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/>
  <mc:AlternateContent xmlns:mc="http://schemas.openxmlformats.org/markup-compatibility/2006">
    <mc:Choice Requires="x15">
      <x15ac:absPath xmlns:x15ac="http://schemas.microsoft.com/office/spreadsheetml/2010/11/ac" url="C:\Users\USUARIO\Desktop\Redilsa decisiòn 3\"/>
    </mc:Choice>
  </mc:AlternateContent>
  <xr:revisionPtr revIDLastSave="0" documentId="8_{E9164F3B-24CB-4870-AB11-8D9151FF86A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xtemporaneas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6" i="4" l="1"/>
  <c r="F46" i="4"/>
  <c r="F10" i="4"/>
</calcChain>
</file>

<file path=xl/sharedStrings.xml><?xml version="1.0" encoding="utf-8"?>
<sst xmlns="http://schemas.openxmlformats.org/spreadsheetml/2006/main" count="208" uniqueCount="95">
  <si>
    <t>CORREO ELECTRÓNICO</t>
  </si>
  <si>
    <t>NOMBRE DEL AFECTADO</t>
  </si>
  <si>
    <t>IDENTIFICACIÓN</t>
  </si>
  <si>
    <t>RENDIMIENTOS RECIBIDOS</t>
  </si>
  <si>
    <t>SOPORTE DE LA SOLICITUD</t>
  </si>
  <si>
    <t xml:space="preserve"> VALOR SOLICITADO</t>
  </si>
  <si>
    <t>FECHA DE LA RECLAMACION</t>
  </si>
  <si>
    <t>APODERADO</t>
  </si>
  <si>
    <t>RECLAMACIONES EXTEMPORANEAS</t>
  </si>
  <si>
    <t>Martha Lucia Mejia Riviere</t>
  </si>
  <si>
    <t>Juan Fernando Martinez Mejia</t>
  </si>
  <si>
    <t>Luis Felipe Martinez Mejia</t>
  </si>
  <si>
    <t>Juan Felipe Betancur Franco</t>
  </si>
  <si>
    <t>romero@pedroza.co</t>
  </si>
  <si>
    <t>Romeo Pedroza Garces</t>
  </si>
  <si>
    <t xml:space="preserve">Copia de denuncia de actos de captacion y copia de radicado 2022-02-014576, Contrato marco para la administracion de cartera No. 001, Contrato de cuentas en participacion de 17/11/2021 y Contrato de  cuentas en participacion del 18/01/2022,  declaracion juramentada de entrega de $500.000.000   en efectivo con anexo de extracto de retiro por $475.000.00. y $26.000.000 del BBVA, foto de consignacion por $160.000.000,  copia de transferencia por $240.000.000 desde cuenta de CAICSA S.A.S. en Credicorp Capital, copia de transferencia por $450.000.000 desde Credicorp Capital y extracto donde se refleja transferencia por $250.000.000  </t>
  </si>
  <si>
    <t xml:space="preserve">Copia de denuncia de actos de captacion y copia de radicado 2022-02-014576,  Contrato de cuentas en participacion de 17/11/2021 y Contrato de  cuentas en participacion del 02/02/2022,  declaracion juramentada de entrega de $186.250.000,  copia de consignacion en efectivo por $136.250.000  </t>
  </si>
  <si>
    <t>Copia de denuncia de actos de captacion y copia de radicado 2022-02-014576, constancia de consignaciones por $130.000.000 del 07/12/2022 desde la cuenta personal del señor Juan Felipe Betancur Franco  suscrita por el Contador Fabio Castañeda, con soporte de consignaciones por $120.000.000 y $10.000.000. Constancia de consignaciones por $1.626.418.000 del 07/12/2022 desde de la cuenta de la empresa Certion SAS. suscrita por el Contador Fabio Castañeda, con soporte de cada una de las transacciones</t>
  </si>
  <si>
    <t>John Fernando González Monsalve</t>
  </si>
  <si>
    <t>Juan David González MonsalVe</t>
  </si>
  <si>
    <t>Maira Alejandra Enciso Rodríguez</t>
  </si>
  <si>
    <t>Paula González Monsalve</t>
  </si>
  <si>
    <t>Rosmery Monsalve Arias</t>
  </si>
  <si>
    <t>Silvia Patricia Builes Alzate</t>
  </si>
  <si>
    <t>Pablo Felipe Moreno</t>
  </si>
  <si>
    <t>Rubén Darío Ortíz Arbeláez</t>
  </si>
  <si>
    <t>Oscar Antonio Enciso Rodríguez</t>
  </si>
  <si>
    <t>Edelmira Monsalve Arias</t>
  </si>
  <si>
    <t>Tatiana Enciso Gaviria</t>
  </si>
  <si>
    <t>Luis Eduardo Ortíz Salazar</t>
  </si>
  <si>
    <t>Nathalia Mejía Bedoya</t>
  </si>
  <si>
    <t>Alejandra Galvis Macías</t>
  </si>
  <si>
    <t>Carlos Andrés Guzman Gómez</t>
  </si>
  <si>
    <t>Isabel Cristina Muñoz Botero</t>
  </si>
  <si>
    <t>Cesar Anibal Correa Jimenez</t>
  </si>
  <si>
    <t>Edwar EliecerOrozco Diazgranado</t>
  </si>
  <si>
    <t>Daniel Alberto Tobón Muñoz</t>
  </si>
  <si>
    <t>Jenny Andrea Orrego Correa</t>
  </si>
  <si>
    <t>Marvin Albeiro Henao Higuita</t>
  </si>
  <si>
    <t>Luisa Fernanda Buriticá Bedoya</t>
  </si>
  <si>
    <t>Manuela Tobón Ocampo</t>
  </si>
  <si>
    <t>Tatiana Castro Medina</t>
  </si>
  <si>
    <t>Mauricio Gutiérrez Rojas</t>
  </si>
  <si>
    <t>Sebastián Jiménez Restrepo</t>
  </si>
  <si>
    <t>Mauricio Martínez Parra</t>
  </si>
  <si>
    <t>María Paula Marín Ocampo</t>
  </si>
  <si>
    <t>Carlos Esteban Moreno Molina</t>
  </si>
  <si>
    <t>Nicole Melissa Doherty Niño</t>
  </si>
  <si>
    <t>Edwin Vélez Mejía</t>
  </si>
  <si>
    <t>Magdalena Restrepo Pareja</t>
  </si>
  <si>
    <t>Luis Fernando Ramírez Hernández</t>
  </si>
  <si>
    <t>Gloria Cecilia Molina Ramírez</t>
  </si>
  <si>
    <t>Manuela Jiménez Casas</t>
  </si>
  <si>
    <t xml:space="preserve">Andres Del Corral Salazar </t>
  </si>
  <si>
    <t>andresdelcorral@yahoo.es</t>
  </si>
  <si>
    <t>2 contratos de cuentas en participación por $612.250.000 y $450.000.000 y 1 Otrosí, Poder.  Copias de consginaciones por un valor total de $89.850.000</t>
  </si>
  <si>
    <t xml:space="preserve">7 contratos de cuentas en  participación; 1 Pagaré No. 001 por $160.000.00; 1 Otrosí. Poder. </t>
  </si>
  <si>
    <t>NIT 900.084.376</t>
  </si>
  <si>
    <t>4 contrato de cuentas en participación y 1 Otrosí. Poder. Copia de consignaciones</t>
  </si>
  <si>
    <t>1 contrato de cuentas en participación y 1 Otrosí. Poder</t>
  </si>
  <si>
    <t>1 contrato de cuentas en participación y 1 Otrosí. Poder. Copia de consignaciones</t>
  </si>
  <si>
    <t>2 contrato de cuentas en participación y 2 Otrosí. Poder. Copia de consignaciones</t>
  </si>
  <si>
    <t>1 contrato de cuentas en participación. Poder, certificado de inversion con copia de operación donde anexa copia de transaccion del Banco Davivienda  y copia de consginacion de Bancolombia</t>
  </si>
  <si>
    <t>7 Otrosí. Poder. Copias de consiganciones</t>
  </si>
  <si>
    <t>1 contrato de cuentas en participación y 2 Otrosí. Poder</t>
  </si>
  <si>
    <t>1 contrato de cuentas en participación. Poder</t>
  </si>
  <si>
    <t>1 Otrosí. Poder. Copia de consignaciones</t>
  </si>
  <si>
    <t>2 Otrosí. Poder</t>
  </si>
  <si>
    <t xml:space="preserve">1 Otrosí. Poder. </t>
  </si>
  <si>
    <t>1 Otrosí. Poder. Contrato de cuenta en participacion. Consignaciones</t>
  </si>
  <si>
    <t>1 Otrosí. Poder</t>
  </si>
  <si>
    <t>1 Otrosí. Poder. Consignaciones</t>
  </si>
  <si>
    <t>2 Otrosí. Contrato de cuentas en participacion. Poder . Consignaciones</t>
  </si>
  <si>
    <t>1 contrato de cuentas en participación, 1 otrosí, Poder. Consignaciones</t>
  </si>
  <si>
    <t>1 Otrosí. Poder, consignaciones</t>
  </si>
  <si>
    <t>1 contrato de cuentas en participación , 1 Otrosí, poder</t>
  </si>
  <si>
    <t>Copia de denuncia de actos de captacion y copia de radicado 2022-02-014576, fotocopia de consginacion por $100.000.000 del 31/01/2022; declaracion juramentada de valor total consginado por $150.000.000 y copia del contrato de cuentas en participacion.</t>
  </si>
  <si>
    <t>Poder, 4 contratos de cuentas en participación y 2 Otrosí y soportes de consignaciones</t>
  </si>
  <si>
    <t>VALOR RECONOCIDO</t>
  </si>
  <si>
    <t>MOTIVO NO RECONOCIMIENTO</t>
  </si>
  <si>
    <t xml:space="preserve">No anexa consignaciones para demostrar los valores entregados </t>
  </si>
  <si>
    <t>Se reconoce solamente este valor por cuanto las demás consignaciones aportadas en unas no son legribles y otras no corresponden a cuentas de los intervenidos según informacion aportada por bancolombia (2022-01-811435)</t>
  </si>
  <si>
    <t>Se reconoce solamente este valor por cuanto las otras consignaciones no fueron giradas a los intervenidos</t>
  </si>
  <si>
    <t>Las consignaciones aportados no corresponden a valores consignados en las cuentas de los intervenidos, según informacion aportada por bancolombia (2022-01-811435)</t>
  </si>
  <si>
    <t>US 45.000 a $3.887,07 según soporte de transacción del BBVA</t>
  </si>
  <si>
    <t>No anexa consignaciones para demostrar los valores pagados</t>
  </si>
  <si>
    <t>Se reconoce este valor por cuanto los otros valores consignados no fueron realizados en las cuentas de los afectados</t>
  </si>
  <si>
    <t>Solo se reconoce este valor por cuanto las demás consignaciones aportadas no corresponden a cuentas de los intervenidos según informacion aportada por bancolombia (2022-01-811435)</t>
  </si>
  <si>
    <t>El pagaré aportado se encuentra vencido y las demás consignaciones no corresponden a cuentas de los intervenidos según informacion aportada por bancolombia (2022-01-811435)</t>
  </si>
  <si>
    <t>Las consignaciones aportadas no corresponden a cuentas de los intervenidos según informacion aportada por bancolombia (2022-01-811435)</t>
  </si>
  <si>
    <t>el valor reconocido corresponde a las consignaciones aportadas</t>
  </si>
  <si>
    <t>Solo aportó consignación por el valor reconocido</t>
  </si>
  <si>
    <t>REPRESENTACIONES Y DISTRIBUCIONES REDILSA  S.A.S. EN TOMA DE POSESION COMO MEDIDA DE INTERVENCION</t>
  </si>
  <si>
    <t>TOTAL EXTEMPORANEAS</t>
  </si>
  <si>
    <t>ANEXO N.1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</si>
</sst>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\ #,##0;[Red]\-&quot;$&quot;\ #,##0"/>
    <numFmt numFmtId="43" formatCode="_-* #,##0.00_-;\-* #,##0.00_-;_-* &quot;-&quot;??_-;_-@_-"/>
    <numFmt numFmtId="164" formatCode="_-&quot;$&quot;* #,##0_-;\-&quot;$&quot;* #,##0_-;_-&quot;$&quot;* &quot;-&quot;_-;_-@_-"/>
    <numFmt numFmtId="165" formatCode="&quot;$&quot;&quot; &quot;#,##0.00"/>
    <numFmt numFmtId="166" formatCode="&quot;$&quot;&quot; &quot;#,##0"/>
    <numFmt numFmtId="167" formatCode="_-* #,##0_-;\-* #,##0_-;_-* &quot;-&quot;??_-;_-@_-"/>
  </numFmts>
  <fonts count="10" x14ac:knownFonts="1">
    <font>
      <sz val="11"/>
      <color indexed="8"/>
      <name val="Calibri"/>
    </font>
    <font>
      <sz val="9"/>
      <color indexed="8"/>
      <name val="Arial Narrow"/>
      <family val="2"/>
    </font>
    <font>
      <b/>
      <sz val="9"/>
      <color indexed="8"/>
      <name val="Arial Narrow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</font>
    <font>
      <sz val="9"/>
      <color rgb="FF222222"/>
      <name val="Arial Narrow"/>
      <family val="2"/>
    </font>
    <font>
      <sz val="9"/>
      <name val="Arial Narrow"/>
      <family val="2"/>
    </font>
    <font>
      <sz val="11"/>
      <color indexed="8"/>
      <name val="Calibri"/>
    </font>
    <font>
      <sz val="9"/>
      <color theme="1"/>
      <name val="Arial Narrow"/>
      <family val="2"/>
    </font>
    <font>
      <b/>
      <sz val="9"/>
      <name val="Arial Narrow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122">
    <xf numFmtId="0" fontId="0" fillId="0" borderId="0" xfId="0"/>
    <xf numFmtId="0" fontId="1" fillId="0" borderId="0" xfId="0" applyFont="1" applyFill="1"/>
    <xf numFmtId="0" fontId="1" fillId="0" borderId="0" xfId="0" applyNumberFormat="1" applyFont="1" applyFill="1"/>
    <xf numFmtId="0" fontId="2" fillId="0" borderId="0" xfId="0" applyNumberFormat="1" applyFont="1" applyFill="1"/>
    <xf numFmtId="0" fontId="2" fillId="0" borderId="2" xfId="0" applyNumberFormat="1" applyFont="1" applyFill="1" applyBorder="1"/>
    <xf numFmtId="164" fontId="1" fillId="0" borderId="2" xfId="1" applyFon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3" fontId="1" fillId="0" borderId="0" xfId="0" applyNumberFormat="1" applyFont="1" applyFill="1" applyAlignment="1">
      <alignment horizontal="center"/>
    </xf>
    <xf numFmtId="0" fontId="1" fillId="0" borderId="0" xfId="0" applyNumberFormat="1" applyFont="1" applyFill="1" applyAlignment="1">
      <alignment horizontal="center"/>
    </xf>
    <xf numFmtId="164" fontId="1" fillId="0" borderId="0" xfId="1" applyFont="1" applyFill="1" applyAlignment="1">
      <alignment horizontal="center"/>
    </xf>
    <xf numFmtId="165" fontId="1" fillId="0" borderId="3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14" fontId="1" fillId="0" borderId="2" xfId="0" applyNumberFormat="1" applyFont="1" applyFill="1" applyBorder="1" applyAlignment="1">
      <alignment vertical="center"/>
    </xf>
    <xf numFmtId="14" fontId="1" fillId="0" borderId="11" xfId="0" applyNumberFormat="1" applyFont="1" applyFill="1" applyBorder="1" applyAlignment="1">
      <alignment horizontal="center" vertical="center"/>
    </xf>
    <xf numFmtId="14" fontId="1" fillId="0" borderId="2" xfId="0" applyNumberFormat="1" applyFont="1" applyFill="1" applyBorder="1"/>
    <xf numFmtId="165" fontId="1" fillId="0" borderId="15" xfId="0" applyNumberFormat="1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14" fontId="1" fillId="0" borderId="11" xfId="0" applyNumberFormat="1" applyFont="1" applyFill="1" applyBorder="1" applyAlignment="1">
      <alignment vertical="center"/>
    </xf>
    <xf numFmtId="14" fontId="1" fillId="0" borderId="2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4" fillId="0" borderId="2" xfId="2" applyFill="1" applyBorder="1" applyAlignment="1"/>
    <xf numFmtId="0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/>
    <xf numFmtId="3" fontId="1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164" fontId="1" fillId="0" borderId="0" xfId="1" applyFont="1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49" fontId="1" fillId="0" borderId="0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horizontal="center" vertical="center"/>
    </xf>
    <xf numFmtId="165" fontId="6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/>
    <xf numFmtId="0" fontId="2" fillId="0" borderId="0" xfId="0" applyNumberFormat="1" applyFont="1" applyFill="1" applyBorder="1"/>
    <xf numFmtId="3" fontId="2" fillId="0" borderId="0" xfId="0" applyNumberFormat="1" applyFont="1" applyFill="1" applyBorder="1" applyAlignment="1">
      <alignment horizontal="center"/>
    </xf>
    <xf numFmtId="165" fontId="1" fillId="0" borderId="3" xfId="0" applyNumberFormat="1" applyFont="1" applyFill="1" applyBorder="1" applyAlignment="1">
      <alignment horizontal="center" vertical="center"/>
    </xf>
    <xf numFmtId="165" fontId="1" fillId="0" borderId="5" xfId="0" applyNumberFormat="1" applyFont="1" applyFill="1" applyBorder="1" applyAlignment="1">
      <alignment horizontal="center" vertical="center"/>
    </xf>
    <xf numFmtId="14" fontId="1" fillId="0" borderId="11" xfId="0" applyNumberFormat="1" applyFont="1" applyFill="1" applyBorder="1" applyAlignment="1">
      <alignment horizontal="center"/>
    </xf>
    <xf numFmtId="14" fontId="1" fillId="0" borderId="11" xfId="0" applyNumberFormat="1" applyFont="1" applyFill="1" applyBorder="1"/>
    <xf numFmtId="165" fontId="1" fillId="0" borderId="2" xfId="0" applyNumberFormat="1" applyFont="1" applyFill="1" applyBorder="1" applyAlignment="1">
      <alignment horizontal="center" vertical="center"/>
    </xf>
    <xf numFmtId="0" fontId="2" fillId="0" borderId="20" xfId="0" applyNumberFormat="1" applyFont="1" applyFill="1" applyBorder="1" applyAlignment="1">
      <alignment horizontal="center" vertical="center"/>
    </xf>
    <xf numFmtId="165" fontId="2" fillId="0" borderId="16" xfId="0" applyNumberFormat="1" applyFont="1" applyFill="1" applyBorder="1" applyAlignment="1">
      <alignment horizontal="center" vertical="center" wrapText="1"/>
    </xf>
    <xf numFmtId="0" fontId="4" fillId="0" borderId="2" xfId="2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167" fontId="8" fillId="0" borderId="6" xfId="3" applyNumberFormat="1" applyFont="1" applyFill="1" applyBorder="1" applyAlignment="1">
      <alignment vertical="center"/>
    </xf>
    <xf numFmtId="6" fontId="8" fillId="0" borderId="6" xfId="0" applyNumberFormat="1" applyFont="1" applyFill="1" applyBorder="1" applyAlignment="1">
      <alignment horizontal="center" vertical="center"/>
    </xf>
    <xf numFmtId="6" fontId="8" fillId="0" borderId="0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 wrapText="1"/>
    </xf>
    <xf numFmtId="3" fontId="8" fillId="0" borderId="6" xfId="0" applyNumberFormat="1" applyFont="1" applyFill="1" applyBorder="1" applyAlignment="1">
      <alignment vertical="center"/>
    </xf>
    <xf numFmtId="0" fontId="8" fillId="0" borderId="2" xfId="0" applyFont="1" applyFill="1" applyBorder="1" applyAlignment="1">
      <alignment vertical="center" wrapText="1"/>
    </xf>
    <xf numFmtId="0" fontId="8" fillId="0" borderId="6" xfId="0" applyFont="1" applyFill="1" applyBorder="1"/>
    <xf numFmtId="0" fontId="8" fillId="0" borderId="18" xfId="0" applyFont="1" applyFill="1" applyBorder="1"/>
    <xf numFmtId="0" fontId="8" fillId="0" borderId="7" xfId="0" applyFont="1" applyFill="1" applyBorder="1"/>
    <xf numFmtId="0" fontId="8" fillId="0" borderId="19" xfId="0" applyFont="1" applyFill="1" applyBorder="1"/>
    <xf numFmtId="0" fontId="8" fillId="0" borderId="2" xfId="0" applyFont="1" applyFill="1" applyBorder="1"/>
    <xf numFmtId="0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/>
    <xf numFmtId="0" fontId="2" fillId="0" borderId="0" xfId="0" applyNumberFormat="1" applyFont="1" applyFill="1" applyBorder="1" applyAlignment="1">
      <alignment horizontal="center"/>
    </xf>
    <xf numFmtId="164" fontId="2" fillId="0" borderId="0" xfId="1" applyFont="1" applyFill="1" applyBorder="1" applyAlignment="1">
      <alignment horizontal="center"/>
    </xf>
    <xf numFmtId="165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6" fontId="8" fillId="0" borderId="21" xfId="0" applyNumberFormat="1" applyFont="1" applyFill="1" applyBorder="1" applyAlignment="1">
      <alignment horizontal="center" vertical="center" wrapText="1"/>
    </xf>
    <xf numFmtId="6" fontId="8" fillId="0" borderId="2" xfId="0" applyNumberFormat="1" applyFont="1" applyFill="1" applyBorder="1" applyAlignment="1">
      <alignment horizontal="center" vertical="center" wrapText="1"/>
    </xf>
    <xf numFmtId="6" fontId="8" fillId="0" borderId="22" xfId="0" applyNumberFormat="1" applyFont="1" applyFill="1" applyBorder="1" applyAlignment="1">
      <alignment horizontal="center" vertical="center"/>
    </xf>
    <xf numFmtId="165" fontId="1" fillId="0" borderId="23" xfId="0" applyNumberFormat="1" applyFont="1" applyFill="1" applyBorder="1" applyAlignment="1">
      <alignment horizontal="left" vertical="center" wrapText="1"/>
    </xf>
    <xf numFmtId="6" fontId="8" fillId="0" borderId="2" xfId="0" applyNumberFormat="1" applyFont="1" applyFill="1" applyBorder="1" applyAlignment="1">
      <alignment horizontal="center" vertical="center"/>
    </xf>
    <xf numFmtId="164" fontId="1" fillId="0" borderId="3" xfId="1" applyFont="1" applyFill="1" applyBorder="1" applyAlignment="1">
      <alignment horizontal="center" vertical="center"/>
    </xf>
    <xf numFmtId="164" fontId="1" fillId="0" borderId="3" xfId="1" applyFont="1" applyFill="1" applyBorder="1" applyAlignment="1">
      <alignment horizontal="center"/>
    </xf>
    <xf numFmtId="164" fontId="1" fillId="0" borderId="24" xfId="1" applyFont="1" applyFill="1" applyBorder="1" applyAlignment="1">
      <alignment horizontal="center"/>
    </xf>
    <xf numFmtId="0" fontId="8" fillId="0" borderId="18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left" vertical="center" wrapText="1"/>
    </xf>
    <xf numFmtId="0" fontId="8" fillId="0" borderId="25" xfId="0" applyFont="1" applyFill="1" applyBorder="1"/>
    <xf numFmtId="164" fontId="1" fillId="0" borderId="2" xfId="1" applyFont="1" applyFill="1" applyBorder="1" applyAlignment="1">
      <alignment horizontal="center" vertical="center" wrapText="1"/>
    </xf>
    <xf numFmtId="164" fontId="1" fillId="0" borderId="2" xfId="1" applyFont="1" applyFill="1" applyBorder="1" applyAlignment="1">
      <alignment horizontal="center" wrapText="1"/>
    </xf>
    <xf numFmtId="164" fontId="1" fillId="0" borderId="24" xfId="1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vertical="center"/>
    </xf>
    <xf numFmtId="6" fontId="8" fillId="0" borderId="6" xfId="0" applyNumberFormat="1" applyFont="1" applyFill="1" applyBorder="1" applyAlignment="1">
      <alignment horizontal="right" vertical="center"/>
    </xf>
    <xf numFmtId="6" fontId="8" fillId="0" borderId="8" xfId="0" applyNumberFormat="1" applyFont="1" applyFill="1" applyBorder="1" applyAlignment="1">
      <alignment horizontal="right" vertical="center" wrapText="1"/>
    </xf>
    <xf numFmtId="166" fontId="1" fillId="0" borderId="1" xfId="0" applyNumberFormat="1" applyFont="1" applyFill="1" applyBorder="1" applyAlignment="1">
      <alignment horizontal="right" vertical="center"/>
    </xf>
    <xf numFmtId="166" fontId="6" fillId="0" borderId="1" xfId="0" applyNumberFormat="1" applyFont="1" applyFill="1" applyBorder="1" applyAlignment="1">
      <alignment horizontal="right" vertical="center"/>
    </xf>
    <xf numFmtId="166" fontId="1" fillId="0" borderId="1" xfId="0" applyNumberFormat="1" applyFont="1" applyFill="1" applyBorder="1" applyAlignment="1">
      <alignment horizontal="right"/>
    </xf>
    <xf numFmtId="166" fontId="1" fillId="0" borderId="2" xfId="0" applyNumberFormat="1" applyFont="1" applyFill="1" applyBorder="1" applyAlignment="1">
      <alignment horizontal="right" vertical="center"/>
    </xf>
    <xf numFmtId="166" fontId="1" fillId="0" borderId="2" xfId="0" applyNumberFormat="1" applyFont="1" applyFill="1" applyBorder="1" applyAlignment="1">
      <alignment horizontal="right"/>
    </xf>
    <xf numFmtId="166" fontId="1" fillId="0" borderId="4" xfId="0" applyNumberFormat="1" applyFont="1" applyFill="1" applyBorder="1" applyAlignment="1">
      <alignment horizontal="right"/>
    </xf>
    <xf numFmtId="6" fontId="2" fillId="0" borderId="0" xfId="0" applyNumberFormat="1" applyFont="1" applyFill="1" applyBorder="1" applyAlignment="1">
      <alignment horizontal="right"/>
    </xf>
    <xf numFmtId="0" fontId="1" fillId="0" borderId="0" xfId="0" applyNumberFormat="1" applyFont="1" applyFill="1" applyBorder="1" applyAlignment="1">
      <alignment horizontal="right"/>
    </xf>
    <xf numFmtId="0" fontId="1" fillId="0" borderId="0" xfId="0" applyNumberFormat="1" applyFont="1" applyFill="1" applyAlignment="1">
      <alignment horizontal="right"/>
    </xf>
    <xf numFmtId="49" fontId="2" fillId="0" borderId="20" xfId="0" applyNumberFormat="1" applyFont="1" applyFill="1" applyBorder="1" applyAlignment="1">
      <alignment vertical="center"/>
    </xf>
    <xf numFmtId="3" fontId="2" fillId="0" borderId="20" xfId="0" applyNumberFormat="1" applyFont="1" applyFill="1" applyBorder="1" applyAlignment="1">
      <alignment horizontal="center" vertical="center"/>
    </xf>
    <xf numFmtId="165" fontId="2" fillId="0" borderId="20" xfId="0" applyNumberFormat="1" applyFont="1" applyFill="1" applyBorder="1" applyAlignment="1">
      <alignment horizontal="center" vertical="center" wrapText="1"/>
    </xf>
    <xf numFmtId="164" fontId="2" fillId="0" borderId="20" xfId="1" applyFont="1" applyFill="1" applyBorder="1" applyAlignment="1">
      <alignment horizontal="center" vertical="center" wrapText="1"/>
    </xf>
    <xf numFmtId="164" fontId="2" fillId="0" borderId="16" xfId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vertical="center"/>
    </xf>
    <xf numFmtId="166" fontId="2" fillId="0" borderId="20" xfId="0" applyNumberFormat="1" applyFont="1" applyFill="1" applyBorder="1" applyAlignment="1">
      <alignment horizontal="center" vertical="center" wrapText="1"/>
    </xf>
    <xf numFmtId="14" fontId="2" fillId="0" borderId="12" xfId="0" applyNumberFormat="1" applyFont="1" applyFill="1" applyBorder="1" applyAlignment="1">
      <alignment horizontal="center" vertical="center" wrapText="1"/>
    </xf>
    <xf numFmtId="14" fontId="2" fillId="0" borderId="12" xfId="0" applyNumberFormat="1" applyFont="1" applyFill="1" applyBorder="1" applyAlignment="1">
      <alignment vertical="center"/>
    </xf>
    <xf numFmtId="49" fontId="9" fillId="0" borderId="12" xfId="2" applyNumberFormat="1" applyFont="1" applyFill="1" applyBorder="1" applyAlignment="1">
      <alignment horizontal="center" vertical="center"/>
    </xf>
    <xf numFmtId="49" fontId="4" fillId="0" borderId="2" xfId="2" applyNumberFormat="1" applyFont="1" applyFill="1" applyBorder="1" applyAlignment="1">
      <alignment horizontal="left" vertical="center"/>
    </xf>
    <xf numFmtId="49" fontId="4" fillId="0" borderId="9" xfId="2" applyNumberFormat="1" applyFont="1" applyFill="1" applyBorder="1" applyAlignment="1">
      <alignment vertical="center" wrapText="1"/>
    </xf>
    <xf numFmtId="0" fontId="2" fillId="0" borderId="26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6" fontId="8" fillId="0" borderId="7" xfId="0" applyNumberFormat="1" applyFont="1" applyFill="1" applyBorder="1" applyAlignment="1">
      <alignment horizontal="right" vertical="center" wrapText="1"/>
    </xf>
    <xf numFmtId="6" fontId="8" fillId="0" borderId="8" xfId="0" applyNumberFormat="1" applyFont="1" applyFill="1" applyBorder="1" applyAlignment="1">
      <alignment horizontal="righ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left" vertical="center" wrapText="1"/>
    </xf>
    <xf numFmtId="49" fontId="4" fillId="0" borderId="9" xfId="2" applyNumberFormat="1" applyFont="1" applyFill="1" applyBorder="1" applyAlignment="1">
      <alignment horizontal="left" vertical="center"/>
    </xf>
    <xf numFmtId="49" fontId="4" fillId="0" borderId="10" xfId="2" applyNumberFormat="1" applyFont="1" applyFill="1" applyBorder="1" applyAlignment="1">
      <alignment horizontal="left" vertical="center"/>
    </xf>
    <xf numFmtId="14" fontId="1" fillId="0" borderId="11" xfId="0" applyNumberFormat="1" applyFont="1" applyFill="1" applyBorder="1" applyAlignment="1">
      <alignment horizontal="center" vertical="center"/>
    </xf>
    <xf numFmtId="14" fontId="1" fillId="0" borderId="12" xfId="0" applyNumberFormat="1" applyFont="1" applyFill="1" applyBorder="1" applyAlignment="1">
      <alignment horizontal="center" vertical="center"/>
    </xf>
    <xf numFmtId="165" fontId="1" fillId="0" borderId="13" xfId="0" applyNumberFormat="1" applyFont="1" applyFill="1" applyBorder="1" applyAlignment="1">
      <alignment horizontal="center" vertical="center"/>
    </xf>
    <xf numFmtId="165" fontId="1" fillId="0" borderId="14" xfId="0" applyNumberFormat="1" applyFont="1" applyFill="1" applyBorder="1" applyAlignment="1">
      <alignment horizontal="center" vertical="center"/>
    </xf>
    <xf numFmtId="6" fontId="8" fillId="0" borderId="7" xfId="0" applyNumberFormat="1" applyFont="1" applyFill="1" applyBorder="1" applyAlignment="1">
      <alignment horizontal="center" vertical="center" wrapText="1"/>
    </xf>
    <xf numFmtId="6" fontId="8" fillId="0" borderId="8" xfId="0" applyNumberFormat="1" applyFont="1" applyFill="1" applyBorder="1" applyAlignment="1">
      <alignment horizontal="center" vertical="center" wrapText="1"/>
    </xf>
    <xf numFmtId="6" fontId="8" fillId="0" borderId="17" xfId="0" applyNumberFormat="1" applyFont="1" applyFill="1" applyBorder="1" applyAlignment="1">
      <alignment horizontal="center" vertical="center" wrapText="1"/>
    </xf>
  </cellXfs>
  <cellStyles count="4">
    <cellStyle name="Hipervínculo" xfId="2" builtinId="8"/>
    <cellStyle name="Millares" xfId="3" builtinId="3"/>
    <cellStyle name="Moneda [0]" xfId="1" builtinId="7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00B0F0"/>
      <rgbColor rgb="FFC1021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ndresdelcorral@yahoo.es" TargetMode="External"/><Relationship Id="rId13" Type="http://schemas.openxmlformats.org/officeDocument/2006/relationships/hyperlink" Target="mailto:andresdelcorral@yahoo.es" TargetMode="External"/><Relationship Id="rId18" Type="http://schemas.openxmlformats.org/officeDocument/2006/relationships/hyperlink" Target="mailto:andresdelcorral@yahoo.es" TargetMode="External"/><Relationship Id="rId26" Type="http://schemas.openxmlformats.org/officeDocument/2006/relationships/hyperlink" Target="mailto:andresdelcorral@yahoo.es" TargetMode="External"/><Relationship Id="rId39" Type="http://schemas.openxmlformats.org/officeDocument/2006/relationships/hyperlink" Target="mailto:andresdelcorral@yahoo.es" TargetMode="External"/><Relationship Id="rId3" Type="http://schemas.openxmlformats.org/officeDocument/2006/relationships/hyperlink" Target="mailto:andresdelcorral@yahoo.es" TargetMode="External"/><Relationship Id="rId21" Type="http://schemas.openxmlformats.org/officeDocument/2006/relationships/hyperlink" Target="mailto:andresdelcorral@yahoo.es" TargetMode="External"/><Relationship Id="rId34" Type="http://schemas.openxmlformats.org/officeDocument/2006/relationships/hyperlink" Target="mailto:andresdelcorral@yahoo.es" TargetMode="External"/><Relationship Id="rId7" Type="http://schemas.openxmlformats.org/officeDocument/2006/relationships/hyperlink" Target="mailto:andresdelcorral@yahoo.es" TargetMode="External"/><Relationship Id="rId12" Type="http://schemas.openxmlformats.org/officeDocument/2006/relationships/hyperlink" Target="mailto:andresdelcorral@yahoo.es" TargetMode="External"/><Relationship Id="rId17" Type="http://schemas.openxmlformats.org/officeDocument/2006/relationships/hyperlink" Target="mailto:andresdelcorral@yahoo.es" TargetMode="External"/><Relationship Id="rId25" Type="http://schemas.openxmlformats.org/officeDocument/2006/relationships/hyperlink" Target="mailto:andresdelcorral@yahoo.es" TargetMode="External"/><Relationship Id="rId33" Type="http://schemas.openxmlformats.org/officeDocument/2006/relationships/hyperlink" Target="mailto:andresdelcorral@yahoo.es" TargetMode="External"/><Relationship Id="rId38" Type="http://schemas.openxmlformats.org/officeDocument/2006/relationships/hyperlink" Target="mailto:romero@pedroza.co" TargetMode="External"/><Relationship Id="rId2" Type="http://schemas.openxmlformats.org/officeDocument/2006/relationships/hyperlink" Target="mailto:romero@pedroza.co" TargetMode="External"/><Relationship Id="rId16" Type="http://schemas.openxmlformats.org/officeDocument/2006/relationships/hyperlink" Target="mailto:andresdelcorral@yahoo.es" TargetMode="External"/><Relationship Id="rId20" Type="http://schemas.openxmlformats.org/officeDocument/2006/relationships/hyperlink" Target="mailto:andresdelcorral@yahoo.es" TargetMode="External"/><Relationship Id="rId29" Type="http://schemas.openxmlformats.org/officeDocument/2006/relationships/hyperlink" Target="mailto:andresdelcorral@yahoo.es" TargetMode="External"/><Relationship Id="rId1" Type="http://schemas.openxmlformats.org/officeDocument/2006/relationships/hyperlink" Target="mailto:romero@pedroza.co" TargetMode="External"/><Relationship Id="rId6" Type="http://schemas.openxmlformats.org/officeDocument/2006/relationships/hyperlink" Target="mailto:andresdelcorral@yahoo.es" TargetMode="External"/><Relationship Id="rId11" Type="http://schemas.openxmlformats.org/officeDocument/2006/relationships/hyperlink" Target="mailto:andresdelcorral@yahoo.es" TargetMode="External"/><Relationship Id="rId24" Type="http://schemas.openxmlformats.org/officeDocument/2006/relationships/hyperlink" Target="mailto:andresdelcorral@yahoo.es" TargetMode="External"/><Relationship Id="rId32" Type="http://schemas.openxmlformats.org/officeDocument/2006/relationships/hyperlink" Target="mailto:andresdelcorral@yahoo.es" TargetMode="External"/><Relationship Id="rId37" Type="http://schemas.openxmlformats.org/officeDocument/2006/relationships/hyperlink" Target="mailto:romero@pedroza.co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mailto:andresdelcorral@yahoo.es" TargetMode="External"/><Relationship Id="rId15" Type="http://schemas.openxmlformats.org/officeDocument/2006/relationships/hyperlink" Target="mailto:andresdelcorral@yahoo.es" TargetMode="External"/><Relationship Id="rId23" Type="http://schemas.openxmlformats.org/officeDocument/2006/relationships/hyperlink" Target="mailto:andresdelcorral@yahoo.es" TargetMode="External"/><Relationship Id="rId28" Type="http://schemas.openxmlformats.org/officeDocument/2006/relationships/hyperlink" Target="mailto:andresdelcorral@yahoo.es" TargetMode="External"/><Relationship Id="rId36" Type="http://schemas.openxmlformats.org/officeDocument/2006/relationships/hyperlink" Target="mailto:andresdelcorral@yahoo.es" TargetMode="External"/><Relationship Id="rId10" Type="http://schemas.openxmlformats.org/officeDocument/2006/relationships/hyperlink" Target="mailto:andresdelcorral@yahoo.es" TargetMode="External"/><Relationship Id="rId19" Type="http://schemas.openxmlformats.org/officeDocument/2006/relationships/hyperlink" Target="mailto:andresdelcorral@yahoo.es" TargetMode="External"/><Relationship Id="rId31" Type="http://schemas.openxmlformats.org/officeDocument/2006/relationships/hyperlink" Target="mailto:andresdelcorral@yahoo.es" TargetMode="External"/><Relationship Id="rId4" Type="http://schemas.openxmlformats.org/officeDocument/2006/relationships/hyperlink" Target="mailto:andresdelcorral@yahoo.es" TargetMode="External"/><Relationship Id="rId9" Type="http://schemas.openxmlformats.org/officeDocument/2006/relationships/hyperlink" Target="mailto:andresdelcorral@yahoo.es" TargetMode="External"/><Relationship Id="rId14" Type="http://schemas.openxmlformats.org/officeDocument/2006/relationships/hyperlink" Target="mailto:andresdelcorral@yahoo.es" TargetMode="External"/><Relationship Id="rId22" Type="http://schemas.openxmlformats.org/officeDocument/2006/relationships/hyperlink" Target="mailto:andresdelcorral@yahoo.es" TargetMode="External"/><Relationship Id="rId27" Type="http://schemas.openxmlformats.org/officeDocument/2006/relationships/hyperlink" Target="mailto:andresdelcorral@yahoo.es" TargetMode="External"/><Relationship Id="rId30" Type="http://schemas.openxmlformats.org/officeDocument/2006/relationships/hyperlink" Target="mailto:andresdelcorral@yahoo.es" TargetMode="External"/><Relationship Id="rId35" Type="http://schemas.openxmlformats.org/officeDocument/2006/relationships/hyperlink" Target="mailto:andresdelcorral@yahoo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7"/>
  <sheetViews>
    <sheetView tabSelected="1" workbookViewId="0">
      <selection activeCell="M7" sqref="M7"/>
    </sheetView>
  </sheetViews>
  <sheetFormatPr baseColWidth="10" defaultColWidth="10.85546875" defaultRowHeight="13.5" x14ac:dyDescent="0.25"/>
  <cols>
    <col min="1" max="1" width="3.140625" style="14" customWidth="1"/>
    <col min="2" max="2" width="23.28515625" style="2" customWidth="1"/>
    <col min="3" max="3" width="9.28515625" style="9" customWidth="1"/>
    <col min="4" max="4" width="12.140625" style="94" customWidth="1"/>
    <col min="5" max="5" width="11.42578125" style="10" customWidth="1"/>
    <col min="6" max="6" width="11.42578125" style="11" customWidth="1"/>
    <col min="7" max="7" width="53.7109375" style="11" customWidth="1"/>
    <col min="8" max="8" width="52" style="2" customWidth="1"/>
    <col min="9" max="9" width="25.28515625" style="2" customWidth="1"/>
    <col min="10" max="10" width="12.7109375" style="22" customWidth="1"/>
    <col min="11" max="11" width="17" style="1" customWidth="1"/>
    <col min="12" max="16384" width="10.85546875" style="2"/>
  </cols>
  <sheetData>
    <row r="1" spans="1:11" x14ac:dyDescent="0.25">
      <c r="B1" s="107" t="s">
        <v>94</v>
      </c>
      <c r="C1" s="107"/>
      <c r="D1" s="107"/>
      <c r="E1" s="107"/>
      <c r="F1" s="107"/>
      <c r="G1" s="107"/>
      <c r="H1" s="107"/>
      <c r="I1" s="107"/>
      <c r="J1" s="107"/>
      <c r="K1" s="107"/>
    </row>
    <row r="2" spans="1:11" ht="15" customHeight="1" x14ac:dyDescent="0.25">
      <c r="A2" s="108" t="s">
        <v>92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</row>
    <row r="3" spans="1:11" ht="15" customHeight="1" x14ac:dyDescent="0.25">
      <c r="A3" s="108" t="s">
        <v>57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</row>
    <row r="4" spans="1:11" ht="15" customHeight="1" x14ac:dyDescent="0.25">
      <c r="A4" s="108" t="s">
        <v>8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</row>
    <row r="5" spans="1:11" s="100" customFormat="1" ht="26.25" customHeight="1" x14ac:dyDescent="0.25">
      <c r="A5" s="47"/>
      <c r="B5" s="95" t="s">
        <v>1</v>
      </c>
      <c r="C5" s="96" t="s">
        <v>2</v>
      </c>
      <c r="D5" s="101" t="s">
        <v>5</v>
      </c>
      <c r="E5" s="97" t="s">
        <v>3</v>
      </c>
      <c r="F5" s="98" t="s">
        <v>78</v>
      </c>
      <c r="G5" s="99" t="s">
        <v>79</v>
      </c>
      <c r="H5" s="48" t="s">
        <v>4</v>
      </c>
      <c r="I5" s="104" t="s">
        <v>0</v>
      </c>
      <c r="J5" s="102" t="s">
        <v>6</v>
      </c>
      <c r="K5" s="103" t="s">
        <v>7</v>
      </c>
    </row>
    <row r="6" spans="1:11" ht="68.25" customHeight="1" x14ac:dyDescent="0.25">
      <c r="A6" s="13">
        <v>1</v>
      </c>
      <c r="B6" s="50" t="s">
        <v>9</v>
      </c>
      <c r="C6" s="51">
        <v>32460725</v>
      </c>
      <c r="D6" s="84">
        <v>150000000</v>
      </c>
      <c r="E6" s="6">
        <v>0</v>
      </c>
      <c r="F6" s="52">
        <v>100000000</v>
      </c>
      <c r="G6" s="53" t="s">
        <v>91</v>
      </c>
      <c r="H6" s="12" t="s">
        <v>76</v>
      </c>
      <c r="I6" s="105" t="s">
        <v>13</v>
      </c>
      <c r="J6" s="19">
        <v>44909</v>
      </c>
      <c r="K6" s="15" t="s">
        <v>14</v>
      </c>
    </row>
    <row r="7" spans="1:11" ht="49.5" customHeight="1" x14ac:dyDescent="0.25">
      <c r="A7" s="13">
        <v>2</v>
      </c>
      <c r="B7" s="54" t="s">
        <v>10</v>
      </c>
      <c r="C7" s="55">
        <v>71737347</v>
      </c>
      <c r="D7" s="109">
        <v>1600000000</v>
      </c>
      <c r="E7" s="117">
        <v>0</v>
      </c>
      <c r="F7" s="119">
        <v>1600000000</v>
      </c>
      <c r="G7" s="119"/>
      <c r="H7" s="111" t="s">
        <v>15</v>
      </c>
      <c r="I7" s="113" t="s">
        <v>13</v>
      </c>
      <c r="J7" s="115">
        <v>44909</v>
      </c>
      <c r="K7" s="115" t="s">
        <v>14</v>
      </c>
    </row>
    <row r="8" spans="1:11" ht="92.25" customHeight="1" x14ac:dyDescent="0.25">
      <c r="A8" s="13">
        <v>3</v>
      </c>
      <c r="B8" s="50" t="s">
        <v>11</v>
      </c>
      <c r="C8" s="55">
        <v>71737346</v>
      </c>
      <c r="D8" s="110"/>
      <c r="E8" s="118"/>
      <c r="F8" s="120"/>
      <c r="G8" s="121"/>
      <c r="H8" s="112"/>
      <c r="I8" s="114"/>
      <c r="J8" s="116"/>
      <c r="K8" s="116"/>
    </row>
    <row r="9" spans="1:11" ht="73.5" customHeight="1" x14ac:dyDescent="0.25">
      <c r="A9" s="13">
        <v>4</v>
      </c>
      <c r="B9" s="50" t="s">
        <v>11</v>
      </c>
      <c r="C9" s="55">
        <v>71737346</v>
      </c>
      <c r="D9" s="85">
        <v>186250000</v>
      </c>
      <c r="E9" s="18">
        <v>0</v>
      </c>
      <c r="F9" s="69">
        <v>136250000</v>
      </c>
      <c r="G9" s="70" t="s">
        <v>91</v>
      </c>
      <c r="H9" s="56" t="s">
        <v>16</v>
      </c>
      <c r="I9" s="106" t="s">
        <v>13</v>
      </c>
      <c r="J9" s="16">
        <v>44909</v>
      </c>
      <c r="K9" s="20" t="s">
        <v>14</v>
      </c>
    </row>
    <row r="10" spans="1:11" ht="110.25" customHeight="1" x14ac:dyDescent="0.25">
      <c r="A10" s="13">
        <v>5</v>
      </c>
      <c r="B10" s="50" t="s">
        <v>12</v>
      </c>
      <c r="C10" s="55">
        <v>98537197</v>
      </c>
      <c r="D10" s="84">
        <v>1756418000</v>
      </c>
      <c r="E10" s="6">
        <v>0</v>
      </c>
      <c r="F10" s="71">
        <f>+D10</f>
        <v>1756418000</v>
      </c>
      <c r="G10" s="73"/>
      <c r="H10" s="72" t="s">
        <v>17</v>
      </c>
      <c r="I10" s="106" t="s">
        <v>13</v>
      </c>
      <c r="J10" s="16">
        <v>44909</v>
      </c>
      <c r="K10" s="20" t="s">
        <v>14</v>
      </c>
    </row>
    <row r="11" spans="1:11" s="7" customFormat="1" ht="45.75" customHeight="1" x14ac:dyDescent="0.25">
      <c r="A11" s="13">
        <v>6</v>
      </c>
      <c r="B11" s="50" t="s">
        <v>18</v>
      </c>
      <c r="C11" s="50">
        <v>98711441</v>
      </c>
      <c r="D11" s="86">
        <v>1800000000</v>
      </c>
      <c r="E11" s="6">
        <v>0</v>
      </c>
      <c r="F11" s="74">
        <v>82000000</v>
      </c>
      <c r="G11" s="80" t="s">
        <v>88</v>
      </c>
      <c r="H11" s="77" t="s">
        <v>56</v>
      </c>
      <c r="I11" s="49" t="s">
        <v>54</v>
      </c>
      <c r="J11" s="19">
        <v>44911</v>
      </c>
      <c r="K11" s="15" t="s">
        <v>53</v>
      </c>
    </row>
    <row r="12" spans="1:11" s="7" customFormat="1" ht="43.5" customHeight="1" x14ac:dyDescent="0.25">
      <c r="A12" s="13">
        <v>7</v>
      </c>
      <c r="B12" s="50" t="s">
        <v>19</v>
      </c>
      <c r="C12" s="50">
        <v>98702832</v>
      </c>
      <c r="D12" s="86">
        <v>1062250000</v>
      </c>
      <c r="E12" s="6">
        <v>0</v>
      </c>
      <c r="F12" s="74">
        <v>19680000</v>
      </c>
      <c r="G12" s="80" t="s">
        <v>87</v>
      </c>
      <c r="H12" s="78" t="s">
        <v>55</v>
      </c>
      <c r="I12" s="49" t="s">
        <v>54</v>
      </c>
      <c r="J12" s="19">
        <v>44911</v>
      </c>
      <c r="K12" s="15" t="s">
        <v>53</v>
      </c>
    </row>
    <row r="13" spans="1:11" s="7" customFormat="1" ht="44.25" customHeight="1" x14ac:dyDescent="0.25">
      <c r="A13" s="13">
        <v>8</v>
      </c>
      <c r="B13" s="50" t="s">
        <v>20</v>
      </c>
      <c r="C13" s="50">
        <v>1128392915</v>
      </c>
      <c r="D13" s="86">
        <v>1150000000</v>
      </c>
      <c r="E13" s="6">
        <v>0</v>
      </c>
      <c r="F13" s="74">
        <v>101786000</v>
      </c>
      <c r="G13" s="80" t="s">
        <v>87</v>
      </c>
      <c r="H13" s="78" t="s">
        <v>58</v>
      </c>
      <c r="I13" s="49" t="s">
        <v>54</v>
      </c>
      <c r="J13" s="19">
        <v>44911</v>
      </c>
      <c r="K13" s="15" t="s">
        <v>53</v>
      </c>
    </row>
    <row r="14" spans="1:11" s="7" customFormat="1" ht="41.25" customHeight="1" x14ac:dyDescent="0.25">
      <c r="A14" s="13">
        <v>9</v>
      </c>
      <c r="B14" s="50" t="s">
        <v>21</v>
      </c>
      <c r="C14" s="50">
        <v>1128281407</v>
      </c>
      <c r="D14" s="86">
        <v>699033000</v>
      </c>
      <c r="E14" s="6">
        <v>0</v>
      </c>
      <c r="F14" s="74">
        <v>18780000</v>
      </c>
      <c r="G14" s="80" t="s">
        <v>87</v>
      </c>
      <c r="H14" s="83" t="s">
        <v>77</v>
      </c>
      <c r="I14" s="49" t="s">
        <v>54</v>
      </c>
      <c r="J14" s="19">
        <v>44911</v>
      </c>
      <c r="K14" s="15" t="s">
        <v>53</v>
      </c>
    </row>
    <row r="15" spans="1:11" s="7" customFormat="1" ht="40.5" customHeight="1" x14ac:dyDescent="0.25">
      <c r="A15" s="13">
        <v>10</v>
      </c>
      <c r="B15" s="50" t="s">
        <v>22</v>
      </c>
      <c r="C15" s="50">
        <v>21743726</v>
      </c>
      <c r="D15" s="86">
        <v>850000000</v>
      </c>
      <c r="E15" s="6">
        <v>0</v>
      </c>
      <c r="F15" s="74">
        <v>61150000</v>
      </c>
      <c r="G15" s="80" t="s">
        <v>87</v>
      </c>
      <c r="H15" s="83" t="s">
        <v>60</v>
      </c>
      <c r="I15" s="49" t="s">
        <v>54</v>
      </c>
      <c r="J15" s="19">
        <v>44911</v>
      </c>
      <c r="K15" s="15" t="s">
        <v>53</v>
      </c>
    </row>
    <row r="16" spans="1:11" s="7" customFormat="1" ht="40.5" x14ac:dyDescent="0.25">
      <c r="A16" s="13">
        <v>11</v>
      </c>
      <c r="B16" s="50" t="s">
        <v>23</v>
      </c>
      <c r="C16" s="50">
        <v>43620805</v>
      </c>
      <c r="D16" s="86">
        <v>847000000</v>
      </c>
      <c r="E16" s="6">
        <v>0</v>
      </c>
      <c r="F16" s="74">
        <v>17750000</v>
      </c>
      <c r="G16" s="80" t="s">
        <v>81</v>
      </c>
      <c r="H16" s="83" t="s">
        <v>61</v>
      </c>
      <c r="I16" s="49" t="s">
        <v>54</v>
      </c>
      <c r="J16" s="19">
        <v>44911</v>
      </c>
      <c r="K16" s="15" t="s">
        <v>53</v>
      </c>
    </row>
    <row r="17" spans="1:13" s="8" customFormat="1" ht="40.5" x14ac:dyDescent="0.25">
      <c r="A17" s="13">
        <v>12</v>
      </c>
      <c r="B17" s="50" t="s">
        <v>24</v>
      </c>
      <c r="C17" s="50">
        <v>8465711</v>
      </c>
      <c r="D17" s="87">
        <v>270000000</v>
      </c>
      <c r="E17" s="6">
        <v>0</v>
      </c>
      <c r="F17" s="74">
        <v>70000000</v>
      </c>
      <c r="G17" s="80" t="s">
        <v>87</v>
      </c>
      <c r="H17" s="78" t="s">
        <v>62</v>
      </c>
      <c r="I17" s="49" t="s">
        <v>54</v>
      </c>
      <c r="J17" s="19">
        <v>44911</v>
      </c>
      <c r="K17" s="15" t="s">
        <v>53</v>
      </c>
    </row>
    <row r="18" spans="1:13" s="7" customFormat="1" ht="27" x14ac:dyDescent="0.25">
      <c r="A18" s="13">
        <v>13</v>
      </c>
      <c r="B18" s="50" t="s">
        <v>25</v>
      </c>
      <c r="C18" s="50">
        <v>8061310</v>
      </c>
      <c r="D18" s="86">
        <v>230000000</v>
      </c>
      <c r="E18" s="6">
        <v>0</v>
      </c>
      <c r="F18" s="74">
        <v>0</v>
      </c>
      <c r="G18" s="80" t="s">
        <v>89</v>
      </c>
      <c r="H18" s="83" t="s">
        <v>63</v>
      </c>
      <c r="I18" s="49" t="s">
        <v>54</v>
      </c>
      <c r="J18" s="19">
        <v>44911</v>
      </c>
      <c r="K18" s="15" t="s">
        <v>53</v>
      </c>
    </row>
    <row r="19" spans="1:13" ht="15" x14ac:dyDescent="0.25">
      <c r="A19" s="13">
        <v>14</v>
      </c>
      <c r="B19" s="57" t="s">
        <v>26</v>
      </c>
      <c r="C19" s="57">
        <v>71265986</v>
      </c>
      <c r="D19" s="88">
        <v>60000000</v>
      </c>
      <c r="E19" s="6">
        <v>0</v>
      </c>
      <c r="F19" s="75">
        <v>0</v>
      </c>
      <c r="G19" s="81" t="s">
        <v>85</v>
      </c>
      <c r="H19" s="58" t="s">
        <v>64</v>
      </c>
      <c r="I19" s="23" t="s">
        <v>54</v>
      </c>
      <c r="J19" s="21">
        <v>44911</v>
      </c>
      <c r="K19" s="17" t="s">
        <v>53</v>
      </c>
    </row>
    <row r="20" spans="1:13" s="7" customFormat="1" ht="27" customHeight="1" x14ac:dyDescent="0.25">
      <c r="A20" s="13">
        <v>15</v>
      </c>
      <c r="B20" s="50" t="s">
        <v>27</v>
      </c>
      <c r="C20" s="50">
        <v>21742515</v>
      </c>
      <c r="D20" s="89">
        <v>110000000</v>
      </c>
      <c r="E20" s="6">
        <v>0</v>
      </c>
      <c r="F20" s="74">
        <v>0</v>
      </c>
      <c r="G20" s="80" t="s">
        <v>85</v>
      </c>
      <c r="H20" s="83" t="s">
        <v>65</v>
      </c>
      <c r="I20" s="49" t="s">
        <v>54</v>
      </c>
      <c r="J20" s="19">
        <v>44911</v>
      </c>
      <c r="K20" s="15" t="s">
        <v>53</v>
      </c>
    </row>
    <row r="21" spans="1:13" ht="15" x14ac:dyDescent="0.25">
      <c r="A21" s="13">
        <v>16</v>
      </c>
      <c r="B21" s="57" t="s">
        <v>28</v>
      </c>
      <c r="C21" s="57">
        <v>32255708</v>
      </c>
      <c r="D21" s="90">
        <v>15000000</v>
      </c>
      <c r="E21" s="6">
        <v>0</v>
      </c>
      <c r="F21" s="75">
        <v>0</v>
      </c>
      <c r="G21" s="81" t="s">
        <v>85</v>
      </c>
      <c r="H21" s="58" t="s">
        <v>59</v>
      </c>
      <c r="I21" s="23" t="s">
        <v>54</v>
      </c>
      <c r="J21" s="21">
        <v>44911</v>
      </c>
      <c r="K21" s="17" t="s">
        <v>53</v>
      </c>
    </row>
    <row r="22" spans="1:13" s="4" customFormat="1" ht="15" customHeight="1" x14ac:dyDescent="0.25">
      <c r="A22" s="13">
        <v>17</v>
      </c>
      <c r="B22" s="57" t="s">
        <v>29</v>
      </c>
      <c r="C22" s="57">
        <v>70112514</v>
      </c>
      <c r="D22" s="90">
        <v>40000000</v>
      </c>
      <c r="E22" s="6">
        <v>0</v>
      </c>
      <c r="F22" s="75">
        <v>0</v>
      </c>
      <c r="G22" s="81" t="s">
        <v>85</v>
      </c>
      <c r="H22" s="58" t="s">
        <v>65</v>
      </c>
      <c r="I22" s="23" t="s">
        <v>54</v>
      </c>
      <c r="J22" s="21">
        <v>44911</v>
      </c>
      <c r="K22" s="17" t="s">
        <v>53</v>
      </c>
      <c r="L22" s="3"/>
      <c r="M22" s="3"/>
    </row>
    <row r="23" spans="1:13" ht="15" customHeight="1" x14ac:dyDescent="0.25">
      <c r="A23" s="13">
        <v>18</v>
      </c>
      <c r="B23" s="57" t="s">
        <v>30</v>
      </c>
      <c r="C23" s="57">
        <v>1128277957</v>
      </c>
      <c r="D23" s="88">
        <v>88000000</v>
      </c>
      <c r="E23" s="42">
        <v>0</v>
      </c>
      <c r="F23" s="76">
        <v>70000000</v>
      </c>
      <c r="G23" s="5" t="s">
        <v>90</v>
      </c>
      <c r="H23" s="58" t="s">
        <v>60</v>
      </c>
      <c r="I23" s="23" t="s">
        <v>54</v>
      </c>
      <c r="J23" s="21">
        <v>44911</v>
      </c>
      <c r="K23" s="17" t="s">
        <v>53</v>
      </c>
    </row>
    <row r="24" spans="1:13" ht="15" x14ac:dyDescent="0.25">
      <c r="A24" s="13">
        <v>19</v>
      </c>
      <c r="B24" s="57" t="s">
        <v>31</v>
      </c>
      <c r="C24" s="57">
        <v>1128431224</v>
      </c>
      <c r="D24" s="88">
        <v>35000000</v>
      </c>
      <c r="E24" s="42">
        <v>0</v>
      </c>
      <c r="F24" s="75">
        <v>0</v>
      </c>
      <c r="G24" s="81" t="s">
        <v>85</v>
      </c>
      <c r="H24" s="58" t="s">
        <v>59</v>
      </c>
      <c r="I24" s="23" t="s">
        <v>54</v>
      </c>
      <c r="J24" s="21">
        <v>44911</v>
      </c>
      <c r="K24" s="17" t="s">
        <v>53</v>
      </c>
    </row>
    <row r="25" spans="1:13" s="7" customFormat="1" ht="27" x14ac:dyDescent="0.25">
      <c r="A25" s="13">
        <v>20</v>
      </c>
      <c r="B25" s="50" t="s">
        <v>32</v>
      </c>
      <c r="C25" s="50">
        <v>71266102</v>
      </c>
      <c r="D25" s="86">
        <v>217000000</v>
      </c>
      <c r="E25" s="42">
        <v>0</v>
      </c>
      <c r="F25" s="82">
        <v>0</v>
      </c>
      <c r="G25" s="80" t="s">
        <v>83</v>
      </c>
      <c r="H25" s="83" t="s">
        <v>66</v>
      </c>
      <c r="I25" s="49" t="s">
        <v>54</v>
      </c>
      <c r="J25" s="19">
        <v>44911</v>
      </c>
      <c r="K25" s="15" t="s">
        <v>53</v>
      </c>
    </row>
    <row r="26" spans="1:13" ht="15" x14ac:dyDescent="0.25">
      <c r="A26" s="13">
        <v>21</v>
      </c>
      <c r="B26" s="57" t="s">
        <v>33</v>
      </c>
      <c r="C26" s="57">
        <v>43168668</v>
      </c>
      <c r="D26" s="88">
        <v>220000000</v>
      </c>
      <c r="E26" s="42">
        <v>0</v>
      </c>
      <c r="F26" s="76">
        <v>174918150</v>
      </c>
      <c r="G26" s="5" t="s">
        <v>84</v>
      </c>
      <c r="H26" s="58" t="s">
        <v>67</v>
      </c>
      <c r="I26" s="23" t="s">
        <v>54</v>
      </c>
      <c r="J26" s="21">
        <v>44911</v>
      </c>
      <c r="K26" s="17" t="s">
        <v>53</v>
      </c>
    </row>
    <row r="27" spans="1:13" ht="15" x14ac:dyDescent="0.25">
      <c r="A27" s="13">
        <v>22</v>
      </c>
      <c r="B27" s="57" t="s">
        <v>34</v>
      </c>
      <c r="C27" s="57">
        <v>98551915</v>
      </c>
      <c r="D27" s="88">
        <v>60000000</v>
      </c>
      <c r="E27" s="42">
        <v>0</v>
      </c>
      <c r="F27" s="75">
        <v>0</v>
      </c>
      <c r="G27" s="81" t="s">
        <v>85</v>
      </c>
      <c r="H27" s="58" t="s">
        <v>68</v>
      </c>
      <c r="I27" s="23" t="s">
        <v>54</v>
      </c>
      <c r="J27" s="21">
        <v>44911</v>
      </c>
      <c r="K27" s="17" t="s">
        <v>53</v>
      </c>
    </row>
    <row r="28" spans="1:13" s="7" customFormat="1" ht="27" x14ac:dyDescent="0.25">
      <c r="A28" s="13">
        <v>23</v>
      </c>
      <c r="B28" s="50" t="s">
        <v>35</v>
      </c>
      <c r="C28" s="50">
        <v>79965312</v>
      </c>
      <c r="D28" s="86">
        <v>55000000</v>
      </c>
      <c r="E28" s="42">
        <v>0</v>
      </c>
      <c r="F28" s="82">
        <v>0</v>
      </c>
      <c r="G28" s="80" t="s">
        <v>83</v>
      </c>
      <c r="H28" s="83" t="s">
        <v>69</v>
      </c>
      <c r="I28" s="49" t="s">
        <v>54</v>
      </c>
      <c r="J28" s="19">
        <v>44911</v>
      </c>
      <c r="K28" s="15" t="s">
        <v>53</v>
      </c>
    </row>
    <row r="29" spans="1:13" ht="15" x14ac:dyDescent="0.25">
      <c r="A29" s="13">
        <v>24</v>
      </c>
      <c r="B29" s="57" t="s">
        <v>36</v>
      </c>
      <c r="C29" s="57">
        <v>71527409</v>
      </c>
      <c r="D29" s="88">
        <v>30000000</v>
      </c>
      <c r="E29" s="42">
        <v>0</v>
      </c>
      <c r="F29" s="75">
        <v>0</v>
      </c>
      <c r="G29" s="81" t="s">
        <v>85</v>
      </c>
      <c r="H29" s="58" t="s">
        <v>70</v>
      </c>
      <c r="I29" s="23" t="s">
        <v>54</v>
      </c>
      <c r="J29" s="21">
        <v>44911</v>
      </c>
      <c r="K29" s="17" t="s">
        <v>53</v>
      </c>
    </row>
    <row r="30" spans="1:13" s="7" customFormat="1" ht="27" x14ac:dyDescent="0.25">
      <c r="A30" s="13">
        <v>25</v>
      </c>
      <c r="B30" s="50" t="s">
        <v>37</v>
      </c>
      <c r="C30" s="50">
        <v>1036628412</v>
      </c>
      <c r="D30" s="86">
        <v>75000000</v>
      </c>
      <c r="E30" s="42">
        <v>0</v>
      </c>
      <c r="F30" s="82">
        <v>0</v>
      </c>
      <c r="G30" s="80" t="s">
        <v>83</v>
      </c>
      <c r="H30" s="83" t="s">
        <v>71</v>
      </c>
      <c r="I30" s="49" t="s">
        <v>54</v>
      </c>
      <c r="J30" s="19">
        <v>44911</v>
      </c>
      <c r="K30" s="15" t="s">
        <v>53</v>
      </c>
    </row>
    <row r="31" spans="1:13" ht="15" x14ac:dyDescent="0.25">
      <c r="A31" s="13">
        <v>26</v>
      </c>
      <c r="B31" s="57" t="s">
        <v>38</v>
      </c>
      <c r="C31" s="57">
        <v>1128268401</v>
      </c>
      <c r="D31" s="88">
        <v>190000000</v>
      </c>
      <c r="E31" s="42">
        <v>0</v>
      </c>
      <c r="F31" s="75">
        <v>0</v>
      </c>
      <c r="G31" s="81" t="s">
        <v>85</v>
      </c>
      <c r="H31" s="58" t="s">
        <v>70</v>
      </c>
      <c r="I31" s="23" t="s">
        <v>54</v>
      </c>
      <c r="J31" s="21">
        <v>44911</v>
      </c>
      <c r="K31" s="17" t="s">
        <v>53</v>
      </c>
    </row>
    <row r="32" spans="1:13" s="7" customFormat="1" ht="27" x14ac:dyDescent="0.25">
      <c r="A32" s="13">
        <v>27</v>
      </c>
      <c r="B32" s="50" t="s">
        <v>39</v>
      </c>
      <c r="C32" s="50">
        <v>1037600228</v>
      </c>
      <c r="D32" s="86">
        <v>50000000</v>
      </c>
      <c r="E32" s="42">
        <v>0</v>
      </c>
      <c r="F32" s="82">
        <v>20000000</v>
      </c>
      <c r="G32" s="80" t="s">
        <v>86</v>
      </c>
      <c r="H32" s="83" t="s">
        <v>71</v>
      </c>
      <c r="I32" s="49" t="s">
        <v>54</v>
      </c>
      <c r="J32" s="19">
        <v>44911</v>
      </c>
      <c r="K32" s="15" t="s">
        <v>53</v>
      </c>
    </row>
    <row r="33" spans="1:11" ht="15" x14ac:dyDescent="0.25">
      <c r="A33" s="13">
        <v>28</v>
      </c>
      <c r="B33" s="57" t="s">
        <v>40</v>
      </c>
      <c r="C33" s="57">
        <v>1020478617</v>
      </c>
      <c r="D33" s="88">
        <v>50000000</v>
      </c>
      <c r="E33" s="42">
        <v>0</v>
      </c>
      <c r="F33" s="75">
        <v>0</v>
      </c>
      <c r="G33" s="81" t="s">
        <v>85</v>
      </c>
      <c r="H33" s="58" t="s">
        <v>65</v>
      </c>
      <c r="I33" s="23" t="s">
        <v>54</v>
      </c>
      <c r="J33" s="21">
        <v>44911</v>
      </c>
      <c r="K33" s="17" t="s">
        <v>53</v>
      </c>
    </row>
    <row r="34" spans="1:11" ht="15" x14ac:dyDescent="0.25">
      <c r="A34" s="13">
        <v>29</v>
      </c>
      <c r="B34" s="57" t="s">
        <v>41</v>
      </c>
      <c r="C34" s="57">
        <v>1193584810</v>
      </c>
      <c r="D34" s="88">
        <v>30000000</v>
      </c>
      <c r="E34" s="42">
        <v>0</v>
      </c>
      <c r="F34" s="75">
        <v>0</v>
      </c>
      <c r="G34" s="81" t="s">
        <v>85</v>
      </c>
      <c r="H34" s="58" t="s">
        <v>65</v>
      </c>
      <c r="I34" s="23" t="s">
        <v>54</v>
      </c>
      <c r="J34" s="21">
        <v>44911</v>
      </c>
      <c r="K34" s="17" t="s">
        <v>53</v>
      </c>
    </row>
    <row r="35" spans="1:11" s="7" customFormat="1" ht="27" x14ac:dyDescent="0.25">
      <c r="A35" s="13">
        <v>30</v>
      </c>
      <c r="B35" s="50" t="s">
        <v>42</v>
      </c>
      <c r="C35" s="50">
        <v>86078640</v>
      </c>
      <c r="D35" s="86">
        <v>105000000</v>
      </c>
      <c r="E35" s="42">
        <v>0</v>
      </c>
      <c r="F35" s="82">
        <v>0</v>
      </c>
      <c r="G35" s="80" t="s">
        <v>83</v>
      </c>
      <c r="H35" s="83" t="s">
        <v>72</v>
      </c>
      <c r="I35" s="49" t="s">
        <v>54</v>
      </c>
      <c r="J35" s="19">
        <v>44911</v>
      </c>
      <c r="K35" s="15" t="s">
        <v>53</v>
      </c>
    </row>
    <row r="36" spans="1:11" s="7" customFormat="1" ht="27" x14ac:dyDescent="0.25">
      <c r="A36" s="13">
        <v>31</v>
      </c>
      <c r="B36" s="50" t="s">
        <v>43</v>
      </c>
      <c r="C36" s="50">
        <v>1128271893</v>
      </c>
      <c r="D36" s="86">
        <v>60000000</v>
      </c>
      <c r="E36" s="42">
        <v>0</v>
      </c>
      <c r="F36" s="82">
        <v>0</v>
      </c>
      <c r="G36" s="80" t="s">
        <v>83</v>
      </c>
      <c r="H36" s="83" t="s">
        <v>73</v>
      </c>
      <c r="I36" s="49" t="s">
        <v>54</v>
      </c>
      <c r="J36" s="19">
        <v>44911</v>
      </c>
      <c r="K36" s="15" t="s">
        <v>53</v>
      </c>
    </row>
    <row r="37" spans="1:11" ht="15" x14ac:dyDescent="0.25">
      <c r="A37" s="13">
        <v>32</v>
      </c>
      <c r="B37" s="57" t="s">
        <v>44</v>
      </c>
      <c r="C37" s="57">
        <v>1040733203</v>
      </c>
      <c r="D37" s="88">
        <v>150000000</v>
      </c>
      <c r="E37" s="42">
        <v>0</v>
      </c>
      <c r="F37" s="75">
        <v>0</v>
      </c>
      <c r="G37" s="81" t="s">
        <v>85</v>
      </c>
      <c r="H37" s="58" t="s">
        <v>65</v>
      </c>
      <c r="I37" s="23" t="s">
        <v>54</v>
      </c>
      <c r="J37" s="21">
        <v>44911</v>
      </c>
      <c r="K37" s="17" t="s">
        <v>53</v>
      </c>
    </row>
    <row r="38" spans="1:11" s="7" customFormat="1" ht="27" x14ac:dyDescent="0.25">
      <c r="A38" s="13">
        <v>33</v>
      </c>
      <c r="B38" s="50" t="s">
        <v>45</v>
      </c>
      <c r="C38" s="50">
        <v>1152712293</v>
      </c>
      <c r="D38" s="86">
        <v>100000000</v>
      </c>
      <c r="E38" s="42">
        <v>0</v>
      </c>
      <c r="F38" s="82">
        <v>18000000</v>
      </c>
      <c r="G38" s="80" t="s">
        <v>82</v>
      </c>
      <c r="H38" s="83" t="s">
        <v>74</v>
      </c>
      <c r="I38" s="49" t="s">
        <v>54</v>
      </c>
      <c r="J38" s="19">
        <v>44911</v>
      </c>
      <c r="K38" s="15" t="s">
        <v>53</v>
      </c>
    </row>
    <row r="39" spans="1:11" ht="15" x14ac:dyDescent="0.25">
      <c r="A39" s="13">
        <v>34</v>
      </c>
      <c r="B39" s="57" t="s">
        <v>46</v>
      </c>
      <c r="C39" s="57">
        <v>1128268967</v>
      </c>
      <c r="D39" s="88">
        <v>120000000</v>
      </c>
      <c r="E39" s="42">
        <v>0</v>
      </c>
      <c r="F39" s="75">
        <v>0</v>
      </c>
      <c r="G39" s="81" t="s">
        <v>85</v>
      </c>
      <c r="H39" s="58" t="s">
        <v>73</v>
      </c>
      <c r="I39" s="23" t="s">
        <v>54</v>
      </c>
      <c r="J39" s="21">
        <v>44911</v>
      </c>
      <c r="K39" s="17" t="s">
        <v>53</v>
      </c>
    </row>
    <row r="40" spans="1:11" ht="15" x14ac:dyDescent="0.25">
      <c r="A40" s="13">
        <v>35</v>
      </c>
      <c r="B40" s="57" t="s">
        <v>47</v>
      </c>
      <c r="C40" s="57">
        <v>1125998381</v>
      </c>
      <c r="D40" s="88">
        <v>60000000</v>
      </c>
      <c r="E40" s="42">
        <v>0</v>
      </c>
      <c r="F40" s="75">
        <v>0</v>
      </c>
      <c r="G40" s="81" t="s">
        <v>80</v>
      </c>
      <c r="H40" s="58" t="s">
        <v>65</v>
      </c>
      <c r="I40" s="23" t="s">
        <v>54</v>
      </c>
      <c r="J40" s="21">
        <v>44911</v>
      </c>
      <c r="K40" s="17" t="s">
        <v>53</v>
      </c>
    </row>
    <row r="41" spans="1:11" ht="15" x14ac:dyDescent="0.25">
      <c r="A41" s="13">
        <v>36</v>
      </c>
      <c r="B41" s="57" t="s">
        <v>48</v>
      </c>
      <c r="C41" s="57">
        <v>8032737</v>
      </c>
      <c r="D41" s="88">
        <v>90000000</v>
      </c>
      <c r="E41" s="42">
        <v>0</v>
      </c>
      <c r="F41" s="75">
        <v>0</v>
      </c>
      <c r="G41" s="81" t="s">
        <v>85</v>
      </c>
      <c r="H41" s="58" t="s">
        <v>64</v>
      </c>
      <c r="I41" s="23" t="s">
        <v>54</v>
      </c>
      <c r="J41" s="21">
        <v>44911</v>
      </c>
      <c r="K41" s="17" t="s">
        <v>53</v>
      </c>
    </row>
    <row r="42" spans="1:11" ht="15" x14ac:dyDescent="0.25">
      <c r="A42" s="13">
        <v>37</v>
      </c>
      <c r="B42" s="57" t="s">
        <v>49</v>
      </c>
      <c r="C42" s="57">
        <v>1128269461</v>
      </c>
      <c r="D42" s="88">
        <v>50000000</v>
      </c>
      <c r="E42" s="42">
        <v>0</v>
      </c>
      <c r="F42" s="75">
        <v>0</v>
      </c>
      <c r="G42" s="81" t="s">
        <v>85</v>
      </c>
      <c r="H42" s="58" t="s">
        <v>65</v>
      </c>
      <c r="I42" s="23" t="s">
        <v>54</v>
      </c>
      <c r="J42" s="21">
        <v>44911</v>
      </c>
      <c r="K42" s="17" t="s">
        <v>53</v>
      </c>
    </row>
    <row r="43" spans="1:11" ht="15" x14ac:dyDescent="0.25">
      <c r="A43" s="13">
        <v>38</v>
      </c>
      <c r="B43" s="57" t="s">
        <v>50</v>
      </c>
      <c r="C43" s="57">
        <v>8105245</v>
      </c>
      <c r="D43" s="88">
        <v>48800000</v>
      </c>
      <c r="E43" s="42">
        <v>0</v>
      </c>
      <c r="F43" s="76">
        <v>48800000</v>
      </c>
      <c r="G43" s="5"/>
      <c r="H43" s="58" t="s">
        <v>75</v>
      </c>
      <c r="I43" s="23" t="s">
        <v>54</v>
      </c>
      <c r="J43" s="21">
        <v>44911</v>
      </c>
      <c r="K43" s="17" t="s">
        <v>53</v>
      </c>
    </row>
    <row r="44" spans="1:11" ht="15" x14ac:dyDescent="0.25">
      <c r="A44" s="13">
        <v>39</v>
      </c>
      <c r="B44" s="59" t="s">
        <v>51</v>
      </c>
      <c r="C44" s="59">
        <v>43096462</v>
      </c>
      <c r="D44" s="91">
        <v>25000000</v>
      </c>
      <c r="E44" s="43">
        <v>0</v>
      </c>
      <c r="F44" s="75">
        <v>0</v>
      </c>
      <c r="G44" s="81" t="s">
        <v>85</v>
      </c>
      <c r="H44" s="60" t="s">
        <v>65</v>
      </c>
      <c r="I44" s="23" t="s">
        <v>54</v>
      </c>
      <c r="J44" s="44">
        <v>44911</v>
      </c>
      <c r="K44" s="45" t="s">
        <v>53</v>
      </c>
    </row>
    <row r="45" spans="1:11" ht="15" x14ac:dyDescent="0.25">
      <c r="A45" s="13">
        <v>40</v>
      </c>
      <c r="B45" s="61" t="s">
        <v>52</v>
      </c>
      <c r="C45" s="61">
        <v>1037647181</v>
      </c>
      <c r="D45" s="90">
        <v>19000000</v>
      </c>
      <c r="E45" s="46">
        <v>0</v>
      </c>
      <c r="F45" s="75">
        <v>0</v>
      </c>
      <c r="G45" s="81" t="s">
        <v>85</v>
      </c>
      <c r="H45" s="79" t="s">
        <v>65</v>
      </c>
      <c r="I45" s="23" t="s">
        <v>54</v>
      </c>
      <c r="J45" s="21">
        <v>44911</v>
      </c>
      <c r="K45" s="17" t="s">
        <v>53</v>
      </c>
    </row>
    <row r="46" spans="1:11" s="40" customFormat="1" x14ac:dyDescent="0.25">
      <c r="A46" s="62"/>
      <c r="B46" s="63" t="s">
        <v>93</v>
      </c>
      <c r="C46" s="41"/>
      <c r="D46" s="92">
        <f>SUM(D6:D45)</f>
        <v>12753751000</v>
      </c>
      <c r="E46" s="64"/>
      <c r="F46" s="92">
        <f>SUM(F6:F45)</f>
        <v>4295532150</v>
      </c>
      <c r="G46" s="65"/>
      <c r="H46" s="66"/>
      <c r="J46" s="67"/>
      <c r="K46" s="68"/>
    </row>
    <row r="47" spans="1:11" s="30" customFormat="1" x14ac:dyDescent="0.25">
      <c r="A47" s="24"/>
      <c r="B47" s="25"/>
      <c r="C47" s="26"/>
      <c r="D47" s="93"/>
      <c r="E47" s="27"/>
      <c r="F47" s="28"/>
      <c r="G47" s="28"/>
      <c r="H47" s="29"/>
      <c r="J47" s="31"/>
      <c r="K47" s="32"/>
    </row>
    <row r="48" spans="1:11" s="30" customFormat="1" x14ac:dyDescent="0.25">
      <c r="A48" s="24"/>
      <c r="B48" s="25"/>
      <c r="C48" s="26"/>
      <c r="D48" s="93"/>
      <c r="E48" s="27"/>
      <c r="F48" s="28"/>
      <c r="G48" s="28"/>
      <c r="H48" s="29"/>
      <c r="J48" s="31"/>
      <c r="K48" s="32"/>
    </row>
    <row r="49" spans="1:11" s="30" customFormat="1" x14ac:dyDescent="0.25">
      <c r="A49" s="24"/>
      <c r="B49" s="33"/>
      <c r="C49" s="34"/>
      <c r="D49" s="93"/>
      <c r="E49" s="27"/>
      <c r="F49" s="28"/>
      <c r="G49" s="28"/>
      <c r="H49" s="29"/>
      <c r="J49" s="31"/>
      <c r="K49" s="32"/>
    </row>
    <row r="50" spans="1:11" s="30" customFormat="1" x14ac:dyDescent="0.25">
      <c r="A50" s="24"/>
      <c r="B50" s="35"/>
      <c r="C50" s="36"/>
      <c r="D50" s="93"/>
      <c r="E50" s="27"/>
      <c r="F50" s="28"/>
      <c r="G50" s="28"/>
      <c r="H50" s="37"/>
      <c r="J50" s="31"/>
      <c r="K50" s="32"/>
    </row>
    <row r="51" spans="1:11" s="30" customFormat="1" x14ac:dyDescent="0.25">
      <c r="A51" s="24"/>
      <c r="B51" s="25"/>
      <c r="C51" s="26"/>
      <c r="D51" s="93"/>
      <c r="E51" s="27"/>
      <c r="F51" s="28"/>
      <c r="G51" s="28"/>
      <c r="H51" s="29"/>
      <c r="J51" s="31"/>
      <c r="K51" s="32"/>
    </row>
    <row r="52" spans="1:11" s="30" customFormat="1" x14ac:dyDescent="0.25">
      <c r="A52" s="24"/>
      <c r="B52" s="25"/>
      <c r="C52" s="26"/>
      <c r="D52" s="93"/>
      <c r="E52" s="27"/>
      <c r="F52" s="28"/>
      <c r="G52" s="28"/>
      <c r="H52" s="29"/>
      <c r="J52" s="31"/>
      <c r="K52" s="32"/>
    </row>
    <row r="53" spans="1:11" s="30" customFormat="1" x14ac:dyDescent="0.25">
      <c r="A53" s="24"/>
      <c r="B53" s="38"/>
      <c r="C53" s="26"/>
      <c r="D53" s="93"/>
      <c r="E53" s="27"/>
      <c r="F53" s="28"/>
      <c r="G53" s="28"/>
      <c r="H53" s="29"/>
      <c r="J53" s="31"/>
      <c r="K53" s="32"/>
    </row>
    <row r="54" spans="1:11" s="30" customFormat="1" x14ac:dyDescent="0.25">
      <c r="A54" s="24"/>
      <c r="B54" s="39"/>
      <c r="C54" s="26"/>
      <c r="D54" s="93"/>
      <c r="E54" s="27"/>
      <c r="F54" s="28"/>
      <c r="G54" s="28"/>
      <c r="H54" s="29"/>
      <c r="J54" s="31"/>
      <c r="K54" s="32"/>
    </row>
    <row r="55" spans="1:11" s="30" customFormat="1" x14ac:dyDescent="0.25">
      <c r="A55" s="24"/>
      <c r="B55" s="40"/>
      <c r="C55" s="41"/>
      <c r="D55" s="93"/>
      <c r="E55" s="27"/>
      <c r="F55" s="28"/>
      <c r="G55" s="28"/>
      <c r="H55" s="40"/>
      <c r="J55" s="31"/>
      <c r="K55" s="32"/>
    </row>
    <row r="56" spans="1:11" s="30" customFormat="1" x14ac:dyDescent="0.25">
      <c r="A56" s="24"/>
      <c r="C56" s="26"/>
      <c r="D56" s="93"/>
      <c r="E56" s="27"/>
      <c r="F56" s="28"/>
      <c r="G56" s="28"/>
      <c r="J56" s="31"/>
      <c r="K56" s="32"/>
    </row>
    <row r="57" spans="1:11" s="30" customFormat="1" x14ac:dyDescent="0.25">
      <c r="A57" s="24"/>
      <c r="C57" s="26"/>
      <c r="D57" s="93"/>
      <c r="E57" s="27"/>
      <c r="F57" s="28"/>
      <c r="G57" s="28"/>
      <c r="J57" s="31"/>
      <c r="K57" s="32"/>
    </row>
  </sheetData>
  <mergeCells count="12">
    <mergeCell ref="B1:K1"/>
    <mergeCell ref="A2:K2"/>
    <mergeCell ref="A3:K3"/>
    <mergeCell ref="A4:K4"/>
    <mergeCell ref="D7:D8"/>
    <mergeCell ref="H7:H8"/>
    <mergeCell ref="I7:I8"/>
    <mergeCell ref="J7:J8"/>
    <mergeCell ref="K7:K8"/>
    <mergeCell ref="E7:E8"/>
    <mergeCell ref="F7:F8"/>
    <mergeCell ref="G7:G8"/>
  </mergeCells>
  <hyperlinks>
    <hyperlink ref="I6" r:id="rId1" xr:uid="{454FE15E-3AFC-4A2D-AC33-50885366035B}"/>
    <hyperlink ref="I7" r:id="rId2" xr:uid="{D279557C-937B-4C9B-901D-C748B4C4CF43}"/>
    <hyperlink ref="I11" r:id="rId3" xr:uid="{C2E3E689-74F4-4EEF-BE58-8EE15A77A96F}"/>
    <hyperlink ref="I12" r:id="rId4" xr:uid="{7BDF5D2F-4512-4837-8C67-CB83EA99B807}"/>
    <hyperlink ref="I13" r:id="rId5" xr:uid="{EB56AD98-1501-4AC3-BEFA-758A010C5133}"/>
    <hyperlink ref="I14" r:id="rId6" xr:uid="{74B5F7FD-81FA-4451-8EB1-64BA48E11A67}"/>
    <hyperlink ref="I15" r:id="rId7" xr:uid="{97C54C3D-E096-4D3B-A754-8B89641C90C8}"/>
    <hyperlink ref="I16" r:id="rId8" xr:uid="{63989E72-8575-417F-A6E2-2A03B79C98EA}"/>
    <hyperlink ref="I17" r:id="rId9" xr:uid="{748FD917-B26B-4743-B806-08BCDFAC7554}"/>
    <hyperlink ref="I18" r:id="rId10" xr:uid="{ECA14B32-2A43-42B4-B5DC-0368AE96DAB5}"/>
    <hyperlink ref="I19" r:id="rId11" xr:uid="{ACD90965-0041-4B6F-A29A-E45761BD12D9}"/>
    <hyperlink ref="I20" r:id="rId12" xr:uid="{D49DDCFF-71DB-41F5-AA0C-48F814ECF82F}"/>
    <hyperlink ref="I21" r:id="rId13" xr:uid="{4D83D6D4-724B-44C0-8788-C48FCD0150EF}"/>
    <hyperlink ref="I22" r:id="rId14" xr:uid="{05696978-3444-4F77-B3A0-73D14C9E96B1}"/>
    <hyperlink ref="I23" r:id="rId15" xr:uid="{65FC08D7-3DF4-4094-A7AF-BD7AF0FD100F}"/>
    <hyperlink ref="I24" r:id="rId16" xr:uid="{9C7EA9DA-DAF8-42E4-AB26-4A8126215D9B}"/>
    <hyperlink ref="I25" r:id="rId17" xr:uid="{428C46A5-5AEB-4366-BDF6-13F609F6875D}"/>
    <hyperlink ref="I26" r:id="rId18" xr:uid="{998DA546-AE25-4454-889F-B10D9D8EE5E0}"/>
    <hyperlink ref="I27" r:id="rId19" xr:uid="{451B7067-2751-4C65-90D7-74E7D8BABCF3}"/>
    <hyperlink ref="I28" r:id="rId20" xr:uid="{6A4620BA-7F88-416F-8A16-9CDE13DBBA09}"/>
    <hyperlink ref="I29" r:id="rId21" xr:uid="{4C553B30-1739-43D5-A27C-851CBBC19D2E}"/>
    <hyperlink ref="I30" r:id="rId22" xr:uid="{9532177A-8BEE-401F-901A-1C12DF0278DC}"/>
    <hyperlink ref="I31" r:id="rId23" xr:uid="{83A42643-8C8E-4171-8EA0-413A27C40E11}"/>
    <hyperlink ref="I32" r:id="rId24" xr:uid="{1845DCE1-C48A-4817-B1C5-D452998ACD7B}"/>
    <hyperlink ref="I33" r:id="rId25" xr:uid="{16123433-308D-446F-9370-84000FEAEC99}"/>
    <hyperlink ref="I34" r:id="rId26" xr:uid="{5DB78E00-D0AE-4B84-95C1-F3BBD5D9D2D2}"/>
    <hyperlink ref="I35" r:id="rId27" xr:uid="{A7DF6F90-01C3-46C3-98C0-0394B1366E4C}"/>
    <hyperlink ref="I36" r:id="rId28" xr:uid="{C1910B66-2ED4-4E07-903F-4745A874E552}"/>
    <hyperlink ref="I37" r:id="rId29" xr:uid="{AADE51BA-DECB-4086-92D7-46BA3C5A9713}"/>
    <hyperlink ref="I38" r:id="rId30" xr:uid="{8C6FB3A7-5AD1-4783-9B78-17D22F0A1320}"/>
    <hyperlink ref="I39" r:id="rId31" xr:uid="{37DB998F-262C-4A9B-BE39-07A03CD668E2}"/>
    <hyperlink ref="I40" r:id="rId32" xr:uid="{CFDEB531-BC57-405F-876E-0D37E66F4475}"/>
    <hyperlink ref="I41" r:id="rId33" xr:uid="{A9D9150B-6AD7-442E-94D0-54CF9D0522DF}"/>
    <hyperlink ref="I42" r:id="rId34" xr:uid="{BB467D25-9FEE-455C-ADEB-FAD994CE3076}"/>
    <hyperlink ref="I43" r:id="rId35" xr:uid="{F0CE6D7E-1165-4DBB-BBD9-D05D9D4E6CE9}"/>
    <hyperlink ref="I45" r:id="rId36" xr:uid="{D142CE4D-0A91-416F-87BF-976C42D30DFD}"/>
    <hyperlink ref="I9" r:id="rId37" xr:uid="{C1923E24-36BC-4BF7-8EA5-046EB9AD65E4}"/>
    <hyperlink ref="I10" r:id="rId38" xr:uid="{A1E7D2BE-F451-4C22-B645-769523A29E68}"/>
    <hyperlink ref="I44" r:id="rId39" xr:uid="{6328B34B-553B-41DA-8B48-8F8866B527E4}"/>
  </hyperlinks>
  <printOptions horizontalCentered="1" verticalCentered="1"/>
  <pageMargins left="0" right="0" top="0.74803149606299213" bottom="0.74803149606299213" header="0.31496062992125984" footer="0.31496062992125984"/>
  <pageSetup paperSize="5" scale="75" orientation="landscape" r:id="rId4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extemporaneas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D</dc:creator>
  <cp:lastModifiedBy>USUARIO</cp:lastModifiedBy>
  <cp:lastPrinted>2023-02-09T20:07:50Z</cp:lastPrinted>
  <dcterms:created xsi:type="dcterms:W3CDTF">2020-06-20T18:33:23Z</dcterms:created>
  <dcterms:modified xsi:type="dcterms:W3CDTF">2023-02-09T20:16:50Z</dcterms:modified>
</cp:coreProperties>
</file>