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CLAMACIONES ACEPTADAS" sheetId="1" r:id="rId1"/>
  </sheets>
  <definedNames/>
  <calcPr fullCalcOnLoad="1"/>
</workbook>
</file>

<file path=xl/sharedStrings.xml><?xml version="1.0" encoding="utf-8"?>
<sst xmlns="http://schemas.openxmlformats.org/spreadsheetml/2006/main" count="179" uniqueCount="154">
  <si>
    <t>Nº</t>
  </si>
  <si>
    <t>NOMBRE</t>
  </si>
  <si>
    <t>C.C.</t>
  </si>
  <si>
    <t>DIRECCION</t>
  </si>
  <si>
    <t>CORREO</t>
  </si>
  <si>
    <t>RECLAMACION</t>
  </si>
  <si>
    <t>CONSIGNADO</t>
  </si>
  <si>
    <t>DEVOLUCIONES</t>
  </si>
  <si>
    <t>ACEPTADO</t>
  </si>
  <si>
    <t>TOTAL</t>
  </si>
  <si>
    <t>TELÉFONO</t>
  </si>
  <si>
    <t>CIUDAD</t>
  </si>
  <si>
    <t>GIRÓN</t>
  </si>
  <si>
    <t>BUCARAMANGA</t>
  </si>
  <si>
    <t>FLORIDABLANCA</t>
  </si>
  <si>
    <t>K 17A 89A-03</t>
  </si>
  <si>
    <t>ygalvanf23@gmail.com</t>
  </si>
  <si>
    <t>PIEDECUESTA</t>
  </si>
  <si>
    <t>mary_vargas24@hotmail.com</t>
  </si>
  <si>
    <t>CALI</t>
  </si>
  <si>
    <t>NIDYA JAIMES GOMEZ</t>
  </si>
  <si>
    <t>Cl 15 9-59</t>
  </si>
  <si>
    <t>SOCORRO</t>
  </si>
  <si>
    <t>jaimesnidya10@gmail.com</t>
  </si>
  <si>
    <t>JOSÉ YESID LLOREDA HERNANDEZ</t>
  </si>
  <si>
    <t>Calle 1 67-56 apt 101-3</t>
  </si>
  <si>
    <t>lloredayesid@gmail.com</t>
  </si>
  <si>
    <t>JAQUELINE RENDON CEBALLOS</t>
  </si>
  <si>
    <t>jackyes16@hotmail.com</t>
  </si>
  <si>
    <t>ALGELMIRO NAVARRO PEINADO</t>
  </si>
  <si>
    <t>Corregimiento Cerro Burgos</t>
  </si>
  <si>
    <t>navarroalgelmiro@gmail.com</t>
  </si>
  <si>
    <t>ELKIN ALEXANDER GARCÍA QUINTERO</t>
  </si>
  <si>
    <t>TAME</t>
  </si>
  <si>
    <t>asova_14@hotmail.com</t>
  </si>
  <si>
    <t>MAURICIO JAVIER WILCHES BEJARANO</t>
  </si>
  <si>
    <t>Calle 23 33-44 Br Satena</t>
  </si>
  <si>
    <t>Calle 200 14-50 Ap 119</t>
  </si>
  <si>
    <t>maowil29@hotmail.com</t>
  </si>
  <si>
    <t>ROBINSON DANIEL TARAZONA CARREÑO</t>
  </si>
  <si>
    <t> Calle 24 # 25-27, Ap 402</t>
  </si>
  <si>
    <t>rodata321@gmail.com</t>
  </si>
  <si>
    <t>MARÍA FERNANDA QUIÑONES GARCÍA</t>
  </si>
  <si>
    <t>Carrera 26a # 9-54 Arenales</t>
  </si>
  <si>
    <t>311 3884021 </t>
  </si>
  <si>
    <t>mafequinones9310@gmail.com</t>
  </si>
  <si>
    <t>JHOAN GAMBOA FLOREZ</t>
  </si>
  <si>
    <t>Calle 4b sur 21-08 riv.del rio</t>
  </si>
  <si>
    <t>ANEXO DECISIÓN 2</t>
  </si>
  <si>
    <t>jhoanlosdelsur@hotmail.com</t>
  </si>
  <si>
    <t>EDWIN FERNANDO SUAREZ ARIAS</t>
  </si>
  <si>
    <t>Cr 19 8-45 T 3 Ap 403</t>
  </si>
  <si>
    <t>ROSA MARIA ORTEGA SERRANO</t>
  </si>
  <si>
    <t xml:space="preserve"> Av 7 16 IN - 14  García Lozada</t>
  </si>
  <si>
    <t>CÚCUTA</t>
  </si>
  <si>
    <t>roussnik@hotmail.com</t>
  </si>
  <si>
    <t>jhonlamus79@gmail.com</t>
  </si>
  <si>
    <t>PEDRO VICENTE LAMUS BETANCUR</t>
  </si>
  <si>
    <t>SAN ALBERTO</t>
  </si>
  <si>
    <t>Barrio Libertadores Mz B Lote 2</t>
  </si>
  <si>
    <t>christianrangel6991@gmail.com</t>
  </si>
  <si>
    <t>CHRISTIAN FABIAN RANGEL OSMA</t>
  </si>
  <si>
    <t>Cl 11B 23-25 Rio Prado</t>
  </si>
  <si>
    <t>YAJHAIRA YINETH TARAZONA GUTIERREZ</t>
  </si>
  <si>
    <t>Calle 45 23-116 barrio Poblado</t>
  </si>
  <si>
    <t>asesoriasjuridicastarazona@gmail.com</t>
  </si>
  <si>
    <t>MARIA FERNANDA ARDILA ALARCON</t>
  </si>
  <si>
    <t>Villa Teresa In 6, Ver. el Llano</t>
  </si>
  <si>
    <t>BARICHARA</t>
  </si>
  <si>
    <t>3168759631 </t>
  </si>
  <si>
    <t>soymafeardila@gmail.com</t>
  </si>
  <si>
    <t>LINDA DIACEPA BLANCO SOLANO</t>
  </si>
  <si>
    <t>Finca El Establo Ver Quebraditas</t>
  </si>
  <si>
    <t>MATANZA</t>
  </si>
  <si>
    <t>lindablancosolano@hotmail.com</t>
  </si>
  <si>
    <t>Jennifer Yessenia Ariza Escobar</t>
  </si>
  <si>
    <t>Carrera 1D Bis 46-50</t>
  </si>
  <si>
    <t>refiney98@hotmail.com</t>
  </si>
  <si>
    <t>JOSE ELIAS TRESPALACIOS HERRERA</t>
  </si>
  <si>
    <t>Cl 18ACBis 9-59</t>
  </si>
  <si>
    <t>SANTANDER DE QUILICHAO</t>
  </si>
  <si>
    <t>eli3palacios@icloud.com</t>
  </si>
  <si>
    <t>Claudino Guiza Saavedra</t>
  </si>
  <si>
    <t>LANDAZURI</t>
  </si>
  <si>
    <t>claudio_guiza96@hotmail.com</t>
  </si>
  <si>
    <t>KATHERINE LISETH GARCÍA ARGUELLO</t>
  </si>
  <si>
    <t>kate.15.8@hotmail.com</t>
  </si>
  <si>
    <t>JOBSEBASTIAN HERRERA ARGUELLO</t>
  </si>
  <si>
    <t>Cra 12 29-13 García Rovira</t>
  </si>
  <si>
    <t> 3007972883</t>
  </si>
  <si>
    <t>jobsebastianlaboral@gmail.com</t>
  </si>
  <si>
    <t>eduardoduc@hotmail.com</t>
  </si>
  <si>
    <t>RAFAEL EDUARDO DUARTE CALA</t>
  </si>
  <si>
    <t>LUIS EDUARDO ORTEGA ACEVEDO</t>
  </si>
  <si>
    <t>Cr 10 7-59 barrio Las Delicias </t>
  </si>
  <si>
    <t>PELAYA (Cesar)</t>
  </si>
  <si>
    <t>luiseduardoortegaacevedo@gmail.com</t>
  </si>
  <si>
    <t>FANNY ESTER IRREÑO TORRES</t>
  </si>
  <si>
    <t>Cra 27 9a-13 arenales 3 etapa</t>
  </si>
  <si>
    <t>fannyester_21@hotmail.com</t>
  </si>
  <si>
    <t>MARIA FERNANDA SANABRIA PATIÑO</t>
  </si>
  <si>
    <t>CR 3  2-126 cs 2 Villa Italia</t>
  </si>
  <si>
    <t>fesamapa07@gmail.com</t>
  </si>
  <si>
    <t>HERNANDO ARIZA REYES</t>
  </si>
  <si>
    <t>nandoariza22@hotmail.com</t>
  </si>
  <si>
    <t>VELEZ</t>
  </si>
  <si>
    <t>K 3A 8A-10</t>
  </si>
  <si>
    <t>laura.montanez.b@gmail.com</t>
  </si>
  <si>
    <t>CL 4b sur 21-08 riveras rio giron</t>
  </si>
  <si>
    <t>JAIRO VASQUEZ CABALLERO</t>
  </si>
  <si>
    <t>91.348.022  </t>
  </si>
  <si>
    <t>CR 3B 608</t>
  </si>
  <si>
    <t>javaca18@hotmail.com</t>
  </si>
  <si>
    <t>GABRIEL ANGEL ASCANIO DURAN</t>
  </si>
  <si>
    <t>asduga31@gmail.com</t>
  </si>
  <si>
    <t>ISIDRO MENDEZ MONROY</t>
  </si>
  <si>
    <t>VADO REAL</t>
  </si>
  <si>
    <t>cacao.7777@hotmail.com</t>
  </si>
  <si>
    <t>karen.noguera.0822@hotmail.com</t>
  </si>
  <si>
    <t>LUZ ASTRID DÍAZ TORRES</t>
  </si>
  <si>
    <t>28.428.715</t>
  </si>
  <si>
    <t>Cra56_74 191 Altos del Cacique</t>
  </si>
  <si>
    <t>313 4201115</t>
  </si>
  <si>
    <t>edlexnayibe@hotmail.com</t>
  </si>
  <si>
    <t>EDLEX NAYIBE RINCÓN GALEANO</t>
  </si>
  <si>
    <t>AV LA ROSITA 22-92 PISO 2</t>
  </si>
  <si>
    <t>Pedro José Quiroga Galán</t>
  </si>
  <si>
    <t>91 454 404</t>
  </si>
  <si>
    <t>Olival, Suaita vereda centro</t>
  </si>
  <si>
    <t>OLIVAL</t>
  </si>
  <si>
    <t>pedroquiroga669@gmail.com</t>
  </si>
  <si>
    <t>CERRO DE VERACRUZ</t>
  </si>
  <si>
    <t>MARÍA EULALIA PINEDA BENÍTEZ</t>
  </si>
  <si>
    <t>Cl 41A 49-24 Mariano Ramos</t>
  </si>
  <si>
    <t>MARLY ANDREA BARRAGAN NIÑO</t>
  </si>
  <si>
    <t xml:space="preserve">LA ESMERALDA  Cl 2 B-59 </t>
  </si>
  <si>
    <t>ARAUCA</t>
  </si>
  <si>
    <t>elpalaciodelhierro@outlook.com</t>
  </si>
  <si>
    <t>JOSE DANIEL LESMES GAMBOA</t>
  </si>
  <si>
    <t>LA ESMERALDA-ARAUCA</t>
  </si>
  <si>
    <t>INGRID SANTAMARÍA ORDOÑEZ</t>
  </si>
  <si>
    <t>LAURA LUCÍA MONTAÑEZ BOTERO</t>
  </si>
  <si>
    <t>Calle 64 # 6w-292 apto 301</t>
  </si>
  <si>
    <t>Cl 40 AA #59 C -40 Ap 1909 T2</t>
  </si>
  <si>
    <t>BELLO</t>
  </si>
  <si>
    <t>icso91525@gmail.com</t>
  </si>
  <si>
    <t xml:space="preserve">Cl 12b 24-05 B Prado </t>
  </si>
  <si>
    <t>ALIXON BECERRA HERNÁNDEZ</t>
  </si>
  <si>
    <t>Cl 57 25-18 B. Los Colorados</t>
  </si>
  <si>
    <t>alixonbcrra26@gmail.com</t>
  </si>
  <si>
    <t>Calle 5 8-46 Edif. Telecom</t>
  </si>
  <si>
    <t>VALORES</t>
  </si>
  <si>
    <t>Heidy Xiomara Becerra Hernández</t>
  </si>
  <si>
    <t>heidybecerrah@hotmail.com</t>
  </si>
</sst>
</file>

<file path=xl/styles.xml><?xml version="1.0" encoding="utf-8"?>
<styleSheet xmlns="http://schemas.openxmlformats.org/spreadsheetml/2006/main">
  <numFmts count="3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* #,##0\ _€_-;\-* #,##0\ _€_-;_-* &quot;-&quot;??\ _€_-;_-@_-"/>
    <numFmt numFmtId="187" formatCode="[$-40A]dddd\,\ dd&quot; de &quot;mmmm&quot; de &quot;yyyy"/>
    <numFmt numFmtId="188" formatCode="#,##0.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28"/>
      <color indexed="8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sz val="10"/>
      <color indexed="63"/>
      <name val="Arial"/>
      <family val="2"/>
    </font>
    <font>
      <sz val="12"/>
      <color indexed="8"/>
      <name val="Calibri"/>
      <family val="2"/>
    </font>
    <font>
      <sz val="9"/>
      <name val="Calibri"/>
      <family val="2"/>
    </font>
    <font>
      <sz val="10"/>
      <color indexed="23"/>
      <name val="Segoe UI"/>
      <family val="2"/>
    </font>
    <font>
      <i/>
      <sz val="12"/>
      <color indexed="8"/>
      <name val="Arial"/>
      <family val="2"/>
    </font>
    <font>
      <sz val="11"/>
      <color indexed="63"/>
      <name val="Calibri"/>
      <family val="2"/>
    </font>
    <font>
      <sz val="13"/>
      <color indexed="63"/>
      <name val="Segoe UI"/>
      <family val="2"/>
    </font>
    <font>
      <sz val="8"/>
      <color indexed="48"/>
      <name val="Segoe UI"/>
      <family val="2"/>
    </font>
    <font>
      <sz val="8"/>
      <color indexed="63"/>
      <name val="Segoe UI"/>
      <family val="2"/>
    </font>
    <font>
      <i/>
      <sz val="12"/>
      <color indexed="8"/>
      <name val="Garamond"/>
      <family val="1"/>
    </font>
    <font>
      <u val="single"/>
      <sz val="8"/>
      <color indexed="48"/>
      <name val="Segoe UI"/>
      <family val="2"/>
    </font>
    <font>
      <sz val="10"/>
      <color indexed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8"/>
      <color theme="1"/>
      <name val="Calibri"/>
      <family val="2"/>
    </font>
    <font>
      <sz val="10"/>
      <color rgb="FF1D2228"/>
      <name val="Arial"/>
      <family val="2"/>
    </font>
    <font>
      <sz val="12"/>
      <color rgb="FF000000"/>
      <name val="Calibri"/>
      <family val="2"/>
    </font>
    <font>
      <sz val="10"/>
      <color rgb="FF212121"/>
      <name val="Arial"/>
      <family val="2"/>
    </font>
    <font>
      <sz val="10"/>
      <color rgb="FF828A93"/>
      <name val="Segoe UI"/>
      <family val="2"/>
    </font>
    <font>
      <i/>
      <sz val="12"/>
      <color rgb="FF000000"/>
      <name val="Arial"/>
      <family val="2"/>
    </font>
    <font>
      <sz val="10"/>
      <color rgb="FF26282A"/>
      <name val="Arial"/>
      <family val="2"/>
    </font>
    <font>
      <sz val="11"/>
      <color rgb="FF1D2228"/>
      <name val="Calibri"/>
      <family val="2"/>
    </font>
    <font>
      <sz val="13"/>
      <color rgb="FF1D2228"/>
      <name val="Segoe UI"/>
      <family val="2"/>
    </font>
    <font>
      <sz val="11"/>
      <color rgb="FF000000"/>
      <name val="Calibri"/>
      <family val="2"/>
    </font>
    <font>
      <sz val="8"/>
      <color rgb="FF0F69FF"/>
      <name val="Segoe UI"/>
      <family val="2"/>
    </font>
    <font>
      <sz val="8"/>
      <color rgb="FF1D2228"/>
      <name val="Segoe UI"/>
      <family val="2"/>
    </font>
    <font>
      <i/>
      <sz val="12"/>
      <color rgb="FF000000"/>
      <name val="Garamond"/>
      <family val="1"/>
    </font>
    <font>
      <u val="single"/>
      <sz val="8"/>
      <color rgb="FF0F69FF"/>
      <name val="Segoe UI"/>
      <family val="2"/>
    </font>
    <font>
      <sz val="10"/>
      <color theme="1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20" fillId="0" borderId="10" xfId="0" applyFont="1" applyFill="1" applyBorder="1" applyAlignment="1">
      <alignment/>
    </xf>
    <xf numFmtId="186" fontId="20" fillId="0" borderId="10" xfId="49" applyNumberFormat="1" applyFont="1" applyFill="1" applyBorder="1" applyAlignment="1">
      <alignment/>
    </xf>
    <xf numFmtId="0" fontId="21" fillId="0" borderId="11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55" fillId="0" borderId="0" xfId="0" applyFont="1" applyAlignment="1">
      <alignment horizontal="center"/>
    </xf>
    <xf numFmtId="3" fontId="20" fillId="0" borderId="10" xfId="0" applyNumberFormat="1" applyFont="1" applyFill="1" applyBorder="1" applyAlignment="1">
      <alignment horizontal="center" wrapText="1"/>
    </xf>
    <xf numFmtId="3" fontId="23" fillId="0" borderId="10" xfId="0" applyNumberFormat="1" applyFont="1" applyFill="1" applyBorder="1" applyAlignment="1">
      <alignment horizontal="center" wrapText="1"/>
    </xf>
    <xf numFmtId="186" fontId="20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3" fontId="20" fillId="0" borderId="14" xfId="0" applyNumberFormat="1" applyFont="1" applyFill="1" applyBorder="1" applyAlignment="1">
      <alignment horizontal="center" wrapText="1"/>
    </xf>
    <xf numFmtId="3" fontId="23" fillId="0" borderId="14" xfId="0" applyNumberFormat="1" applyFont="1" applyFill="1" applyBorder="1" applyAlignment="1">
      <alignment horizontal="center" wrapText="1"/>
    </xf>
    <xf numFmtId="186" fontId="20" fillId="0" borderId="14" xfId="49" applyNumberFormat="1" applyFont="1" applyFill="1" applyBorder="1" applyAlignment="1">
      <alignment/>
    </xf>
    <xf numFmtId="186" fontId="20" fillId="0" borderId="14" xfId="0" applyNumberFormat="1" applyFont="1" applyFill="1" applyBorder="1" applyAlignment="1">
      <alignment/>
    </xf>
    <xf numFmtId="186" fontId="54" fillId="0" borderId="10" xfId="0" applyNumberFormat="1" applyFont="1" applyBorder="1" applyAlignment="1">
      <alignment/>
    </xf>
    <xf numFmtId="186" fontId="20" fillId="0" borderId="14" xfId="49" applyNumberFormat="1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 wrapText="1"/>
    </xf>
    <xf numFmtId="186" fontId="20" fillId="0" borderId="10" xfId="49" applyNumberFormat="1" applyFont="1" applyFill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3" fontId="0" fillId="0" borderId="10" xfId="0" applyNumberFormat="1" applyBorder="1" applyAlignment="1">
      <alignment horizontal="center"/>
    </xf>
    <xf numFmtId="0" fontId="0" fillId="33" borderId="0" xfId="0" applyFill="1" applyAlignment="1">
      <alignment/>
    </xf>
    <xf numFmtId="3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3" fontId="23" fillId="33" borderId="10" xfId="0" applyNumberFormat="1" applyFont="1" applyFill="1" applyBorder="1" applyAlignment="1">
      <alignment horizontal="center" wrapText="1"/>
    </xf>
    <xf numFmtId="186" fontId="20" fillId="33" borderId="14" xfId="49" applyNumberFormat="1" applyFont="1" applyFill="1" applyBorder="1" applyAlignment="1">
      <alignment/>
    </xf>
    <xf numFmtId="186" fontId="20" fillId="33" borderId="10" xfId="49" applyNumberFormat="1" applyFont="1" applyFill="1" applyBorder="1" applyAlignment="1">
      <alignment/>
    </xf>
    <xf numFmtId="186" fontId="20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33" borderId="17" xfId="0" applyFill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20" fillId="0" borderId="10" xfId="0" applyFont="1" applyFill="1" applyBorder="1" applyAlignment="1">
      <alignment/>
    </xf>
    <xf numFmtId="186" fontId="20" fillId="0" borderId="10" xfId="49" applyNumberFormat="1" applyFont="1" applyFill="1" applyBorder="1" applyAlignment="1">
      <alignment/>
    </xf>
    <xf numFmtId="0" fontId="0" fillId="0" borderId="13" xfId="0" applyBorder="1" applyAlignment="1">
      <alignment/>
    </xf>
    <xf numFmtId="186" fontId="20" fillId="0" borderId="18" xfId="0" applyNumberFormat="1" applyFont="1" applyFill="1" applyBorder="1" applyAlignment="1">
      <alignment/>
    </xf>
    <xf numFmtId="3" fontId="20" fillId="0" borderId="10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186" fontId="20" fillId="0" borderId="10" xfId="49" applyNumberFormat="1" applyFont="1" applyFill="1" applyBorder="1" applyAlignment="1">
      <alignment/>
    </xf>
    <xf numFmtId="186" fontId="20" fillId="0" borderId="18" xfId="49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3" fontId="23" fillId="0" borderId="0" xfId="0" applyNumberFormat="1" applyFont="1" applyFill="1" applyBorder="1" applyAlignment="1">
      <alignment horizontal="left" vertical="center" wrapText="1"/>
    </xf>
    <xf numFmtId="0" fontId="24" fillId="0" borderId="0" xfId="46" applyFont="1" applyFill="1" applyBorder="1" applyAlignment="1">
      <alignment/>
    </xf>
    <xf numFmtId="186" fontId="20" fillId="0" borderId="0" xfId="49" applyNumberFormat="1" applyFont="1" applyFill="1" applyBorder="1" applyAlignment="1">
      <alignment/>
    </xf>
    <xf numFmtId="186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3" fontId="20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3" fontId="20" fillId="0" borderId="1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0" fillId="0" borderId="10" xfId="0" applyFont="1" applyFill="1" applyBorder="1" applyAlignment="1">
      <alignment/>
    </xf>
    <xf numFmtId="186" fontId="20" fillId="0" borderId="10" xfId="49" applyNumberFormat="1" applyFont="1" applyFill="1" applyBorder="1" applyAlignment="1">
      <alignment/>
    </xf>
    <xf numFmtId="0" fontId="0" fillId="0" borderId="13" xfId="0" applyBorder="1" applyAlignment="1">
      <alignment/>
    </xf>
    <xf numFmtId="186" fontId="20" fillId="0" borderId="18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 horizontal="left" vertical="center" wrapText="1"/>
    </xf>
    <xf numFmtId="0" fontId="24" fillId="0" borderId="0" xfId="46" applyFont="1" applyFill="1" applyBorder="1" applyAlignment="1">
      <alignment/>
    </xf>
    <xf numFmtId="186" fontId="20" fillId="0" borderId="0" xfId="49" applyNumberFormat="1" applyFont="1" applyFill="1" applyBorder="1" applyAlignment="1">
      <alignment/>
    </xf>
    <xf numFmtId="186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3" fontId="20" fillId="0" borderId="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/>
    </xf>
    <xf numFmtId="3" fontId="20" fillId="0" borderId="10" xfId="0" applyNumberFormat="1" applyFont="1" applyFill="1" applyBorder="1" applyAlignment="1">
      <alignment horizontal="center" wrapText="1"/>
    </xf>
    <xf numFmtId="3" fontId="23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86" fontId="20" fillId="0" borderId="10" xfId="49" applyNumberFormat="1" applyFont="1" applyFill="1" applyBorder="1" applyAlignment="1">
      <alignment/>
    </xf>
    <xf numFmtId="0" fontId="0" fillId="0" borderId="13" xfId="0" applyBorder="1" applyAlignment="1">
      <alignment/>
    </xf>
    <xf numFmtId="186" fontId="20" fillId="0" borderId="18" xfId="0" applyNumberFormat="1" applyFont="1" applyFill="1" applyBorder="1" applyAlignment="1">
      <alignment/>
    </xf>
    <xf numFmtId="3" fontId="23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20" fillId="0" borderId="10" xfId="0" applyFont="1" applyFill="1" applyBorder="1" applyAlignment="1">
      <alignment/>
    </xf>
    <xf numFmtId="186" fontId="20" fillId="0" borderId="10" xfId="49" applyNumberFormat="1" applyFont="1" applyFill="1" applyBorder="1" applyAlignment="1">
      <alignment/>
    </xf>
    <xf numFmtId="186" fontId="20" fillId="0" borderId="18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3" fontId="20" fillId="0" borderId="10" xfId="0" applyNumberFormat="1" applyFont="1" applyFill="1" applyBorder="1" applyAlignment="1">
      <alignment horizontal="center" wrapText="1"/>
    </xf>
    <xf numFmtId="3" fontId="23" fillId="0" borderId="10" xfId="0" applyNumberFormat="1" applyFont="1" applyFill="1" applyBorder="1" applyAlignment="1">
      <alignment horizontal="center" wrapText="1"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186" fontId="20" fillId="34" borderId="10" xfId="49" applyNumberFormat="1" applyFont="1" applyFill="1" applyBorder="1" applyAlignment="1">
      <alignment/>
    </xf>
    <xf numFmtId="186" fontId="20" fillId="34" borderId="18" xfId="0" applyNumberFormat="1" applyFont="1" applyFill="1" applyBorder="1" applyAlignment="1">
      <alignment/>
    </xf>
    <xf numFmtId="0" fontId="57" fillId="0" borderId="0" xfId="0" applyFont="1" applyAlignment="1">
      <alignment/>
    </xf>
    <xf numFmtId="3" fontId="27" fillId="0" borderId="10" xfId="0" applyNumberFormat="1" applyFont="1" applyFill="1" applyBorder="1" applyAlignment="1">
      <alignment horizontal="center" wrapText="1"/>
    </xf>
    <xf numFmtId="0" fontId="20" fillId="0" borderId="14" xfId="0" applyFont="1" applyFill="1" applyBorder="1" applyAlignment="1">
      <alignment/>
    </xf>
    <xf numFmtId="0" fontId="56" fillId="0" borderId="10" xfId="0" applyFont="1" applyBorder="1" applyAlignment="1">
      <alignment/>
    </xf>
    <xf numFmtId="3" fontId="56" fillId="0" borderId="10" xfId="0" applyNumberFormat="1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57" fillId="0" borderId="19" xfId="0" applyFont="1" applyBorder="1" applyAlignment="1">
      <alignment horizontal="center"/>
    </xf>
    <xf numFmtId="3" fontId="20" fillId="0" borderId="20" xfId="0" applyNumberFormat="1" applyFont="1" applyFill="1" applyBorder="1" applyAlignment="1">
      <alignment horizontal="center" wrapText="1"/>
    </xf>
    <xf numFmtId="3" fontId="0" fillId="0" borderId="19" xfId="0" applyNumberFormat="1" applyBorder="1" applyAlignment="1">
      <alignment horizontal="center"/>
    </xf>
    <xf numFmtId="0" fontId="0" fillId="0" borderId="19" xfId="0" applyBorder="1" applyAlignment="1">
      <alignment/>
    </xf>
    <xf numFmtId="0" fontId="61" fillId="0" borderId="10" xfId="0" applyFont="1" applyBorder="1" applyAlignment="1">
      <alignment horizontal="center"/>
    </xf>
    <xf numFmtId="0" fontId="20" fillId="0" borderId="19" xfId="0" applyFont="1" applyFill="1" applyBorder="1" applyAlignment="1">
      <alignment/>
    </xf>
    <xf numFmtId="3" fontId="23" fillId="0" borderId="17" xfId="0" applyNumberFormat="1" applyFont="1" applyFill="1" applyBorder="1" applyAlignment="1">
      <alignment horizontal="center" wrapText="1"/>
    </xf>
    <xf numFmtId="0" fontId="6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3" fillId="0" borderId="10" xfId="0" applyFont="1" applyBorder="1" applyAlignment="1">
      <alignment/>
    </xf>
    <xf numFmtId="0" fontId="45" fillId="0" borderId="17" xfId="46" applyFill="1" applyBorder="1" applyAlignment="1">
      <alignment/>
    </xf>
    <xf numFmtId="0" fontId="64" fillId="0" borderId="17" xfId="0" applyFont="1" applyBorder="1" applyAlignment="1">
      <alignment/>
    </xf>
    <xf numFmtId="0" fontId="65" fillId="0" borderId="17" xfId="0" applyFont="1" applyBorder="1" applyAlignment="1">
      <alignment/>
    </xf>
    <xf numFmtId="0" fontId="59" fillId="0" borderId="17" xfId="0" applyFont="1" applyBorder="1" applyAlignment="1">
      <alignment/>
    </xf>
    <xf numFmtId="0" fontId="66" fillId="0" borderId="17" xfId="0" applyFont="1" applyBorder="1" applyAlignment="1">
      <alignment/>
    </xf>
    <xf numFmtId="0" fontId="45" fillId="0" borderId="17" xfId="46" applyBorder="1" applyAlignment="1">
      <alignment/>
    </xf>
    <xf numFmtId="0" fontId="67" fillId="0" borderId="17" xfId="0" applyFont="1" applyBorder="1" applyAlignment="1">
      <alignment/>
    </xf>
    <xf numFmtId="0" fontId="68" fillId="0" borderId="17" xfId="0" applyFont="1" applyBorder="1" applyAlignment="1">
      <alignment/>
    </xf>
    <xf numFmtId="0" fontId="61" fillId="0" borderId="17" xfId="0" applyFont="1" applyBorder="1" applyAlignment="1">
      <alignment/>
    </xf>
    <xf numFmtId="0" fontId="58" fillId="0" borderId="10" xfId="0" applyFont="1" applyBorder="1" applyAlignment="1">
      <alignment horizontal="center"/>
    </xf>
    <xf numFmtId="0" fontId="69" fillId="0" borderId="10" xfId="0" applyFont="1" applyBorder="1" applyAlignment="1">
      <alignment/>
    </xf>
    <xf numFmtId="0" fontId="0" fillId="0" borderId="0" xfId="0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5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oymafeardila@gmail.com" TargetMode="External" /><Relationship Id="rId2" Type="http://schemas.openxmlformats.org/officeDocument/2006/relationships/hyperlink" Target="mailto:navarroalgelmiro@gmail.com" TargetMode="External" /><Relationship Id="rId3" Type="http://schemas.openxmlformats.org/officeDocument/2006/relationships/hyperlink" Target="mailto:asesoriasjuridicastarazona@gmail.com" TargetMode="External" /><Relationship Id="rId4" Type="http://schemas.openxmlformats.org/officeDocument/2006/relationships/hyperlink" Target="mailto:fesamapa07@gmail.co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V49"/>
  <sheetViews>
    <sheetView tabSelected="1" zoomScale="80" zoomScaleNormal="80" zoomScalePageLayoutView="0" workbookViewId="0" topLeftCell="B7">
      <selection activeCell="Q43" sqref="Q43"/>
    </sheetView>
  </sheetViews>
  <sheetFormatPr defaultColWidth="11.421875" defaultRowHeight="15"/>
  <cols>
    <col min="2" max="2" width="3.57421875" style="0" bestFit="1" customWidth="1"/>
    <col min="3" max="3" width="42.421875" style="0" customWidth="1"/>
    <col min="4" max="4" width="16.140625" style="0" customWidth="1"/>
    <col min="5" max="5" width="27.57421875" style="0" customWidth="1"/>
    <col min="6" max="6" width="23.421875" style="0" customWidth="1"/>
    <col min="7" max="7" width="22.00390625" style="0" customWidth="1"/>
    <col min="8" max="8" width="35.421875" style="0" customWidth="1"/>
    <col min="9" max="10" width="16.57421875" style="0" bestFit="1" customWidth="1"/>
    <col min="11" max="11" width="15.00390625" style="0" customWidth="1"/>
    <col min="12" max="12" width="16.57421875" style="0" bestFit="1" customWidth="1"/>
  </cols>
  <sheetData>
    <row r="4" spans="3:7" ht="36">
      <c r="C4" s="124" t="s">
        <v>48</v>
      </c>
      <c r="D4" s="124"/>
      <c r="E4" s="124"/>
      <c r="F4" s="7"/>
      <c r="G4" s="7"/>
    </row>
    <row r="5" spans="3:7" ht="36">
      <c r="C5" s="124"/>
      <c r="D5" s="124"/>
      <c r="E5" s="124"/>
      <c r="F5" s="7"/>
      <c r="G5" s="7"/>
    </row>
    <row r="6" spans="3:7" ht="36.75" thickBot="1">
      <c r="C6" s="124"/>
      <c r="D6" s="124"/>
      <c r="E6" s="124"/>
      <c r="F6" s="7"/>
      <c r="G6" s="7"/>
    </row>
    <row r="7" spans="2:12" ht="15.75" thickBot="1">
      <c r="B7" s="1"/>
      <c r="C7" s="1"/>
      <c r="D7" s="20"/>
      <c r="E7" s="21"/>
      <c r="F7" s="21"/>
      <c r="G7" s="21"/>
      <c r="H7" s="1"/>
      <c r="I7" s="121" t="s">
        <v>151</v>
      </c>
      <c r="J7" s="121"/>
      <c r="K7" s="121"/>
      <c r="L7" s="122"/>
    </row>
    <row r="8" spans="2:12" ht="15">
      <c r="B8" s="18" t="s">
        <v>0</v>
      </c>
      <c r="C8" s="19" t="s">
        <v>1</v>
      </c>
      <c r="D8" s="19" t="s">
        <v>2</v>
      </c>
      <c r="E8" s="19" t="s">
        <v>3</v>
      </c>
      <c r="F8" s="19" t="s">
        <v>11</v>
      </c>
      <c r="G8" s="19" t="s">
        <v>10</v>
      </c>
      <c r="H8" s="19" t="s">
        <v>4</v>
      </c>
      <c r="I8" s="3" t="s">
        <v>5</v>
      </c>
      <c r="J8" s="3" t="s">
        <v>6</v>
      </c>
      <c r="K8" s="3" t="s">
        <v>7</v>
      </c>
      <c r="L8" s="4" t="s">
        <v>8</v>
      </c>
    </row>
    <row r="9" spans="1:256" ht="15">
      <c r="A9" s="34"/>
      <c r="B9" s="37">
        <v>1</v>
      </c>
      <c r="C9" s="35" t="s">
        <v>24</v>
      </c>
      <c r="D9" s="39">
        <v>16288890</v>
      </c>
      <c r="E9" s="41" t="s">
        <v>25</v>
      </c>
      <c r="F9" s="40" t="s">
        <v>19</v>
      </c>
      <c r="G9" s="56">
        <v>3155316539</v>
      </c>
      <c r="H9" s="11" t="s">
        <v>26</v>
      </c>
      <c r="I9" s="36">
        <v>5000000</v>
      </c>
      <c r="J9" s="36">
        <v>5000000</v>
      </c>
      <c r="K9" s="36">
        <v>0</v>
      </c>
      <c r="L9" s="38">
        <v>5000000</v>
      </c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  <c r="IT9" s="34"/>
      <c r="IU9" s="34"/>
      <c r="IV9" s="34"/>
    </row>
    <row r="10" spans="1:256" s="42" customFormat="1" ht="15">
      <c r="A10" s="51"/>
      <c r="B10" s="46">
        <v>2</v>
      </c>
      <c r="C10" s="43" t="s">
        <v>27</v>
      </c>
      <c r="D10" s="54">
        <v>38565416</v>
      </c>
      <c r="E10" s="56" t="s">
        <v>25</v>
      </c>
      <c r="F10" s="55" t="s">
        <v>19</v>
      </c>
      <c r="G10" s="56">
        <v>3152847153</v>
      </c>
      <c r="H10" s="11" t="s">
        <v>28</v>
      </c>
      <c r="I10" s="44">
        <v>13000000</v>
      </c>
      <c r="J10" s="44">
        <v>13000000</v>
      </c>
      <c r="K10" s="44">
        <v>0</v>
      </c>
      <c r="L10" s="45">
        <v>13000000</v>
      </c>
      <c r="M10" s="47"/>
      <c r="N10" s="48"/>
      <c r="O10" s="49"/>
      <c r="P10" s="49"/>
      <c r="Q10" s="49"/>
      <c r="R10" s="50"/>
      <c r="S10" s="51"/>
      <c r="T10" s="52"/>
      <c r="U10" s="47"/>
      <c r="V10" s="48"/>
      <c r="W10" s="49"/>
      <c r="X10" s="49"/>
      <c r="Y10" s="49"/>
      <c r="Z10" s="50"/>
      <c r="AA10" s="51"/>
      <c r="AB10" s="52"/>
      <c r="AC10" s="47"/>
      <c r="AD10" s="48"/>
      <c r="AE10" s="49"/>
      <c r="AF10" s="49"/>
      <c r="AG10" s="49"/>
      <c r="AH10" s="50"/>
      <c r="AI10" s="51"/>
      <c r="AJ10" s="52"/>
      <c r="AK10" s="47"/>
      <c r="AL10" s="48"/>
      <c r="AM10" s="49"/>
      <c r="AN10" s="49"/>
      <c r="AO10" s="49"/>
      <c r="AP10" s="50"/>
      <c r="AQ10" s="51"/>
      <c r="AR10" s="52"/>
      <c r="AS10" s="47"/>
      <c r="AT10" s="48"/>
      <c r="AU10" s="49"/>
      <c r="AV10" s="49"/>
      <c r="AW10" s="49"/>
      <c r="AX10" s="50"/>
      <c r="AY10" s="51"/>
      <c r="AZ10" s="52"/>
      <c r="BA10" s="47"/>
      <c r="BB10" s="48"/>
      <c r="BC10" s="49"/>
      <c r="BD10" s="49"/>
      <c r="BE10" s="49"/>
      <c r="BF10" s="50"/>
      <c r="BG10" s="51"/>
      <c r="BH10" s="52"/>
      <c r="BI10" s="47"/>
      <c r="BJ10" s="48"/>
      <c r="BK10" s="49"/>
      <c r="BL10" s="49"/>
      <c r="BM10" s="49"/>
      <c r="BN10" s="50"/>
      <c r="BO10" s="51"/>
      <c r="BP10" s="52"/>
      <c r="BQ10" s="47"/>
      <c r="BR10" s="48"/>
      <c r="BS10" s="49"/>
      <c r="BT10" s="49"/>
      <c r="BU10" s="49"/>
      <c r="BV10" s="50"/>
      <c r="BW10" s="51"/>
      <c r="BX10" s="52"/>
      <c r="BY10" s="47"/>
      <c r="BZ10" s="48"/>
      <c r="CA10" s="49"/>
      <c r="CB10" s="49"/>
      <c r="CC10" s="49"/>
      <c r="CD10" s="50"/>
      <c r="CE10" s="51"/>
      <c r="CF10" s="52"/>
      <c r="CG10" s="47"/>
      <c r="CH10" s="48"/>
      <c r="CI10" s="49"/>
      <c r="CJ10" s="49"/>
      <c r="CK10" s="49"/>
      <c r="CL10" s="50"/>
      <c r="CM10" s="51"/>
      <c r="CN10" s="52"/>
      <c r="CO10" s="47"/>
      <c r="CP10" s="48"/>
      <c r="CQ10" s="49"/>
      <c r="CR10" s="49"/>
      <c r="CS10" s="49"/>
      <c r="CT10" s="50"/>
      <c r="CU10" s="51"/>
      <c r="CV10" s="52"/>
      <c r="CW10" s="47"/>
      <c r="CX10" s="48"/>
      <c r="CY10" s="49"/>
      <c r="CZ10" s="49"/>
      <c r="DA10" s="49"/>
      <c r="DB10" s="50"/>
      <c r="DC10" s="51"/>
      <c r="DD10" s="52"/>
      <c r="DE10" s="47"/>
      <c r="DF10" s="48"/>
      <c r="DG10" s="49"/>
      <c r="DH10" s="49"/>
      <c r="DI10" s="49"/>
      <c r="DJ10" s="50"/>
      <c r="DK10" s="51"/>
      <c r="DL10" s="52"/>
      <c r="DM10" s="47"/>
      <c r="DN10" s="48"/>
      <c r="DO10" s="49"/>
      <c r="DP10" s="49"/>
      <c r="DQ10" s="49"/>
      <c r="DR10" s="50"/>
      <c r="DS10" s="51"/>
      <c r="DT10" s="52"/>
      <c r="DU10" s="47"/>
      <c r="DV10" s="48"/>
      <c r="DW10" s="49"/>
      <c r="DX10" s="49"/>
      <c r="DY10" s="49"/>
      <c r="DZ10" s="50"/>
      <c r="EA10" s="51"/>
      <c r="EB10" s="52"/>
      <c r="EC10" s="47"/>
      <c r="ED10" s="48"/>
      <c r="EE10" s="49"/>
      <c r="EF10" s="49"/>
      <c r="EG10" s="49"/>
      <c r="EH10" s="50"/>
      <c r="EI10" s="51"/>
      <c r="EJ10" s="52"/>
      <c r="EK10" s="47"/>
      <c r="EL10" s="48"/>
      <c r="EM10" s="49"/>
      <c r="EN10" s="49"/>
      <c r="EO10" s="49"/>
      <c r="EP10" s="50"/>
      <c r="EQ10" s="51"/>
      <c r="ER10" s="52"/>
      <c r="ES10" s="47"/>
      <c r="ET10" s="48"/>
      <c r="EU10" s="49"/>
      <c r="EV10" s="49"/>
      <c r="EW10" s="49"/>
      <c r="EX10" s="50"/>
      <c r="EY10" s="51"/>
      <c r="EZ10" s="52"/>
      <c r="FA10" s="47"/>
      <c r="FB10" s="48"/>
      <c r="FC10" s="49"/>
      <c r="FD10" s="49"/>
      <c r="FE10" s="49"/>
      <c r="FF10" s="50"/>
      <c r="FG10" s="51"/>
      <c r="FH10" s="52"/>
      <c r="FI10" s="47"/>
      <c r="FJ10" s="48"/>
      <c r="FK10" s="49"/>
      <c r="FL10" s="49"/>
      <c r="FM10" s="49"/>
      <c r="FN10" s="50"/>
      <c r="FO10" s="51"/>
      <c r="FP10" s="52"/>
      <c r="FQ10" s="47"/>
      <c r="FR10" s="48"/>
      <c r="FS10" s="49"/>
      <c r="FT10" s="49"/>
      <c r="FU10" s="49"/>
      <c r="FV10" s="50"/>
      <c r="FW10" s="51"/>
      <c r="FX10" s="52"/>
      <c r="FY10" s="47"/>
      <c r="FZ10" s="48"/>
      <c r="GA10" s="49"/>
      <c r="GB10" s="49"/>
      <c r="GC10" s="49"/>
      <c r="GD10" s="50"/>
      <c r="GE10" s="51"/>
      <c r="GF10" s="52"/>
      <c r="GG10" s="47"/>
      <c r="GH10" s="48"/>
      <c r="GI10" s="49"/>
      <c r="GJ10" s="49"/>
      <c r="GK10" s="49"/>
      <c r="GL10" s="50"/>
      <c r="GM10" s="51"/>
      <c r="GN10" s="52"/>
      <c r="GO10" s="47"/>
      <c r="GP10" s="48"/>
      <c r="GQ10" s="49"/>
      <c r="GR10" s="49"/>
      <c r="GS10" s="49"/>
      <c r="GT10" s="50"/>
      <c r="GU10" s="51"/>
      <c r="GV10" s="52"/>
      <c r="GW10" s="47"/>
      <c r="GX10" s="48"/>
      <c r="GY10" s="49"/>
      <c r="GZ10" s="49"/>
      <c r="HA10" s="49"/>
      <c r="HB10" s="50"/>
      <c r="HC10" s="51"/>
      <c r="HD10" s="52"/>
      <c r="HE10" s="47"/>
      <c r="HF10" s="48"/>
      <c r="HG10" s="49"/>
      <c r="HH10" s="49"/>
      <c r="HI10" s="49"/>
      <c r="HJ10" s="50"/>
      <c r="HK10" s="51"/>
      <c r="HL10" s="52"/>
      <c r="HM10" s="47"/>
      <c r="HN10" s="48"/>
      <c r="HO10" s="49"/>
      <c r="HP10" s="49"/>
      <c r="HQ10" s="49"/>
      <c r="HR10" s="50"/>
      <c r="HS10" s="51"/>
      <c r="HT10" s="52"/>
      <c r="HU10" s="47"/>
      <c r="HV10" s="48"/>
      <c r="HW10" s="49"/>
      <c r="HX10" s="49"/>
      <c r="HY10" s="49"/>
      <c r="HZ10" s="50"/>
      <c r="IA10" s="51"/>
      <c r="IB10" s="52"/>
      <c r="IC10" s="47"/>
      <c r="ID10" s="48"/>
      <c r="IE10" s="49"/>
      <c r="IF10" s="49"/>
      <c r="IG10" s="49"/>
      <c r="IH10" s="50"/>
      <c r="II10" s="51"/>
      <c r="IJ10" s="52"/>
      <c r="IK10" s="47"/>
      <c r="IL10" s="48"/>
      <c r="IM10" s="49"/>
      <c r="IN10" s="49"/>
      <c r="IO10" s="49"/>
      <c r="IP10" s="50"/>
      <c r="IQ10" s="51"/>
      <c r="IR10" s="52"/>
      <c r="IS10" s="47"/>
      <c r="IT10" s="48"/>
      <c r="IU10" s="49"/>
      <c r="IV10" s="49"/>
    </row>
    <row r="11" spans="1:256" s="53" customFormat="1" ht="15">
      <c r="A11" s="65"/>
      <c r="B11" s="59">
        <v>3</v>
      </c>
      <c r="C11" s="57" t="s">
        <v>29</v>
      </c>
      <c r="D11" s="68">
        <v>91476613</v>
      </c>
      <c r="E11" s="69" t="s">
        <v>30</v>
      </c>
      <c r="F11" s="69" t="s">
        <v>131</v>
      </c>
      <c r="G11" s="67">
        <v>3146867858</v>
      </c>
      <c r="H11" s="109" t="s">
        <v>31</v>
      </c>
      <c r="I11" s="58">
        <v>3500000</v>
      </c>
      <c r="J11" s="58">
        <v>3500000</v>
      </c>
      <c r="K11" s="58"/>
      <c r="L11" s="60">
        <v>3500000</v>
      </c>
      <c r="M11" s="61"/>
      <c r="N11" s="62"/>
      <c r="O11" s="63"/>
      <c r="P11" s="63"/>
      <c r="Q11" s="63"/>
      <c r="R11" s="64"/>
      <c r="S11" s="65"/>
      <c r="T11" s="66"/>
      <c r="U11" s="61"/>
      <c r="V11" s="62"/>
      <c r="W11" s="63"/>
      <c r="X11" s="63"/>
      <c r="Y11" s="63"/>
      <c r="Z11" s="64"/>
      <c r="AA11" s="65"/>
      <c r="AB11" s="66"/>
      <c r="AC11" s="61"/>
      <c r="AD11" s="62"/>
      <c r="AE11" s="63"/>
      <c r="AF11" s="63"/>
      <c r="AG11" s="63"/>
      <c r="AH11" s="64"/>
      <c r="AI11" s="65"/>
      <c r="AJ11" s="66"/>
      <c r="AK11" s="61"/>
      <c r="AL11" s="62"/>
      <c r="AM11" s="63"/>
      <c r="AN11" s="63"/>
      <c r="AO11" s="63"/>
      <c r="AP11" s="64"/>
      <c r="AQ11" s="65"/>
      <c r="AR11" s="66"/>
      <c r="AS11" s="61"/>
      <c r="AT11" s="62"/>
      <c r="AU11" s="63"/>
      <c r="AV11" s="63"/>
      <c r="AW11" s="63"/>
      <c r="AX11" s="64"/>
      <c r="AY11" s="65"/>
      <c r="AZ11" s="66"/>
      <c r="BA11" s="61"/>
      <c r="BB11" s="62"/>
      <c r="BC11" s="63"/>
      <c r="BD11" s="63"/>
      <c r="BE11" s="63"/>
      <c r="BF11" s="64"/>
      <c r="BG11" s="65"/>
      <c r="BH11" s="66"/>
      <c r="BI11" s="61"/>
      <c r="BJ11" s="62"/>
      <c r="BK11" s="63"/>
      <c r="BL11" s="63"/>
      <c r="BM11" s="63"/>
      <c r="BN11" s="64"/>
      <c r="BO11" s="65"/>
      <c r="BP11" s="66"/>
      <c r="BQ11" s="61"/>
      <c r="BR11" s="62"/>
      <c r="BS11" s="63"/>
      <c r="BT11" s="63"/>
      <c r="BU11" s="63"/>
      <c r="BV11" s="64"/>
      <c r="BW11" s="65"/>
      <c r="BX11" s="66"/>
      <c r="BY11" s="61"/>
      <c r="BZ11" s="62"/>
      <c r="CA11" s="63"/>
      <c r="CB11" s="63"/>
      <c r="CC11" s="63"/>
      <c r="CD11" s="64"/>
      <c r="CE11" s="65"/>
      <c r="CF11" s="66"/>
      <c r="CG11" s="61"/>
      <c r="CH11" s="62"/>
      <c r="CI11" s="63"/>
      <c r="CJ11" s="63"/>
      <c r="CK11" s="63"/>
      <c r="CL11" s="64"/>
      <c r="CM11" s="65"/>
      <c r="CN11" s="66"/>
      <c r="CO11" s="61"/>
      <c r="CP11" s="62"/>
      <c r="CQ11" s="63"/>
      <c r="CR11" s="63"/>
      <c r="CS11" s="63"/>
      <c r="CT11" s="64"/>
      <c r="CU11" s="65"/>
      <c r="CV11" s="66"/>
      <c r="CW11" s="61"/>
      <c r="CX11" s="62"/>
      <c r="CY11" s="63"/>
      <c r="CZ11" s="63"/>
      <c r="DA11" s="63"/>
      <c r="DB11" s="64"/>
      <c r="DC11" s="65"/>
      <c r="DD11" s="66"/>
      <c r="DE11" s="61"/>
      <c r="DF11" s="62"/>
      <c r="DG11" s="63"/>
      <c r="DH11" s="63"/>
      <c r="DI11" s="63"/>
      <c r="DJ11" s="64"/>
      <c r="DK11" s="65"/>
      <c r="DL11" s="66"/>
      <c r="DM11" s="61"/>
      <c r="DN11" s="62"/>
      <c r="DO11" s="63"/>
      <c r="DP11" s="63"/>
      <c r="DQ11" s="63"/>
      <c r="DR11" s="64"/>
      <c r="DS11" s="65"/>
      <c r="DT11" s="66"/>
      <c r="DU11" s="61"/>
      <c r="DV11" s="62"/>
      <c r="DW11" s="63"/>
      <c r="DX11" s="63"/>
      <c r="DY11" s="63"/>
      <c r="DZ11" s="64"/>
      <c r="EA11" s="65"/>
      <c r="EB11" s="66"/>
      <c r="EC11" s="61"/>
      <c r="ED11" s="62"/>
      <c r="EE11" s="63"/>
      <c r="EF11" s="63"/>
      <c r="EG11" s="63"/>
      <c r="EH11" s="64"/>
      <c r="EI11" s="65"/>
      <c r="EJ11" s="66"/>
      <c r="EK11" s="61"/>
      <c r="EL11" s="62"/>
      <c r="EM11" s="63"/>
      <c r="EN11" s="63"/>
      <c r="EO11" s="63"/>
      <c r="EP11" s="64"/>
      <c r="EQ11" s="65"/>
      <c r="ER11" s="66"/>
      <c r="ES11" s="61"/>
      <c r="ET11" s="62"/>
      <c r="EU11" s="63"/>
      <c r="EV11" s="63"/>
      <c r="EW11" s="63"/>
      <c r="EX11" s="64"/>
      <c r="EY11" s="65"/>
      <c r="EZ11" s="66"/>
      <c r="FA11" s="61"/>
      <c r="FB11" s="62"/>
      <c r="FC11" s="63"/>
      <c r="FD11" s="63"/>
      <c r="FE11" s="63"/>
      <c r="FF11" s="64"/>
      <c r="FG11" s="65"/>
      <c r="FH11" s="66"/>
      <c r="FI11" s="61"/>
      <c r="FJ11" s="62"/>
      <c r="FK11" s="63"/>
      <c r="FL11" s="63"/>
      <c r="FM11" s="63"/>
      <c r="FN11" s="64"/>
      <c r="FO11" s="65"/>
      <c r="FP11" s="66"/>
      <c r="FQ11" s="61"/>
      <c r="FR11" s="62"/>
      <c r="FS11" s="63"/>
      <c r="FT11" s="63"/>
      <c r="FU11" s="63"/>
      <c r="FV11" s="64"/>
      <c r="FW11" s="65"/>
      <c r="FX11" s="66"/>
      <c r="FY11" s="61"/>
      <c r="FZ11" s="62"/>
      <c r="GA11" s="63"/>
      <c r="GB11" s="63"/>
      <c r="GC11" s="63"/>
      <c r="GD11" s="64"/>
      <c r="GE11" s="65"/>
      <c r="GF11" s="66"/>
      <c r="GG11" s="61"/>
      <c r="GH11" s="62"/>
      <c r="GI11" s="63"/>
      <c r="GJ11" s="63"/>
      <c r="GK11" s="63"/>
      <c r="GL11" s="64"/>
      <c r="GM11" s="65"/>
      <c r="GN11" s="66"/>
      <c r="GO11" s="61"/>
      <c r="GP11" s="62"/>
      <c r="GQ11" s="63"/>
      <c r="GR11" s="63"/>
      <c r="GS11" s="63"/>
      <c r="GT11" s="64"/>
      <c r="GU11" s="65"/>
      <c r="GV11" s="66"/>
      <c r="GW11" s="61"/>
      <c r="GX11" s="62"/>
      <c r="GY11" s="63"/>
      <c r="GZ11" s="63"/>
      <c r="HA11" s="63"/>
      <c r="HB11" s="64"/>
      <c r="HC11" s="65"/>
      <c r="HD11" s="66"/>
      <c r="HE11" s="61"/>
      <c r="HF11" s="62"/>
      <c r="HG11" s="63"/>
      <c r="HH11" s="63"/>
      <c r="HI11" s="63"/>
      <c r="HJ11" s="64"/>
      <c r="HK11" s="65"/>
      <c r="HL11" s="66"/>
      <c r="HM11" s="61"/>
      <c r="HN11" s="62"/>
      <c r="HO11" s="63"/>
      <c r="HP11" s="63"/>
      <c r="HQ11" s="63"/>
      <c r="HR11" s="64"/>
      <c r="HS11" s="65"/>
      <c r="HT11" s="66"/>
      <c r="HU11" s="61"/>
      <c r="HV11" s="62"/>
      <c r="HW11" s="63"/>
      <c r="HX11" s="63"/>
      <c r="HY11" s="63"/>
      <c r="HZ11" s="64"/>
      <c r="IA11" s="65"/>
      <c r="IB11" s="66"/>
      <c r="IC11" s="61"/>
      <c r="ID11" s="62"/>
      <c r="IE11" s="63"/>
      <c r="IF11" s="63"/>
      <c r="IG11" s="63"/>
      <c r="IH11" s="64"/>
      <c r="II11" s="65"/>
      <c r="IJ11" s="66"/>
      <c r="IK11" s="61"/>
      <c r="IL11" s="62"/>
      <c r="IM11" s="63"/>
      <c r="IN11" s="63"/>
      <c r="IO11" s="63"/>
      <c r="IP11" s="64"/>
      <c r="IQ11" s="65"/>
      <c r="IR11" s="66"/>
      <c r="IS11" s="61"/>
      <c r="IT11" s="62"/>
      <c r="IU11" s="63"/>
      <c r="IV11" s="63"/>
    </row>
    <row r="12" spans="1:256" s="76" customFormat="1" ht="15">
      <c r="A12" s="77"/>
      <c r="B12" s="81">
        <v>4</v>
      </c>
      <c r="C12" s="78" t="s">
        <v>32</v>
      </c>
      <c r="D12" s="82">
        <v>1098625622</v>
      </c>
      <c r="E12" s="83" t="s">
        <v>36</v>
      </c>
      <c r="F12" s="83" t="s">
        <v>33</v>
      </c>
      <c r="G12" s="67">
        <v>3115747202</v>
      </c>
      <c r="H12" s="110" t="s">
        <v>34</v>
      </c>
      <c r="I12" s="79">
        <v>5000000</v>
      </c>
      <c r="J12" s="79">
        <v>5000000</v>
      </c>
      <c r="K12" s="79">
        <v>0</v>
      </c>
      <c r="L12" s="80">
        <v>5000000</v>
      </c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  <c r="IR12" s="77"/>
      <c r="IS12" s="77"/>
      <c r="IT12" s="77"/>
      <c r="IU12" s="77"/>
      <c r="IV12" s="77"/>
    </row>
    <row r="13" spans="1:256" s="70" customFormat="1" ht="15">
      <c r="A13" s="71"/>
      <c r="B13" s="73">
        <v>5</v>
      </c>
      <c r="C13" s="71" t="s">
        <v>35</v>
      </c>
      <c r="D13" s="82">
        <v>79864606</v>
      </c>
      <c r="E13" s="75" t="s">
        <v>37</v>
      </c>
      <c r="F13" s="75" t="s">
        <v>14</v>
      </c>
      <c r="G13" s="56">
        <v>3132056829</v>
      </c>
      <c r="H13" s="33" t="s">
        <v>38</v>
      </c>
      <c r="I13" s="72">
        <v>10000000</v>
      </c>
      <c r="J13" s="72">
        <v>10000000</v>
      </c>
      <c r="K13" s="72">
        <v>0</v>
      </c>
      <c r="L13" s="74">
        <v>10000000</v>
      </c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  <c r="IL13" s="71"/>
      <c r="IM13" s="71"/>
      <c r="IN13" s="71"/>
      <c r="IO13" s="71"/>
      <c r="IP13" s="71"/>
      <c r="IQ13" s="71"/>
      <c r="IR13" s="71"/>
      <c r="IS13" s="71"/>
      <c r="IT13" s="71"/>
      <c r="IU13" s="71"/>
      <c r="IV13" s="71"/>
    </row>
    <row r="14" spans="2:12" ht="15">
      <c r="B14" s="6">
        <v>6</v>
      </c>
      <c r="C14" s="1" t="s">
        <v>39</v>
      </c>
      <c r="D14" s="8">
        <v>1098642588</v>
      </c>
      <c r="E14" s="91" t="s">
        <v>40</v>
      </c>
      <c r="F14" s="9" t="s">
        <v>13</v>
      </c>
      <c r="G14" s="98">
        <v>3008931233</v>
      </c>
      <c r="H14" s="111" t="s">
        <v>41</v>
      </c>
      <c r="I14" s="2">
        <v>8000000</v>
      </c>
      <c r="J14" s="86">
        <v>8000000</v>
      </c>
      <c r="K14" s="86">
        <v>0</v>
      </c>
      <c r="L14" s="87">
        <f>+J14-K14</f>
        <v>8000000</v>
      </c>
    </row>
    <row r="15" spans="2:12" ht="15">
      <c r="B15" s="5">
        <v>7</v>
      </c>
      <c r="C15" s="90" t="s">
        <v>42</v>
      </c>
      <c r="D15" s="12">
        <v>1095934429</v>
      </c>
      <c r="E15" s="91" t="s">
        <v>43</v>
      </c>
      <c r="F15" s="9" t="s">
        <v>12</v>
      </c>
      <c r="G15" s="98" t="s">
        <v>44</v>
      </c>
      <c r="H15" s="111" t="s">
        <v>45</v>
      </c>
      <c r="I15" s="2">
        <v>2000000</v>
      </c>
      <c r="J15" s="2">
        <v>2000000</v>
      </c>
      <c r="K15" s="2"/>
      <c r="L15" s="10">
        <v>2000000</v>
      </c>
    </row>
    <row r="16" spans="2:12" ht="15">
      <c r="B16" s="6">
        <v>8</v>
      </c>
      <c r="C16" s="91" t="s">
        <v>46</v>
      </c>
      <c r="D16" s="92">
        <v>1098736200</v>
      </c>
      <c r="E16" s="91" t="s">
        <v>47</v>
      </c>
      <c r="F16" s="9" t="s">
        <v>12</v>
      </c>
      <c r="G16" s="98">
        <v>3155022478</v>
      </c>
      <c r="H16" s="112" t="s">
        <v>49</v>
      </c>
      <c r="I16" s="2">
        <v>288160</v>
      </c>
      <c r="J16" s="2">
        <v>288160</v>
      </c>
      <c r="K16" s="2"/>
      <c r="L16" s="10">
        <v>288160</v>
      </c>
    </row>
    <row r="17" spans="2:12" ht="15.75">
      <c r="B17" s="5">
        <v>9</v>
      </c>
      <c r="C17" s="11" t="s">
        <v>50</v>
      </c>
      <c r="D17" s="93">
        <v>91185301</v>
      </c>
      <c r="E17" s="94" t="s">
        <v>51</v>
      </c>
      <c r="F17" s="13" t="s">
        <v>13</v>
      </c>
      <c r="G17" s="93">
        <v>3184753093</v>
      </c>
      <c r="H17" s="111" t="s">
        <v>18</v>
      </c>
      <c r="I17" s="14">
        <v>500000</v>
      </c>
      <c r="J17" s="14">
        <v>500000</v>
      </c>
      <c r="K17" s="14"/>
      <c r="L17" s="15">
        <v>500000</v>
      </c>
    </row>
    <row r="18" spans="2:12" ht="15.75">
      <c r="B18" s="6">
        <v>10</v>
      </c>
      <c r="C18" s="78" t="s">
        <v>52</v>
      </c>
      <c r="D18" s="93">
        <v>1090423706</v>
      </c>
      <c r="E18" s="95" t="s">
        <v>53</v>
      </c>
      <c r="F18" s="13" t="s">
        <v>54</v>
      </c>
      <c r="G18" s="118">
        <v>3138746386</v>
      </c>
      <c r="H18" s="112" t="s">
        <v>55</v>
      </c>
      <c r="I18" s="14">
        <v>10000000</v>
      </c>
      <c r="J18" s="14">
        <v>10000000</v>
      </c>
      <c r="K18" s="14"/>
      <c r="L18" s="15">
        <v>10000000</v>
      </c>
    </row>
    <row r="19" spans="2:12" ht="15">
      <c r="B19" s="5">
        <v>11</v>
      </c>
      <c r="C19" s="11" t="s">
        <v>57</v>
      </c>
      <c r="D19" s="82">
        <v>1115742121</v>
      </c>
      <c r="E19" s="83" t="s">
        <v>59</v>
      </c>
      <c r="F19" s="9" t="s">
        <v>58</v>
      </c>
      <c r="G19" s="67">
        <v>3136562581</v>
      </c>
      <c r="H19" s="112" t="s">
        <v>56</v>
      </c>
      <c r="I19" s="17">
        <v>50000000</v>
      </c>
      <c r="J19" s="2">
        <v>50000000</v>
      </c>
      <c r="K19" s="2"/>
      <c r="L19" s="10">
        <v>50000000</v>
      </c>
    </row>
    <row r="20" spans="2:12" ht="15">
      <c r="B20" s="6">
        <v>12</v>
      </c>
      <c r="C20" s="78" t="s">
        <v>61</v>
      </c>
      <c r="D20" s="82">
        <v>1095946346</v>
      </c>
      <c r="E20" s="83" t="s">
        <v>62</v>
      </c>
      <c r="F20" s="9" t="s">
        <v>12</v>
      </c>
      <c r="G20" s="67">
        <v>3156378603</v>
      </c>
      <c r="H20" s="113" t="s">
        <v>60</v>
      </c>
      <c r="I20" s="14">
        <v>7000000</v>
      </c>
      <c r="J20" s="2">
        <v>7000000</v>
      </c>
      <c r="K20" s="2"/>
      <c r="L20" s="10">
        <v>7000000</v>
      </c>
    </row>
    <row r="21" spans="2:12" ht="15">
      <c r="B21" s="5">
        <v>13</v>
      </c>
      <c r="C21" s="78" t="s">
        <v>63</v>
      </c>
      <c r="D21" s="82">
        <v>1095932029</v>
      </c>
      <c r="E21" s="91" t="s">
        <v>64</v>
      </c>
      <c r="F21" s="9" t="s">
        <v>12</v>
      </c>
      <c r="G21" s="98">
        <v>3259376322</v>
      </c>
      <c r="H21" s="114" t="s">
        <v>65</v>
      </c>
      <c r="I21" s="14">
        <v>1800000</v>
      </c>
      <c r="J21" s="2">
        <v>1800000</v>
      </c>
      <c r="K21" s="2"/>
      <c r="L21" s="10">
        <v>1800000</v>
      </c>
    </row>
    <row r="22" spans="2:12" ht="15">
      <c r="B22" s="6">
        <v>14</v>
      </c>
      <c r="C22" s="78" t="s">
        <v>66</v>
      </c>
      <c r="D22" s="82">
        <v>1098603613</v>
      </c>
      <c r="E22" s="96" t="s">
        <v>67</v>
      </c>
      <c r="F22" s="9" t="s">
        <v>68</v>
      </c>
      <c r="G22" s="98" t="s">
        <v>69</v>
      </c>
      <c r="H22" s="114" t="s">
        <v>70</v>
      </c>
      <c r="I22" s="14">
        <v>27000000</v>
      </c>
      <c r="J22" s="2">
        <v>27000000</v>
      </c>
      <c r="K22" s="2"/>
      <c r="L22" s="10">
        <v>27000000</v>
      </c>
    </row>
    <row r="23" spans="2:12" ht="15">
      <c r="B23" s="5">
        <v>15</v>
      </c>
      <c r="C23" s="78" t="s">
        <v>71</v>
      </c>
      <c r="D23" s="82">
        <v>1098650438</v>
      </c>
      <c r="E23" s="89" t="s">
        <v>72</v>
      </c>
      <c r="F23" s="9" t="s">
        <v>73</v>
      </c>
      <c r="G23" s="118">
        <v>3246803700</v>
      </c>
      <c r="H23" s="111" t="s">
        <v>74</v>
      </c>
      <c r="I23" s="14">
        <v>1000000</v>
      </c>
      <c r="J23" s="2">
        <v>1000000</v>
      </c>
      <c r="K23" s="2">
        <v>200000</v>
      </c>
      <c r="L23" s="10">
        <v>800000</v>
      </c>
    </row>
    <row r="24" spans="2:12" ht="15.75">
      <c r="B24" s="6">
        <v>16</v>
      </c>
      <c r="C24" s="97" t="s">
        <v>75</v>
      </c>
      <c r="D24" s="82">
        <v>63438481</v>
      </c>
      <c r="E24" s="83" t="s">
        <v>76</v>
      </c>
      <c r="F24" s="9" t="s">
        <v>19</v>
      </c>
      <c r="G24" s="56">
        <v>3167293902</v>
      </c>
      <c r="H24" s="115" t="s">
        <v>77</v>
      </c>
      <c r="I24" s="14">
        <v>17000000</v>
      </c>
      <c r="J24" s="2">
        <v>17000000</v>
      </c>
      <c r="K24" s="2"/>
      <c r="L24" s="10">
        <v>17000000</v>
      </c>
    </row>
    <row r="25" spans="2:12" ht="15">
      <c r="B25" s="5">
        <v>17</v>
      </c>
      <c r="C25" s="1" t="s">
        <v>78</v>
      </c>
      <c r="D25" s="12">
        <v>14295459</v>
      </c>
      <c r="E25" t="s">
        <v>79</v>
      </c>
      <c r="F25" s="9" t="s">
        <v>80</v>
      </c>
      <c r="G25" s="56">
        <v>3126509687</v>
      </c>
      <c r="H25" s="116" t="s">
        <v>81</v>
      </c>
      <c r="I25" s="14">
        <v>3000000</v>
      </c>
      <c r="J25" s="2">
        <v>3000000</v>
      </c>
      <c r="K25" s="2"/>
      <c r="L25" s="10">
        <v>3000000</v>
      </c>
    </row>
    <row r="26" spans="2:12" s="23" customFormat="1" ht="15">
      <c r="B26" s="73">
        <v>18</v>
      </c>
      <c r="C26" s="25" t="s">
        <v>20</v>
      </c>
      <c r="D26" s="24">
        <v>28215442</v>
      </c>
      <c r="E26" s="30" t="s">
        <v>21</v>
      </c>
      <c r="F26" s="26" t="s">
        <v>22</v>
      </c>
      <c r="G26" s="30">
        <v>3162789959</v>
      </c>
      <c r="H26" s="32" t="s">
        <v>23</v>
      </c>
      <c r="I26" s="27">
        <v>3000000</v>
      </c>
      <c r="J26" s="28">
        <v>3000000</v>
      </c>
      <c r="K26" s="28"/>
      <c r="L26" s="29">
        <v>3000000</v>
      </c>
    </row>
    <row r="27" spans="2:12" ht="15.75">
      <c r="B27" s="5">
        <v>19</v>
      </c>
      <c r="C27" s="94" t="s">
        <v>82</v>
      </c>
      <c r="D27" s="99">
        <v>91362650</v>
      </c>
      <c r="E27" s="83"/>
      <c r="F27" s="9" t="s">
        <v>83</v>
      </c>
      <c r="G27" s="93">
        <v>3102654437</v>
      </c>
      <c r="H27" s="112" t="s">
        <v>84</v>
      </c>
      <c r="I27" s="14">
        <v>3000000</v>
      </c>
      <c r="J27" s="2">
        <v>3000000</v>
      </c>
      <c r="K27" s="2"/>
      <c r="L27" s="10">
        <v>3000000</v>
      </c>
    </row>
    <row r="28" spans="2:12" ht="15">
      <c r="B28" s="6">
        <v>20</v>
      </c>
      <c r="C28" s="1" t="s">
        <v>85</v>
      </c>
      <c r="D28" s="85">
        <v>1098759968</v>
      </c>
      <c r="E28" s="95" t="s">
        <v>88</v>
      </c>
      <c r="F28" s="9" t="s">
        <v>13</v>
      </c>
      <c r="G28" s="98">
        <v>3187548153</v>
      </c>
      <c r="H28" s="112" t="s">
        <v>86</v>
      </c>
      <c r="I28" s="14">
        <v>2000000</v>
      </c>
      <c r="J28" s="2">
        <v>2000000</v>
      </c>
      <c r="K28" s="2"/>
      <c r="L28" s="10">
        <v>2000000</v>
      </c>
    </row>
    <row r="29" spans="2:12" ht="15">
      <c r="B29" s="5">
        <v>21</v>
      </c>
      <c r="C29" t="s">
        <v>87</v>
      </c>
      <c r="D29" s="100">
        <v>91524575</v>
      </c>
      <c r="E29" s="83" t="s">
        <v>15</v>
      </c>
      <c r="F29" s="9" t="s">
        <v>13</v>
      </c>
      <c r="G29" s="98" t="s">
        <v>89</v>
      </c>
      <c r="H29" s="113" t="s">
        <v>90</v>
      </c>
      <c r="I29" s="14">
        <v>2000000</v>
      </c>
      <c r="J29" s="2">
        <v>2000000</v>
      </c>
      <c r="K29" s="2"/>
      <c r="L29" s="10">
        <v>2000000</v>
      </c>
    </row>
    <row r="30" spans="2:12" ht="15">
      <c r="B30" s="6">
        <v>22</v>
      </c>
      <c r="C30" s="11" t="s">
        <v>92</v>
      </c>
      <c r="D30" s="100">
        <v>1098757846</v>
      </c>
      <c r="E30" s="11" t="s">
        <v>142</v>
      </c>
      <c r="F30" s="9" t="s">
        <v>13</v>
      </c>
      <c r="G30" s="56">
        <v>3178845393</v>
      </c>
      <c r="H30" s="113" t="s">
        <v>91</v>
      </c>
      <c r="I30" s="14">
        <v>300000</v>
      </c>
      <c r="J30" s="2">
        <v>300000</v>
      </c>
      <c r="K30" s="2"/>
      <c r="L30" s="10">
        <v>300000</v>
      </c>
    </row>
    <row r="31" spans="2:12" ht="15">
      <c r="B31" s="5">
        <v>23</v>
      </c>
      <c r="C31" s="11" t="s">
        <v>93</v>
      </c>
      <c r="D31" s="100">
        <v>79829762</v>
      </c>
      <c r="E31" s="91" t="s">
        <v>94</v>
      </c>
      <c r="F31" s="9" t="s">
        <v>95</v>
      </c>
      <c r="G31" s="56">
        <v>3202928714</v>
      </c>
      <c r="H31" s="111" t="s">
        <v>96</v>
      </c>
      <c r="I31" s="14">
        <v>61820000</v>
      </c>
      <c r="J31" s="2">
        <v>61820000</v>
      </c>
      <c r="K31" s="2">
        <v>14000000</v>
      </c>
      <c r="L31" s="10">
        <v>47820000</v>
      </c>
    </row>
    <row r="32" spans="2:12" ht="15">
      <c r="B32" s="6">
        <v>24</v>
      </c>
      <c r="C32" s="119" t="s">
        <v>97</v>
      </c>
      <c r="D32" s="100">
        <v>63493295</v>
      </c>
      <c r="E32" s="91" t="s">
        <v>98</v>
      </c>
      <c r="F32" s="9" t="s">
        <v>12</v>
      </c>
      <c r="G32" s="98">
        <v>3217600115</v>
      </c>
      <c r="H32" s="116" t="s">
        <v>99</v>
      </c>
      <c r="I32" s="14">
        <v>3000000</v>
      </c>
      <c r="J32" s="2">
        <v>3000000</v>
      </c>
      <c r="K32" s="2"/>
      <c r="L32" s="10">
        <v>3000000</v>
      </c>
    </row>
    <row r="33" spans="2:12" ht="15">
      <c r="B33" s="5">
        <v>25</v>
      </c>
      <c r="C33" s="91" t="s">
        <v>100</v>
      </c>
      <c r="D33" s="98">
        <v>1007790803</v>
      </c>
      <c r="E33" s="91" t="s">
        <v>101</v>
      </c>
      <c r="F33" s="9" t="s">
        <v>14</v>
      </c>
      <c r="G33" s="56">
        <v>3005053764</v>
      </c>
      <c r="H33" s="114" t="s">
        <v>102</v>
      </c>
      <c r="I33" s="14">
        <v>1000000</v>
      </c>
      <c r="J33" s="2">
        <v>1000000</v>
      </c>
      <c r="K33" s="2">
        <v>1100000</v>
      </c>
      <c r="L33" s="10">
        <v>3900000</v>
      </c>
    </row>
    <row r="34" spans="2:12" ht="15">
      <c r="B34" s="6">
        <v>26</v>
      </c>
      <c r="C34" s="102" t="s">
        <v>103</v>
      </c>
      <c r="D34" s="103">
        <v>13953263</v>
      </c>
      <c r="E34" s="56" t="s">
        <v>106</v>
      </c>
      <c r="F34" s="9" t="s">
        <v>105</v>
      </c>
      <c r="G34" s="103">
        <v>3105624530</v>
      </c>
      <c r="H34" s="117" t="s">
        <v>104</v>
      </c>
      <c r="I34" s="14">
        <v>17000000</v>
      </c>
      <c r="J34" s="2">
        <v>1000000</v>
      </c>
      <c r="K34" s="2"/>
      <c r="L34" s="10">
        <v>1000000</v>
      </c>
    </row>
    <row r="35" spans="2:12" ht="15">
      <c r="B35" s="5">
        <v>27</v>
      </c>
      <c r="C35" s="91" t="s">
        <v>141</v>
      </c>
      <c r="D35" s="98">
        <v>1035439175</v>
      </c>
      <c r="E35" t="s">
        <v>143</v>
      </c>
      <c r="F35" s="9" t="s">
        <v>144</v>
      </c>
      <c r="G35" s="98">
        <v>3173767388</v>
      </c>
      <c r="H35" s="113" t="s">
        <v>107</v>
      </c>
      <c r="I35" s="14">
        <v>5500000</v>
      </c>
      <c r="J35" s="2">
        <v>5500000</v>
      </c>
      <c r="K35" s="2"/>
      <c r="L35" s="10">
        <v>5500000</v>
      </c>
    </row>
    <row r="36" spans="2:12" ht="15">
      <c r="B36" s="6">
        <v>28</v>
      </c>
      <c r="C36" s="91" t="s">
        <v>46</v>
      </c>
      <c r="D36" s="98">
        <v>1098736200</v>
      </c>
      <c r="E36" s="84" t="s">
        <v>108</v>
      </c>
      <c r="F36" s="9" t="s">
        <v>12</v>
      </c>
      <c r="G36" s="98">
        <v>3155022478</v>
      </c>
      <c r="H36" s="112" t="s">
        <v>49</v>
      </c>
      <c r="I36" s="14">
        <v>288160</v>
      </c>
      <c r="J36" s="2">
        <v>288160</v>
      </c>
      <c r="K36" s="2"/>
      <c r="L36" s="10">
        <v>288160</v>
      </c>
    </row>
    <row r="37" spans="2:12" ht="15">
      <c r="B37" s="5">
        <v>29</v>
      </c>
      <c r="C37" s="102" t="s">
        <v>109</v>
      </c>
      <c r="D37" s="106" t="s">
        <v>110</v>
      </c>
      <c r="E37" s="105" t="s">
        <v>111</v>
      </c>
      <c r="F37" s="9" t="s">
        <v>17</v>
      </c>
      <c r="G37" s="106">
        <v>3178606787</v>
      </c>
      <c r="H37" s="111" t="s">
        <v>112</v>
      </c>
      <c r="I37" s="14">
        <v>1500000</v>
      </c>
      <c r="J37" s="2">
        <v>1500000</v>
      </c>
      <c r="K37" s="2"/>
      <c r="L37" s="10">
        <v>1500000</v>
      </c>
    </row>
    <row r="38" spans="2:12" ht="15">
      <c r="B38" s="6">
        <v>30</v>
      </c>
      <c r="C38" s="102" t="s">
        <v>113</v>
      </c>
      <c r="D38" s="82">
        <v>5453386</v>
      </c>
      <c r="E38" s="105"/>
      <c r="F38" s="9" t="s">
        <v>58</v>
      </c>
      <c r="G38" s="56">
        <v>3183914221</v>
      </c>
      <c r="H38" s="111" t="s">
        <v>114</v>
      </c>
      <c r="I38" s="14">
        <v>11000000</v>
      </c>
      <c r="J38" s="2">
        <v>11000000</v>
      </c>
      <c r="K38" s="2"/>
      <c r="L38" s="10">
        <v>11000000</v>
      </c>
    </row>
    <row r="39" spans="2:12" ht="15.75">
      <c r="B39" s="5">
        <v>31</v>
      </c>
      <c r="C39" s="104" t="s">
        <v>115</v>
      </c>
      <c r="D39" s="22">
        <v>91454585</v>
      </c>
      <c r="E39" s="88" t="s">
        <v>150</v>
      </c>
      <c r="F39" s="9" t="s">
        <v>116</v>
      </c>
      <c r="G39" s="56">
        <v>3143636157</v>
      </c>
      <c r="H39" s="111" t="s">
        <v>117</v>
      </c>
      <c r="I39" s="14">
        <v>10000000</v>
      </c>
      <c r="J39" s="2">
        <v>10000000</v>
      </c>
      <c r="K39" s="2"/>
      <c r="L39" s="10">
        <v>10000000</v>
      </c>
    </row>
    <row r="40" spans="2:12" ht="15">
      <c r="B40" s="6">
        <v>32</v>
      </c>
      <c r="C40" s="84" t="s">
        <v>119</v>
      </c>
      <c r="D40" s="98" t="s">
        <v>120</v>
      </c>
      <c r="E40" s="84" t="s">
        <v>121</v>
      </c>
      <c r="F40" s="9" t="s">
        <v>13</v>
      </c>
      <c r="G40" s="98" t="s">
        <v>122</v>
      </c>
      <c r="H40" s="112" t="s">
        <v>118</v>
      </c>
      <c r="I40" s="14">
        <v>6000000</v>
      </c>
      <c r="J40" s="2">
        <v>6000000</v>
      </c>
      <c r="K40" s="2"/>
      <c r="L40" s="10">
        <v>6000000</v>
      </c>
    </row>
    <row r="41" spans="2:12" ht="15.75">
      <c r="B41" s="5">
        <v>33</v>
      </c>
      <c r="C41" s="104" t="s">
        <v>124</v>
      </c>
      <c r="D41" s="22">
        <v>1098816647</v>
      </c>
      <c r="E41" s="88" t="s">
        <v>125</v>
      </c>
      <c r="F41" s="9" t="s">
        <v>13</v>
      </c>
      <c r="G41" s="56">
        <v>3182890779</v>
      </c>
      <c r="H41" s="112" t="s">
        <v>123</v>
      </c>
      <c r="I41" s="14">
        <v>2700000</v>
      </c>
      <c r="J41" s="2">
        <v>2700000</v>
      </c>
      <c r="K41" s="2"/>
      <c r="L41" s="10">
        <v>2700000</v>
      </c>
    </row>
    <row r="42" spans="2:12" ht="18.75">
      <c r="B42" s="6">
        <v>34</v>
      </c>
      <c r="C42" s="108" t="s">
        <v>126</v>
      </c>
      <c r="D42" s="98" t="s">
        <v>127</v>
      </c>
      <c r="E42" s="84" t="s">
        <v>128</v>
      </c>
      <c r="F42" s="9" t="s">
        <v>129</v>
      </c>
      <c r="G42" s="56">
        <v>3138250541</v>
      </c>
      <c r="H42" s="116" t="s">
        <v>130</v>
      </c>
      <c r="I42" s="14">
        <v>12000000</v>
      </c>
      <c r="J42" s="2">
        <v>12000000</v>
      </c>
      <c r="K42" s="2"/>
      <c r="L42" s="10">
        <v>12000000</v>
      </c>
    </row>
    <row r="43" spans="2:12" ht="15">
      <c r="B43" s="5">
        <v>35</v>
      </c>
      <c r="C43" s="11" t="s">
        <v>132</v>
      </c>
      <c r="D43" s="22">
        <v>43415566</v>
      </c>
      <c r="E43" s="83" t="s">
        <v>133</v>
      </c>
      <c r="F43" s="9" t="s">
        <v>19</v>
      </c>
      <c r="G43" s="107">
        <v>3146773511</v>
      </c>
      <c r="H43" s="33" t="s">
        <v>16</v>
      </c>
      <c r="I43" s="14">
        <v>6000000</v>
      </c>
      <c r="J43" s="2">
        <v>6000000</v>
      </c>
      <c r="K43" s="2"/>
      <c r="L43" s="10">
        <v>6000000</v>
      </c>
    </row>
    <row r="44" spans="2:12" ht="15">
      <c r="B44" s="6">
        <v>36</v>
      </c>
      <c r="C44" s="11" t="s">
        <v>134</v>
      </c>
      <c r="D44" s="22">
        <v>1116498561</v>
      </c>
      <c r="E44" s="8" t="s">
        <v>135</v>
      </c>
      <c r="F44" s="9" t="s">
        <v>136</v>
      </c>
      <c r="G44" s="56">
        <v>3112932192</v>
      </c>
      <c r="H44" s="33" t="s">
        <v>137</v>
      </c>
      <c r="I44" s="14">
        <v>50000000</v>
      </c>
      <c r="J44" s="2">
        <v>50000000</v>
      </c>
      <c r="K44" s="2"/>
      <c r="L44" s="10">
        <v>50000000</v>
      </c>
    </row>
    <row r="45" spans="2:12" ht="15">
      <c r="B45" s="5">
        <v>37</v>
      </c>
      <c r="C45" s="11" t="s">
        <v>138</v>
      </c>
      <c r="D45" s="101">
        <v>96167468</v>
      </c>
      <c r="E45" s="56" t="s">
        <v>139</v>
      </c>
      <c r="F45" s="9" t="s">
        <v>136</v>
      </c>
      <c r="G45" s="56">
        <v>3112932192</v>
      </c>
      <c r="H45" s="33" t="s">
        <v>137</v>
      </c>
      <c r="I45" s="14">
        <v>10000000</v>
      </c>
      <c r="J45" s="2">
        <v>10000000</v>
      </c>
      <c r="K45" s="2"/>
      <c r="L45" s="10">
        <v>10000000</v>
      </c>
    </row>
    <row r="46" spans="2:12" ht="15">
      <c r="B46" s="6">
        <v>38</v>
      </c>
      <c r="C46" s="11" t="s">
        <v>140</v>
      </c>
      <c r="D46" s="31">
        <v>1095943262</v>
      </c>
      <c r="E46" s="56" t="s">
        <v>146</v>
      </c>
      <c r="F46" s="9" t="s">
        <v>12</v>
      </c>
      <c r="G46" s="56">
        <v>3213699682</v>
      </c>
      <c r="H46" s="11" t="s">
        <v>145</v>
      </c>
      <c r="I46" s="14">
        <v>1000000</v>
      </c>
      <c r="J46" s="2">
        <v>1000000</v>
      </c>
      <c r="K46" s="2">
        <v>403000</v>
      </c>
      <c r="L46" s="10">
        <f>J46-K46</f>
        <v>597000</v>
      </c>
    </row>
    <row r="47" spans="2:12" ht="15">
      <c r="B47" s="5">
        <v>39</v>
      </c>
      <c r="C47" s="1" t="s">
        <v>147</v>
      </c>
      <c r="D47" s="31">
        <v>1007395084</v>
      </c>
      <c r="E47" s="11" t="s">
        <v>148</v>
      </c>
      <c r="F47" s="9" t="s">
        <v>13</v>
      </c>
      <c r="G47" s="56">
        <v>3027191490</v>
      </c>
      <c r="H47" s="11" t="s">
        <v>149</v>
      </c>
      <c r="I47" s="14">
        <v>1250000</v>
      </c>
      <c r="J47" s="2">
        <v>1250000</v>
      </c>
      <c r="K47" s="2"/>
      <c r="L47" s="10">
        <v>1250000</v>
      </c>
    </row>
    <row r="48" spans="2:12" s="77" customFormat="1" ht="15">
      <c r="B48" s="33">
        <v>40</v>
      </c>
      <c r="C48" s="78" t="s">
        <v>152</v>
      </c>
      <c r="D48" s="31">
        <v>1232889614</v>
      </c>
      <c r="E48" s="11" t="s">
        <v>148</v>
      </c>
      <c r="F48" s="83" t="s">
        <v>13</v>
      </c>
      <c r="G48" s="120">
        <v>3133131477</v>
      </c>
      <c r="H48" t="s">
        <v>153</v>
      </c>
      <c r="I48" s="14">
        <v>500000</v>
      </c>
      <c r="J48" s="79">
        <v>500000</v>
      </c>
      <c r="K48" s="79"/>
      <c r="L48" s="10">
        <v>500000</v>
      </c>
    </row>
    <row r="49" spans="2:12" ht="15">
      <c r="B49" s="11"/>
      <c r="C49" s="11"/>
      <c r="D49" s="123" t="s">
        <v>9</v>
      </c>
      <c r="E49" s="123"/>
      <c r="F49" s="123"/>
      <c r="G49" s="123"/>
      <c r="H49" s="123"/>
      <c r="I49" s="16">
        <f>SUM(I9:I48)</f>
        <v>374946320</v>
      </c>
      <c r="J49" s="16">
        <f>SUM(J9:J48)</f>
        <v>358946320</v>
      </c>
      <c r="K49" s="16">
        <f>SUM(K9:K14)</f>
        <v>0</v>
      </c>
      <c r="L49" s="16">
        <f>SUM(L9:L48)</f>
        <v>347243320</v>
      </c>
    </row>
  </sheetData>
  <sheetProtection/>
  <mergeCells count="3">
    <mergeCell ref="I7:L7"/>
    <mergeCell ref="D49:H49"/>
    <mergeCell ref="C4:E6"/>
  </mergeCells>
  <hyperlinks>
    <hyperlink ref="H22" r:id="rId1" display="soymafeardila@gmail.com"/>
    <hyperlink ref="H11" r:id="rId2" display="navarroalgelmiro@gmail.com"/>
    <hyperlink ref="H21" r:id="rId3" display="asesoriasjuridicastarazona@gmail.com"/>
    <hyperlink ref="H33" r:id="rId4" display="fesamapa07@gmail.com"/>
  </hyperlinks>
  <printOptions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CARTE</dc:creator>
  <cp:keywords/>
  <dc:description/>
  <cp:lastModifiedBy>Martha Milena Torres Garzon</cp:lastModifiedBy>
  <cp:lastPrinted>2014-04-20T21:29:43Z</cp:lastPrinted>
  <dcterms:created xsi:type="dcterms:W3CDTF">2014-04-20T19:17:14Z</dcterms:created>
  <dcterms:modified xsi:type="dcterms:W3CDTF">2023-02-10T13:52:27Z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