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omments7.xml" ContentType="application/vnd.openxmlformats-officedocument.spreadsheetml.comment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www.supersociedades.gov.co/nuestra_entidad/Planeacion/Indicadores_2019/"/>
    </mc:Choice>
  </mc:AlternateContent>
  <bookViews>
    <workbookView xWindow="0" yWindow="0" windowWidth="15345" windowHeight="3945" tabRatio="787" firstSheet="4" activeTab="4"/>
  </bookViews>
  <sheets>
    <sheet name="Toma Posesion " sheetId="5" state="hidden" r:id="rId1"/>
    <sheet name="Registro Toma Poses " sheetId="7" state="hidden" r:id="rId2"/>
    <sheet name="Oport Termin Proc" sheetId="6" state="hidden" r:id="rId3"/>
    <sheet name="Regis Opor Term Pro" sheetId="8" state="hidden" r:id="rId4"/>
    <sheet name="Admisiones Eficacia solicitudes" sheetId="14" r:id="rId5"/>
    <sheet name="Registro Admisiones" sheetId="19" r:id="rId6"/>
    <sheet name=" Acuerdos Seg Sociedades" sheetId="9" r:id="rId7"/>
    <sheet name="Registro Acuerdos Seg Sociedade" sheetId="20" r:id="rId8"/>
    <sheet name="Acuerdos Audiencias" sheetId="13" r:id="rId9"/>
    <sheet name="Registro Acuerdos Audiencia" sheetId="21" r:id="rId10"/>
    <sheet name="NEAR - Terminados" sheetId="17" r:id="rId11"/>
    <sheet name="Registro NEAR" sheetId="22" r:id="rId12"/>
    <sheet name="Reorganización - Terminados" sheetId="18" r:id="rId13"/>
    <sheet name="Registro Reorganización Termina" sheetId="23" r:id="rId14"/>
  </sheets>
  <definedNames>
    <definedName name="_xlnm._FilterDatabase" localSheetId="2" hidden="1">'Oport Termin Proc'!$R$10:$R$22</definedName>
    <definedName name="_xlnm._FilterDatabase" localSheetId="0" hidden="1">'Toma Posesion '!$R$10:$R$22</definedName>
  </definedNames>
  <calcPr calcId="162913"/>
</workbook>
</file>

<file path=xl/calcChain.xml><?xml version="1.0" encoding="utf-8"?>
<calcChain xmlns="http://schemas.openxmlformats.org/spreadsheetml/2006/main">
  <c r="K19" i="19" l="1"/>
  <c r="K18" i="19"/>
  <c r="K15" i="21" l="1"/>
  <c r="K14" i="21"/>
  <c r="I48" i="9"/>
  <c r="F49" i="18"/>
  <c r="L49" i="18"/>
  <c r="F50" i="18"/>
  <c r="I50" i="18"/>
  <c r="L50" i="18"/>
  <c r="P50" i="18"/>
  <c r="C14" i="23"/>
  <c r="I53" i="13"/>
  <c r="O53" i="13"/>
  <c r="L53" i="13"/>
  <c r="F53" i="13"/>
  <c r="O47" i="13"/>
  <c r="L47" i="13"/>
  <c r="I47" i="13"/>
  <c r="F47" i="13"/>
  <c r="O53" i="9"/>
  <c r="L53" i="9"/>
  <c r="I53" i="9"/>
  <c r="F53" i="9"/>
  <c r="O48" i="9"/>
  <c r="L48" i="9"/>
  <c r="F48" i="9"/>
  <c r="C10" i="21"/>
  <c r="C11" i="19"/>
  <c r="C10" i="19"/>
  <c r="C11" i="23"/>
  <c r="C10" i="23"/>
  <c r="I11" i="23"/>
  <c r="K11" i="23" s="1"/>
  <c r="I10" i="23"/>
  <c r="J10" i="23" s="1"/>
  <c r="E11" i="23"/>
  <c r="E10" i="23"/>
  <c r="L20" i="23"/>
  <c r="J20" i="23"/>
  <c r="H20" i="23"/>
  <c r="F20" i="23"/>
  <c r="D20" i="23"/>
  <c r="L18" i="23"/>
  <c r="J18" i="23"/>
  <c r="H18" i="23"/>
  <c r="F18" i="23"/>
  <c r="D18" i="23"/>
  <c r="L16" i="23"/>
  <c r="J16" i="23"/>
  <c r="H16" i="23"/>
  <c r="F16" i="23"/>
  <c r="D16" i="23"/>
  <c r="L14" i="23"/>
  <c r="J14" i="23"/>
  <c r="H14" i="23"/>
  <c r="F14" i="23"/>
  <c r="D14" i="23"/>
  <c r="L12" i="23"/>
  <c r="J12" i="23"/>
  <c r="H12" i="23"/>
  <c r="F12" i="23"/>
  <c r="D12" i="23"/>
  <c r="I49" i="17"/>
  <c r="L49" i="17"/>
  <c r="O49" i="17"/>
  <c r="F49" i="17"/>
  <c r="J10" i="22"/>
  <c r="H10" i="22"/>
  <c r="F10" i="22"/>
  <c r="D10" i="22"/>
  <c r="P53" i="13"/>
  <c r="J14" i="21"/>
  <c r="H14" i="21"/>
  <c r="F14" i="21"/>
  <c r="D14" i="21"/>
  <c r="K13" i="21"/>
  <c r="K12" i="21"/>
  <c r="J12" i="21"/>
  <c r="H12" i="21"/>
  <c r="F12" i="21"/>
  <c r="D12" i="21"/>
  <c r="I11" i="21"/>
  <c r="G11" i="21"/>
  <c r="E11" i="21"/>
  <c r="C11" i="21"/>
  <c r="I10" i="21"/>
  <c r="G10" i="21"/>
  <c r="E10" i="21"/>
  <c r="I11" i="19"/>
  <c r="O49" i="14" s="1"/>
  <c r="I10" i="19"/>
  <c r="J10" i="19" s="1"/>
  <c r="L12" i="19"/>
  <c r="L14" i="19"/>
  <c r="L16" i="19"/>
  <c r="L18" i="19"/>
  <c r="L20" i="19"/>
  <c r="L22" i="19"/>
  <c r="L24" i="19"/>
  <c r="J24" i="19"/>
  <c r="J22" i="19"/>
  <c r="J20" i="19"/>
  <c r="J18" i="19"/>
  <c r="J16" i="19"/>
  <c r="J14" i="19"/>
  <c r="J12" i="19"/>
  <c r="K15" i="20"/>
  <c r="K13" i="20"/>
  <c r="K14" i="20"/>
  <c r="K12" i="20"/>
  <c r="P48" i="9"/>
  <c r="J14" i="20"/>
  <c r="J12" i="20"/>
  <c r="I11" i="20"/>
  <c r="G11" i="20"/>
  <c r="E11" i="20"/>
  <c r="I10" i="20"/>
  <c r="G10" i="20"/>
  <c r="E10" i="20"/>
  <c r="P47" i="13"/>
  <c r="F10" i="21"/>
  <c r="F10" i="23"/>
  <c r="I49" i="18"/>
  <c r="P53" i="9"/>
  <c r="D10" i="23"/>
  <c r="L14" i="21"/>
  <c r="H10" i="23"/>
  <c r="L10" i="22"/>
  <c r="P49" i="17"/>
  <c r="J10" i="20"/>
  <c r="D10" i="21"/>
  <c r="J10" i="21"/>
  <c r="H10" i="21"/>
  <c r="K11" i="21"/>
  <c r="L12" i="21"/>
  <c r="K10" i="21"/>
  <c r="L14" i="20"/>
  <c r="L12" i="20"/>
  <c r="L10" i="21"/>
  <c r="D14" i="20"/>
  <c r="D12" i="20"/>
  <c r="C11" i="20"/>
  <c r="K11" i="20"/>
  <c r="C10" i="20"/>
  <c r="H14" i="20"/>
  <c r="F14" i="20"/>
  <c r="H12" i="20"/>
  <c r="F12" i="20"/>
  <c r="H10" i="20"/>
  <c r="F10" i="20"/>
  <c r="H24" i="19"/>
  <c r="H22" i="19"/>
  <c r="H20" i="19"/>
  <c r="H18" i="19"/>
  <c r="H16" i="19"/>
  <c r="H14" i="19"/>
  <c r="H12" i="19"/>
  <c r="E10" i="19"/>
  <c r="K10" i="19" s="1"/>
  <c r="F24" i="19"/>
  <c r="F22" i="19"/>
  <c r="F20" i="19"/>
  <c r="F18" i="19"/>
  <c r="F16" i="19"/>
  <c r="F14" i="19"/>
  <c r="F12" i="19"/>
  <c r="G11" i="19"/>
  <c r="E11" i="19"/>
  <c r="G10" i="19"/>
  <c r="L49" i="14" s="1"/>
  <c r="F49" i="14"/>
  <c r="D14" i="19"/>
  <c r="D16" i="19"/>
  <c r="D18" i="19"/>
  <c r="D20" i="19"/>
  <c r="D22" i="19"/>
  <c r="D24" i="19"/>
  <c r="D12" i="19"/>
  <c r="K10" i="20"/>
  <c r="D10" i="20"/>
  <c r="D10" i="19"/>
  <c r="L10" i="20"/>
  <c r="P50" i="17"/>
  <c r="O50" i="17"/>
  <c r="L50" i="17"/>
  <c r="I50" i="17"/>
  <c r="F50" i="17"/>
  <c r="P50" i="14"/>
  <c r="O50" i="14"/>
  <c r="L50" i="14"/>
  <c r="I50" i="14"/>
  <c r="F50" i="14"/>
  <c r="P54" i="13"/>
  <c r="O54" i="13"/>
  <c r="L54" i="13"/>
  <c r="I54" i="13"/>
  <c r="F54" i="13"/>
  <c r="P54" i="9"/>
  <c r="O54" i="9"/>
  <c r="L54" i="9"/>
  <c r="I54" i="9"/>
  <c r="F54" i="9"/>
  <c r="D10" i="8"/>
  <c r="D12" i="8"/>
  <c r="O49" i="6"/>
  <c r="C12" i="7"/>
  <c r="O49" i="5"/>
  <c r="O50" i="18" l="1"/>
  <c r="O49" i="18"/>
  <c r="K10" i="23"/>
  <c r="H10" i="19"/>
  <c r="K11" i="19"/>
  <c r="L10" i="19" s="1"/>
  <c r="F10" i="19"/>
  <c r="I49" i="14"/>
  <c r="P49" i="14" l="1"/>
  <c r="P49" i="18"/>
  <c r="L10" i="23"/>
</calcChain>
</file>

<file path=xl/comments1.xml><?xml version="1.0" encoding="utf-8"?>
<comments xmlns="http://schemas.openxmlformats.org/spreadsheetml/2006/main">
  <authors>
    <author>Hoslander Adlai Saenz Barrera</author>
  </authors>
  <commentList>
    <comment ref="C10" authorId="0" shapeId="0">
      <text>
        <r>
          <rPr>
            <sz val="8"/>
            <color indexed="81"/>
            <rFont val="Tahoma"/>
            <family val="2"/>
          </rPr>
          <t xml:space="preserve">SELECCIONAR EL AÑO DE LA VIGENCIA DEL INDICADOR
</t>
        </r>
      </text>
    </comment>
    <comment ref="H10" authorId="0" shapeId="0">
      <text>
        <r>
          <rPr>
            <b/>
            <sz val="8"/>
            <color indexed="81"/>
            <rFont val="Tahoma"/>
            <family val="2"/>
          </rPr>
          <t>SELECCIONE SI SU INDICADOR ES: 
DE EFICACIA: INDICADORE PARA MEDIR CUMPLIMIENTO DE OBJETIVO
DE EFICIENCIA: INDICADORES PARA MEDIR LA UTILIZACION DE LOS RECURSOS (TIEMPO, TH ENTRE OTROS)
DE EFECTIVIDAD: INDICADORES QUE MIDEN EL IMPACTO DEL PROCESO</t>
        </r>
        <r>
          <rPr>
            <sz val="8"/>
            <color indexed="81"/>
            <rFont val="Tahoma"/>
            <family val="2"/>
          </rPr>
          <t xml:space="preserve">
</t>
        </r>
      </text>
    </comment>
    <comment ref="O10" authorId="0" shapeId="0">
      <text>
        <r>
          <rPr>
            <b/>
            <sz val="8"/>
            <color indexed="81"/>
            <rFont val="Tahoma"/>
            <family val="2"/>
          </rPr>
          <t>CUALIDAD O CARACTERISTICA PROPIA DEL INDICADOR</t>
        </r>
        <r>
          <rPr>
            <sz val="8"/>
            <color indexed="81"/>
            <rFont val="Tahoma"/>
            <family val="2"/>
          </rPr>
          <t xml:space="preserve">
</t>
        </r>
      </text>
    </comment>
    <comment ref="C12" authorId="0" shapeId="0">
      <text>
        <r>
          <rPr>
            <b/>
            <sz val="8"/>
            <color indexed="81"/>
            <rFont val="Tahoma"/>
            <family val="2"/>
          </rPr>
          <t>SELECCIONE EL PROCESO DE ACUERDO AL MAPA DE PROCESOS DE LA INSTITUCION</t>
        </r>
        <r>
          <rPr>
            <sz val="8"/>
            <color indexed="81"/>
            <rFont val="Tahoma"/>
            <family val="2"/>
          </rPr>
          <t xml:space="preserve">
</t>
        </r>
      </text>
    </comment>
    <comment ref="C14" authorId="0" shapeId="0">
      <text>
        <r>
          <rPr>
            <b/>
            <sz val="8"/>
            <color indexed="81"/>
            <rFont val="Tahoma"/>
            <family val="2"/>
          </rPr>
          <t>NOMBRE CORTO DEL INDICADOR</t>
        </r>
        <r>
          <rPr>
            <sz val="8"/>
            <color indexed="81"/>
            <rFont val="Tahoma"/>
            <family val="2"/>
          </rPr>
          <t xml:space="preserve">
</t>
        </r>
      </text>
    </comment>
    <comment ref="C16" authorId="0" shapeId="0">
      <text>
        <r>
          <rPr>
            <b/>
            <sz val="8"/>
            <color indexed="81"/>
            <rFont val="Tahoma"/>
            <family val="2"/>
          </rPr>
          <t xml:space="preserve">DEFINIE LA META O FINALIDAD QUE SE VA A MEDIR </t>
        </r>
        <r>
          <rPr>
            <sz val="8"/>
            <color indexed="81"/>
            <rFont val="Tahoma"/>
            <family val="2"/>
          </rPr>
          <t xml:space="preserve">
</t>
        </r>
      </text>
    </commen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2" authorId="0" shapeId="0">
      <text>
        <r>
          <rPr>
            <b/>
            <sz val="8"/>
            <color indexed="81"/>
            <rFont val="Tahoma"/>
            <family val="2"/>
          </rPr>
          <t>FORMULA PARA MEDIR EL INDICADOR</t>
        </r>
        <r>
          <rPr>
            <sz val="8"/>
            <color indexed="81"/>
            <rFont val="Tahoma"/>
            <family val="2"/>
          </rPr>
          <t xml:space="preserve">
</t>
        </r>
      </text>
    </comment>
    <comment ref="C24" authorId="0" shapeId="0">
      <text>
        <r>
          <rPr>
            <b/>
            <sz val="8"/>
            <color indexed="81"/>
            <rFont val="Tahoma"/>
            <family val="2"/>
          </rPr>
          <t>DESCRIPCION DE CADA UNA DE LAS VARIABLES QUE COMPONEN LA FORMULA, ESTA DEBE SER CLARA Y ESPECIFICA</t>
        </r>
        <r>
          <rPr>
            <sz val="8"/>
            <color indexed="81"/>
            <rFont val="Tahoma"/>
            <family val="2"/>
          </rPr>
          <t xml:space="preserve">
</t>
        </r>
      </text>
    </comment>
    <comment ref="C26" authorId="0" shapeId="0">
      <text>
        <r>
          <rPr>
            <b/>
            <sz val="8"/>
            <color indexed="81"/>
            <rFont val="Tahoma"/>
            <family val="2"/>
          </rPr>
          <t>COLOCAR EL VALOR NUMERICO DE LA META</t>
        </r>
        <r>
          <rPr>
            <sz val="8"/>
            <color indexed="81"/>
            <rFont val="Tahoma"/>
            <family val="2"/>
          </rPr>
          <t xml:space="preserve">
</t>
        </r>
      </text>
    </comment>
    <comment ref="C30" authorId="0" shapeId="0">
      <text>
        <r>
          <rPr>
            <b/>
            <sz val="8"/>
            <color indexed="81"/>
            <rFont val="Tahoma"/>
            <family val="2"/>
          </rPr>
          <t>DEFINIR LA UNIDAD DE MEDICION EJEMPLO PUEDE SER EN PORCENTAJE</t>
        </r>
        <r>
          <rPr>
            <sz val="8"/>
            <color indexed="81"/>
            <rFont val="Tahoma"/>
            <family val="2"/>
          </rPr>
          <t xml:space="preserve">
</t>
        </r>
      </text>
    </comment>
    <comment ref="C32" authorId="0" shapeId="0">
      <text>
        <r>
          <rPr>
            <b/>
            <sz val="8"/>
            <color indexed="81"/>
            <rFont val="Tahoma"/>
            <family val="2"/>
          </rPr>
          <t>SELECCIONAR LA FRECUENCIA DE ACUERDO A LA PERIODICIDAD QUE DESEA MEDIR EL INDICADOR</t>
        </r>
        <r>
          <rPr>
            <sz val="8"/>
            <color indexed="81"/>
            <rFont val="Tahoma"/>
            <family val="2"/>
          </rPr>
          <t xml:space="preserve">
</t>
        </r>
      </text>
    </comment>
    <comment ref="C34" authorId="0" shapeId="0">
      <text>
        <r>
          <rPr>
            <sz val="8"/>
            <color indexed="81"/>
            <rFont val="Tahoma"/>
            <family val="2"/>
          </rPr>
          <t xml:space="preserve">SELECCIONAR LA FRECUENCIA EN LA CUAL DESEA REALZIAR SEGUIMIENTO
</t>
        </r>
      </text>
    </comment>
    <comment ref="C36" authorId="0" shapeId="0">
      <text>
        <r>
          <rPr>
            <sz val="8"/>
            <color indexed="81"/>
            <rFont val="Tahoma"/>
            <family val="2"/>
          </rPr>
          <t xml:space="preserve">SELECCIONAR EL PERIODO PARA REALIZAR EL ANALISIS DE LOS RESULTADOS DE LOS INDICADORES
</t>
        </r>
      </text>
    </comment>
    <comment ref="H40" authorId="0" shapeId="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69" authorId="0" shapeId="0">
      <text>
        <r>
          <rPr>
            <sz val="8"/>
            <color indexed="81"/>
            <rFont val="Tahoma"/>
            <family val="2"/>
          </rPr>
          <t xml:space="preserve">DEJAR EVIDENCIA
</t>
        </r>
      </text>
    </comment>
  </commentList>
</comments>
</file>

<file path=xl/comments2.xml><?xml version="1.0" encoding="utf-8"?>
<comments xmlns="http://schemas.openxmlformats.org/spreadsheetml/2006/main">
  <authors>
    <author>Hoslander Adlai Saenz Barrera</author>
  </authors>
  <commentList>
    <comment ref="C10" authorId="0" shapeId="0">
      <text>
        <r>
          <rPr>
            <sz val="8"/>
            <color indexed="81"/>
            <rFont val="Tahoma"/>
            <family val="2"/>
          </rPr>
          <t xml:space="preserve">SELECCIONAR EL AÑO DE LA VIGENCIA DEL INDICADOR
</t>
        </r>
      </text>
    </comment>
    <comment ref="H10" authorId="0" shapeId="0">
      <text>
        <r>
          <rPr>
            <b/>
            <sz val="8"/>
            <color indexed="81"/>
            <rFont val="Tahoma"/>
            <family val="2"/>
          </rPr>
          <t>SELECCIONE SI SU INDICADOR ES: 
DE EFICACIA: INDICADORE PARA MEDIR CUMPLIMIENTO DE OBJETIVO
DE EFICIENCIA: INDICADORES PARA MEDIR LA UTILIZACION DE LOS RECURSOS (TIEMPO, TH ENTRE OTROS)
DE EFECTIVIDAD: INDICADORES QUE MIDEN EL IMPACTO DEL PROCESO</t>
        </r>
        <r>
          <rPr>
            <sz val="8"/>
            <color indexed="81"/>
            <rFont val="Tahoma"/>
            <family val="2"/>
          </rPr>
          <t xml:space="preserve">
</t>
        </r>
      </text>
    </comment>
    <comment ref="O10" authorId="0" shapeId="0">
      <text>
        <r>
          <rPr>
            <b/>
            <sz val="8"/>
            <color indexed="81"/>
            <rFont val="Tahoma"/>
            <family val="2"/>
          </rPr>
          <t>CUALIDAD O CARACTERISTICA PROPIA DEL INDICADOR</t>
        </r>
        <r>
          <rPr>
            <sz val="8"/>
            <color indexed="81"/>
            <rFont val="Tahoma"/>
            <family val="2"/>
          </rPr>
          <t xml:space="preserve">
</t>
        </r>
      </text>
    </comment>
    <comment ref="C12" authorId="0" shapeId="0">
      <text>
        <r>
          <rPr>
            <b/>
            <sz val="8"/>
            <color indexed="81"/>
            <rFont val="Tahoma"/>
            <family val="2"/>
          </rPr>
          <t>SELECCIONE EL PROCESO DE ACUERDO AL MAPA DE PROCESOS DE LA INSTITUCION</t>
        </r>
        <r>
          <rPr>
            <sz val="8"/>
            <color indexed="81"/>
            <rFont val="Tahoma"/>
            <family val="2"/>
          </rPr>
          <t xml:space="preserve">
</t>
        </r>
      </text>
    </comment>
    <comment ref="C14" authorId="0" shapeId="0">
      <text>
        <r>
          <rPr>
            <b/>
            <sz val="8"/>
            <color indexed="81"/>
            <rFont val="Tahoma"/>
            <family val="2"/>
          </rPr>
          <t>NOMBRE CORTO DEL INDICADOR</t>
        </r>
        <r>
          <rPr>
            <sz val="8"/>
            <color indexed="81"/>
            <rFont val="Tahoma"/>
            <family val="2"/>
          </rPr>
          <t xml:space="preserve">
</t>
        </r>
      </text>
    </comment>
    <comment ref="C16" authorId="0" shapeId="0">
      <text>
        <r>
          <rPr>
            <b/>
            <sz val="8"/>
            <color indexed="81"/>
            <rFont val="Tahoma"/>
            <family val="2"/>
          </rPr>
          <t xml:space="preserve">DEFINIE LA META O FINALIDAD QUE SE VA A MEDIR </t>
        </r>
        <r>
          <rPr>
            <sz val="8"/>
            <color indexed="81"/>
            <rFont val="Tahoma"/>
            <family val="2"/>
          </rPr>
          <t xml:space="preserve">
</t>
        </r>
      </text>
    </commen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2" authorId="0" shapeId="0">
      <text>
        <r>
          <rPr>
            <b/>
            <sz val="8"/>
            <color indexed="81"/>
            <rFont val="Tahoma"/>
            <family val="2"/>
          </rPr>
          <t>FORMULA PARA MEDIR EL INDICADOR</t>
        </r>
        <r>
          <rPr>
            <sz val="8"/>
            <color indexed="81"/>
            <rFont val="Tahoma"/>
            <family val="2"/>
          </rPr>
          <t xml:space="preserve">
</t>
        </r>
      </text>
    </comment>
    <comment ref="C24" authorId="0" shapeId="0">
      <text>
        <r>
          <rPr>
            <b/>
            <sz val="8"/>
            <color indexed="81"/>
            <rFont val="Tahoma"/>
            <family val="2"/>
          </rPr>
          <t>DESCRIPCION DE CADA UNA DE LAS VARIABLES QUE COMPONEN LA FORMULA, ESTA DEBE SER CLARA Y ESPECIFICA</t>
        </r>
        <r>
          <rPr>
            <sz val="8"/>
            <color indexed="81"/>
            <rFont val="Tahoma"/>
            <family val="2"/>
          </rPr>
          <t xml:space="preserve">
</t>
        </r>
      </text>
    </comment>
    <comment ref="C26" authorId="0" shapeId="0">
      <text>
        <r>
          <rPr>
            <b/>
            <sz val="8"/>
            <color indexed="81"/>
            <rFont val="Tahoma"/>
            <family val="2"/>
          </rPr>
          <t>COLOCAR EL VALOR NUMERICO DE LA META</t>
        </r>
        <r>
          <rPr>
            <sz val="8"/>
            <color indexed="81"/>
            <rFont val="Tahoma"/>
            <family val="2"/>
          </rPr>
          <t xml:space="preserve">
</t>
        </r>
      </text>
    </comment>
    <comment ref="C30" authorId="0" shapeId="0">
      <text>
        <r>
          <rPr>
            <b/>
            <sz val="8"/>
            <color indexed="81"/>
            <rFont val="Tahoma"/>
            <family val="2"/>
          </rPr>
          <t>DEFINIR LA UNIDAD DE MEDICION EJEMPLO PUEDE SER EN PORCENTAJE</t>
        </r>
        <r>
          <rPr>
            <sz val="8"/>
            <color indexed="81"/>
            <rFont val="Tahoma"/>
            <family val="2"/>
          </rPr>
          <t xml:space="preserve">
</t>
        </r>
      </text>
    </comment>
    <comment ref="C32" authorId="0" shapeId="0">
      <text>
        <r>
          <rPr>
            <b/>
            <sz val="8"/>
            <color indexed="81"/>
            <rFont val="Tahoma"/>
            <family val="2"/>
          </rPr>
          <t>SELECCIONAR LA FRECUENCIA DE ACUERDO A LA PERIODICIDAD QUE DESEA MEDIR EL INDICADOR</t>
        </r>
        <r>
          <rPr>
            <sz val="8"/>
            <color indexed="81"/>
            <rFont val="Tahoma"/>
            <family val="2"/>
          </rPr>
          <t xml:space="preserve">
</t>
        </r>
      </text>
    </comment>
    <comment ref="C34" authorId="0" shapeId="0">
      <text>
        <r>
          <rPr>
            <sz val="8"/>
            <color indexed="81"/>
            <rFont val="Tahoma"/>
            <family val="2"/>
          </rPr>
          <t xml:space="preserve">SELECCIONAR LA FRECUENCIA EN LA CUAL DESEA REALZIAR SEGUIMIENTO
</t>
        </r>
      </text>
    </comment>
    <comment ref="C36" authorId="0" shapeId="0">
      <text>
        <r>
          <rPr>
            <sz val="8"/>
            <color indexed="81"/>
            <rFont val="Tahoma"/>
            <family val="2"/>
          </rPr>
          <t xml:space="preserve">SELECCIONAR EL PERIODO PARA REALIZAR EL ANALISIS DE LOS RESULTADOS DE LOS INDICADORES
</t>
        </r>
      </text>
    </comment>
    <comment ref="C40" authorId="0" shapeId="0">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 ref="H40" authorId="0" shapeId="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69" authorId="0" shapeId="0">
      <text>
        <r>
          <rPr>
            <sz val="8"/>
            <color indexed="81"/>
            <rFont val="Tahoma"/>
            <family val="2"/>
          </rPr>
          <t xml:space="preserve">DEJAR EVIDENCIA
</t>
        </r>
      </text>
    </comment>
  </commentList>
</comments>
</file>

<file path=xl/comments3.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4.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5.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6.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7.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sharedStrings.xml><?xml version="1.0" encoding="utf-8"?>
<sst xmlns="http://schemas.openxmlformats.org/spreadsheetml/2006/main" count="1201" uniqueCount="315">
  <si>
    <t>PROCESO</t>
  </si>
  <si>
    <t>TIPO DE INDICADOR</t>
  </si>
  <si>
    <t>META</t>
  </si>
  <si>
    <t>FORMULACIÓN</t>
  </si>
  <si>
    <t>FRECUENCIA DE MEDICION</t>
  </si>
  <si>
    <t>ANALISIS DE INFORMACIÓN</t>
  </si>
  <si>
    <t>NOMBRE DEL INDICADOR</t>
  </si>
  <si>
    <t>UNIDAD DE MEDIDA</t>
  </si>
  <si>
    <t>MEDICIÓN</t>
  </si>
  <si>
    <t>MES</t>
  </si>
  <si>
    <t>RESULTADO</t>
  </si>
  <si>
    <t>OBJETIVO ESTRATEGICO</t>
  </si>
  <si>
    <t>DEFINICIÓN DE LAS VARIABLES</t>
  </si>
  <si>
    <t>RANGO</t>
  </si>
  <si>
    <t>VERDE</t>
  </si>
  <si>
    <t>AMARILLO</t>
  </si>
  <si>
    <t>ROJO</t>
  </si>
  <si>
    <t>DATOS DE LAS VARIABLES</t>
  </si>
  <si>
    <t>FUENTE</t>
  </si>
  <si>
    <t>RESPONSABLE</t>
  </si>
  <si>
    <t>DATOS</t>
  </si>
  <si>
    <t>GRAFICA DE INDICADOR</t>
  </si>
  <si>
    <t>NOMBRE DE LA VARIABLE</t>
  </si>
  <si>
    <t>FRECUENCIA DE SEGUIMIENTO</t>
  </si>
  <si>
    <t>PROMEDIO</t>
  </si>
  <si>
    <t>OBJETIVO DEL INDICADOR</t>
  </si>
  <si>
    <t>COMO SE MIDE EL INDICADOR</t>
  </si>
  <si>
    <t>ATRIBUTO</t>
  </si>
  <si>
    <t>TIPOS DE INDICADOR</t>
  </si>
  <si>
    <t>PROCESOS</t>
  </si>
  <si>
    <t>EFICACIA</t>
  </si>
  <si>
    <t>EFECTIVIDAD</t>
  </si>
  <si>
    <t>COBERTURA</t>
  </si>
  <si>
    <t>CONFIABILIDAD</t>
  </si>
  <si>
    <t>COSTO</t>
  </si>
  <si>
    <t>CUMPLIMIENTO</t>
  </si>
  <si>
    <t>OPORTUNIDAD</t>
  </si>
  <si>
    <t>SATISFACCIÓN DEL CLIENTE</t>
  </si>
  <si>
    <t>OTRO</t>
  </si>
  <si>
    <t>ANALISIS FINANCIERO Y CONTABLE</t>
  </si>
  <si>
    <t>REGIMEN CAMBIARIO</t>
  </si>
  <si>
    <t>GESTIÓN ESTRATEGICA</t>
  </si>
  <si>
    <t>GESTIÓN DE COMUNICACIONES</t>
  </si>
  <si>
    <t>GESTIÓN JUDICIAL</t>
  </si>
  <si>
    <t>GESTIÓN INTEGRAL</t>
  </si>
  <si>
    <t>LIQUIDACIÓN JUDICIAL</t>
  </si>
  <si>
    <t>INTERVENCIÓN</t>
  </si>
  <si>
    <t>PROCESOS ESPECIALES</t>
  </si>
  <si>
    <t>GESTIÓN CONTRACTUAL</t>
  </si>
  <si>
    <t>GESTIÓN FINANCIERA Y CONTABLE</t>
  </si>
  <si>
    <t>GESTIÓN DOCUMENTAL</t>
  </si>
  <si>
    <t>GESTIÓN TALENTO HUMANO</t>
  </si>
  <si>
    <t>GESTIÓN INFRAESTRUCTURA Y LOGISTICA</t>
  </si>
  <si>
    <t>EVALUACIÓN Y CONTROL</t>
  </si>
  <si>
    <t>INVESTIGACIONES ADMINISTRATIVAS</t>
  </si>
  <si>
    <t>ACTUACIONES Y AUTORIZACIONES ADMINISTRATIVAS</t>
  </si>
  <si>
    <t>SUPERINTENDENCIA DE SOCIEDADES</t>
  </si>
  <si>
    <t>Codigo: GC-F-006</t>
  </si>
  <si>
    <t>SISTEMA DE GESTIÓN INTEGRADO</t>
  </si>
  <si>
    <t>PROCESO: GESTIÓN INTEGRAL</t>
  </si>
  <si>
    <t>FORMATO: HOJA DE VIDA INDICADORES</t>
  </si>
  <si>
    <t>Pagina 1 de 1</t>
  </si>
  <si>
    <t>Version 002</t>
  </si>
  <si>
    <t>LIDER DEL PROCESO
(cargo)</t>
  </si>
  <si>
    <t>PERIODO DE ANALISIS</t>
  </si>
  <si>
    <t>HOJA DE VIDA DE INDICADORES</t>
  </si>
  <si>
    <t>ACCIÓN CORRECTIVA</t>
  </si>
  <si>
    <t xml:space="preserve">           </t>
  </si>
  <si>
    <t>ACCIÓN PREVENTIVA</t>
  </si>
  <si>
    <t>ANUAL</t>
  </si>
  <si>
    <t>SEMESTRAL</t>
  </si>
  <si>
    <t>TRIMESTRAL</t>
  </si>
  <si>
    <t>CUATRIMESTRAL</t>
  </si>
  <si>
    <t>BIMESTRAL</t>
  </si>
  <si>
    <t>MENSUAL</t>
  </si>
  <si>
    <t>Contar con empresas competitivas, productivas y perdurables</t>
  </si>
  <si>
    <t>Ejercer supervisión efectiva , oportuna y rigurosa sobre las sociedades y demás personas supervisadas de acuerdo con la ley</t>
  </si>
  <si>
    <t>Liderar la representación del gobierno nacional en el ambito internacional en materia de derecho comercial, normas contables y resolución alternativa de conflictos</t>
  </si>
  <si>
    <t>Resolver el conflicto societario a través de las funciones administrativa, judiciales y de resolución alternativa de conflictos otorgados por la ley</t>
  </si>
  <si>
    <t>Generar y desarrollar una doctrina jurídica y contable, societaria de excelencia e impulsar reformas legales en materia societaria y comercial</t>
  </si>
  <si>
    <t>Actualizar e  integrar la plataforma tecnológica para mejorar los procesos y servicios de información y comunicación interna y externa</t>
  </si>
  <si>
    <t>Fortalecer la estructura organizacional y adecuarla a las nuevas funciones otorgadas por la ley</t>
  </si>
  <si>
    <t>Administrar justicia empresarial y de insolvencia, de manera oportuna, efectiva y transparente</t>
  </si>
  <si>
    <t>AÑO</t>
  </si>
  <si>
    <t>ACCIÓN A TOMAR</t>
  </si>
  <si>
    <t>NINGUNA</t>
  </si>
  <si>
    <t>Codigo: GC-F-007</t>
  </si>
  <si>
    <t>SISTEMA DE GESTION INTEGRADO</t>
  </si>
  <si>
    <t>Version: 001</t>
  </si>
  <si>
    <t>PROCESO:  GESTION INTEGRAL</t>
  </si>
  <si>
    <t>Fecha: 30 de Agosto de 2008</t>
  </si>
  <si>
    <t>FORMATO: DATOS INDICADORES PROCESOS</t>
  </si>
  <si>
    <t>GRUPO</t>
  </si>
  <si>
    <t>TOTAL</t>
  </si>
  <si>
    <t>OBSERVACIONES</t>
  </si>
  <si>
    <t>INTERVENIDAS</t>
  </si>
  <si>
    <t>EFICIENCIA</t>
  </si>
  <si>
    <t>Fecha: 22 de Febrero de 2012</t>
  </si>
  <si>
    <t>EFICIENCIA EN TOMA DE POSESIÓN COMO MEDIDA DE INTERVENCIÓN</t>
  </si>
  <si>
    <t>Medir el tiempo de duración de un proceso de Toma de Posesión para devolver como medida de intervención</t>
  </si>
  <si>
    <t>12 meses</t>
  </si>
  <si>
    <t>8&lt;=META&lt;=10</t>
  </si>
  <si>
    <t>10&lt;=META&lt;=12</t>
  </si>
  <si>
    <t>META&gt;12</t>
  </si>
  <si>
    <t>MESES</t>
  </si>
  <si>
    <t>Tiempo real de duración</t>
  </si>
  <si>
    <t>INT-F-002</t>
  </si>
  <si>
    <t>Grupo Intervenidas</t>
  </si>
  <si>
    <t>Tiempo estimado</t>
  </si>
  <si>
    <t>GRAFICA DE INDICADORES</t>
  </si>
  <si>
    <t>RECUPERACIÓN EMPRESARIAL</t>
  </si>
  <si>
    <t>PROCESOS SOCIETARIOS</t>
  </si>
  <si>
    <t>CONCILIACIÓN Y ARBITRAMENTO</t>
  </si>
  <si>
    <t>PROCESOS PARALELOS A LA INSOLVENCIA</t>
  </si>
  <si>
    <t>No aplica</t>
  </si>
  <si>
    <t>Oportunidad en la terminación de procesos</t>
  </si>
  <si>
    <t>50&lt;=META&lt;=60</t>
  </si>
  <si>
    <t>40&lt;=META&lt;=50</t>
  </si>
  <si>
    <t>META&lt;40</t>
  </si>
  <si>
    <t>NÚMERO DE PROCESOS</t>
  </si>
  <si>
    <t>Número de procesos terminados en menos de 12 meses</t>
  </si>
  <si>
    <t>Numero de procesos</t>
  </si>
  <si>
    <t>Grupo de Intervenidas</t>
  </si>
  <si>
    <t>número de procesos terminados</t>
  </si>
  <si>
    <t>No. de procesos terminados oportunamente</t>
  </si>
  <si>
    <t xml:space="preserve">Número de procesos terminados    </t>
  </si>
  <si>
    <t>Ene</t>
  </si>
  <si>
    <t>Feb</t>
  </si>
  <si>
    <t>Mar</t>
  </si>
  <si>
    <t>Abr</t>
  </si>
  <si>
    <t>May</t>
  </si>
  <si>
    <t>Jun</t>
  </si>
  <si>
    <t>Jul</t>
  </si>
  <si>
    <t>Ago</t>
  </si>
  <si>
    <t>Sep</t>
  </si>
  <si>
    <t>Oct</t>
  </si>
  <si>
    <t>Nov</t>
  </si>
  <si>
    <t>Dic</t>
  </si>
  <si>
    <t>Código General del Proceso</t>
  </si>
  <si>
    <t>Delegado para Procedimientos de Insolvencia</t>
  </si>
  <si>
    <t>Delegado para Procedimientos de Insolvencia.</t>
  </si>
  <si>
    <t>DATOSANUAL 
Julio 2015 a Junio 2016</t>
  </si>
  <si>
    <r>
      <t xml:space="preserve"> </t>
    </r>
    <r>
      <rPr>
        <u/>
        <sz val="10"/>
        <rFont val="Arial"/>
        <family val="2"/>
      </rPr>
      <t xml:space="preserve">   No. de procesos terminados oportunamente (julio 2015 a junio 2016)
</t>
    </r>
    <r>
      <rPr>
        <sz val="10"/>
        <rFont val="Arial"/>
        <family val="2"/>
      </rPr>
      <t xml:space="preserve">Número de procesos terminados (julio 2015 a junio 2016)    
</t>
    </r>
  </si>
  <si>
    <t>Número de procesos terminados oportunamente: procesos que duraron menos de 12 meses para su terminación (Julio 2015 - junio 2016)
Número de procesos terminados: procesos terminados en el año de medición (Julio 2015 - junio 2016)</t>
  </si>
  <si>
    <t>Medir la terminación de procesos de toma de posesión como medida de intervención en tiempo menor a la meta propuesta (oportunidad)</t>
  </si>
  <si>
    <r>
      <t xml:space="preserve"> </t>
    </r>
    <r>
      <rPr>
        <u/>
        <sz val="10"/>
        <rFont val="Arial"/>
        <family val="2"/>
      </rPr>
      <t xml:space="preserve">  Tiempo real de duración del proceso (Julio 2015 a Junio 2016)
</t>
    </r>
    <r>
      <rPr>
        <sz val="10"/>
        <rFont val="Arial"/>
        <family val="2"/>
      </rPr>
      <t xml:space="preserve">Tiempo estimado de duración del proceso (Julio 2015 a Junio 2016)   
</t>
    </r>
  </si>
  <si>
    <t xml:space="preserve">Tiempo real de duración del proceso: tiempo en el que transcurre entre la posesión del agente interventor y la fecha del auto de terminación del proceso (Julio 2015 a Junio 2016)
Tiempo estimado de duración del proceso: se estima (término no legal) un tiempo promedio de 12 meses (Julio 2015 a Junio 2016)  </t>
  </si>
  <si>
    <t>ANUAL (Julio 2015 a Junio 2016)</t>
  </si>
  <si>
    <t>ANUAL (julio 2015 a junio 2016)</t>
  </si>
  <si>
    <t>ENE</t>
  </si>
  <si>
    <t>FEB</t>
  </si>
  <si>
    <t>MAR</t>
  </si>
  <si>
    <t>ABR</t>
  </si>
  <si>
    <t>MAY</t>
  </si>
  <si>
    <t>JUN</t>
  </si>
  <si>
    <t>JUL</t>
  </si>
  <si>
    <t>AGOS</t>
  </si>
  <si>
    <t>SEP</t>
  </si>
  <si>
    <t>OCT</t>
  </si>
  <si>
    <t>NOV</t>
  </si>
  <si>
    <t>DIC</t>
  </si>
  <si>
    <t>GESTION ESTRATEGICA</t>
  </si>
  <si>
    <t xml:space="preserve">GESTION INTEGRAL </t>
  </si>
  <si>
    <t>GESTION COMUNICACIONES</t>
  </si>
  <si>
    <t>GESTION JUDICIAL</t>
  </si>
  <si>
    <t>GESTION DE INFORMACION EMPRESARIAL</t>
  </si>
  <si>
    <t>ANALISIS ECONOMICO Y DE RIESGO</t>
  </si>
  <si>
    <t>GESTION CONTRACTUAL</t>
  </si>
  <si>
    <t>GESTION DOCUMENTAL</t>
  </si>
  <si>
    <t>GESTION FINANCIERA Y CONTABLE</t>
  </si>
  <si>
    <t>GESTION DE INFRAESTRUCTURA FISICA</t>
  </si>
  <si>
    <t>GESTION DEL TALENTO HUMANO</t>
  </si>
  <si>
    <t>ATENCION AL CIUDADANO</t>
  </si>
  <si>
    <t>GESTION DE INFRAESTRUCTURA Y TECNOLOGIAS DE INFORMACION</t>
  </si>
  <si>
    <t>CONTROL DISCIPLINARIO</t>
  </si>
  <si>
    <t>Contribuir a la preservación del orden público económico</t>
  </si>
  <si>
    <t>Menor a 65%</t>
  </si>
  <si>
    <t>Análisis Trimestre 1:</t>
  </si>
  <si>
    <t>Análisis Trimestre 2:</t>
  </si>
  <si>
    <t>Análisis Trimestre 3:</t>
  </si>
  <si>
    <t>Análisis Trimestre 4:</t>
  </si>
  <si>
    <t>PORCENTAJE</t>
  </si>
  <si>
    <t>Código: GC-F-006</t>
  </si>
  <si>
    <t>Versión 004</t>
  </si>
  <si>
    <t>Fortalecimiento de la oferta de valor para los usuarios (más y mejores servicios)</t>
  </si>
  <si>
    <t xml:space="preserve">Lograr el reconocimiento y la confianza de los usuarios
</t>
  </si>
  <si>
    <t xml:space="preserve">Lograr niveles superiores de servicio, acompañamiento y atención al usuario (excelencia operacional)
</t>
  </si>
  <si>
    <t xml:space="preserve">Lograr un marco normativo adecuado que facilite el cumplimiento de la Misión
</t>
  </si>
  <si>
    <t xml:space="preserve">Construcción de una cultura de alto rendimiento
</t>
  </si>
  <si>
    <t>GESTION DE APOYO JUDICIAL</t>
  </si>
  <si>
    <t>TIPO DE ACCION</t>
  </si>
  <si>
    <t>Eficiencia</t>
  </si>
  <si>
    <t>N°  de acuerdos con actuación dentro de cada trimestre
--------------------------------------------------------------------------------------------------------- X 100%
N° de acuerdos en ejecución</t>
  </si>
  <si>
    <t>N°  de acuerdos con actuación dentro de cada trimestre</t>
  </si>
  <si>
    <t>DM</t>
  </si>
  <si>
    <t>Número de Acuerdos</t>
  </si>
  <si>
    <t xml:space="preserve">N° de acuerdos en ejecución </t>
  </si>
  <si>
    <t>Atención en las Solicitudes</t>
  </si>
  <si>
    <t>No de audiencias realizadas</t>
  </si>
  <si>
    <t>Número de Audiencias y Reuniones</t>
  </si>
  <si>
    <t>Grupo de Acuerdos de insolvencia en ejecución</t>
  </si>
  <si>
    <t>No de audiencias convocadas</t>
  </si>
  <si>
    <t>Medir el porcentaje de solicitudes al proceso de reorganización y validación estudiadas en el trimestre a evaluar.</t>
  </si>
  <si>
    <t>Base de datos</t>
  </si>
  <si>
    <t>Solicitudes</t>
  </si>
  <si>
    <t>Eficacia</t>
  </si>
  <si>
    <t>Coordinador Grupo de Admisiones
Intendentes Regionales</t>
  </si>
  <si>
    <t>Fecha: 14 de junio de 2019</t>
  </si>
  <si>
    <t>Medir la oportunidad en el seguimiento a procesos de manera proactiva</t>
  </si>
  <si>
    <r>
      <t xml:space="preserve">N° de acuerdos en actuación dentro de cada trimestre: </t>
    </r>
    <r>
      <rPr>
        <sz val="10"/>
        <rFont val="Arial"/>
        <family val="2"/>
      </rPr>
      <t xml:space="preserve">Aquellas sociedades o personas naturales que adelantan un acuerdo de reorganización y que han tenido actuación por parte de la Dirección de Acuerdos de Insolvencia en Ejecución y el Grupo de Acuerdos de Insolvencia en Ejecución C dentro del término de tres meses.
</t>
    </r>
    <r>
      <rPr>
        <b/>
        <sz val="10"/>
        <rFont val="Arial"/>
        <family val="2"/>
      </rPr>
      <t xml:space="preserve">
N°de acuerdos en ejecución: </t>
    </r>
    <r>
      <rPr>
        <sz val="10"/>
        <rFont val="Arial"/>
        <family val="2"/>
      </rPr>
      <t>Total de sociedades o personas naturales a las cuales se les ha confirmado un acuerdo recuperatorio, asignadas a la Dirección de Acuerdos de Insolvencia en Ejecución y al Grupo de Acuerdos de Insolvencia en Ejecución C.</t>
    </r>
  </si>
  <si>
    <t>Dirección de Acuerdos de Insolvencia en Ejecución y Grupo de Acuerdos de Insolvencia en Ejecución C</t>
  </si>
  <si>
    <t>Audiencias</t>
  </si>
  <si>
    <t xml:space="preserve">Medir el cumplimiento en las audiencias convocadas </t>
  </si>
  <si>
    <r>
      <t xml:space="preserve">No de audiencias celebradas: </t>
    </r>
    <r>
      <rPr>
        <sz val="10"/>
        <rFont val="Arial"/>
        <family val="2"/>
      </rPr>
      <t>Corresponde al número de audiencias efectivamente realizadas durante el periodo por la Dirección de Acuerdos de Insolvencia en Ejecución y el Grupo de Acuerdos de Insolvencia en Ejecución C.</t>
    </r>
    <r>
      <rPr>
        <b/>
        <sz val="10"/>
        <rFont val="Arial"/>
        <family val="2"/>
      </rPr>
      <t xml:space="preserve">
No de audiencias convocadas:</t>
    </r>
    <r>
      <rPr>
        <sz val="10"/>
        <rFont val="Arial"/>
        <family val="2"/>
      </rPr>
      <t xml:space="preserve"> Corresponde al número de audiencias convocadas por la Dirección de Acuerdos de Insolvencia en Ejecución y el Grupo de Acuerdos de Insolvencia en Ejecución C.</t>
    </r>
  </si>
  <si>
    <t>Número de Audiencias</t>
  </si>
  <si>
    <t>N° de audiencias realizadas 
----------------------------------------------------------- * 100%
N° de audiencias convocadas</t>
  </si>
  <si>
    <t>Terminación de procesos</t>
  </si>
  <si>
    <t>Coordinador del Grupo de Validación y Confirmación de Acuerdos NEAR</t>
  </si>
  <si>
    <t>Susana Hidvegi Arango</t>
  </si>
  <si>
    <t>Medir el desempeño de la eficiencia de los procesos de negociación de emergencia de un acuerdo de reoganización, validación judicial de un acuerdo extrajudicial de reorganización y validación judicial expedita en el Grupo NEAR</t>
  </si>
  <si>
    <t>Número de procesos terminados oportunamente
-----------------------------------------------------------------------------------------------------* 100
Total de procesos terminados</t>
  </si>
  <si>
    <r>
      <t xml:space="preserve">Número de procesos terminados oportunamente: </t>
    </r>
    <r>
      <rPr>
        <sz val="10"/>
        <rFont val="Arial"/>
        <family val="2"/>
      </rPr>
      <t>Corresponde a los procesos terminados en un tiempo menor a los 6 meses.</t>
    </r>
    <r>
      <rPr>
        <b/>
        <sz val="10"/>
        <rFont val="Arial"/>
        <family val="2"/>
      </rPr>
      <t xml:space="preserve">
Total de procesos terminados: </t>
    </r>
    <r>
      <rPr>
        <sz val="10"/>
        <rFont val="Arial"/>
        <family val="2"/>
      </rPr>
      <t>Total de acuerdos de reorganización, acuerdos extrajudiciales de reorganzación o solicitudes de declaración de fracaso de las negociaciones radicadas.</t>
    </r>
  </si>
  <si>
    <t>Número de procesos terminados oportunamente</t>
  </si>
  <si>
    <t>Procesos terminados</t>
  </si>
  <si>
    <t>Terminación de procesos de reorganización</t>
  </si>
  <si>
    <t>Medir el desempeño de la eficiencia de los procesos de reorganización regulados en la Ley 1116 de 2006 y el Decreto Legislativo 560 de 2020</t>
  </si>
  <si>
    <r>
      <t xml:space="preserve">N° de solicitudes con pronunciamiento: </t>
    </r>
    <r>
      <rPr>
        <sz val="10"/>
        <rFont val="Arial"/>
        <family val="2"/>
      </rPr>
      <t>Solicitud sobre la cual se emite un oficio de inadmisión, auto de admisión o rechazo al proceso de reorganización y validación. Siempre se tomará el primer pronunciamiento.</t>
    </r>
    <r>
      <rPr>
        <b/>
        <sz val="10"/>
        <rFont val="Arial"/>
        <family val="2"/>
      </rPr>
      <t xml:space="preserve">
Total de solicitudes radicadas: </t>
    </r>
    <r>
      <rPr>
        <sz val="10"/>
        <rFont val="Arial"/>
        <family val="2"/>
      </rPr>
      <t>Documento por el cual se solicita la admisión al proceso de reorganización, se tomarán las solicitudes que se reciben hasta 10 días antes del corte del periodo evaluado.</t>
    </r>
  </si>
  <si>
    <t xml:space="preserve">N° de solicitudes con pronunciamiento
----------------------------------------------------------------------------- x 100
Total de solicitudes radicadas </t>
  </si>
  <si>
    <t>N° de solicitudes con pronunciamiento</t>
  </si>
  <si>
    <t xml:space="preserve">Total de solicitudes radicadas </t>
  </si>
  <si>
    <t xml:space="preserve">Seguimiento a sujetos en Acuerdo de Insolvencia en Ejecución </t>
  </si>
  <si>
    <t>Dirección de Acuerdos de Insolvencia en Ejecución y el Grupo de Acuerdos de Insolvencia en Ejecución C</t>
  </si>
  <si>
    <t>Total de procesos terminados</t>
  </si>
  <si>
    <t>Version: 004</t>
  </si>
  <si>
    <t>Pagina 2 de 2</t>
  </si>
  <si>
    <t>Formula</t>
  </si>
  <si>
    <t>TRIMESTRE I</t>
  </si>
  <si>
    <t>TRIMESTRE II</t>
  </si>
  <si>
    <t>TRIMESTRE III</t>
  </si>
  <si>
    <t>TRIMESTRE IV</t>
  </si>
  <si>
    <t>SUMATORIA TOTAL</t>
  </si>
  <si>
    <t xml:space="preserve">
</t>
  </si>
  <si>
    <t>Intendencia Medellin</t>
  </si>
  <si>
    <t>Intendencia Manizales</t>
  </si>
  <si>
    <t>Intendencia Bucaramanga</t>
  </si>
  <si>
    <t>Intendencia Cali</t>
  </si>
  <si>
    <t>Intendencia Barranquilla</t>
  </si>
  <si>
    <t>Intendencia Cartagena</t>
  </si>
  <si>
    <t>Coordinación Admisiones</t>
  </si>
  <si>
    <t>Total de solicitudes radicadas</t>
  </si>
  <si>
    <t>Dirección de Acuerdos de Insolvencia en Ejecución</t>
  </si>
  <si>
    <t>Grupo de Acuerdos de Insolvencia en Ejecución C</t>
  </si>
  <si>
    <t>N° de acuerdos en actuación dentro de cada trimestre</t>
  </si>
  <si>
    <t>N°de acuerdos en ejecución</t>
  </si>
  <si>
    <t>Entre 65% y 79%</t>
  </si>
  <si>
    <t>Mayor o igual a 80%</t>
  </si>
  <si>
    <t>Mayor o igual a 90%</t>
  </si>
  <si>
    <t>Entre 65% y 89%</t>
  </si>
  <si>
    <t>Coordinadción del Grupo de Validación y Confirmación de Acuerdos NEAR</t>
  </si>
  <si>
    <t>Coordinación del Grupo de Procesos de Reorganización y Liquidación A</t>
  </si>
  <si>
    <t>Coordinación del Grupo de Procesos de Reorganización Ordinarios</t>
  </si>
  <si>
    <t>Coordinador del Grupo de Procesos de Reorganización Abreviada</t>
  </si>
  <si>
    <t>Dirección de Procesos Reorganización I</t>
  </si>
  <si>
    <t>Dirección de Procesos Reorganización II</t>
  </si>
  <si>
    <t>DATOS GRUPO</t>
  </si>
  <si>
    <t>DATOS DIRECCIÓN</t>
  </si>
  <si>
    <t>MEDICIÓN DIRECCIÓN DE ACUERDOS DE INSOLVENCIA EN EJECUCIÓN</t>
  </si>
  <si>
    <t>MEDICIÓN GRUPO DE ACUERDOS DE INSOLVENCIA EN EJECUCIÓN C</t>
  </si>
  <si>
    <t>Grupo de Acuerdos de Insolvencia en Ejecución C:</t>
  </si>
  <si>
    <t xml:space="preserve">Dirección de Acuerdos de Insolvencia en Ejecución: </t>
  </si>
  <si>
    <t>Mayor a 80%</t>
  </si>
  <si>
    <t>Entre 65% y 80%</t>
  </si>
  <si>
    <t>Director de Procesos Reorganización I, director de Procesos Reorganización II, coordinador del Grupo de Procesos de Reorganización y Liquidación A, coordinador del Grupo de Procesos de Reorganización Ordinarios y coordinador del Grupo de Procesos de Reorganización Abreviada</t>
  </si>
  <si>
    <r>
      <t xml:space="preserve">Número de procesos terminados oportunamente: </t>
    </r>
    <r>
      <rPr>
        <sz val="10"/>
        <rFont val="Arial"/>
        <family val="2"/>
      </rPr>
      <t>Corresponde a los procesos terminados en un tiempo menor al plazo fijado según el proceso y la categoría.</t>
    </r>
    <r>
      <rPr>
        <b/>
        <sz val="10"/>
        <rFont val="Arial"/>
        <family val="2"/>
      </rPr>
      <t xml:space="preserve">
• Reorganización Ordinario – Categoría A:</t>
    </r>
    <r>
      <rPr>
        <sz val="10"/>
        <rFont val="Arial"/>
        <family val="2"/>
      </rPr>
      <t xml:space="preserve"> 48 meses</t>
    </r>
    <r>
      <rPr>
        <b/>
        <sz val="10"/>
        <rFont val="Arial"/>
        <family val="2"/>
      </rPr>
      <t xml:space="preserve">
• Reorganización Ordinario – Categoría B: </t>
    </r>
    <r>
      <rPr>
        <sz val="10"/>
        <rFont val="Arial"/>
        <family val="2"/>
      </rPr>
      <t>48 meses</t>
    </r>
    <r>
      <rPr>
        <b/>
        <sz val="10"/>
        <rFont val="Arial"/>
        <family val="2"/>
      </rPr>
      <t xml:space="preserve">
• Reorganización Ordinario – Categoría C: </t>
    </r>
    <r>
      <rPr>
        <sz val="10"/>
        <rFont val="Arial"/>
        <family val="2"/>
      </rPr>
      <t>48 meses</t>
    </r>
    <r>
      <rPr>
        <b/>
        <sz val="10"/>
        <rFont val="Arial"/>
        <family val="2"/>
      </rPr>
      <t xml:space="preserve">
• Reorganización Abreviada (siempre y cuando no este coordinado con un proceso de reorganización ordinario): </t>
    </r>
    <r>
      <rPr>
        <sz val="10"/>
        <rFont val="Arial"/>
        <family val="2"/>
      </rPr>
      <t xml:space="preserve">10 meses
</t>
    </r>
    <r>
      <rPr>
        <b/>
        <sz val="10"/>
        <rFont val="Arial"/>
        <family val="2"/>
      </rPr>
      <t xml:space="preserve">
Total de procesos terminados:</t>
    </r>
    <r>
      <rPr>
        <sz val="10"/>
        <rFont val="Arial"/>
        <family val="2"/>
      </rPr>
      <t xml:space="preserve"> Total de acuerdos de reorganización, acuerdos extrajudiciales de reorganzación o solicitudes de declaración de fracaso de las negociaciones radicadas.</t>
    </r>
  </si>
  <si>
    <r>
      <t xml:space="preserve">Dirección de Acuerdos de Insolvencia en Ejecución: </t>
    </r>
    <r>
      <rPr>
        <sz val="10"/>
        <rFont val="Arial"/>
        <family val="2"/>
      </rPr>
      <t>en el segundo trimestre la Direccion de AIE finalizo con  311 procesos.Se le realizo actuacion a 293 de los procesos. Para la actuación se tuvo en cuenta los oficios, actas y autos que se profirieron en la  Dirección, así como el estudio financiero de la información allegada tanto en documentos físicos o a través del aplicativo SIRFIN, radicados que no necesariamente genera un documento de salida pero que requieren ser estudiados y analizados para determinar las medidas a adoptar; también se revisa y actualiza el SIGS y se ingresa información en el Share Point. Durante este periodo 2 sociedades pasaron a liquidacion y 2 sociedades terminaron el acuerdo por cumplimeinto y 1 Concordato se dio por terminado por cumplimiento del mismo.</t>
    </r>
  </si>
  <si>
    <r>
      <t xml:space="preserve">Grupo de Acuerdos de Insolvencia en Ejecución C: </t>
    </r>
    <r>
      <rPr>
        <sz val="10"/>
        <rFont val="Arial"/>
        <family val="2"/>
      </rPr>
      <t>En el segundo trimestre el Grupo AIE finalizó con un reparto de 305 procesos, de los cuales se realizaron actuaciones a 288. Las actuaciones fueron la elaboración de providencias como son Autos y Oficios, asi como el envio de comunicaciones masivas a los concursados solicitando actualización de información.</t>
    </r>
  </si>
  <si>
    <t xml:space="preserve">Durante el segundo trimestre del año 2021 se finalizaron tres procesos de validaciones judiciales de un acuerdo extrajudicial de reorganización, de los cuales 2 se validaron y están en etapa de ejcución, y el otro está archivado. En relación con los procesos de negociación de emergencia de un acuerdo de reorganización (NEAR), se informa que fueron finalizados 17 de estos, de la siguiente manera: (i) Se confirmaron  6 acuerdos de reorganización y (ii) se declaró el fracaso de las negociaciones de 11 acuerdos de reorganización. Todos los procesos de negociación de emergencia de acuerdos de reorganización fueron confirmados o fracasados en un promedio de 5 a 6 meses meses desde la fecha de apertura del proceso de cada uno de estos.   </t>
  </si>
  <si>
    <t>N.A.</t>
  </si>
  <si>
    <r>
      <rPr>
        <b/>
        <sz val="10"/>
        <rFont val="Arial"/>
        <family val="2"/>
      </rPr>
      <t>Dirección de Acuerdos de Insolvencia en Ejecución:</t>
    </r>
    <r>
      <rPr>
        <sz val="10"/>
        <rFont val="Arial"/>
        <family val="2"/>
      </rPr>
      <t xml:space="preserve"> en el primer trimestre la Direccion de AIE finalizo con  293 procesos.Se le realizo actuacion a 263 de los procesos. Para la actuación se tuvo en cuenta los oficios, actas y autos que se profirieron en la  Dirección, así como el estudio financiero de la información allegada tanto en documentos físicos o a través del aplicativo SIRFIN, radicados que no necesariamente genera un documento de salida pero que requieren ser estudiados y analizados para determinar las medidas a adoptar; también se revisa y actualiza el SIGS y se ingresa información en el Share Point. Durante este periodo 2 sociedades pasaron a liquidacion.</t>
    </r>
  </si>
  <si>
    <r>
      <t>Grupo de Acuerdos de Insolvencia en Ejecución C:</t>
    </r>
    <r>
      <rPr>
        <sz val="10"/>
        <rFont val="Arial"/>
        <family val="2"/>
      </rPr>
      <t xml:space="preserve"> en el primer trimestre el Grupo de AIE - C finalizo con  261 procesos.Se le realizo actuacion a 248 de los procesos. Para la actuación se tuvo en cuenta los oficios, actas y autos que se profirieron en la  Dirección, así como el estudio financiero de la información allegada tanto en documentos físicos o a través del aplicativo SIRFIN, radicados que no necesariamente genera un documento de salida pero que requieren ser estudiados y analizados para determinar las medidas a adoptar; también se revisa y actualiza el SIGS y se ingresa información en el Share Point. Durante este periodo 2 sociedades pasaron a liquidacion.</t>
    </r>
  </si>
  <si>
    <r>
      <t xml:space="preserve">Grupo de Acuerdos de Insolvencia en Ejecución C:
</t>
    </r>
    <r>
      <rPr>
        <sz val="10"/>
        <rFont val="Arial"/>
        <family val="2"/>
      </rPr>
      <t>Durante el  primer  trimestre se celebraron 26 audiencias asi: 10 de reforma, de las cuales 5 fueron  confirmadas, 1 no fue confirmada y 4 esta en receso ;15 de incumplimiento de las cuales a 2 se les decreto la liquidacion judicial y  a 13 se les decreto un receso . 1 audiencia de incidente en la cual  se  impuso multa.</t>
    </r>
  </si>
  <si>
    <r>
      <t xml:space="preserve">Grupo de Acuerdos de Insolvencia en Ejecución C: </t>
    </r>
    <r>
      <rPr>
        <sz val="10"/>
        <rFont val="Arial"/>
        <family val="2"/>
      </rPr>
      <t xml:space="preserve">Durante el  segundo  trimestre se celebraron 21 audiencias asi: 3 de reforma, de las cuales 3 fueron  confirmadas; 18 de incumplimiento de las cuales a 3 se les decreto la liquidacion judicial y  a 15 se les decreto un receso. </t>
    </r>
  </si>
  <si>
    <r>
      <rPr>
        <b/>
        <sz val="10"/>
        <rFont val="Arial"/>
        <family val="2"/>
      </rPr>
      <t>Dirección de Acuerdos de Insolvencia en Ejecución:</t>
    </r>
    <r>
      <rPr>
        <sz val="10"/>
        <rFont val="Arial"/>
        <family val="2"/>
      </rPr>
      <t xml:space="preserve">
Durante el  primer  trimestre se celebraron 22 audiencias asi: 12 de reforma, de las cuales 12 fueron  confirmadas; 8 de incumplimiento de las cuales a 2 se les confirmó las alternativas de solución al incumplimiento  y a 6 se les decreto un receso . 2 audiencias de incidente en la cual a las dos  se le impuso multa.</t>
    </r>
  </si>
  <si>
    <r>
      <t xml:space="preserve">Dirección de Acuerdos de Insolvencia en Ejecución: </t>
    </r>
    <r>
      <rPr>
        <sz val="10"/>
        <rFont val="Arial"/>
        <family val="2"/>
      </rPr>
      <t>Durante el  segundo  trimestre se celebraron 30 audiencias asi: 13 de reforma, de las cuales 9 fueron  confirmadas y 4 esta en receso;17 de incumplimiento a 4 se les confirmó las alternativas de solución al incumplimiento, a 2 se les decreto la liquidacion judicial y  a 11 se les decreto un receso.</t>
    </r>
  </si>
  <si>
    <r>
      <t xml:space="preserve">Primer trimestre: </t>
    </r>
    <r>
      <rPr>
        <sz val="8"/>
        <rFont val="Arial"/>
        <family val="2"/>
      </rPr>
      <t xml:space="preserve">se recibieron 99 solicitudes de Reorganización Empresarial (1116-772-560) de las cuales 14 fueron admitidas sin requerimientos y 69 cuentan con oficio de requerimiento.
</t>
    </r>
    <r>
      <rPr>
        <b/>
        <sz val="8"/>
        <rFont val="Arial"/>
        <family val="2"/>
      </rPr>
      <t>Segundo trimestre:s</t>
    </r>
    <r>
      <rPr>
        <sz val="8"/>
        <rFont val="Arial"/>
        <family val="2"/>
      </rPr>
      <t xml:space="preserve">e recibieron 127 solicitudes de Reorganización Empresarial de las cuales 108 fueron con oficio de requerimiento y ocho (8) con admisión directamente. </t>
    </r>
    <r>
      <rPr>
        <b/>
        <sz val="8"/>
        <rFont val="Arial"/>
        <family val="2"/>
      </rPr>
      <t xml:space="preserve">Tercer Trimestre: </t>
    </r>
    <r>
      <rPr>
        <sz val="8"/>
        <rFont val="Arial"/>
        <family val="2"/>
      </rPr>
      <t xml:space="preserve">se recibieron 116 solicitudes de Reorganización Empresarial (1116-772-560) de la cuales 6 fueron admisiones sin requerimientos, 4 rechazos de plano, 11 con oficio de requerimiento pendientes de resolver. </t>
    </r>
  </si>
  <si>
    <t xml:space="preserve">Durante el primer tremestre del año 2021 se finalizaron dos procesos de validaciones judiciales de un acuerdo extrajudicial de reorganización, de los cuales uno se validó y está en etapa de ejcución, y el otro no, generando en este último el archivo del mismo. En relación con los procesos de negociación de emergencia de un acuerdo de reorganización (NEAR), se informa que fueron finalizados 14 de estos, de la siguiente manera: (i) Se confirmaron  9 acuerdos de reorganización y (ii) se declaró el fracaso de las negociaciones de 5 acuerdos de reorganización. Todods los procesos de negociación de emergencia de acuerdos de reorganización fueron confirmados o fracasados en un promedio de 4 a 5 meses desde la fecha de apertura del proceso de cada uno de estos.   </t>
  </si>
  <si>
    <t xml:space="preserve">Durante el tercer trimestre del año 2021, se finalizó un proceso de validación judicial de un acuerdo extrajudicial de reorganización. Igualmente, se validó un acuerdo recuperación empresarial dentro de un proceso de validación judicial expedíto. En relación con los procesos de negociación de emergencia de un acuerdo de reorganización (NEAR), se informa que fueron finalizados 14 de estos, de la siguiente manera: (i) Se confirmaron  6 acuerdos de reorganización y (ii) se declaró el fracaso de las negociaciones de 8 acuerdos de reorganización. Todos los procesos de negociación de emergencia de acuerdos de reorganización fueron confirmados o fracasados en un promedio de 6 meses meses desde la ejecutoria del auto de apertura del proceso de cada uno de estos.   </t>
  </si>
  <si>
    <r>
      <t>2021-01.</t>
    </r>
    <r>
      <rPr>
        <sz val="8"/>
        <rFont val="Arial"/>
        <family val="2"/>
      </rPr>
      <t xml:space="preserve"> El avance en el estudio de las solicitudes depende de su complejidad y de la carga laboral de los funcionarios encargados, se presentaron problemas con el modulo de insolvencia, lo que no permitia avanzar en las admisiones.
</t>
    </r>
    <r>
      <rPr>
        <b/>
        <sz val="8"/>
        <rFont val="Arial"/>
        <family val="2"/>
      </rPr>
      <t>2021-02.</t>
    </r>
    <r>
      <rPr>
        <sz val="8"/>
        <rFont val="Arial"/>
        <family val="2"/>
      </rPr>
      <t xml:space="preserve"> Hubo pronunciamiento al total de las solicitudes radicadas.
</t>
    </r>
    <r>
      <rPr>
        <b/>
        <sz val="8"/>
        <rFont val="Arial"/>
        <family val="2"/>
      </rPr>
      <t xml:space="preserve">2021-03. </t>
    </r>
    <r>
      <rPr>
        <sz val="8"/>
        <rFont val="Arial"/>
        <family val="2"/>
      </rPr>
      <t>En el trimestre,</t>
    </r>
    <r>
      <rPr>
        <b/>
        <sz val="8"/>
        <rFont val="Arial"/>
        <family val="2"/>
      </rPr>
      <t xml:space="preserve"> </t>
    </r>
    <r>
      <rPr>
        <sz val="8"/>
        <rFont val="Arial"/>
        <family val="2"/>
      </rPr>
      <t>12 procesos fueron  admitidos, 11 inadmitidos, 2 rechazados y 5 en estudio  los cuales en su mayoría corresponden a los últimos días del mes de septiembre.</t>
    </r>
  </si>
  <si>
    <t>TRIMESTRE I: Corresponde al tramite de una (1) solicitud de reorganización abreviada, recibida al terminar el  trim. anterior (admitida). 
Dos (2) solicitudes de NEAR
Tres (3) solicitudes de Reorganización Ley 1116 
Dos (2)  solicitudes de reorganización abreviada 772 
TRIM II: 1 solicitud  de validación que viene del trimestre anterior / 3 solicitudes de Abreviada 772/  4 solicitudes de validación judicial/ 1 solicitud de reorganización 1116/ 2 solicitudes de Near 560.
TRIMESTRE III: 1 solicitud de validación del trimestre anterior/ 1 solicitud de 560 Near/ 1 solicitud de 772  abreviada, 1 solicitud de validación judicial. Admitidas 3, inadmitida 1.</t>
  </si>
  <si>
    <r>
      <rPr>
        <b/>
        <sz val="8"/>
        <rFont val="Arial"/>
        <family val="2"/>
      </rPr>
      <t>1° Trimestre.</t>
    </r>
    <r>
      <rPr>
        <sz val="8"/>
        <rFont val="Arial"/>
        <family val="2"/>
      </rPr>
      <t xml:space="preserve"> De las 13 Solicitudes recibidas, 7 fueron admitidas, 3 Rechazadas y 3 quedaron en Estudio Inadmisión todas con pronunciasmiento dentro del termino.                                                                                </t>
    </r>
    <r>
      <rPr>
        <b/>
        <sz val="8"/>
        <rFont val="Arial"/>
        <family val="2"/>
      </rPr>
      <t xml:space="preserve">2° Trimestre. </t>
    </r>
    <r>
      <rPr>
        <sz val="8"/>
        <rFont val="Arial"/>
        <family val="2"/>
      </rPr>
      <t xml:space="preserve">Para el Segundo trimestre se reportan unicamente las solicitudes recibidas hasta el 29 de junio debidamente tramitads. Las recibidas despues del 30 de junio se reflejaran en el reporte del proximo trrimestre.                                                                                                </t>
    </r>
    <r>
      <rPr>
        <b/>
        <sz val="8"/>
        <rFont val="Arial"/>
        <family val="2"/>
      </rPr>
      <t xml:space="preserve">3° Trimestre. </t>
    </r>
    <r>
      <rPr>
        <sz val="8"/>
        <rFont val="Arial"/>
        <family val="2"/>
      </rPr>
      <t xml:space="preserve">Para el Periodo se reportan  3 Solicitudes Pendirntes del 30 de junio del Trimestre antrerior, 4 recibidas a 30 de Septiembre que Serán tramitadas en la primera semana de Octubre de 2021, mas 21 tramitadas, para un total de 26 Solicitudes Recibidas.                             </t>
    </r>
  </si>
  <si>
    <t xml:space="preserve">I. Trimestre. En el periodo entraron (7) solicitudes entre respuesta a requerimientos previos y solicitudes iniciales. Todas fueron atendidas con oficio previo y autos de admisión o de rechazo. ver radicados: 2020-07-009658, 2021-07-000420 estas dos venían del trimestre anterior, (2021-07-000993 y 1439),(1002 y 1445) 1037, 1118, (1125 y 2393), (1130 y 2386),  y (1619 y 2318)
II. Trimestre. Ingresaron 8 y se atendieron 6. Todas atendidas con oficio previo y autos de admisión y/ rechazo, ver los siguientes radicados: 2021-07-002494; (2499 y 3008); 2703; (2800 y 3052); (2898 y 3110); 3185; Quedaron en estudio (2): 2021-01-363704  y 2021-01-371461
III. Trimestre.: En el periodo se atendieron dos (2) que venían del trimestre anterior, una fue admitida y la otra fue devuelta. De las que entraron en el periodo: Una (1) desistió, y cinco (5) fueron requeridas con oficio previo; otra (1) se trasladó por competencia a otra Dependencia.
</t>
  </si>
  <si>
    <r>
      <t xml:space="preserve">I TRIMESTRE: </t>
    </r>
    <r>
      <rPr>
        <sz val="8"/>
        <rFont val="Arial"/>
        <family val="2"/>
      </rPr>
      <t xml:space="preserve">DE LAS 21  SOLICITUDES DE ADMISION A REORGANIZACION RECIBIDAS FUERON ATENDIDAS EN TIEMPO 21. </t>
    </r>
    <r>
      <rPr>
        <b/>
        <sz val="8"/>
        <rFont val="Arial"/>
        <family val="2"/>
      </rPr>
      <t xml:space="preserve">                                                                                                                         II TRIMESTRE: </t>
    </r>
    <r>
      <rPr>
        <sz val="8"/>
        <rFont val="Arial"/>
        <family val="2"/>
      </rPr>
      <t xml:space="preserve">DE LAS 34  SOLICITUDES DE ADMISION A REORGANIZACION RECIBIDAS FUERON ATENDIDAS 28  PORQUE LAS ULTIMAS SE CARGARON A LA REGIONAL EL 1 DE JULIO  Y ESTAN EN TERMINO PARA ESTUDIO.     </t>
    </r>
    <r>
      <rPr>
        <b/>
        <sz val="8"/>
        <rFont val="Arial"/>
        <family val="2"/>
      </rPr>
      <t xml:space="preserve"> 
III TRIMESTRE:  </t>
    </r>
    <r>
      <rPr>
        <sz val="8"/>
        <rFont val="Arial"/>
        <family val="2"/>
      </rPr>
      <t xml:space="preserve">DE LAS 20  SOLICITUDES DE ADMISION A REORGANIZACION RECIBIDAS FUERON ATENDIDAS EN TIEMPO 20. </t>
    </r>
    <r>
      <rPr>
        <b/>
        <sz val="8"/>
        <rFont val="Arial"/>
        <family val="2"/>
      </rPr>
      <t xml:space="preserve">   
IV TRIMESTRE: </t>
    </r>
  </si>
  <si>
    <t>Int. Bucaramanga: En el I Trimestre Se recibieron 20 solicitudes.  Se proyectaron entre oficio y autos 21 pronunciamientos,  Se realizo 1 pronunciamiento adicional por proceso de 807005132 CONCISA SAS solicitud de dic/2020, que fue erroneamente repartida.
INT. MANIZALES: Las solicitudes recibidas fueron tramitadas en tiempo, con un cumplimiento del indicador del 100%</t>
  </si>
  <si>
    <t>Int. Bucaramanga: En el II Trimestre Se recibieron 35 solicitudes.  Se proyectaron entre oficio y autos 34 pronunciamientos. Falta pronunciarse del solicitud de coordinacion de ASER Ltda y  Rep Legal CARLOS ANDRES PORRRAS PEREZ, debido a recursos, tutelas, nuldiades etc, dentro del Proceso.
INT. MANIZALES: De 11 solicitudes recibidas fueron tramitadas 10 en tiempo, con un cumplimiento del indicador del 91%</t>
  </si>
  <si>
    <r>
      <t xml:space="preserve">Dirección de Acuerdos de Insolvencia en Ejecución: </t>
    </r>
    <r>
      <rPr>
        <sz val="10"/>
        <rFont val="Arial"/>
        <family val="2"/>
      </rPr>
      <t>en el tercer trimestre la Direccion de AIE finalizo con  325 procesos.Se le realizo actuacion a 317 de los procesos. Para la actuación se tuvo en cuenta los oficios, actas y autos que se profirieron en la  Dirección, así como el estudio financiero de la información allegada tanto en documentos físicos o a través del aplicativo SIRFIN, radicados que no necesariamente genera un documento de salida pero que requieren ser estudiados y analizados para determinar las medidas a adoptar; también se revisa y actualiza el SIGS y se ingresa información en el Share Point. Durante este periodo 2 sociedades pasaron a liquidacion y 1 sociedad terminó el acuerdo por cumplimiento.</t>
    </r>
  </si>
  <si>
    <r>
      <rPr>
        <b/>
        <sz val="7"/>
        <rFont val="Arial"/>
        <family val="2"/>
      </rPr>
      <t>Trimestre 1</t>
    </r>
    <r>
      <rPr>
        <sz val="7"/>
        <rFont val="Arial"/>
        <family val="2"/>
      </rPr>
      <t xml:space="preserve">: En el </t>
    </r>
    <r>
      <rPr>
        <b/>
        <u/>
        <sz val="7"/>
        <rFont val="Arial"/>
        <family val="2"/>
      </rPr>
      <t>primer trimestre</t>
    </r>
    <r>
      <rPr>
        <sz val="7"/>
        <rFont val="Arial"/>
        <family val="2"/>
      </rPr>
      <t xml:space="preserve"> la Direccion de AIE finalizo con  293 procesos.Se le realizo actuacion a 263 de los procesos. Para la actuación se tuvo en cuenta los oficios, actas y autos que se profirieron en la  Dirección, así como el estudio financiero de la información allegada tanto en documentos físicos o a través del aplicativo SIRFIN, radicados que no necesariamente genera un documento de salida pero que requieren ser estudiados y analizados para determinar las medidas a adoptar; también se revisa y actualiza el SIGS y se ingresa información en el Share Point. Durante este periodo 2 sociedades pasaron a liquidacion.
</t>
    </r>
    <r>
      <rPr>
        <b/>
        <sz val="7"/>
        <rFont val="Arial"/>
        <family val="2"/>
      </rPr>
      <t xml:space="preserve">Trimestre 2: </t>
    </r>
    <r>
      <rPr>
        <sz val="7"/>
        <rFont val="Arial"/>
        <family val="2"/>
      </rPr>
      <t xml:space="preserve">en el </t>
    </r>
    <r>
      <rPr>
        <b/>
        <sz val="7"/>
        <rFont val="Arial"/>
        <family val="2"/>
      </rPr>
      <t>segundo trimestre</t>
    </r>
    <r>
      <rPr>
        <sz val="7"/>
        <rFont val="Arial"/>
        <family val="2"/>
      </rPr>
      <t xml:space="preserve"> la Direccion de AIE finalizo con  311 procesos.Se le realizo actuacion a 293 de los procesos. Para la actuación se tuvo en cuenta los oficios, actas y autos que se profirieron en la  Dirección, así como el estudio financiero de la información allegada tanto en documentos físicos o a través del aplicativo SIRFIN, radicados que no necesariamente genera un documento de salida pero que requieren ser estudiados y analizados para determinar las medidas a adoptar; también se revisa y actualiza el SIGS y se ingresa información en el Share Point. Durante este periodo 2 sociedades pasaron a liquidacion y 2 sociedades terminaron el acuerdo por cumplimeinto y 1 Concordato se dio por terminado por cumplimiento del mismo.</t>
    </r>
    <r>
      <rPr>
        <b/>
        <sz val="7"/>
        <rFont val="Arial"/>
        <family val="2"/>
      </rPr>
      <t xml:space="preserve">
Trimestre 3: </t>
    </r>
    <r>
      <rPr>
        <sz val="7"/>
        <rFont val="Arial"/>
        <family val="2"/>
      </rPr>
      <t xml:space="preserve">en el </t>
    </r>
    <r>
      <rPr>
        <b/>
        <sz val="7"/>
        <rFont val="Arial"/>
        <family val="2"/>
      </rPr>
      <t>tercer trimestre</t>
    </r>
    <r>
      <rPr>
        <sz val="7"/>
        <rFont val="Arial"/>
        <family val="2"/>
      </rPr>
      <t xml:space="preserve"> la Direccion de AIE finalizo con  325 procesos.Se le realizo actuacion a 317 de los procesos. Para la actuación se tuvo en cuenta los oficios, actas y autos que se profirieron en la  Dirección, así como el estudio financiero de la información allegada tanto en documentos físicos o a través del aplicativo SIRFIN, radicados que no necesariamente genera un documento de salida pero que requieren ser estudiados y analizados para determinar las medidas a adoptar; también se revisa y actualiza el SIGS y se ingresa información en el Share Point. Durante este periodo 2 sociedades pasaron a liquidacion y 1 sociedad terminó el acuerdo por cumplimiento.</t>
    </r>
    <r>
      <rPr>
        <b/>
        <sz val="7"/>
        <rFont val="Arial"/>
        <family val="2"/>
      </rPr>
      <t xml:space="preserve">
Trimestre 4:</t>
    </r>
  </si>
  <si>
    <r>
      <t xml:space="preserve">Dirección de Acuerdos de Insolvencia en Ejecución: </t>
    </r>
    <r>
      <rPr>
        <sz val="10"/>
        <rFont val="Arial"/>
        <family val="2"/>
      </rPr>
      <t>Durante el  tercer  trimestre se celebraron 31 audiencias asi: 13 de reforma, de las cuales 8 fueron  confirmadas y 5 esta en receso;15 de incumplimiento a 1 se le confirmó las alternativas de solución al incumplimiento, a 2 se les decreto la liquidacion judicial y  a 12 se les decreto un receso.; 3 de incidentes a las cuales se les impuso multa.</t>
    </r>
  </si>
  <si>
    <r>
      <t xml:space="preserve">Durante el </t>
    </r>
    <r>
      <rPr>
        <b/>
        <sz val="7"/>
        <rFont val="Arial"/>
        <family val="2"/>
      </rPr>
      <t xml:space="preserve"> </t>
    </r>
    <r>
      <rPr>
        <b/>
        <u/>
        <sz val="7"/>
        <rFont val="Arial"/>
        <family val="2"/>
      </rPr>
      <t>primer  trimestre</t>
    </r>
    <r>
      <rPr>
        <u/>
        <sz val="7"/>
        <rFont val="Arial"/>
        <family val="2"/>
      </rPr>
      <t xml:space="preserve"> </t>
    </r>
    <r>
      <rPr>
        <sz val="7"/>
        <rFont val="Arial"/>
        <family val="2"/>
      </rPr>
      <t xml:space="preserve">se celebraron 22 audiencias en 28 sesiones: 12 de reforma, de las cuales 12 fueron  confirmadas; 8 de incumplimiento de las cuales a 2 se les confirmó las alternativas de solución al incumplimiento  y a 6 se les decreto un receso . 2 audiencias de incidente en la cual a las dos  se le impuso multa.
Durante el </t>
    </r>
    <r>
      <rPr>
        <b/>
        <sz val="7"/>
        <rFont val="Arial"/>
        <family val="2"/>
      </rPr>
      <t>segundo trimestre</t>
    </r>
    <r>
      <rPr>
        <sz val="7"/>
        <rFont val="Arial"/>
        <family val="2"/>
      </rPr>
      <t xml:space="preserve"> se celebraron 30 audiencias asi: 13 de reforma, de las cuales 9 fueron  confirmadas y 4 esta en receso;17 de incumplimiento a 4 se les confirmó las alternativas de solución al incumplimiento, a 2 se les decreto la liquidacion judicial y  a 11 se les decreto un receso.
Durante el  </t>
    </r>
    <r>
      <rPr>
        <b/>
        <sz val="7"/>
        <rFont val="Arial"/>
        <family val="2"/>
      </rPr>
      <t xml:space="preserve">tercer  trimestre </t>
    </r>
    <r>
      <rPr>
        <sz val="7"/>
        <rFont val="Arial"/>
        <family val="2"/>
      </rPr>
      <t>se celebraron 31 audiencias asi: 13 de reforma, de las cuales 8 fueron  confirmadas y 5 esta en receso;15 de incumplimiento a 1 se le confirmó las alternativas de solución al incumplimiento, a 2 se les decreto la liquidacion judicial y  a 12 se les decreto un receso.; 3 de incidentes a las cuales se les impuso multa.</t>
    </r>
  </si>
  <si>
    <r>
      <t xml:space="preserve">Trimestre 1: </t>
    </r>
    <r>
      <rPr>
        <sz val="6"/>
        <rFont val="Arial"/>
        <family val="2"/>
      </rPr>
      <t>en el primer trimestre el Grupo de AIE - C finalizo con  261 procesos.Se le realizo actuacion a 248 de los procesos. Para la actuación se tuvo en cuenta los oficios, actas y autos que se profirieron en la  Dirección, así como el estudio financiero de la información allegada tanto en documentos físicos o a través del aplicativo SIRFIN, radicados que no necesariamente genera un documento de salida pero que requieren ser estudiados y analizados para determinar las medidas a adoptar; también se revisa y actualiza el SIGS y se ingresa información en el Share Point. Durante este periodo 2 sociedades pasaron a liquidacion.</t>
    </r>
    <r>
      <rPr>
        <b/>
        <sz val="8"/>
        <rFont val="Arial"/>
        <family val="2"/>
      </rPr>
      <t xml:space="preserve">
Trimestre 2: </t>
    </r>
    <r>
      <rPr>
        <sz val="7"/>
        <rFont val="Arial"/>
        <family val="2"/>
      </rPr>
      <t>En el segundo trimestre el Grupo AIE finalizó con un reparto de 305 procesos, de los cuales se realizaron actuaciones a 288. Las actuaciones fueron la elaboración de providencias como son Autos y Oficios, asi como el envio de comunicaciones masivas a los concursados solicitando actualización de información.</t>
    </r>
    <r>
      <rPr>
        <b/>
        <sz val="8"/>
        <rFont val="Arial"/>
        <family val="2"/>
      </rPr>
      <t xml:space="preserve">
Trimestre 3: </t>
    </r>
    <r>
      <rPr>
        <sz val="8"/>
        <rFont val="Arial"/>
        <family val="2"/>
      </rPr>
      <t>En el tercer trimestre el Grupo AIE finalizó con un reparto de 343 procesos, de los cuales se realizaron actuaciones a 320. Las actuaciones fueron la elaboración de providencias como son Autos y Oficios, asi como el envio de comunicaciones masivas a los concursados solicitando actualización de información, y la revisión e incorporación al expediente de información financiera.</t>
    </r>
    <r>
      <rPr>
        <b/>
        <sz val="8"/>
        <rFont val="Arial"/>
        <family val="2"/>
      </rPr>
      <t xml:space="preserve">
Trimestre 4:</t>
    </r>
  </si>
  <si>
    <r>
      <t xml:space="preserve">Grupo de Acuerdos de Insolvencia en Ejecución C: </t>
    </r>
    <r>
      <rPr>
        <sz val="10"/>
        <rFont val="Arial"/>
        <family val="2"/>
      </rPr>
      <t>En el tercer trimestre el Grupo AIE finalizó con un reparto de 343 procesos, de los cuales se realizaron actuaciones a 320. Las actuaciones fueron la elaboración de providencias como son Autos y Oficios, asi como el envio de comunicaciones masivas a los concursados solicitando actualización de información, y la revisión e incorporación al expediente de información financiera.</t>
    </r>
  </si>
  <si>
    <r>
      <t xml:space="preserve">Trimestre 1: </t>
    </r>
    <r>
      <rPr>
        <sz val="6"/>
        <rFont val="Arial"/>
        <family val="2"/>
      </rPr>
      <t>Durante el  primer  trimestre se celebraron 26 audiencias: 10 de reforma, de las cuales 5 fueron  confirmadas, 1 no fue confirmada y 4 esta en receso ;15 de incumplimiento de las cuales a 2 se les decreto la liquidacion judicial y  a 13 se les decreto un receso . 1 audiencia de incidente en la cual  se  impuso multa.</t>
    </r>
    <r>
      <rPr>
        <b/>
        <sz val="8"/>
        <rFont val="Arial"/>
        <family val="2"/>
      </rPr>
      <t xml:space="preserve">
Trimestre 2: </t>
    </r>
    <r>
      <rPr>
        <sz val="6"/>
        <rFont val="Arial"/>
        <family val="2"/>
      </rPr>
      <t xml:space="preserve"> Durante el  segundo  trimestre se celebraron 21 audiencias asi: 3 de reforma, de las cuales 3 fueron  confirmadas; 18 de incumplimiento de las cuales a 3 se les decreto la liquidacion judicial y  a 15 se les decreto un receso.</t>
    </r>
    <r>
      <rPr>
        <b/>
        <sz val="8"/>
        <rFont val="Arial"/>
        <family val="2"/>
      </rPr>
      <t xml:space="preserve">
Trimestre 3: </t>
    </r>
    <r>
      <rPr>
        <sz val="8"/>
        <rFont val="Arial"/>
        <family val="2"/>
      </rPr>
      <t>Durante el tercer trimestre se realizaron 27 audiencias, 9 de reforma en las que se decretó receso en 4 diligencias, se confirmaron 3 solicitudes, y no se confirmaron 2. Así mismo, se adelantaron 14 diligencias de incumplimiento de las que se decretó receso en 6 diligencias, en 5 de ellas se decretó la terminación del acuerdo, y en 3 se confirmaron las alternativas de normalización. Finalmente, se adelantaron 4 audiencias de resolución de incidentes de impocisión de multa, en una de ellas se decretó receso, en las restantes se impuso multa.</t>
    </r>
    <r>
      <rPr>
        <b/>
        <sz val="8"/>
        <rFont val="Arial"/>
        <family val="2"/>
      </rPr>
      <t xml:space="preserve">
Trimestre 4:</t>
    </r>
  </si>
  <si>
    <r>
      <t xml:space="preserve">Grupo de Acuerdos de Insolvencia en Ejecución C: </t>
    </r>
    <r>
      <rPr>
        <sz val="10"/>
        <rFont val="Arial"/>
        <family val="2"/>
      </rPr>
      <t>Durante el tercer trimestre se realizaron 27 audiencias, 9 de reforma en las que se decretó receso en 4 diligencias, se confirmaron 3 solicitudes, y no se confirmaron 2. Así mismo, se adelantaron 14 diligencias de incumplimiento de las que se decretó receso en 6 diligencias, en 5 de ellas se decretó la terminación del acuerdo, y en 3 se confirmaron las alternativas de normalización. Finalmente, se adelantaron 4 audiencias de resolución de incidentes de impocisión de multa, en una de ellas se decretó receso, en las restantes se impuso multa.</t>
    </r>
    <r>
      <rPr>
        <b/>
        <sz val="10"/>
        <rFont val="Arial"/>
        <family val="2"/>
      </rPr>
      <t xml:space="preserve">
</t>
    </r>
  </si>
  <si>
    <t xml:space="preserve">Análisis Trimestre 1:
</t>
  </si>
  <si>
    <r>
      <rPr>
        <b/>
        <sz val="10"/>
        <rFont val="Arial"/>
        <family val="2"/>
      </rPr>
      <t xml:space="preserve">
Dirección de Reorganización I: </t>
    </r>
    <r>
      <rPr>
        <sz val="10"/>
        <rFont val="Arial"/>
        <family val="2"/>
      </rPr>
      <t xml:space="preserve">En este periodo la Dirección de Procesos de Reoganización I terminó 18 procesos dentro del término establecido: A 11 se les confirmó el acuerdo de reorganización presentado y a 7 se les decretó terminado la reorganización y se les decretó el inicio del proceso de Liquidación Judicial.
</t>
    </r>
    <r>
      <rPr>
        <b/>
        <sz val="10"/>
        <rFont val="Arial"/>
        <family val="2"/>
      </rPr>
      <t xml:space="preserve">
Dirección de Reorganización II:
Procesos de Reorganización y Liquidación A:
Procesos de Reorganización oredinarios:
Procesos de Reorganización Abreviada:</t>
    </r>
    <r>
      <rPr>
        <sz val="10"/>
        <rFont val="Arial"/>
        <family val="2"/>
      </rPr>
      <t xml:space="preserve">
</t>
    </r>
    <r>
      <rPr>
        <b/>
        <sz val="10"/>
        <color rgb="FF0070C0"/>
        <rFont val="Arial"/>
        <family val="2"/>
      </rPr>
      <t xml:space="preserve">
</t>
    </r>
    <r>
      <rPr>
        <sz val="10"/>
        <color theme="1"/>
        <rFont val="Arial"/>
        <family val="2"/>
      </rPr>
      <t>La Dirección de Procesos de Reorganización II terminó 13  procesos: A 7 se lesconfirmó el acuerdo de reorganización y a 6 se les decretó el inicio de Liquidación. El Grupo de procesos Ordinarios terminó 28 procesos: A 16 se les confirmó el acuerdo de reorganización y a 12 se les decretó el inicio de Liquidación.</t>
    </r>
    <r>
      <rPr>
        <sz val="10"/>
        <rFont val="Arial"/>
        <family val="2"/>
      </rPr>
      <t xml:space="preserve">
</t>
    </r>
  </si>
  <si>
    <r>
      <rPr>
        <b/>
        <sz val="10"/>
        <rFont val="Arial"/>
        <family val="2"/>
      </rPr>
      <t xml:space="preserve">Dirección de Reorganización I:  </t>
    </r>
    <r>
      <rPr>
        <sz val="10"/>
        <rFont val="Arial"/>
        <family val="2"/>
      </rPr>
      <t xml:space="preserve">En este periodo la Dirección de Procesos de Reorganización I terminó 20 procesos dentro del término establecido, así: 10 procesos con acuerdo confirmado, enviados para seguimiento; 6 con Liquidación Judicial decretada y; 4 procesos reasignados al Juez competente como resultado de estudio y depuración. 
</t>
    </r>
    <r>
      <rPr>
        <b/>
        <sz val="10"/>
        <rFont val="Arial"/>
        <family val="2"/>
      </rPr>
      <t xml:space="preserve">
Dirección de Reorganización II:
Procesos de Reorganización y Liquidación A:
Procesos de Reorganización oredinarios:
Procesos de Reorganización Abreviada:</t>
    </r>
    <r>
      <rPr>
        <sz val="10"/>
        <rFont val="Arial"/>
        <family val="2"/>
      </rPr>
      <t xml:space="preserve">
La Dirección de Procesos de Reorganización II terminó 14 procesos: A 4 se les confirmó el acuerdo de reorganización, a 6 se les decretó liquidación y  4 se trasladaron por coordinación al grupo de la Dirección de Procesos de Reorganización I.En el grupo de Procesos 
Ordinarios se terminaron 27 procesos: 14 se enviaron al grupo de Acuerdos y 13 al grupo de Liquidación. El Grupo de Procesos Abreviados  terminó  32 procesos: 20 se confirmaron, 9 se enviaron al grupo de Liquidación y 3 procesos se enviaron por coordinación a otros grupos.
En el Grupo de Procesos de Reorganización y Liquidación A En el tercer trimestre se terminaron 27 procesos, así: 4 confirmaciones de acuerdo: Valorcon, HL Ingenieros, Unimetro y Camel. Se enviaron sociedades a liquidación: Grupo Transtel (10), la 14, Calima, Pedro Gomez y Fondo Ganadero del Tolima. Se terminó la liquidación de Idroject, y se remitieron dos sociedades a la Alcaldía por competencia. Otras liquidaciones Delmuy, Spai Sons.
En el Grupo de procesos de Reorganización Abreviada 32 procesos terminados durante el tercer trimestre, confirmados 20, liquidación simplificada 9 y por coordinación con otros grupos 3 procesos.</t>
    </r>
  </si>
  <si>
    <r>
      <t xml:space="preserve">
</t>
    </r>
    <r>
      <rPr>
        <b/>
        <sz val="10"/>
        <rFont val="Arial"/>
        <family val="2"/>
      </rPr>
      <t xml:space="preserve">Dirección de Reorganización I: </t>
    </r>
    <r>
      <rPr>
        <sz val="10"/>
        <rFont val="Arial"/>
        <family val="2"/>
      </rPr>
      <t xml:space="preserve">En la programación del presente año fueron celebradas diferentes audiencias que dieron origen que a 9 procesos se les confirmara los acuerdos, pasando a la etapa de ejecución y 3 a los cuales se les decretó el inicio de la liquidación judicial. Con lo anterior se inició  la depuración de procesos que eran objeto de represamiento desde años anteriores, buscando adoptar decisiones que garanticen la conservación de la empresa bajo criterios que reflejarán su efectiva recuperación económica, operativa y administrativa; así como la pronta y ordenada liquidación para el aprovechamiento del patrimonio del deudor. </t>
    </r>
    <r>
      <rPr>
        <b/>
        <sz val="10"/>
        <rFont val="Arial"/>
        <family val="2"/>
      </rPr>
      <t xml:space="preserve">
Dirección de Reorganización II: S</t>
    </r>
    <r>
      <rPr>
        <sz val="10"/>
        <rFont val="Arial"/>
        <family val="2"/>
      </rPr>
      <t xml:space="preserve">e terminaron 20 procesos. Con lo anterior se inició  la depuración de procesos que eran objeto de represamiento desde años anteriores, buscando adoptar decisiones que garanticen la conservación de la empresa bajo criterios que reflejarán su efectiva recuperación económica, operativa y administrativa; así como la pronta y ordenada liquidación para el aprovechamiento del patrimonio del deudor. </t>
    </r>
    <r>
      <rPr>
        <b/>
        <sz val="10"/>
        <rFont val="Arial"/>
        <family val="2"/>
      </rPr>
      <t xml:space="preserve">
Procesos de Reorganización y Liquidación A:
Procesos de Reorganización oredinarios:
Procesos de Reorganización Abreviada:</t>
    </r>
    <r>
      <rPr>
        <sz val="10"/>
        <rFont val="Arial"/>
        <family val="2"/>
      </rPr>
      <t xml:space="preserve">
Reorganización abreviada: Se llevaron a cabo gran cantidad de reuniones de conciliación y audiencias de objeciones y confirmación de acuerdo, teniendo como resultado efectivo que en este  primer trimestre se terminaran 33 procesos, 30 por confirmación del acuerdo y 3 por liquidación judicial simplificada. Esto evidencia que se está cumpliendo con el propósito para el cual fue creado el proceso de reorganización abreviado, teniendo como eje fundamental el principio de negociabilidad entre las partes y la finalización pronta de los procesos, para una duración promedio desde la admisión al proceso hasta su confirmación o liquidación,de 6.3 meses.  
  </t>
    </r>
  </si>
  <si>
    <r>
      <rPr>
        <b/>
        <sz val="8"/>
        <rFont val="Arial"/>
        <family val="2"/>
      </rPr>
      <t>Trim I:  S</t>
    </r>
    <r>
      <rPr>
        <sz val="8"/>
        <rFont val="Arial"/>
        <family val="2"/>
      </rPr>
      <t xml:space="preserve">e terminaron 12 procesos: fueron celebradas diferentes audiencias que dieron origen que a 9 procesos se les confirmara los acuerdos, pasando a la etapa de ejecución y 3 a los cuales se les decretó el inicio de la liquidación judicial. </t>
    </r>
    <r>
      <rPr>
        <b/>
        <sz val="8"/>
        <rFont val="Arial"/>
        <family val="2"/>
      </rPr>
      <t xml:space="preserve">
Trim II: </t>
    </r>
    <r>
      <rPr>
        <sz val="8"/>
        <rFont val="Arial"/>
        <family val="2"/>
      </rPr>
      <t>En este periodo la Dirección de Procesos de Reoganización I terminó 18 procesos dentro del término establecido: A 11 se les confirmó el acuerdo de reorganización presentado y a 7 se les decretó terminado la reorganización y se les decretó el inicio del proceso de Liquidación Judicial.</t>
    </r>
    <r>
      <rPr>
        <b/>
        <sz val="8"/>
        <rFont val="Arial"/>
        <family val="2"/>
      </rPr>
      <t xml:space="preserve">
Trim III </t>
    </r>
    <r>
      <rPr>
        <sz val="8"/>
        <rFont val="Arial"/>
        <family val="2"/>
      </rPr>
      <t xml:space="preserve"> 20 procesos dentro del término establecido, así: 10 procesos con acuerdo confirmado, enviados para seguimiento; 6 con Liquidación Judicial decretada y; 4 procesos reasignados al Juez competente como resultado de estudio y depuración.
</t>
    </r>
    <r>
      <rPr>
        <b/>
        <sz val="8"/>
        <rFont val="Arial"/>
        <family val="2"/>
      </rPr>
      <t xml:space="preserve">Trim IV. </t>
    </r>
    <r>
      <rPr>
        <sz val="8"/>
        <rFont val="Arial"/>
        <family val="2"/>
      </rPr>
      <t xml:space="preserve">Se terminaron 32 procesos: a 26 se les confirmó acuerdo; y a 6 se les decretó liquidación judicial. </t>
    </r>
  </si>
  <si>
    <t>En el tercer trimestre se terminaron 27 procesos, así: 4 confirmaciones de acuerdo: Valorcon, HL Ingenieros, Unimetro y Camel. Se enviaron sociedades a liquidación: Grupo Transtel (10), la 14, Calima, Pedro Gomez y Fondo Ganadero del Tolima. Se terminó la liquidación de Idroject, y se remitieron dos sociedades a la Alcaldía por competencia. Otras liquidaciones Delmuy, Spai Sons.  En el cuarto trimestre se terminaron 15 procesos: 3 por terminación, 11 por confirmación de acuerdo y una reorganización se envió a liquidación judicial.</t>
  </si>
  <si>
    <r>
      <rPr>
        <b/>
        <sz val="8"/>
        <rFont val="Arial"/>
        <family val="2"/>
      </rPr>
      <t>Tercer Trimestre:</t>
    </r>
    <r>
      <rPr>
        <sz val="8"/>
        <rFont val="Arial"/>
        <family val="2"/>
      </rPr>
      <t xml:space="preserve"> Se terminaron 27 procesos así: 14 para acuerdos y 13 para liquidación.                                                                                                                                                              </t>
    </r>
    <r>
      <rPr>
        <b/>
        <sz val="8"/>
        <rFont val="Arial"/>
        <family val="2"/>
      </rPr>
      <t xml:space="preserve"> Cuarto Trimestre</t>
    </r>
    <r>
      <rPr>
        <sz val="8"/>
        <rFont val="Arial"/>
        <family val="2"/>
      </rPr>
      <t>: Se terminaron 26 procesos así: 11 se enviaron a confirmación del acuerdo y a 15 se les decretó Liquidación</t>
    </r>
  </si>
  <si>
    <r>
      <rPr>
        <b/>
        <sz val="8"/>
        <rFont val="Arial"/>
        <family val="2"/>
      </rPr>
      <t xml:space="preserve">Tercer Trimestre </t>
    </r>
    <r>
      <rPr>
        <sz val="8"/>
        <rFont val="Arial"/>
        <family val="2"/>
      </rPr>
      <t xml:space="preserve">:32 procesos terminados, confirmados 20, liquidación 9 y por coordinación con otros grupos 3 procesos
</t>
    </r>
    <r>
      <rPr>
        <b/>
        <sz val="8"/>
        <rFont val="Arial"/>
        <family val="2"/>
      </rPr>
      <t>Cuarto Trimestre</t>
    </r>
    <r>
      <rPr>
        <sz val="8"/>
        <rFont val="Arial"/>
        <family val="2"/>
      </rPr>
      <t>: Se terminaron en el cuarto trimestre 60 procesos, 45 confirmados, 13 liquidaciones, 1 por carencia de objeto y 1  por coordinación</t>
    </r>
  </si>
  <si>
    <r>
      <rPr>
        <b/>
        <sz val="8"/>
        <rFont val="Arial"/>
        <family val="2"/>
      </rPr>
      <t xml:space="preserve"> Tercer trimestre:</t>
    </r>
    <r>
      <rPr>
        <sz val="8"/>
        <rFont val="Arial"/>
        <family val="2"/>
      </rPr>
      <t xml:space="preserve"> Se terminaron 14 procesos: 6 Liquidaciones ;  Agropeces Ltda, Gutierrez Zambrano Lilian, Piscicola Coolfish SA, Jorge Enrique Muñoz , Alicoprp Ltda, 
José Abraham Ovalle Gutiérrez (Controlante Cyza Outsourcing S.A.S). 4 Acuerdos ; Renova Diseño Urbano Ltda., Francol Ltda, Carlos Arturo Chavarro Laverde, Romero Falla Carlos Augusto. 4 traslados para el grupo de Reorganización por cordinación Plásticos Monclat SAS, Sara Milena Gonzalez Camacho (controlante Industrias AVM)  
INDUSTRIAS AVM S.A. controlada por Victor Gonzales y Sara Milena.                                                                                    </t>
    </r>
    <r>
      <rPr>
        <b/>
        <sz val="8"/>
        <rFont val="Arial"/>
        <family val="2"/>
      </rPr>
      <t xml:space="preserve"> Cuarto Trimestre</t>
    </r>
    <r>
      <rPr>
        <sz val="8"/>
        <rFont val="Arial"/>
        <family val="2"/>
      </rPr>
      <t xml:space="preserve">: Se terminaron 8 procesos así: a 6 se les confirmó el acuerdo, a 1 se le decretó Liquidación y 1 se traslado a otro grupo por coordinación.
Gonzalez Victor Julio (controlante Industrias AVM)  
</t>
    </r>
  </si>
  <si>
    <r>
      <t xml:space="preserve">
Dirección de Reorganización I: </t>
    </r>
    <r>
      <rPr>
        <sz val="10"/>
        <rFont val="Arial"/>
        <family val="2"/>
      </rPr>
      <t xml:space="preserve">Se terminaron 32 procesos: a 26 se les confirmó acuerdo; y a 6, se les decretó liquidación judicial. </t>
    </r>
    <r>
      <rPr>
        <b/>
        <sz val="10"/>
        <rFont val="Arial"/>
        <family val="2"/>
      </rPr>
      <t xml:space="preserve">
Dirección de Reorganización II: </t>
    </r>
    <r>
      <rPr>
        <sz val="10"/>
        <rFont val="Arial"/>
        <family val="2"/>
      </rPr>
      <t>Se terminaron 8 procesos: a 6 se les confirmó acuerdo, a 1 se le decretó Liquidación y 1 se traslado por coordinación con otro grupo.</t>
    </r>
    <r>
      <rPr>
        <b/>
        <sz val="10"/>
        <rFont val="Arial"/>
        <family val="2"/>
      </rPr>
      <t xml:space="preserve">
Procesos de Reorganización y Liquidación A: </t>
    </r>
    <r>
      <rPr>
        <sz val="10"/>
        <rFont val="Arial"/>
        <family val="2"/>
      </rPr>
      <t>En el cuarto trimestre se terminaron 15 procesos: 3 por terminación, 11 por confirmación de acuerdo y una reorganización se envió a liquidación judicial.</t>
    </r>
    <r>
      <rPr>
        <b/>
        <sz val="10"/>
        <rFont val="Arial"/>
        <family val="2"/>
      </rPr>
      <t xml:space="preserve">
Procesos de Reorganización ordinarios: </t>
    </r>
    <r>
      <rPr>
        <sz val="10"/>
        <rFont val="Arial"/>
        <family val="2"/>
      </rPr>
      <t xml:space="preserve"> En el cuarto trimestre Se terminaron 26 procesos así: 11 se enviaron a confirmación del acuerdo y a 15 se les decretó Liquidación</t>
    </r>
    <r>
      <rPr>
        <b/>
        <sz val="10"/>
        <rFont val="Arial"/>
        <family val="2"/>
      </rPr>
      <t xml:space="preserve">
Procesos de Reorganización Abreviada: </t>
    </r>
    <r>
      <rPr>
        <sz val="10"/>
        <rFont val="Arial"/>
        <family val="2"/>
      </rPr>
      <t>Se terminaron en el cuarto trimestre 60 procesos, 45 confirmados, 13 liquidaciones, 1 por carencia de objeto y 1  por coordinación</t>
    </r>
  </si>
  <si>
    <r>
      <t xml:space="preserve">En el </t>
    </r>
    <r>
      <rPr>
        <b/>
        <sz val="8"/>
        <rFont val="Arial"/>
        <family val="2"/>
      </rPr>
      <t>I Trimestre</t>
    </r>
    <r>
      <rPr>
        <sz val="8"/>
        <rFont val="Arial"/>
        <family val="2"/>
      </rPr>
      <t xml:space="preserve"> Se recibieron 20 solicitudes.  Se proyectaron entre oficio y autos 21 pronunciamientos,  Se realizo 1 pronunciamiento adicional por proceso de 807005132 CONCISA SAS solicitud de dic/2020, que fue erroneamente repartida.
En el </t>
    </r>
    <r>
      <rPr>
        <b/>
        <sz val="8"/>
        <rFont val="Arial"/>
        <family val="2"/>
      </rPr>
      <t>II Trimestre</t>
    </r>
    <r>
      <rPr>
        <sz val="8"/>
        <rFont val="Arial"/>
        <family val="2"/>
      </rPr>
      <t xml:space="preserve"> Se recibieron 35 solicitudes.  Se proyectaron entre oficio y autos 34 pronunciamientos. Falta pronunciarse del solicitud de coordinacion de ASER Ltda y  Rep Legal CARLOS ANDRES PORRRAS PEREZ, debido a recursos, tutelas, nuldiades etc, dentro del Proceso.
En el </t>
    </r>
    <r>
      <rPr>
        <b/>
        <sz val="8"/>
        <rFont val="Arial"/>
        <family val="2"/>
      </rPr>
      <t>III Trimestre</t>
    </r>
    <r>
      <rPr>
        <sz val="8"/>
        <rFont val="Arial"/>
        <family val="2"/>
      </rPr>
      <t xml:space="preserve"> Se recibieron 24 solicitudes.  Se proyectaron entre oficio y autos 24 pronunciamientos. Se rechazo coordinacion de ASER Ltda, y falta pronunciarse de ACEVEDO RAMIREZ OMAR por errores en el MI.
En el </t>
    </r>
    <r>
      <rPr>
        <b/>
        <sz val="8"/>
        <rFont val="Arial"/>
        <family val="2"/>
      </rPr>
      <t xml:space="preserve">IV Trimestre </t>
    </r>
    <r>
      <rPr>
        <sz val="8"/>
        <rFont val="Arial"/>
        <family val="2"/>
      </rPr>
      <t>Se recibieron 31 solicitudes.  Se proyectaron entre oficio y autos 25 pronunciamientos. Quedaron 7 oficios / autos sin oficilizar por inicio de suspension de terminos desde 30/dic/2021,</t>
    </r>
  </si>
  <si>
    <t>Int. Bucaramanga: En el IV Trimestre Se recibieron 31 solicitudes.  Se proyectaron entre oficio y autos 25 pronunciamientos. Quedaron 7 oficios / autos sin oficilizar por inicio de suspension de terminos desde 30/dic/2021.</t>
  </si>
  <si>
    <t>Int. Bucaramanga: Se recibieron 24 solicitudes.  Se proyectaron entre oficio y autos 24 pronunciamientos. Se rechazo coordinacion de ASER Ltda, y falta pronunciarse de ACEVEDO RAMIREZ OMAR por errores en el MI.
NT. MANIZALES: las solicitudes recibidas fueron tramitadas en tiempo, con un cumplimiento del indicador del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</si>
</sst>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59" x14ac:knownFonts="1">
    <font>
      <sz val="10"/>
      <name val="Arial"/>
    </font>
    <font>
      <sz val="10"/>
      <name val="Arial"/>
      <family val="2"/>
    </font>
    <font>
      <b/>
      <sz val="10"/>
      <name val="Arial"/>
      <family val="2"/>
    </font>
    <font>
      <b/>
      <sz val="10"/>
      <color indexed="9"/>
      <name val="Arial"/>
      <family val="2"/>
    </font>
    <font>
      <sz val="10"/>
      <color indexed="9"/>
      <name val="Arial"/>
      <family val="2"/>
    </font>
    <font>
      <b/>
      <sz val="12"/>
      <color indexed="8"/>
      <name val="Arial Black"/>
      <family val="2"/>
    </font>
    <font>
      <b/>
      <sz val="12"/>
      <color indexed="8"/>
      <name val="Arial Narrow"/>
      <family val="2"/>
    </font>
    <font>
      <b/>
      <sz val="10"/>
      <color indexed="8"/>
      <name val="Arial Narrow"/>
      <family val="2"/>
    </font>
    <font>
      <sz val="10"/>
      <name val="Arial"/>
      <family val="2"/>
    </font>
    <font>
      <b/>
      <sz val="14"/>
      <color indexed="9"/>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b/>
      <sz val="14"/>
      <color indexed="8"/>
      <name val="Arial"/>
      <family val="2"/>
    </font>
    <font>
      <b/>
      <sz val="14"/>
      <name val="Arial"/>
      <family val="2"/>
    </font>
    <font>
      <b/>
      <sz val="12"/>
      <name val="Arial"/>
      <family val="2"/>
    </font>
    <font>
      <sz val="10"/>
      <name val="Arial"/>
      <family val="2"/>
    </font>
    <font>
      <u/>
      <sz val="10"/>
      <name val="Arial"/>
      <family val="2"/>
    </font>
    <font>
      <b/>
      <sz val="9"/>
      <name val="Arial"/>
      <family val="2"/>
    </font>
    <font>
      <b/>
      <sz val="18"/>
      <name val="Arial"/>
      <family val="2"/>
    </font>
    <font>
      <sz val="10"/>
      <name val="Arial"/>
      <family val="2"/>
    </font>
    <font>
      <sz val="8"/>
      <color indexed="81"/>
      <name val="Tahoma"/>
      <family val="2"/>
    </font>
    <font>
      <b/>
      <sz val="8"/>
      <color indexed="81"/>
      <name val="Tahoma"/>
      <family val="2"/>
    </font>
    <font>
      <b/>
      <sz val="8"/>
      <name val="Arial"/>
      <family val="2"/>
    </font>
    <font>
      <b/>
      <sz val="10"/>
      <color indexed="8"/>
      <name val="Arial"/>
      <family val="2"/>
    </font>
    <font>
      <b/>
      <sz val="12"/>
      <color indexed="8"/>
      <name val="Arial"/>
      <family val="2"/>
    </font>
    <font>
      <sz val="9"/>
      <color indexed="8"/>
      <name val="Arial"/>
      <family val="2"/>
    </font>
    <font>
      <sz val="10"/>
      <name val="Arial"/>
      <family val="2"/>
    </font>
    <font>
      <sz val="9"/>
      <name val="Arial"/>
      <family val="2"/>
    </font>
    <font>
      <sz val="8"/>
      <name val="Arial"/>
      <family val="2"/>
    </font>
    <font>
      <sz val="10"/>
      <color theme="1"/>
      <name val="Arial"/>
      <family val="2"/>
    </font>
    <font>
      <sz val="10"/>
      <color theme="0"/>
      <name val="Arial"/>
      <family val="2"/>
    </font>
    <font>
      <b/>
      <sz val="10"/>
      <color theme="0"/>
      <name val="Arial"/>
      <family val="2"/>
    </font>
    <font>
      <sz val="10"/>
      <color rgb="FFFF0000"/>
      <name val="Arial"/>
      <family val="2"/>
    </font>
    <font>
      <b/>
      <sz val="10"/>
      <color theme="1"/>
      <name val="Arial"/>
      <family val="2"/>
    </font>
    <font>
      <sz val="10"/>
      <name val="Arial"/>
      <family val="2"/>
    </font>
    <font>
      <b/>
      <sz val="9"/>
      <color indexed="8"/>
      <name val="Arial"/>
      <family val="2"/>
    </font>
    <font>
      <sz val="9"/>
      <color theme="0"/>
      <name val="Arial"/>
      <family val="2"/>
    </font>
    <font>
      <sz val="9"/>
      <color rgb="FFFF0000"/>
      <name val="Arial"/>
      <family val="2"/>
    </font>
    <font>
      <b/>
      <sz val="9"/>
      <color theme="0"/>
      <name val="Arial"/>
      <family val="2"/>
    </font>
    <font>
      <b/>
      <sz val="8"/>
      <color theme="0"/>
      <name val="Arial"/>
      <family val="2"/>
    </font>
    <font>
      <sz val="7"/>
      <name val="Arial"/>
      <family val="2"/>
    </font>
    <font>
      <b/>
      <u/>
      <sz val="7"/>
      <name val="Arial"/>
      <family val="2"/>
    </font>
    <font>
      <b/>
      <sz val="7"/>
      <name val="Arial"/>
      <family val="2"/>
    </font>
    <font>
      <u/>
      <sz val="7"/>
      <name val="Arial"/>
      <family val="2"/>
    </font>
    <font>
      <sz val="6"/>
      <name val="Arial"/>
      <family val="2"/>
    </font>
    <font>
      <b/>
      <sz val="10"/>
      <color rgb="FF0070C0"/>
      <name val="Arial"/>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theme="0"/>
        <bgColor indexed="64"/>
      </patternFill>
    </fill>
    <fill>
      <patternFill patternType="solid">
        <fgColor rgb="FF92D050"/>
        <bgColor indexed="64"/>
      </patternFill>
    </fill>
    <fill>
      <patternFill patternType="solid">
        <fgColor rgb="FF000099"/>
        <bgColor indexed="64"/>
      </patternFill>
    </fill>
    <fill>
      <patternFill patternType="solid">
        <fgColor theme="0" tint="-0.14996795556505021"/>
        <bgColor indexed="64"/>
      </patternFill>
    </fill>
    <fill>
      <patternFill patternType="solid">
        <fgColor theme="7" tint="0.59999389629810485"/>
        <bgColor indexed="64"/>
      </patternFill>
    </fill>
    <fill>
      <patternFill patternType="solid">
        <fgColor theme="6" tint="0.59999389629810485"/>
        <bgColor indexed="64"/>
      </patternFill>
    </fill>
  </fills>
  <borders count="9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thick">
        <color indexed="64"/>
      </top>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ck">
        <color indexed="64"/>
      </right>
      <top style="medium">
        <color indexed="64"/>
      </top>
      <bottom/>
      <diagonal/>
    </border>
    <border>
      <left style="thin">
        <color indexed="64"/>
      </left>
      <right/>
      <top/>
      <bottom style="medium">
        <color indexed="64"/>
      </bottom>
      <diagonal/>
    </border>
    <border>
      <left/>
      <right style="thick">
        <color indexed="64"/>
      </right>
      <top/>
      <bottom style="medium">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ck">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5">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2" fillId="16" borderId="1" applyNumberFormat="0" applyAlignment="0" applyProtection="0"/>
    <xf numFmtId="0" fontId="13" fillId="17" borderId="2" applyNumberFormat="0" applyAlignment="0" applyProtection="0"/>
    <xf numFmtId="0" fontId="14" fillId="0" borderId="3" applyNumberFormat="0" applyFill="0" applyAlignment="0" applyProtection="0"/>
    <xf numFmtId="0" fontId="15" fillId="0" borderId="0" applyNumberFormat="0" applyFill="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21" borderId="0" applyNumberFormat="0" applyBorder="0" applyAlignment="0" applyProtection="0"/>
    <xf numFmtId="0" fontId="16" fillId="7" borderId="1" applyNumberFormat="0" applyAlignment="0" applyProtection="0"/>
    <xf numFmtId="0" fontId="17" fillId="3" borderId="0" applyNumberFormat="0" applyBorder="0" applyAlignment="0" applyProtection="0"/>
    <xf numFmtId="0" fontId="18" fillId="22" borderId="0" applyNumberFormat="0" applyBorder="0" applyAlignment="0" applyProtection="0"/>
    <xf numFmtId="0" fontId="1" fillId="0" borderId="0"/>
    <xf numFmtId="0" fontId="8" fillId="23" borderId="4" applyNumberFormat="0" applyFont="0" applyAlignment="0" applyProtection="0"/>
    <xf numFmtId="9" fontId="28" fillId="0" borderId="0" applyFont="0" applyFill="0" applyBorder="0" applyAlignment="0" applyProtection="0"/>
    <xf numFmtId="0" fontId="19" fillId="16" borderId="5"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6" applyNumberFormat="0" applyFill="0" applyAlignment="0" applyProtection="0"/>
    <xf numFmtId="0" fontId="15" fillId="0" borderId="7" applyNumberFormat="0" applyFill="0" applyAlignment="0" applyProtection="0"/>
    <xf numFmtId="0" fontId="24" fillId="0" borderId="8" applyNumberFormat="0" applyFill="0" applyAlignment="0" applyProtection="0"/>
    <xf numFmtId="9" fontId="1" fillId="0" borderId="0" applyFont="0" applyFill="0" applyBorder="0" applyAlignment="0" applyProtection="0"/>
    <xf numFmtId="43" fontId="47" fillId="0" borderId="0" applyFont="0" applyFill="0" applyBorder="0" applyAlignment="0" applyProtection="0"/>
    <xf numFmtId="0" fontId="1" fillId="23" borderId="4" applyNumberFormat="0" applyFont="0" applyAlignment="0" applyProtection="0"/>
  </cellStyleXfs>
  <cellXfs count="673">
    <xf numFmtId="0" fontId="0" fillId="0" borderId="0" xfId="0"/>
    <xf numFmtId="0" fontId="3" fillId="24" borderId="9" xfId="0" applyFont="1" applyFill="1" applyBorder="1" applyAlignment="1">
      <alignment horizontal="center"/>
    </xf>
    <xf numFmtId="0" fontId="3" fillId="24" borderId="10" xfId="0" applyFont="1" applyFill="1" applyBorder="1"/>
    <xf numFmtId="0" fontId="0" fillId="25" borderId="0" xfId="0" applyFill="1"/>
    <xf numFmtId="0" fontId="3" fillId="25" borderId="11" xfId="0" applyFont="1" applyFill="1" applyBorder="1" applyAlignment="1">
      <alignment horizontal="center"/>
    </xf>
    <xf numFmtId="0" fontId="3" fillId="25" borderId="12" xfId="0" applyFont="1" applyFill="1" applyBorder="1" applyAlignment="1">
      <alignment horizontal="center"/>
    </xf>
    <xf numFmtId="0" fontId="3" fillId="25" borderId="13" xfId="0" applyFont="1" applyFill="1" applyBorder="1" applyAlignment="1">
      <alignment horizontal="center"/>
    </xf>
    <xf numFmtId="0" fontId="3" fillId="25" borderId="0" xfId="0" applyFont="1" applyFill="1" applyBorder="1" applyAlignment="1">
      <alignment horizontal="center"/>
    </xf>
    <xf numFmtId="0" fontId="3" fillId="25" borderId="14" xfId="0" applyFont="1" applyFill="1" applyBorder="1" applyAlignment="1">
      <alignment horizontal="center"/>
    </xf>
    <xf numFmtId="0" fontId="2" fillId="25" borderId="15" xfId="0" applyFont="1" applyFill="1" applyBorder="1"/>
    <xf numFmtId="0" fontId="2" fillId="25" borderId="14" xfId="0" applyFont="1" applyFill="1" applyBorder="1"/>
    <xf numFmtId="0" fontId="2" fillId="26" borderId="9" xfId="0" applyFont="1" applyFill="1" applyBorder="1" applyAlignment="1">
      <alignment horizontal="center" wrapText="1"/>
    </xf>
    <xf numFmtId="0" fontId="2" fillId="25" borderId="16" xfId="0" applyFont="1" applyFill="1" applyBorder="1" applyAlignment="1">
      <alignment horizontal="center"/>
    </xf>
    <xf numFmtId="0" fontId="2" fillId="25" borderId="17" xfId="0" applyFont="1" applyFill="1" applyBorder="1" applyAlignment="1">
      <alignment horizontal="center"/>
    </xf>
    <xf numFmtId="0" fontId="2" fillId="25" borderId="18" xfId="0" applyFont="1" applyFill="1" applyBorder="1" applyAlignment="1">
      <alignment horizontal="center"/>
    </xf>
    <xf numFmtId="0" fontId="2" fillId="25" borderId="19" xfId="0" applyFont="1" applyFill="1" applyBorder="1" applyAlignment="1">
      <alignment horizontal="center"/>
    </xf>
    <xf numFmtId="0" fontId="3" fillId="24" borderId="10" xfId="0" applyFont="1" applyFill="1" applyBorder="1" applyAlignment="1">
      <alignment horizontal="center" vertical="distributed" wrapText="1"/>
    </xf>
    <xf numFmtId="0" fontId="2" fillId="0" borderId="10" xfId="0" applyFont="1" applyFill="1" applyBorder="1" applyAlignment="1">
      <alignment horizontal="center" vertical="distributed"/>
    </xf>
    <xf numFmtId="0" fontId="4" fillId="25" borderId="0" xfId="0" applyFont="1" applyFill="1"/>
    <xf numFmtId="0" fontId="3" fillId="24" borderId="9" xfId="0" applyFont="1" applyFill="1" applyBorder="1" applyAlignment="1">
      <alignment vertical="center" wrapText="1"/>
    </xf>
    <xf numFmtId="0" fontId="3" fillId="24" borderId="12" xfId="0" applyFont="1" applyFill="1" applyBorder="1" applyAlignment="1">
      <alignment vertical="center" wrapText="1"/>
    </xf>
    <xf numFmtId="0" fontId="0" fillId="0" borderId="0" xfId="0" applyFill="1"/>
    <xf numFmtId="0" fontId="0" fillId="25" borderId="0" xfId="0" applyFill="1" applyAlignment="1">
      <alignment wrapText="1"/>
    </xf>
    <xf numFmtId="0" fontId="3" fillId="24" borderId="10" xfId="0" applyFont="1" applyFill="1" applyBorder="1" applyAlignment="1">
      <alignment vertical="center" wrapText="1"/>
    </xf>
    <xf numFmtId="0" fontId="0" fillId="0" borderId="0" xfId="0" applyBorder="1" applyAlignment="1"/>
    <xf numFmtId="0" fontId="0" fillId="0" borderId="0" xfId="0" applyBorder="1" applyAlignment="1">
      <alignment horizontal="center" vertical="center"/>
    </xf>
    <xf numFmtId="0" fontId="26" fillId="0" borderId="0" xfId="0" applyFont="1" applyBorder="1" applyAlignment="1">
      <alignment horizontal="center"/>
    </xf>
    <xf numFmtId="0" fontId="0" fillId="0" borderId="0" xfId="0" applyBorder="1" applyAlignment="1">
      <alignment horizontal="left"/>
    </xf>
    <xf numFmtId="0" fontId="0" fillId="0" borderId="0" xfId="0" applyAlignment="1">
      <alignment horizontal="center" vertical="center"/>
    </xf>
    <xf numFmtId="0" fontId="0" fillId="0" borderId="10" xfId="0" applyBorder="1" applyAlignment="1" applyProtection="1">
      <alignment horizontal="left" vertical="center" wrapText="1"/>
    </xf>
    <xf numFmtId="0" fontId="0" fillId="0" borderId="20" xfId="0" applyBorder="1" applyAlignment="1" applyProtection="1">
      <alignment horizontal="center" vertical="center" wrapText="1"/>
    </xf>
    <xf numFmtId="0" fontId="2" fillId="0" borderId="10" xfId="0" applyFont="1" applyBorder="1" applyAlignment="1">
      <alignment horizontal="center" wrapText="1"/>
    </xf>
    <xf numFmtId="0" fontId="1" fillId="25" borderId="0" xfId="0" applyFont="1" applyFill="1"/>
    <xf numFmtId="0" fontId="1" fillId="25" borderId="10" xfId="0" applyFont="1" applyFill="1" applyBorder="1" applyAlignment="1">
      <alignment horizontal="center"/>
    </xf>
    <xf numFmtId="0" fontId="2" fillId="25" borderId="21" xfId="0" applyFont="1" applyFill="1" applyBorder="1" applyAlignment="1"/>
    <xf numFmtId="0" fontId="30" fillId="25" borderId="16" xfId="0" applyFont="1" applyFill="1" applyBorder="1" applyAlignment="1">
      <alignment horizontal="left" wrapText="1"/>
    </xf>
    <xf numFmtId="0" fontId="2" fillId="25" borderId="22" xfId="0" applyFont="1" applyFill="1" applyBorder="1" applyAlignment="1">
      <alignment horizontal="center"/>
    </xf>
    <xf numFmtId="0" fontId="42" fillId="25" borderId="0" xfId="0" applyFont="1" applyFill="1"/>
    <xf numFmtId="0" fontId="43" fillId="25" borderId="0" xfId="0" applyFont="1" applyFill="1"/>
    <xf numFmtId="0" fontId="44" fillId="25" borderId="0" xfId="0" applyFont="1" applyFill="1"/>
    <xf numFmtId="0" fontId="44" fillId="25" borderId="0" xfId="0" applyFont="1" applyFill="1" applyBorder="1"/>
    <xf numFmtId="0" fontId="43" fillId="25" borderId="0" xfId="0" applyFont="1" applyFill="1" applyAlignment="1">
      <alignment vertical="center" wrapText="1"/>
    </xf>
    <xf numFmtId="0" fontId="43" fillId="25" borderId="0" xfId="0" applyFont="1" applyFill="1" applyAlignment="1">
      <alignment horizontal="center" vertical="center" wrapText="1"/>
    </xf>
    <xf numFmtId="0" fontId="32" fillId="25" borderId="0" xfId="0" applyFont="1" applyFill="1" applyAlignment="1">
      <alignment vertical="center" wrapText="1"/>
    </xf>
    <xf numFmtId="0" fontId="0" fillId="25" borderId="0" xfId="0" applyFill="1" applyAlignment="1">
      <alignment horizontal="left"/>
    </xf>
    <xf numFmtId="9" fontId="2" fillId="25" borderId="22" xfId="0" applyNumberFormat="1" applyFont="1" applyFill="1" applyBorder="1" applyAlignment="1">
      <alignment horizontal="center"/>
    </xf>
    <xf numFmtId="9" fontId="0" fillId="0" borderId="0" xfId="0" applyNumberFormat="1"/>
    <xf numFmtId="17" fontId="2" fillId="25" borderId="23" xfId="0" applyNumberFormat="1" applyFont="1" applyFill="1" applyBorder="1" applyAlignment="1">
      <alignment horizontal="center"/>
    </xf>
    <xf numFmtId="17" fontId="35" fillId="25" borderId="23" xfId="0" applyNumberFormat="1" applyFont="1" applyFill="1" applyBorder="1" applyAlignment="1">
      <alignment horizontal="center"/>
    </xf>
    <xf numFmtId="0" fontId="0" fillId="25" borderId="0" xfId="0" applyFill="1" applyProtection="1">
      <protection locked="0"/>
    </xf>
    <xf numFmtId="0" fontId="43" fillId="25" borderId="0" xfId="0" applyFont="1" applyFill="1" applyProtection="1">
      <protection locked="0"/>
    </xf>
    <xf numFmtId="0" fontId="45" fillId="25" borderId="0" xfId="0" applyFont="1" applyFill="1" applyProtection="1">
      <protection locked="0"/>
    </xf>
    <xf numFmtId="0" fontId="1" fillId="25" borderId="0" xfId="0" applyFont="1" applyFill="1" applyProtection="1">
      <protection locked="0"/>
    </xf>
    <xf numFmtId="0" fontId="0" fillId="0" borderId="0" xfId="0" applyFill="1" applyProtection="1">
      <protection locked="0"/>
    </xf>
    <xf numFmtId="0" fontId="3" fillId="24" borderId="9" xfId="0" applyFont="1" applyFill="1" applyBorder="1" applyAlignment="1" applyProtection="1">
      <alignment vertical="center" wrapText="1"/>
      <protection locked="0"/>
    </xf>
    <xf numFmtId="0" fontId="0" fillId="25" borderId="0" xfId="0" applyFill="1" applyAlignment="1" applyProtection="1">
      <alignment wrapText="1"/>
      <protection locked="0"/>
    </xf>
    <xf numFmtId="0" fontId="44" fillId="25" borderId="0" xfId="0" applyFont="1" applyFill="1" applyProtection="1">
      <protection locked="0"/>
    </xf>
    <xf numFmtId="0" fontId="44" fillId="29" borderId="0" xfId="0" applyFont="1" applyFill="1" applyBorder="1" applyProtection="1">
      <protection locked="0"/>
    </xf>
    <xf numFmtId="0" fontId="43" fillId="25" borderId="0" xfId="0" applyFont="1" applyFill="1" applyAlignment="1" applyProtection="1">
      <alignment vertical="center" wrapText="1"/>
      <protection locked="0"/>
    </xf>
    <xf numFmtId="0" fontId="43" fillId="25" borderId="0" xfId="0" applyFont="1" applyFill="1" applyAlignment="1" applyProtection="1">
      <alignment horizontal="center" vertical="center" wrapText="1"/>
      <protection locked="0"/>
    </xf>
    <xf numFmtId="0" fontId="44" fillId="25" borderId="0" xfId="0" applyFont="1" applyFill="1" applyAlignment="1" applyProtection="1">
      <alignment horizontal="center" vertical="center" wrapText="1"/>
      <protection locked="0"/>
    </xf>
    <xf numFmtId="0" fontId="39" fillId="25" borderId="0" xfId="0" applyFont="1" applyFill="1" applyAlignment="1" applyProtection="1">
      <alignment vertical="center" wrapText="1"/>
      <protection locked="0"/>
    </xf>
    <xf numFmtId="0" fontId="3" fillId="24" borderId="10" xfId="32" applyFont="1" applyFill="1" applyBorder="1" applyAlignment="1" applyProtection="1">
      <alignment vertical="center" wrapText="1"/>
    </xf>
    <xf numFmtId="0" fontId="3" fillId="24" borderId="10" xfId="0" applyFont="1" applyFill="1" applyBorder="1" applyProtection="1"/>
    <xf numFmtId="0" fontId="2" fillId="26" borderId="9" xfId="0" applyFont="1" applyFill="1" applyBorder="1" applyAlignment="1" applyProtection="1">
      <alignment horizontal="center" wrapText="1"/>
    </xf>
    <xf numFmtId="0" fontId="2" fillId="25" borderId="10" xfId="0" applyFont="1" applyFill="1" applyBorder="1" applyAlignment="1" applyProtection="1">
      <alignment horizontal="center"/>
    </xf>
    <xf numFmtId="0" fontId="2" fillId="25" borderId="15" xfId="32" applyFont="1" applyFill="1" applyBorder="1" applyProtection="1"/>
    <xf numFmtId="0" fontId="2" fillId="25" borderId="23" xfId="32" applyFont="1" applyFill="1" applyBorder="1" applyAlignment="1" applyProtection="1">
      <alignment horizontal="center"/>
    </xf>
    <xf numFmtId="0" fontId="2" fillId="25" borderId="24" xfId="32" applyFont="1" applyFill="1" applyBorder="1" applyAlignment="1" applyProtection="1">
      <alignment horizontal="center"/>
    </xf>
    <xf numFmtId="0" fontId="2" fillId="25" borderId="19" xfId="32" applyFont="1" applyFill="1" applyBorder="1" applyAlignment="1" applyProtection="1">
      <alignment horizontal="center"/>
    </xf>
    <xf numFmtId="0" fontId="2" fillId="25" borderId="14" xfId="32" applyFont="1" applyFill="1" applyBorder="1" applyProtection="1"/>
    <xf numFmtId="0" fontId="2" fillId="25" borderId="17" xfId="32" applyFont="1" applyFill="1" applyBorder="1" applyAlignment="1" applyProtection="1">
      <alignment horizontal="center"/>
    </xf>
    <xf numFmtId="164" fontId="2" fillId="30" borderId="17" xfId="34" applyNumberFormat="1" applyFont="1" applyFill="1" applyBorder="1" applyAlignment="1" applyProtection="1">
      <alignment horizontal="center"/>
    </xf>
    <xf numFmtId="164" fontId="2" fillId="25" borderId="17" xfId="34" applyNumberFormat="1" applyFont="1" applyFill="1" applyBorder="1" applyAlignment="1" applyProtection="1">
      <alignment horizontal="center"/>
    </xf>
    <xf numFmtId="0" fontId="3" fillId="25" borderId="25" xfId="0" applyFont="1" applyFill="1" applyBorder="1" applyAlignment="1" applyProtection="1"/>
    <xf numFmtId="9" fontId="3" fillId="25" borderId="25" xfId="0" applyNumberFormat="1" applyFont="1" applyFill="1" applyBorder="1" applyAlignment="1" applyProtection="1"/>
    <xf numFmtId="0" fontId="3" fillId="24" borderId="10" xfId="32" applyFont="1" applyFill="1" applyBorder="1" applyProtection="1"/>
    <xf numFmtId="0" fontId="0" fillId="25" borderId="0" xfId="0" applyFill="1" applyProtection="1"/>
    <xf numFmtId="0" fontId="3" fillId="24" borderId="10" xfId="32" applyFont="1" applyFill="1" applyBorder="1" applyAlignment="1" applyProtection="1">
      <alignment horizontal="center" vertical="distributed" wrapText="1"/>
    </xf>
    <xf numFmtId="0" fontId="3" fillId="25" borderId="11" xfId="0" applyFont="1" applyFill="1" applyBorder="1" applyAlignment="1" applyProtection="1">
      <alignment horizontal="center"/>
    </xf>
    <xf numFmtId="0" fontId="3" fillId="24" borderId="12" xfId="0" applyFont="1" applyFill="1" applyBorder="1" applyAlignment="1" applyProtection="1">
      <alignment horizontal="center"/>
    </xf>
    <xf numFmtId="0" fontId="2" fillId="25" borderId="16" xfId="0" applyFont="1" applyFill="1" applyBorder="1" applyAlignment="1" applyProtection="1">
      <alignment horizontal="center"/>
    </xf>
    <xf numFmtId="0" fontId="3" fillId="25" borderId="14" xfId="0" applyFont="1" applyFill="1" applyBorder="1" applyAlignment="1" applyProtection="1">
      <alignment horizontal="center"/>
    </xf>
    <xf numFmtId="0" fontId="3" fillId="25" borderId="0" xfId="0" applyFont="1" applyFill="1" applyBorder="1" applyAlignment="1" applyProtection="1">
      <alignment horizontal="center"/>
    </xf>
    <xf numFmtId="0" fontId="3" fillId="25" borderId="12" xfId="0" applyFont="1" applyFill="1" applyBorder="1" applyAlignment="1" applyProtection="1">
      <alignment horizontal="center"/>
    </xf>
    <xf numFmtId="0" fontId="3" fillId="25" borderId="13" xfId="0" applyFont="1" applyFill="1" applyBorder="1" applyAlignment="1" applyProtection="1">
      <alignment horizontal="center"/>
    </xf>
    <xf numFmtId="0" fontId="3" fillId="25" borderId="9" xfId="0" applyFont="1" applyFill="1" applyBorder="1" applyAlignment="1" applyProtection="1"/>
    <xf numFmtId="0" fontId="43" fillId="25" borderId="0" xfId="0" applyFont="1" applyFill="1" applyProtection="1"/>
    <xf numFmtId="0" fontId="45" fillId="25" borderId="0" xfId="0" applyFont="1" applyFill="1" applyProtection="1"/>
    <xf numFmtId="0" fontId="43" fillId="0" borderId="0" xfId="0" applyFont="1" applyFill="1" applyProtection="1"/>
    <xf numFmtId="0" fontId="1" fillId="25" borderId="0" xfId="0" applyFont="1" applyFill="1" applyProtection="1"/>
    <xf numFmtId="0" fontId="42" fillId="25" borderId="0" xfId="0" applyFont="1" applyFill="1" applyProtection="1">
      <protection locked="0"/>
    </xf>
    <xf numFmtId="0" fontId="46" fillId="25" borderId="0" xfId="0" applyFont="1" applyFill="1" applyProtection="1">
      <protection locked="0"/>
    </xf>
    <xf numFmtId="0" fontId="44" fillId="25" borderId="0" xfId="0" applyFont="1" applyFill="1" applyAlignment="1" applyProtection="1">
      <alignment vertical="center" wrapText="1"/>
      <protection locked="0"/>
    </xf>
    <xf numFmtId="0" fontId="1" fillId="25" borderId="21" xfId="0" applyFont="1" applyFill="1" applyBorder="1" applyAlignment="1" applyProtection="1">
      <alignment horizontal="center" vertical="center" wrapText="1"/>
      <protection locked="0"/>
    </xf>
    <xf numFmtId="0" fontId="1" fillId="25" borderId="21" xfId="0" applyFont="1" applyFill="1" applyBorder="1" applyAlignment="1">
      <alignment horizontal="center" vertical="center" wrapText="1"/>
    </xf>
    <xf numFmtId="0" fontId="1" fillId="25" borderId="14" xfId="0" applyFont="1" applyFill="1" applyBorder="1" applyAlignment="1">
      <alignment horizontal="center" vertical="center" wrapText="1"/>
    </xf>
    <xf numFmtId="0" fontId="1" fillId="0" borderId="16" xfId="0" applyFont="1" applyFill="1" applyBorder="1" applyAlignment="1">
      <alignment vertical="center" wrapText="1"/>
    </xf>
    <xf numFmtId="0" fontId="1" fillId="0" borderId="14" xfId="0" applyFont="1" applyFill="1" applyBorder="1" applyAlignment="1">
      <alignment vertical="center" wrapText="1"/>
    </xf>
    <xf numFmtId="0" fontId="3" fillId="25" borderId="12" xfId="32" applyFont="1" applyFill="1" applyBorder="1" applyAlignment="1" applyProtection="1">
      <alignment horizontal="center"/>
    </xf>
    <xf numFmtId="0" fontId="3" fillId="25" borderId="11" xfId="32" applyFont="1" applyFill="1" applyBorder="1" applyAlignment="1" applyProtection="1">
      <alignment horizontal="center"/>
    </xf>
    <xf numFmtId="0" fontId="3" fillId="25" borderId="13" xfId="32" applyFont="1" applyFill="1" applyBorder="1" applyAlignment="1" applyProtection="1">
      <alignment horizontal="center"/>
    </xf>
    <xf numFmtId="0" fontId="1" fillId="25" borderId="0" xfId="32" applyFill="1" applyProtection="1">
      <protection locked="0"/>
    </xf>
    <xf numFmtId="0" fontId="1" fillId="25" borderId="0" xfId="32" applyFill="1" applyProtection="1"/>
    <xf numFmtId="0" fontId="43" fillId="25" borderId="0" xfId="32" applyFont="1" applyFill="1" applyProtection="1"/>
    <xf numFmtId="0" fontId="45" fillId="25" borderId="0" xfId="32" applyFont="1" applyFill="1" applyProtection="1"/>
    <xf numFmtId="0" fontId="1" fillId="25" borderId="0" xfId="32" applyFont="1" applyFill="1" applyProtection="1">
      <protection locked="0"/>
    </xf>
    <xf numFmtId="0" fontId="3" fillId="24" borderId="12" xfId="32" applyFont="1" applyFill="1" applyBorder="1" applyAlignment="1" applyProtection="1">
      <alignment horizontal="center"/>
    </xf>
    <xf numFmtId="0" fontId="1" fillId="0" borderId="16" xfId="32" applyFont="1" applyFill="1" applyBorder="1" applyAlignment="1">
      <alignment vertical="center" wrapText="1"/>
    </xf>
    <xf numFmtId="0" fontId="1" fillId="0" borderId="14" xfId="32" applyFont="1" applyFill="1" applyBorder="1" applyAlignment="1">
      <alignment vertical="center" wrapText="1"/>
    </xf>
    <xf numFmtId="0" fontId="2" fillId="25" borderId="16" xfId="32" applyFont="1" applyFill="1" applyBorder="1" applyAlignment="1" applyProtection="1">
      <alignment horizontal="center"/>
    </xf>
    <xf numFmtId="0" fontId="3" fillId="25" borderId="14" xfId="32" applyFont="1" applyFill="1" applyBorder="1" applyAlignment="1" applyProtection="1">
      <alignment horizontal="center"/>
    </xf>
    <xf numFmtId="0" fontId="3" fillId="25" borderId="0" xfId="32" applyFont="1" applyFill="1" applyBorder="1" applyAlignment="1" applyProtection="1">
      <alignment horizontal="center"/>
    </xf>
    <xf numFmtId="164" fontId="2" fillId="30" borderId="17" xfId="42" applyNumberFormat="1" applyFont="1" applyFill="1" applyBorder="1" applyAlignment="1" applyProtection="1">
      <alignment horizontal="center"/>
    </xf>
    <xf numFmtId="164" fontId="2" fillId="25" borderId="17" xfId="42" applyNumberFormat="1" applyFont="1" applyFill="1" applyBorder="1" applyAlignment="1" applyProtection="1">
      <alignment horizontal="center"/>
    </xf>
    <xf numFmtId="0" fontId="3" fillId="25" borderId="9" xfId="32" applyFont="1" applyFill="1" applyBorder="1" applyAlignment="1" applyProtection="1"/>
    <xf numFmtId="0" fontId="3" fillId="25" borderId="25" xfId="32" applyFont="1" applyFill="1" applyBorder="1" applyAlignment="1" applyProtection="1"/>
    <xf numFmtId="9" fontId="3" fillId="25" borderId="25" xfId="32" applyNumberFormat="1" applyFont="1" applyFill="1" applyBorder="1" applyAlignment="1" applyProtection="1"/>
    <xf numFmtId="0" fontId="1" fillId="0" borderId="0" xfId="32" applyFill="1" applyProtection="1">
      <protection locked="0"/>
    </xf>
    <xf numFmtId="0" fontId="43" fillId="0" borderId="0" xfId="32" applyFont="1" applyFill="1" applyProtection="1"/>
    <xf numFmtId="0" fontId="3" fillId="24" borderId="9" xfId="32" applyFont="1" applyFill="1" applyBorder="1" applyAlignment="1" applyProtection="1">
      <alignment vertical="center" wrapText="1"/>
      <protection locked="0"/>
    </xf>
    <xf numFmtId="0" fontId="1" fillId="25" borderId="0" xfId="32" applyFill="1" applyAlignment="1" applyProtection="1">
      <alignment wrapText="1"/>
      <protection locked="0"/>
    </xf>
    <xf numFmtId="0" fontId="43" fillId="25" borderId="0" xfId="32" applyFont="1" applyFill="1" applyProtection="1">
      <protection locked="0"/>
    </xf>
    <xf numFmtId="0" fontId="42" fillId="25" borderId="0" xfId="32" applyFont="1" applyFill="1" applyProtection="1">
      <protection locked="0"/>
    </xf>
    <xf numFmtId="0" fontId="44" fillId="25" borderId="0" xfId="32" applyFont="1" applyFill="1" applyProtection="1">
      <protection locked="0"/>
    </xf>
    <xf numFmtId="0" fontId="46" fillId="25" borderId="0" xfId="32" applyFont="1" applyFill="1" applyProtection="1">
      <protection locked="0"/>
    </xf>
    <xf numFmtId="0" fontId="43" fillId="25" borderId="0" xfId="32" applyFont="1" applyFill="1" applyAlignment="1" applyProtection="1">
      <alignment vertical="center" wrapText="1"/>
      <protection locked="0"/>
    </xf>
    <xf numFmtId="0" fontId="43" fillId="25" borderId="0" xfId="32" applyFont="1" applyFill="1" applyAlignment="1" applyProtection="1">
      <alignment horizontal="center" vertical="center" wrapText="1"/>
      <protection locked="0"/>
    </xf>
    <xf numFmtId="0" fontId="44" fillId="25" borderId="0" xfId="32" applyFont="1" applyFill="1" applyAlignment="1" applyProtection="1">
      <alignment horizontal="center" vertical="center" wrapText="1"/>
      <protection locked="0"/>
    </xf>
    <xf numFmtId="0" fontId="45" fillId="25" borderId="0" xfId="32" applyFont="1" applyFill="1" applyProtection="1">
      <protection locked="0"/>
    </xf>
    <xf numFmtId="0" fontId="1" fillId="25" borderId="0" xfId="32" applyFont="1" applyFill="1" applyProtection="1"/>
    <xf numFmtId="0" fontId="44" fillId="29" borderId="0" xfId="32" applyFont="1" applyFill="1" applyBorder="1" applyProtection="1">
      <protection locked="0"/>
    </xf>
    <xf numFmtId="0" fontId="44" fillId="25" borderId="0" xfId="32" applyFont="1" applyFill="1" applyAlignment="1" applyProtection="1">
      <alignment vertical="center" wrapText="1"/>
      <protection locked="0"/>
    </xf>
    <xf numFmtId="0" fontId="1" fillId="25" borderId="0" xfId="32" applyFont="1" applyFill="1" applyAlignment="1" applyProtection="1">
      <alignment vertical="center" wrapText="1"/>
      <protection locked="0"/>
    </xf>
    <xf numFmtId="0" fontId="48" fillId="0" borderId="0" xfId="0" applyFont="1" applyBorder="1" applyAlignment="1" applyProtection="1"/>
    <xf numFmtId="0" fontId="40" fillId="0" borderId="0" xfId="0" applyFont="1" applyProtection="1"/>
    <xf numFmtId="0" fontId="49" fillId="25" borderId="0" xfId="0" applyFont="1" applyFill="1" applyProtection="1"/>
    <xf numFmtId="0" fontId="48" fillId="0" borderId="0" xfId="0" applyFont="1" applyBorder="1" applyAlignment="1" applyProtection="1">
      <protection locked="0"/>
    </xf>
    <xf numFmtId="0" fontId="40" fillId="0" borderId="0" xfId="0" applyFont="1" applyBorder="1" applyProtection="1">
      <protection locked="0"/>
    </xf>
    <xf numFmtId="0" fontId="40" fillId="0" borderId="0" xfId="0" applyFont="1" applyBorder="1" applyAlignment="1" applyProtection="1">
      <protection locked="0"/>
    </xf>
    <xf numFmtId="0" fontId="40" fillId="0" borderId="0" xfId="0" applyFont="1" applyProtection="1">
      <protection locked="0"/>
    </xf>
    <xf numFmtId="0" fontId="48" fillId="0" borderId="0" xfId="0" applyFont="1" applyFill="1" applyBorder="1" applyAlignment="1" applyProtection="1"/>
    <xf numFmtId="0" fontId="40" fillId="0" borderId="0" xfId="0" applyFont="1" applyFill="1" applyProtection="1"/>
    <xf numFmtId="0" fontId="50" fillId="25" borderId="0" xfId="0" applyFont="1" applyFill="1" applyProtection="1"/>
    <xf numFmtId="0" fontId="48" fillId="0" borderId="0" xfId="0" applyFont="1" applyFill="1" applyBorder="1" applyAlignment="1" applyProtection="1">
      <protection locked="0"/>
    </xf>
    <xf numFmtId="0" fontId="40" fillId="0" borderId="0" xfId="0" applyFont="1" applyFill="1" applyBorder="1" applyProtection="1">
      <protection locked="0"/>
    </xf>
    <xf numFmtId="0" fontId="40" fillId="0" borderId="0" xfId="0" applyFont="1" applyFill="1" applyBorder="1" applyAlignment="1" applyProtection="1">
      <protection locked="0"/>
    </xf>
    <xf numFmtId="0" fontId="40" fillId="0" borderId="0" xfId="0" applyFont="1" applyFill="1" applyProtection="1">
      <protection locked="0"/>
    </xf>
    <xf numFmtId="0" fontId="30" fillId="0" borderId="0" xfId="0" applyFont="1" applyFill="1" applyBorder="1" applyAlignment="1" applyProtection="1"/>
    <xf numFmtId="0" fontId="30" fillId="0" borderId="0" xfId="0" applyFont="1" applyFill="1" applyBorder="1" applyAlignment="1" applyProtection="1">
      <protection locked="0"/>
    </xf>
    <xf numFmtId="0" fontId="40" fillId="29" borderId="0" xfId="0" applyFont="1" applyFill="1" applyBorder="1" applyAlignment="1" applyProtection="1">
      <alignment horizontal="center" vertical="center"/>
    </xf>
    <xf numFmtId="0" fontId="40" fillId="29" borderId="0" xfId="0" applyFont="1" applyFill="1" applyBorder="1" applyAlignment="1" applyProtection="1"/>
    <xf numFmtId="0" fontId="35" fillId="29" borderId="0" xfId="0" applyFont="1" applyFill="1" applyBorder="1" applyAlignment="1" applyProtection="1">
      <alignment horizontal="center"/>
    </xf>
    <xf numFmtId="0" fontId="41" fillId="29" borderId="0" xfId="0" applyFont="1" applyFill="1" applyBorder="1" applyAlignment="1" applyProtection="1">
      <alignment horizontal="left"/>
    </xf>
    <xf numFmtId="0" fontId="30" fillId="29" borderId="0" xfId="0" applyFont="1" applyFill="1" applyAlignment="1" applyProtection="1">
      <alignment horizontal="center" vertical="center"/>
    </xf>
    <xf numFmtId="0" fontId="40" fillId="29" borderId="0" xfId="0" applyFont="1" applyFill="1" applyProtection="1"/>
    <xf numFmtId="0" fontId="40" fillId="29" borderId="0" xfId="0" applyFont="1" applyFill="1" applyAlignment="1" applyProtection="1">
      <alignment horizontal="center" vertical="center"/>
    </xf>
    <xf numFmtId="0" fontId="41" fillId="29" borderId="0" xfId="0" applyFont="1" applyFill="1" applyProtection="1"/>
    <xf numFmtId="0" fontId="30" fillId="0" borderId="0" xfId="0" applyFont="1" applyFill="1" applyAlignment="1" applyProtection="1">
      <alignment horizontal="center"/>
    </xf>
    <xf numFmtId="0" fontId="30" fillId="0" borderId="0" xfId="0" applyFont="1" applyFill="1" applyAlignment="1" applyProtection="1">
      <alignment horizontal="center"/>
      <protection locked="0"/>
    </xf>
    <xf numFmtId="0" fontId="52" fillId="31" borderId="26" xfId="0" applyFont="1" applyFill="1" applyBorder="1" applyAlignment="1" applyProtection="1">
      <alignment horizontal="center" vertical="center" wrapText="1"/>
      <protection locked="0"/>
    </xf>
    <xf numFmtId="0" fontId="30" fillId="0" borderId="0" xfId="0" applyFont="1" applyFill="1" applyAlignment="1" applyProtection="1">
      <alignment horizontal="center" vertical="center"/>
    </xf>
    <xf numFmtId="0" fontId="30" fillId="0" borderId="0" xfId="0" applyFont="1" applyFill="1" applyAlignment="1" applyProtection="1">
      <alignment horizontal="center" vertical="center"/>
      <protection locked="0"/>
    </xf>
    <xf numFmtId="0" fontId="40" fillId="32" borderId="26" xfId="0" applyFont="1" applyFill="1" applyBorder="1" applyAlignment="1" applyProtection="1">
      <alignment horizontal="center" vertical="center" wrapText="1"/>
    </xf>
    <xf numFmtId="3" fontId="41" fillId="32" borderId="26" xfId="0" applyNumberFormat="1" applyFont="1" applyFill="1" applyBorder="1" applyAlignment="1" applyProtection="1">
      <alignment horizontal="center" vertical="center" wrapText="1"/>
    </xf>
    <xf numFmtId="0" fontId="41" fillId="0" borderId="26" xfId="0" applyFont="1" applyFill="1" applyBorder="1" applyAlignment="1" applyProtection="1">
      <alignment horizontal="center" vertical="center" wrapText="1"/>
      <protection locked="0"/>
    </xf>
    <xf numFmtId="3" fontId="41" fillId="0" borderId="26" xfId="0" applyNumberFormat="1" applyFont="1" applyFill="1" applyBorder="1" applyAlignment="1" applyProtection="1">
      <alignment horizontal="center" vertical="center" wrapText="1"/>
      <protection locked="0"/>
    </xf>
    <xf numFmtId="3" fontId="41" fillId="33" borderId="26" xfId="0" applyNumberFormat="1" applyFont="1" applyFill="1" applyBorder="1" applyAlignment="1" applyProtection="1">
      <alignment horizontal="center" vertical="center" wrapText="1"/>
      <protection locked="0"/>
    </xf>
    <xf numFmtId="0" fontId="41" fillId="33" borderId="26" xfId="0" applyFont="1" applyFill="1" applyBorder="1" applyAlignment="1" applyProtection="1">
      <alignment horizontal="center" vertical="center" wrapText="1"/>
      <protection locked="0"/>
    </xf>
    <xf numFmtId="0" fontId="49" fillId="0" borderId="0" xfId="0" applyFont="1" applyFill="1" applyProtection="1"/>
    <xf numFmtId="1" fontId="41" fillId="0" borderId="26" xfId="43" applyNumberFormat="1" applyFont="1" applyFill="1" applyBorder="1" applyAlignment="1" applyProtection="1">
      <alignment horizontal="center" vertical="center" wrapText="1"/>
      <protection locked="0"/>
    </xf>
    <xf numFmtId="1" fontId="41" fillId="0" borderId="26" xfId="42" applyNumberFormat="1" applyFont="1" applyFill="1" applyBorder="1" applyAlignment="1" applyProtection="1">
      <alignment horizontal="center" vertical="center" wrapText="1"/>
      <protection locked="0"/>
    </xf>
    <xf numFmtId="1" fontId="41" fillId="0" borderId="26" xfId="0" applyNumberFormat="1" applyFont="1" applyFill="1" applyBorder="1" applyAlignment="1" applyProtection="1">
      <alignment horizontal="center" vertical="center" wrapText="1"/>
      <protection locked="0"/>
    </xf>
    <xf numFmtId="0" fontId="41" fillId="0" borderId="26" xfId="0" applyNumberFormat="1" applyFont="1" applyFill="1" applyBorder="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41" fillId="0" borderId="0" xfId="0" applyFont="1" applyProtection="1">
      <protection locked="0"/>
    </xf>
    <xf numFmtId="0" fontId="40" fillId="34" borderId="26" xfId="0" applyFont="1" applyFill="1" applyBorder="1" applyAlignment="1" applyProtection="1">
      <alignment horizontal="center" vertical="center" wrapText="1"/>
    </xf>
    <xf numFmtId="3" fontId="41" fillId="34" borderId="26" xfId="0" applyNumberFormat="1" applyFont="1" applyFill="1" applyBorder="1" applyAlignment="1" applyProtection="1">
      <alignment horizontal="center" vertical="center" wrapText="1"/>
      <protection locked="0"/>
    </xf>
    <xf numFmtId="0" fontId="41" fillId="34" borderId="26" xfId="0" applyFont="1" applyFill="1" applyBorder="1" applyAlignment="1" applyProtection="1">
      <alignment horizontal="center" vertical="center" wrapText="1"/>
      <protection locked="0"/>
    </xf>
    <xf numFmtId="3" fontId="41" fillId="0" borderId="26" xfId="0" applyNumberFormat="1" applyFont="1" applyFill="1" applyBorder="1" applyAlignment="1" applyProtection="1">
      <alignment horizontal="center" vertical="center" wrapText="1"/>
    </xf>
    <xf numFmtId="0" fontId="3" fillId="25" borderId="12" xfId="32" applyFont="1" applyFill="1" applyBorder="1" applyAlignment="1" applyProtection="1">
      <alignment horizontal="center"/>
    </xf>
    <xf numFmtId="0" fontId="3" fillId="25" borderId="11" xfId="32" applyFont="1" applyFill="1" applyBorder="1" applyAlignment="1" applyProtection="1">
      <alignment horizontal="center"/>
    </xf>
    <xf numFmtId="0" fontId="3" fillId="25" borderId="13" xfId="32" applyFont="1" applyFill="1" applyBorder="1" applyAlignment="1" applyProtection="1">
      <alignment horizontal="center"/>
    </xf>
    <xf numFmtId="0" fontId="2" fillId="25" borderId="24" xfId="32" applyFont="1" applyFill="1" applyBorder="1" applyAlignment="1" applyProtection="1">
      <alignment horizontal="center"/>
    </xf>
    <xf numFmtId="0" fontId="3" fillId="24" borderId="10" xfId="32" applyFont="1" applyFill="1" applyBorder="1" applyProtection="1"/>
    <xf numFmtId="0" fontId="2" fillId="26" borderId="9" xfId="32" applyFont="1" applyFill="1" applyBorder="1" applyAlignment="1" applyProtection="1">
      <alignment horizontal="center" wrapText="1"/>
    </xf>
    <xf numFmtId="0" fontId="2" fillId="25" borderId="10" xfId="32" applyFont="1" applyFill="1" applyBorder="1" applyAlignment="1" applyProtection="1">
      <alignment horizontal="center"/>
    </xf>
    <xf numFmtId="0" fontId="1" fillId="0" borderId="16" xfId="32" applyFont="1" applyFill="1" applyBorder="1" applyAlignment="1">
      <alignment vertical="center" wrapText="1"/>
    </xf>
    <xf numFmtId="0" fontId="1" fillId="0" borderId="14" xfId="32" applyFont="1" applyFill="1" applyBorder="1" applyAlignment="1">
      <alignment vertical="center" wrapText="1"/>
    </xf>
    <xf numFmtId="0" fontId="40" fillId="0" borderId="26" xfId="0" applyFont="1" applyFill="1" applyBorder="1" applyAlignment="1" applyProtection="1">
      <alignment horizontal="center" vertical="center" wrapText="1"/>
    </xf>
    <xf numFmtId="0" fontId="2" fillId="0" borderId="25"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3" fillId="25" borderId="22" xfId="0" applyFont="1" applyFill="1" applyBorder="1" applyAlignment="1">
      <alignment horizontal="center"/>
    </xf>
    <xf numFmtId="0" fontId="3" fillId="25" borderId="33" xfId="0" applyFont="1" applyFill="1" applyBorder="1" applyAlignment="1">
      <alignment horizontal="center"/>
    </xf>
    <xf numFmtId="0" fontId="3" fillId="25" borderId="34" xfId="0" applyFont="1" applyFill="1" applyBorder="1" applyAlignment="1">
      <alignment horizontal="center"/>
    </xf>
    <xf numFmtId="0" fontId="3" fillId="25" borderId="35" xfId="0" applyFont="1" applyFill="1" applyBorder="1" applyAlignment="1">
      <alignment horizontal="center"/>
    </xf>
    <xf numFmtId="0" fontId="3" fillId="24" borderId="9" xfId="0" applyFont="1" applyFill="1" applyBorder="1" applyAlignment="1">
      <alignment horizontal="center"/>
    </xf>
    <xf numFmtId="0" fontId="3" fillId="24" borderId="25" xfId="0" applyFont="1" applyFill="1" applyBorder="1" applyAlignment="1">
      <alignment horizontal="center"/>
    </xf>
    <xf numFmtId="0" fontId="3" fillId="24" borderId="27" xfId="0" applyFont="1" applyFill="1" applyBorder="1" applyAlignment="1">
      <alignment horizontal="center"/>
    </xf>
    <xf numFmtId="0" fontId="3" fillId="24" borderId="36" xfId="0" applyFont="1" applyFill="1" applyBorder="1" applyAlignment="1">
      <alignment horizontal="left" vertical="center" wrapText="1"/>
    </xf>
    <xf numFmtId="0" fontId="3" fillId="24" borderId="37" xfId="0" applyFont="1" applyFill="1" applyBorder="1" applyAlignment="1">
      <alignment horizontal="left" vertical="center" wrapText="1"/>
    </xf>
    <xf numFmtId="0" fontId="3" fillId="25" borderId="12" xfId="0" applyFont="1" applyFill="1" applyBorder="1" applyAlignment="1">
      <alignment horizontal="center"/>
    </xf>
    <xf numFmtId="0" fontId="3" fillId="25" borderId="0" xfId="0" applyFont="1" applyFill="1" applyBorder="1" applyAlignment="1">
      <alignment horizontal="center"/>
    </xf>
    <xf numFmtId="0" fontId="3" fillId="25" borderId="29" xfId="0" applyFont="1" applyFill="1" applyBorder="1" applyAlignment="1">
      <alignment horizontal="center"/>
    </xf>
    <xf numFmtId="0" fontId="31" fillId="25" borderId="12" xfId="0" applyFont="1" applyFill="1" applyBorder="1" applyAlignment="1">
      <alignment horizontal="center" vertical="center"/>
    </xf>
    <xf numFmtId="0" fontId="31" fillId="25" borderId="11" xfId="0" applyFont="1" applyFill="1" applyBorder="1" applyAlignment="1">
      <alignment horizontal="center" vertical="center"/>
    </xf>
    <xf numFmtId="0" fontId="31" fillId="25" borderId="13" xfId="0" applyFont="1" applyFill="1" applyBorder="1" applyAlignment="1">
      <alignment horizontal="center" vertical="center"/>
    </xf>
    <xf numFmtId="0" fontId="31" fillId="25" borderId="28" xfId="0" applyFont="1" applyFill="1" applyBorder="1" applyAlignment="1">
      <alignment horizontal="center" vertical="center"/>
    </xf>
    <xf numFmtId="0" fontId="31" fillId="25" borderId="0" xfId="0" applyFont="1" applyFill="1" applyBorder="1" applyAlignment="1">
      <alignment horizontal="center" vertical="center"/>
    </xf>
    <xf numFmtId="0" fontId="31" fillId="25" borderId="29" xfId="0" applyFont="1" applyFill="1" applyBorder="1" applyAlignment="1">
      <alignment horizontal="center" vertical="center"/>
    </xf>
    <xf numFmtId="0" fontId="31" fillId="25" borderId="30" xfId="0" applyFont="1" applyFill="1" applyBorder="1" applyAlignment="1">
      <alignment horizontal="center" vertical="center"/>
    </xf>
    <xf numFmtId="0" fontId="31" fillId="25" borderId="31" xfId="0" applyFont="1" applyFill="1" applyBorder="1" applyAlignment="1">
      <alignment horizontal="center" vertical="center"/>
    </xf>
    <xf numFmtId="0" fontId="31" fillId="25" borderId="32" xfId="0" applyFont="1" applyFill="1" applyBorder="1" applyAlignment="1">
      <alignment horizontal="center" vertical="center"/>
    </xf>
    <xf numFmtId="0" fontId="1" fillId="0" borderId="0" xfId="0" applyFont="1" applyFill="1" applyAlignment="1">
      <alignment horizontal="center"/>
    </xf>
    <xf numFmtId="0" fontId="1" fillId="25" borderId="9" xfId="0" applyFont="1" applyFill="1" applyBorder="1" applyAlignment="1">
      <alignment vertical="top" wrapText="1"/>
    </xf>
    <xf numFmtId="0" fontId="1" fillId="25" borderId="25" xfId="0" applyFont="1" applyFill="1" applyBorder="1" applyAlignment="1">
      <alignment vertical="top" wrapText="1"/>
    </xf>
    <xf numFmtId="0" fontId="1" fillId="25" borderId="27" xfId="0" applyFont="1" applyFill="1" applyBorder="1" applyAlignment="1">
      <alignment vertical="top" wrapText="1"/>
    </xf>
    <xf numFmtId="0" fontId="2" fillId="25" borderId="9" xfId="0" applyFont="1" applyFill="1" applyBorder="1" applyAlignment="1">
      <alignment horizontal="center"/>
    </xf>
    <xf numFmtId="0" fontId="2" fillId="25" borderId="25" xfId="0" applyFont="1" applyFill="1" applyBorder="1" applyAlignment="1">
      <alignment horizontal="center"/>
    </xf>
    <xf numFmtId="0" fontId="2" fillId="25" borderId="27" xfId="0" applyFont="1" applyFill="1" applyBorder="1" applyAlignment="1">
      <alignment horizontal="center"/>
    </xf>
    <xf numFmtId="0" fontId="2" fillId="25" borderId="38" xfId="0" applyFont="1" applyFill="1" applyBorder="1" applyAlignment="1">
      <alignment horizontal="center"/>
    </xf>
    <xf numFmtId="0" fontId="2" fillId="25" borderId="39" xfId="0" applyFont="1" applyFill="1" applyBorder="1" applyAlignment="1">
      <alignment horizontal="center"/>
    </xf>
    <xf numFmtId="0" fontId="2" fillId="25" borderId="40" xfId="0" applyFont="1" applyFill="1" applyBorder="1" applyAlignment="1">
      <alignment horizontal="center"/>
    </xf>
    <xf numFmtId="0" fontId="2" fillId="25" borderId="41" xfId="0" applyFont="1" applyFill="1" applyBorder="1" applyAlignment="1">
      <alignment horizontal="center"/>
    </xf>
    <xf numFmtId="0" fontId="2" fillId="25" borderId="42" xfId="0" applyFont="1" applyFill="1" applyBorder="1" applyAlignment="1">
      <alignment horizontal="center"/>
    </xf>
    <xf numFmtId="0" fontId="2" fillId="25" borderId="43" xfId="0" applyFont="1" applyFill="1" applyBorder="1" applyAlignment="1">
      <alignment horizontal="center"/>
    </xf>
    <xf numFmtId="0" fontId="2" fillId="25" borderId="44" xfId="0" applyFont="1" applyFill="1" applyBorder="1" applyAlignment="1">
      <alignment horizontal="center"/>
    </xf>
    <xf numFmtId="0" fontId="2" fillId="25" borderId="45" xfId="0" applyFont="1" applyFill="1" applyBorder="1" applyAlignment="1">
      <alignment horizontal="center"/>
    </xf>
    <xf numFmtId="0" fontId="3" fillId="25" borderId="11" xfId="0" applyFont="1" applyFill="1" applyBorder="1" applyAlignment="1">
      <alignment horizontal="center"/>
    </xf>
    <xf numFmtId="0" fontId="3" fillId="25" borderId="13" xfId="0" applyFont="1" applyFill="1" applyBorder="1" applyAlignment="1">
      <alignment horizontal="center"/>
    </xf>
    <xf numFmtId="0" fontId="3" fillId="24" borderId="46" xfId="0" applyFont="1" applyFill="1" applyBorder="1" applyAlignment="1">
      <alignment horizontal="center"/>
    </xf>
    <xf numFmtId="0" fontId="3" fillId="24" borderId="47" xfId="0" applyFont="1" applyFill="1" applyBorder="1" applyAlignment="1">
      <alignment horizontal="center"/>
    </xf>
    <xf numFmtId="0" fontId="3" fillId="24" borderId="48" xfId="0" applyFont="1" applyFill="1" applyBorder="1" applyAlignment="1">
      <alignment horizontal="center"/>
    </xf>
    <xf numFmtId="0" fontId="3" fillId="24" borderId="49" xfId="0" applyFont="1" applyFill="1" applyBorder="1" applyAlignment="1">
      <alignment horizontal="center"/>
    </xf>
    <xf numFmtId="0" fontId="3" fillId="24" borderId="50" xfId="0" applyFont="1" applyFill="1" applyBorder="1" applyAlignment="1">
      <alignment horizontal="center"/>
    </xf>
    <xf numFmtId="0" fontId="3" fillId="24" borderId="20" xfId="0" applyFont="1" applyFill="1" applyBorder="1" applyAlignment="1">
      <alignment horizontal="center"/>
    </xf>
    <xf numFmtId="0" fontId="3" fillId="24" borderId="51" xfId="0" applyFont="1" applyFill="1" applyBorder="1" applyAlignment="1">
      <alignment horizontal="center"/>
    </xf>
    <xf numFmtId="0" fontId="3" fillId="24" borderId="52" xfId="0" applyFont="1" applyFill="1" applyBorder="1" applyAlignment="1">
      <alignment horizontal="center"/>
    </xf>
    <xf numFmtId="0" fontId="3" fillId="25" borderId="9" xfId="0" applyFont="1" applyFill="1" applyBorder="1" applyAlignment="1">
      <alignment horizontal="center"/>
    </xf>
    <xf numFmtId="0" fontId="3" fillId="25" borderId="25" xfId="0" applyFont="1" applyFill="1" applyBorder="1" applyAlignment="1">
      <alignment horizontal="center"/>
    </xf>
    <xf numFmtId="0" fontId="3" fillId="25" borderId="27" xfId="0" applyFont="1" applyFill="1" applyBorder="1" applyAlignment="1">
      <alignment horizontal="center"/>
    </xf>
    <xf numFmtId="0" fontId="1" fillId="25" borderId="9" xfId="0" applyFont="1" applyFill="1" applyBorder="1" applyAlignment="1">
      <alignment horizontal="left" vertical="center" wrapText="1"/>
    </xf>
    <xf numFmtId="0" fontId="1" fillId="25" borderId="25" xfId="0" applyFont="1" applyFill="1" applyBorder="1" applyAlignment="1">
      <alignment horizontal="left" vertical="center"/>
    </xf>
    <xf numFmtId="0" fontId="1" fillId="25" borderId="27" xfId="0" applyFont="1" applyFill="1" applyBorder="1" applyAlignment="1">
      <alignment horizontal="left" vertical="center"/>
    </xf>
    <xf numFmtId="0" fontId="2" fillId="25" borderId="9" xfId="0" applyFont="1" applyFill="1" applyBorder="1" applyAlignment="1">
      <alignment horizontal="center" wrapText="1"/>
    </xf>
    <xf numFmtId="0" fontId="2" fillId="25" borderId="25" xfId="0" applyFont="1" applyFill="1" applyBorder="1" applyAlignment="1">
      <alignment horizontal="center" wrapText="1"/>
    </xf>
    <xf numFmtId="0" fontId="2" fillId="25" borderId="27" xfId="0" applyFont="1" applyFill="1" applyBorder="1" applyAlignment="1">
      <alignment horizontal="center" wrapText="1"/>
    </xf>
    <xf numFmtId="0" fontId="3" fillId="0" borderId="28" xfId="0" applyFont="1" applyFill="1" applyBorder="1" applyAlignment="1">
      <alignment horizontal="center"/>
    </xf>
    <xf numFmtId="0" fontId="3" fillId="0" borderId="0" xfId="0" applyFont="1" applyFill="1" applyBorder="1" applyAlignment="1">
      <alignment horizontal="center"/>
    </xf>
    <xf numFmtId="0" fontId="3" fillId="0" borderId="29" xfId="0" applyFont="1" applyFill="1" applyBorder="1" applyAlignment="1">
      <alignment horizontal="center"/>
    </xf>
    <xf numFmtId="0" fontId="1" fillId="25" borderId="9" xfId="0" applyFont="1" applyFill="1" applyBorder="1" applyAlignment="1">
      <alignment horizontal="center" wrapText="1"/>
    </xf>
    <xf numFmtId="0" fontId="1" fillId="25" borderId="25" xfId="0" applyFont="1" applyFill="1" applyBorder="1" applyAlignment="1">
      <alignment horizontal="center" wrapText="1"/>
    </xf>
    <xf numFmtId="0" fontId="1" fillId="25" borderId="27" xfId="0" applyFont="1" applyFill="1" applyBorder="1" applyAlignment="1">
      <alignment horizontal="center" wrapText="1"/>
    </xf>
    <xf numFmtId="0" fontId="2" fillId="27" borderId="25" xfId="0" applyFont="1" applyFill="1" applyBorder="1" applyAlignment="1">
      <alignment horizontal="center" wrapText="1"/>
    </xf>
    <xf numFmtId="0" fontId="2" fillId="28" borderId="9" xfId="0" applyFont="1" applyFill="1" applyBorder="1" applyAlignment="1">
      <alignment horizontal="center" vertical="center" wrapText="1"/>
    </xf>
    <xf numFmtId="0" fontId="2" fillId="28" borderId="27" xfId="0" applyFont="1" applyFill="1" applyBorder="1" applyAlignment="1">
      <alignment horizontal="center" vertical="center" wrapText="1"/>
    </xf>
    <xf numFmtId="0" fontId="3" fillId="0" borderId="12" xfId="0" applyFont="1" applyFill="1" applyBorder="1" applyAlignment="1">
      <alignment horizontal="center"/>
    </xf>
    <xf numFmtId="0" fontId="3" fillId="0" borderId="11" xfId="0" applyFont="1" applyFill="1" applyBorder="1" applyAlignment="1">
      <alignment horizontal="center"/>
    </xf>
    <xf numFmtId="0" fontId="3" fillId="0" borderId="13" xfId="0" applyFont="1" applyFill="1" applyBorder="1" applyAlignment="1">
      <alignment horizontal="center"/>
    </xf>
    <xf numFmtId="0" fontId="1" fillId="25" borderId="9" xfId="0" applyFont="1" applyFill="1" applyBorder="1" applyAlignment="1">
      <alignment horizontal="center"/>
    </xf>
    <xf numFmtId="0" fontId="1" fillId="25" borderId="25" xfId="0" applyFont="1" applyFill="1" applyBorder="1" applyAlignment="1">
      <alignment horizontal="center"/>
    </xf>
    <xf numFmtId="0" fontId="1" fillId="25" borderId="27" xfId="0" applyFont="1" applyFill="1" applyBorder="1" applyAlignment="1">
      <alignment horizontal="center"/>
    </xf>
    <xf numFmtId="0" fontId="1" fillId="25" borderId="28" xfId="0" applyFont="1" applyFill="1" applyBorder="1" applyAlignment="1">
      <alignment horizontal="center"/>
    </xf>
    <xf numFmtId="0" fontId="1" fillId="25" borderId="0" xfId="0" applyFont="1" applyFill="1" applyBorder="1" applyAlignment="1">
      <alignment horizontal="center"/>
    </xf>
    <xf numFmtId="0" fontId="1" fillId="25" borderId="29" xfId="0" applyFont="1" applyFill="1" applyBorder="1" applyAlignment="1">
      <alignment horizontal="center"/>
    </xf>
    <xf numFmtId="0" fontId="1" fillId="25" borderId="25" xfId="0" applyFont="1" applyFill="1" applyBorder="1" applyAlignment="1">
      <alignment horizontal="left" vertical="center" wrapText="1"/>
    </xf>
    <xf numFmtId="0" fontId="1" fillId="25" borderId="27" xfId="0" applyFont="1" applyFill="1" applyBorder="1" applyAlignment="1">
      <alignment horizontal="left" vertical="center" wrapText="1"/>
    </xf>
    <xf numFmtId="0" fontId="2" fillId="25" borderId="9" xfId="0" applyFont="1" applyFill="1" applyBorder="1" applyAlignment="1">
      <alignment horizontal="justify" vertical="justify" wrapText="1"/>
    </xf>
    <xf numFmtId="0" fontId="2" fillId="25" borderId="25" xfId="0" applyFont="1" applyFill="1" applyBorder="1" applyAlignment="1">
      <alignment horizontal="justify" vertical="justify" wrapText="1"/>
    </xf>
    <xf numFmtId="0" fontId="2" fillId="25" borderId="27" xfId="0" applyFont="1" applyFill="1" applyBorder="1" applyAlignment="1">
      <alignment horizontal="justify" vertical="justify" wrapText="1"/>
    </xf>
    <xf numFmtId="0" fontId="3" fillId="0" borderId="9" xfId="0" applyFont="1" applyFill="1" applyBorder="1" applyAlignment="1">
      <alignment horizontal="center"/>
    </xf>
    <xf numFmtId="0" fontId="3" fillId="0" borderId="25" xfId="0" applyFont="1" applyFill="1" applyBorder="1" applyAlignment="1">
      <alignment horizontal="center"/>
    </xf>
    <xf numFmtId="0" fontId="3" fillId="0" borderId="27" xfId="0" applyFont="1" applyFill="1" applyBorder="1" applyAlignment="1">
      <alignment horizontal="center"/>
    </xf>
    <xf numFmtId="0" fontId="9" fillId="24" borderId="12" xfId="0" applyFont="1" applyFill="1" applyBorder="1" applyAlignment="1">
      <alignment horizontal="center" vertical="center" wrapText="1"/>
    </xf>
    <xf numFmtId="0" fontId="9" fillId="24" borderId="11" xfId="0" applyFont="1" applyFill="1" applyBorder="1" applyAlignment="1">
      <alignment horizontal="center" vertical="center" wrapText="1"/>
    </xf>
    <xf numFmtId="0" fontId="9" fillId="24" borderId="13" xfId="0" applyFont="1" applyFill="1" applyBorder="1" applyAlignment="1">
      <alignment horizontal="center" vertical="center" wrapText="1"/>
    </xf>
    <xf numFmtId="0" fontId="9" fillId="24" borderId="30" xfId="0" applyFont="1" applyFill="1" applyBorder="1" applyAlignment="1">
      <alignment horizontal="center" vertical="center" wrapText="1"/>
    </xf>
    <xf numFmtId="0" fontId="9" fillId="24" borderId="31" xfId="0" applyFont="1" applyFill="1" applyBorder="1" applyAlignment="1">
      <alignment horizontal="center" vertical="center" wrapText="1"/>
    </xf>
    <xf numFmtId="0" fontId="9" fillId="24" borderId="32" xfId="0" applyFont="1" applyFill="1" applyBorder="1" applyAlignment="1">
      <alignment horizontal="center" vertical="center" wrapText="1"/>
    </xf>
    <xf numFmtId="0" fontId="3" fillId="25" borderId="0" xfId="0" applyFont="1" applyFill="1" applyAlignment="1">
      <alignment horizontal="center" vertical="center" wrapText="1"/>
    </xf>
    <xf numFmtId="0" fontId="3" fillId="24" borderId="9" xfId="0" applyFont="1" applyFill="1" applyBorder="1" applyAlignment="1">
      <alignment horizontal="center" vertical="distributed"/>
    </xf>
    <xf numFmtId="0" fontId="3" fillId="24" borderId="25" xfId="0" applyFont="1" applyFill="1" applyBorder="1" applyAlignment="1">
      <alignment horizontal="center" vertical="distributed"/>
    </xf>
    <xf numFmtId="0" fontId="2" fillId="0" borderId="25" xfId="0" applyFont="1" applyFill="1" applyBorder="1" applyAlignment="1">
      <alignment horizontal="center" vertical="distributed"/>
    </xf>
    <xf numFmtId="0" fontId="2" fillId="0" borderId="27" xfId="0" applyFont="1" applyFill="1" applyBorder="1" applyAlignment="1">
      <alignment horizontal="center" vertical="distributed"/>
    </xf>
    <xf numFmtId="0" fontId="5" fillId="0" borderId="53" xfId="0" applyFont="1" applyFill="1" applyBorder="1" applyAlignment="1" applyProtection="1">
      <alignment horizontal="center" vertical="center"/>
    </xf>
    <xf numFmtId="0" fontId="5" fillId="0" borderId="54" xfId="0" applyFont="1" applyFill="1" applyBorder="1" applyAlignment="1" applyProtection="1">
      <alignment horizontal="center" vertical="center"/>
    </xf>
    <xf numFmtId="0" fontId="5" fillId="0" borderId="55"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7" fillId="0" borderId="56" xfId="0" applyFont="1" applyFill="1" applyBorder="1" applyAlignment="1" applyProtection="1">
      <alignment vertical="center"/>
    </xf>
    <xf numFmtId="0" fontId="7" fillId="0" borderId="23" xfId="0" applyFont="1" applyFill="1" applyBorder="1" applyAlignment="1" applyProtection="1">
      <alignment vertical="center"/>
    </xf>
    <xf numFmtId="0" fontId="7" fillId="0" borderId="19" xfId="0" applyFont="1" applyFill="1" applyBorder="1" applyAlignment="1" applyProtection="1">
      <alignment vertical="center"/>
    </xf>
    <xf numFmtId="0" fontId="6" fillId="0" borderId="16" xfId="0" applyFont="1" applyFill="1" applyBorder="1" applyAlignment="1" applyProtection="1">
      <alignment horizontal="center" vertical="center"/>
    </xf>
    <xf numFmtId="0" fontId="6" fillId="0" borderId="26" xfId="0" applyFont="1" applyFill="1" applyBorder="1" applyAlignment="1" applyProtection="1">
      <alignment horizontal="center" vertical="center"/>
    </xf>
    <xf numFmtId="0" fontId="6" fillId="0" borderId="57" xfId="0" applyFont="1" applyFill="1" applyBorder="1" applyAlignment="1" applyProtection="1">
      <alignment horizontal="center" vertical="center"/>
    </xf>
    <xf numFmtId="0" fontId="7" fillId="0" borderId="40" xfId="0" applyFont="1" applyFill="1" applyBorder="1" applyAlignment="1" applyProtection="1">
      <alignment vertical="center"/>
    </xf>
    <xf numFmtId="0" fontId="7" fillId="0" borderId="26" xfId="0" applyFont="1" applyFill="1" applyBorder="1" applyAlignment="1" applyProtection="1">
      <alignment vertical="center"/>
    </xf>
    <xf numFmtId="0" fontId="7" fillId="0" borderId="57" xfId="0" applyFont="1" applyFill="1" applyBorder="1" applyAlignment="1" applyProtection="1">
      <alignment vertical="center"/>
    </xf>
    <xf numFmtId="0" fontId="6" fillId="0" borderId="14"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7" fillId="0" borderId="34" xfId="0" applyFont="1" applyFill="1" applyBorder="1" applyAlignment="1" applyProtection="1">
      <alignment vertical="center"/>
    </xf>
    <xf numFmtId="0" fontId="7" fillId="0" borderId="17" xfId="0" applyFont="1" applyFill="1" applyBorder="1" applyAlignment="1" applyProtection="1">
      <alignment vertical="center"/>
    </xf>
    <xf numFmtId="0" fontId="7" fillId="0" borderId="18" xfId="0" applyFont="1" applyFill="1" applyBorder="1" applyAlignment="1" applyProtection="1">
      <alignment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25" fillId="0" borderId="73" xfId="0" applyFont="1" applyBorder="1" applyAlignment="1">
      <alignment horizontal="center"/>
    </xf>
    <xf numFmtId="0" fontId="0" fillId="0" borderId="74" xfId="0" applyBorder="1" applyAlignment="1">
      <alignment horizontal="left"/>
    </xf>
    <xf numFmtId="0" fontId="0" fillId="0" borderId="75" xfId="0" applyBorder="1" applyAlignment="1">
      <alignment horizontal="left"/>
    </xf>
    <xf numFmtId="0" fontId="0" fillId="0" borderId="76" xfId="0" applyBorder="1" applyAlignment="1">
      <alignment horizontal="left"/>
    </xf>
    <xf numFmtId="0" fontId="25" fillId="0" borderId="77" xfId="0" applyFont="1" applyBorder="1" applyAlignment="1">
      <alignment horizontal="center"/>
    </xf>
    <xf numFmtId="0" fontId="0" fillId="0" borderId="78" xfId="0" applyBorder="1" applyAlignment="1">
      <alignment horizontal="left"/>
    </xf>
    <xf numFmtId="0" fontId="0" fillId="0" borderId="39" xfId="0" applyBorder="1" applyAlignment="1">
      <alignment horizontal="left"/>
    </xf>
    <xf numFmtId="0" fontId="0" fillId="0" borderId="79" xfId="0" applyBorder="1" applyAlignment="1">
      <alignment horizontal="left"/>
    </xf>
    <xf numFmtId="0" fontId="26" fillId="0" borderId="80" xfId="0" applyFont="1" applyBorder="1" applyAlignment="1">
      <alignment horizontal="center"/>
    </xf>
    <xf numFmtId="0" fontId="0" fillId="0" borderId="81" xfId="0" applyBorder="1" applyAlignment="1">
      <alignment horizontal="left"/>
    </xf>
    <xf numFmtId="0" fontId="0" fillId="0" borderId="82" xfId="0" applyBorder="1" applyAlignment="1">
      <alignment horizontal="left"/>
    </xf>
    <xf numFmtId="0" fontId="0" fillId="0" borderId="83" xfId="0" applyBorder="1" applyAlignment="1">
      <alignment horizontal="left"/>
    </xf>
    <xf numFmtId="0" fontId="0" fillId="0" borderId="64" xfId="0" applyBorder="1" applyAlignment="1" applyProtection="1">
      <alignment horizontal="center" vertical="center" wrapText="1"/>
    </xf>
    <xf numFmtId="0" fontId="0" fillId="0" borderId="65" xfId="0" applyBorder="1" applyAlignment="1" applyProtection="1">
      <alignment horizontal="center" vertical="center" wrapText="1"/>
    </xf>
    <xf numFmtId="9" fontId="0" fillId="0" borderId="47" xfId="0" applyNumberFormat="1" applyBorder="1" applyAlignment="1" applyProtection="1">
      <alignment horizontal="center" vertical="center" wrapText="1"/>
      <protection locked="0"/>
    </xf>
    <xf numFmtId="9" fontId="0" fillId="0" borderId="66" xfId="0" applyNumberFormat="1" applyBorder="1" applyAlignment="1" applyProtection="1">
      <alignment horizontal="center" vertical="center" wrapText="1"/>
      <protection locked="0"/>
    </xf>
    <xf numFmtId="0" fontId="1" fillId="0" borderId="48" xfId="0" applyFont="1" applyBorder="1" applyAlignment="1" applyProtection="1">
      <alignment horizontal="justify" vertical="center" wrapText="1"/>
      <protection locked="0"/>
    </xf>
    <xf numFmtId="0" fontId="0" fillId="0" borderId="11" xfId="0" applyBorder="1" applyAlignment="1" applyProtection="1">
      <alignment horizontal="justify" vertical="center"/>
      <protection locked="0"/>
    </xf>
    <xf numFmtId="0" fontId="0" fillId="0" borderId="67" xfId="0" applyBorder="1" applyAlignment="1" applyProtection="1">
      <alignment horizontal="justify" vertical="center"/>
      <protection locked="0"/>
    </xf>
    <xf numFmtId="0" fontId="0" fillId="0" borderId="68" xfId="0" applyBorder="1" applyAlignment="1" applyProtection="1">
      <alignment horizontal="justify" vertical="center"/>
      <protection locked="0"/>
    </xf>
    <xf numFmtId="0" fontId="0" fillId="0" borderId="31" xfId="0" applyBorder="1" applyAlignment="1" applyProtection="1">
      <alignment horizontal="justify" vertical="center"/>
      <protection locked="0"/>
    </xf>
    <xf numFmtId="0" fontId="0" fillId="0" borderId="69" xfId="0" applyBorder="1" applyAlignment="1" applyProtection="1">
      <alignment horizontal="justify" vertical="center"/>
      <protection locked="0"/>
    </xf>
    <xf numFmtId="0" fontId="27" fillId="0" borderId="0" xfId="0" applyFont="1" applyAlignment="1">
      <alignment horizontal="center"/>
    </xf>
    <xf numFmtId="0" fontId="2" fillId="0" borderId="58"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61" xfId="0" applyFont="1" applyBorder="1" applyAlignment="1">
      <alignment horizontal="center" wrapText="1"/>
    </xf>
    <xf numFmtId="0" fontId="2" fillId="0" borderId="62" xfId="0" applyFont="1" applyBorder="1" applyAlignment="1">
      <alignment horizontal="center" wrapText="1"/>
    </xf>
    <xf numFmtId="0" fontId="2" fillId="0" borderId="10" xfId="0" applyFont="1" applyBorder="1" applyAlignment="1">
      <alignment horizontal="center"/>
    </xf>
    <xf numFmtId="0" fontId="2" fillId="0" borderId="63" xfId="0" applyFont="1" applyBorder="1" applyAlignment="1">
      <alignment horizontal="center"/>
    </xf>
    <xf numFmtId="9" fontId="2" fillId="25" borderId="9" xfId="0" applyNumberFormat="1" applyFont="1" applyFill="1" applyBorder="1" applyAlignment="1">
      <alignment horizontal="center" wrapText="1"/>
    </xf>
    <xf numFmtId="0" fontId="1" fillId="25" borderId="9" xfId="0" applyFont="1" applyFill="1" applyBorder="1" applyAlignment="1">
      <alignment horizontal="center" vertical="center" wrapText="1"/>
    </xf>
    <xf numFmtId="0" fontId="1" fillId="25" borderId="25" xfId="0" applyFont="1" applyFill="1" applyBorder="1" applyAlignment="1">
      <alignment horizontal="center" vertical="center"/>
    </xf>
    <xf numFmtId="0" fontId="1" fillId="25" borderId="27" xfId="0" applyFont="1" applyFill="1" applyBorder="1" applyAlignment="1">
      <alignment horizontal="center" vertical="center"/>
    </xf>
    <xf numFmtId="0" fontId="1" fillId="25" borderId="9" xfId="0" applyFont="1" applyFill="1" applyBorder="1" applyAlignment="1">
      <alignment horizontal="center" vertical="center"/>
    </xf>
    <xf numFmtId="0" fontId="2" fillId="0" borderId="30" xfId="32" applyFont="1" applyFill="1" applyBorder="1" applyAlignment="1" applyProtection="1">
      <alignment horizontal="justify" vertical="center" wrapText="1"/>
      <protection locked="0"/>
    </xf>
    <xf numFmtId="0" fontId="2" fillId="0" borderId="31" xfId="32" applyFont="1" applyFill="1" applyBorder="1" applyAlignment="1" applyProtection="1">
      <alignment horizontal="justify" vertical="center" wrapText="1"/>
      <protection locked="0"/>
    </xf>
    <xf numFmtId="0" fontId="2" fillId="0" borderId="32" xfId="32" applyFont="1" applyFill="1" applyBorder="1" applyAlignment="1" applyProtection="1">
      <alignment horizontal="justify" vertical="center" wrapText="1"/>
      <protection locked="0"/>
    </xf>
    <xf numFmtId="0" fontId="2" fillId="25" borderId="9" xfId="32" applyFont="1" applyFill="1" applyBorder="1" applyAlignment="1" applyProtection="1">
      <alignment horizontal="center" vertical="center"/>
      <protection locked="0"/>
    </xf>
    <xf numFmtId="0" fontId="2" fillId="25" borderId="25" xfId="32" applyFont="1" applyFill="1" applyBorder="1" applyAlignment="1" applyProtection="1">
      <alignment horizontal="center" vertical="center"/>
      <protection locked="0"/>
    </xf>
    <xf numFmtId="0" fontId="2" fillId="25" borderId="27" xfId="32" applyFont="1" applyFill="1" applyBorder="1" applyAlignment="1" applyProtection="1">
      <alignment horizontal="center" vertical="center"/>
      <protection locked="0"/>
    </xf>
    <xf numFmtId="0" fontId="2" fillId="0" borderId="25" xfId="32" applyFont="1" applyFill="1" applyBorder="1" applyAlignment="1" applyProtection="1">
      <alignment horizontal="center" vertical="center" wrapText="1"/>
      <protection locked="0"/>
    </xf>
    <xf numFmtId="0" fontId="2" fillId="0" borderId="27" xfId="32" applyFont="1" applyFill="1" applyBorder="1" applyAlignment="1" applyProtection="1">
      <alignment horizontal="center" vertical="center" wrapText="1"/>
      <protection locked="0"/>
    </xf>
    <xf numFmtId="0" fontId="31" fillId="25" borderId="12" xfId="0" applyFont="1" applyFill="1" applyBorder="1" applyAlignment="1" applyProtection="1">
      <alignment horizontal="center" vertical="center"/>
    </xf>
    <xf numFmtId="0" fontId="31" fillId="25" borderId="11" xfId="0" applyFont="1" applyFill="1" applyBorder="1" applyAlignment="1" applyProtection="1">
      <alignment horizontal="center" vertical="center"/>
    </xf>
    <xf numFmtId="0" fontId="31" fillId="25" borderId="13" xfId="0" applyFont="1" applyFill="1" applyBorder="1" applyAlignment="1" applyProtection="1">
      <alignment horizontal="center" vertical="center"/>
    </xf>
    <xf numFmtId="0" fontId="31" fillId="25" borderId="28" xfId="0" applyFont="1" applyFill="1" applyBorder="1" applyAlignment="1" applyProtection="1">
      <alignment horizontal="center" vertical="center"/>
    </xf>
    <xf numFmtId="0" fontId="31" fillId="25" borderId="0" xfId="0" applyFont="1" applyFill="1" applyBorder="1" applyAlignment="1" applyProtection="1">
      <alignment horizontal="center" vertical="center"/>
    </xf>
    <xf numFmtId="0" fontId="31" fillId="25" borderId="29" xfId="0" applyFont="1" applyFill="1" applyBorder="1" applyAlignment="1" applyProtection="1">
      <alignment horizontal="center" vertical="center"/>
    </xf>
    <xf numFmtId="0" fontId="31" fillId="25" borderId="30" xfId="0" applyFont="1" applyFill="1" applyBorder="1" applyAlignment="1" applyProtection="1">
      <alignment horizontal="center" vertical="center"/>
    </xf>
    <xf numFmtId="0" fontId="31" fillId="25" borderId="31" xfId="0" applyFont="1" applyFill="1" applyBorder="1" applyAlignment="1" applyProtection="1">
      <alignment horizontal="center" vertical="center"/>
    </xf>
    <xf numFmtId="0" fontId="31" fillId="25" borderId="32" xfId="0" applyFont="1" applyFill="1" applyBorder="1" applyAlignment="1" applyProtection="1">
      <alignment horizontal="center" vertical="center"/>
    </xf>
    <xf numFmtId="0" fontId="1" fillId="0" borderId="0" xfId="0" applyFont="1" applyFill="1" applyAlignment="1" applyProtection="1">
      <alignment horizontal="center"/>
      <protection locked="0"/>
    </xf>
    <xf numFmtId="0" fontId="3" fillId="24" borderId="36" xfId="0" applyFont="1" applyFill="1" applyBorder="1" applyAlignment="1" applyProtection="1">
      <alignment horizontal="left" vertical="center" wrapText="1"/>
      <protection locked="0"/>
    </xf>
    <xf numFmtId="0" fontId="3" fillId="24" borderId="84" xfId="0" applyFont="1" applyFill="1" applyBorder="1" applyAlignment="1" applyProtection="1">
      <alignment horizontal="left" vertical="center" wrapText="1"/>
      <protection locked="0"/>
    </xf>
    <xf numFmtId="0" fontId="3" fillId="24" borderId="37" xfId="0" applyFont="1" applyFill="1" applyBorder="1" applyAlignment="1" applyProtection="1">
      <alignment horizontal="left" vertical="center" wrapText="1"/>
      <protection locked="0"/>
    </xf>
    <xf numFmtId="0" fontId="2" fillId="29" borderId="12" xfId="32" applyFont="1" applyFill="1" applyBorder="1" applyAlignment="1" applyProtection="1">
      <alignment horizontal="left" vertical="top" wrapText="1"/>
      <protection locked="0"/>
    </xf>
    <xf numFmtId="0" fontId="2" fillId="29" borderId="11" xfId="32" applyFont="1" applyFill="1" applyBorder="1" applyAlignment="1" applyProtection="1">
      <alignment horizontal="left" vertical="top" wrapText="1"/>
      <protection locked="0"/>
    </xf>
    <xf numFmtId="0" fontId="2" fillId="29" borderId="13" xfId="32" applyFont="1" applyFill="1" applyBorder="1" applyAlignment="1" applyProtection="1">
      <alignment horizontal="left" vertical="top" wrapText="1"/>
      <protection locked="0"/>
    </xf>
    <xf numFmtId="0" fontId="1" fillId="0" borderId="28" xfId="32" applyFont="1" applyFill="1" applyBorder="1" applyAlignment="1" applyProtection="1">
      <alignment horizontal="justify" vertical="center" wrapText="1"/>
      <protection locked="0"/>
    </xf>
    <xf numFmtId="0" fontId="2" fillId="0" borderId="0" xfId="32" applyFont="1" applyFill="1" applyBorder="1" applyAlignment="1" applyProtection="1">
      <alignment horizontal="justify" vertical="center" wrapText="1"/>
      <protection locked="0"/>
    </xf>
    <xf numFmtId="0" fontId="2" fillId="0" borderId="29" xfId="32" applyFont="1" applyFill="1" applyBorder="1" applyAlignment="1" applyProtection="1">
      <alignment horizontal="justify" vertical="center" wrapText="1"/>
      <protection locked="0"/>
    </xf>
    <xf numFmtId="0" fontId="2" fillId="29" borderId="85" xfId="32" applyFont="1" applyFill="1" applyBorder="1" applyAlignment="1" applyProtection="1">
      <alignment horizontal="left" vertical="top" wrapText="1"/>
      <protection locked="0"/>
    </xf>
    <xf numFmtId="0" fontId="2" fillId="29" borderId="86" xfId="32" applyFont="1" applyFill="1" applyBorder="1" applyAlignment="1" applyProtection="1">
      <alignment horizontal="left" vertical="top" wrapText="1"/>
      <protection locked="0"/>
    </xf>
    <xf numFmtId="0" fontId="2" fillId="29" borderId="87" xfId="32" applyFont="1" applyFill="1" applyBorder="1" applyAlignment="1" applyProtection="1">
      <alignment horizontal="left" vertical="top" wrapText="1"/>
      <protection locked="0"/>
    </xf>
    <xf numFmtId="0" fontId="1" fillId="0" borderId="28" xfId="32" applyFont="1" applyFill="1" applyBorder="1" applyAlignment="1" applyProtection="1">
      <alignment horizontal="justify" vertical="top" wrapText="1"/>
      <protection locked="0"/>
    </xf>
    <xf numFmtId="0" fontId="2" fillId="0" borderId="0" xfId="32" applyFont="1" applyFill="1" applyBorder="1" applyAlignment="1" applyProtection="1">
      <alignment horizontal="justify" vertical="top" wrapText="1"/>
      <protection locked="0"/>
    </xf>
    <xf numFmtId="0" fontId="2" fillId="0" borderId="29" xfId="32" applyFont="1" applyFill="1" applyBorder="1" applyAlignment="1" applyProtection="1">
      <alignment horizontal="justify" vertical="top" wrapText="1"/>
      <protection locked="0"/>
    </xf>
    <xf numFmtId="0" fontId="3" fillId="24" borderId="9" xfId="0" applyFont="1" applyFill="1" applyBorder="1" applyAlignment="1" applyProtection="1">
      <alignment horizontal="center"/>
    </xf>
    <xf numFmtId="0" fontId="3" fillId="24" borderId="25" xfId="0" applyFont="1" applyFill="1" applyBorder="1" applyAlignment="1" applyProtection="1">
      <alignment horizontal="center"/>
    </xf>
    <xf numFmtId="0" fontId="3" fillId="24" borderId="27" xfId="0" applyFont="1" applyFill="1" applyBorder="1" applyAlignment="1" applyProtection="1">
      <alignment horizontal="center"/>
    </xf>
    <xf numFmtId="0" fontId="2" fillId="25" borderId="26" xfId="0" applyFont="1" applyFill="1" applyBorder="1" applyAlignment="1" applyProtection="1">
      <alignment horizontal="center"/>
    </xf>
    <xf numFmtId="0" fontId="2" fillId="25" borderId="57" xfId="0" applyFont="1" applyFill="1" applyBorder="1" applyAlignment="1" applyProtection="1">
      <alignment horizontal="center"/>
    </xf>
    <xf numFmtId="0" fontId="3" fillId="25" borderId="17" xfId="0" applyFont="1" applyFill="1" applyBorder="1" applyAlignment="1" applyProtection="1">
      <alignment horizontal="center"/>
    </xf>
    <xf numFmtId="0" fontId="3" fillId="25" borderId="18" xfId="0" applyFont="1" applyFill="1" applyBorder="1" applyAlignment="1" applyProtection="1">
      <alignment horizontal="center"/>
    </xf>
    <xf numFmtId="0" fontId="3" fillId="24" borderId="36" xfId="32" applyFont="1" applyFill="1" applyBorder="1" applyAlignment="1" applyProtection="1">
      <alignment horizontal="left" vertical="center" wrapText="1"/>
    </xf>
    <xf numFmtId="0" fontId="3" fillId="24" borderId="37" xfId="32" applyFont="1" applyFill="1" applyBorder="1" applyAlignment="1" applyProtection="1">
      <alignment horizontal="left" vertical="center" wrapText="1"/>
    </xf>
    <xf numFmtId="0" fontId="1" fillId="0" borderId="26" xfId="0" applyFont="1" applyFill="1" applyBorder="1" applyAlignment="1">
      <alignment horizontal="center" vertical="center" wrapText="1"/>
    </xf>
    <xf numFmtId="0" fontId="1" fillId="25" borderId="26" xfId="0" applyFont="1" applyFill="1" applyBorder="1" applyAlignment="1">
      <alignment horizontal="center" vertical="center"/>
    </xf>
    <xf numFmtId="0" fontId="1" fillId="25" borderId="26" xfId="0" applyFont="1" applyFill="1" applyBorder="1" applyAlignment="1">
      <alignment horizontal="center" vertical="center" wrapText="1"/>
    </xf>
    <xf numFmtId="0" fontId="1" fillId="25" borderId="57"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25" borderId="17" xfId="0" applyFont="1" applyFill="1" applyBorder="1" applyAlignment="1">
      <alignment horizontal="center" vertical="center"/>
    </xf>
    <xf numFmtId="0" fontId="3" fillId="25" borderId="12" xfId="32" applyFont="1" applyFill="1" applyBorder="1" applyAlignment="1" applyProtection="1">
      <alignment horizontal="center"/>
    </xf>
    <xf numFmtId="0" fontId="3" fillId="25" borderId="11" xfId="32" applyFont="1" applyFill="1" applyBorder="1" applyAlignment="1" applyProtection="1">
      <alignment horizontal="center"/>
    </xf>
    <xf numFmtId="0" fontId="3" fillId="25" borderId="13" xfId="32" applyFont="1" applyFill="1" applyBorder="1" applyAlignment="1" applyProtection="1">
      <alignment horizontal="center"/>
    </xf>
    <xf numFmtId="0" fontId="2" fillId="25" borderId="9" xfId="32" applyFont="1" applyFill="1" applyBorder="1" applyAlignment="1" applyProtection="1">
      <alignment horizontal="center"/>
    </xf>
    <xf numFmtId="0" fontId="2" fillId="25" borderId="25" xfId="32" applyFont="1" applyFill="1" applyBorder="1" applyAlignment="1" applyProtection="1">
      <alignment horizontal="center"/>
    </xf>
    <xf numFmtId="0" fontId="2" fillId="25" borderId="27" xfId="32" applyFont="1" applyFill="1" applyBorder="1" applyAlignment="1" applyProtection="1">
      <alignment horizontal="center"/>
    </xf>
    <xf numFmtId="0" fontId="3" fillId="24" borderId="46" xfId="0" applyFont="1" applyFill="1" applyBorder="1" applyAlignment="1" applyProtection="1">
      <alignment horizontal="center"/>
    </xf>
    <xf numFmtId="0" fontId="3" fillId="24" borderId="47" xfId="0" applyFont="1" applyFill="1" applyBorder="1" applyAlignment="1" applyProtection="1">
      <alignment horizontal="center"/>
    </xf>
    <xf numFmtId="0" fontId="3" fillId="24" borderId="48" xfId="0" applyFont="1" applyFill="1" applyBorder="1" applyAlignment="1" applyProtection="1">
      <alignment horizontal="center"/>
    </xf>
    <xf numFmtId="0" fontId="3" fillId="24" borderId="49" xfId="0" applyFont="1" applyFill="1" applyBorder="1" applyAlignment="1" applyProtection="1">
      <alignment horizontal="center"/>
    </xf>
    <xf numFmtId="0" fontId="2" fillId="25" borderId="9" xfId="32" applyFont="1" applyFill="1" applyBorder="1" applyAlignment="1" applyProtection="1">
      <alignment horizontal="center" wrapText="1"/>
    </xf>
    <xf numFmtId="0" fontId="2" fillId="0" borderId="9" xfId="32" applyFont="1" applyFill="1" applyBorder="1" applyAlignment="1" applyProtection="1">
      <alignment horizontal="justify" vertical="center" wrapText="1"/>
    </xf>
    <xf numFmtId="0" fontId="1" fillId="0" borderId="25" xfId="32" applyFont="1" applyFill="1" applyBorder="1" applyAlignment="1" applyProtection="1">
      <alignment horizontal="justify" vertical="center"/>
    </xf>
    <xf numFmtId="0" fontId="1" fillId="0" borderId="27" xfId="32" applyFont="1" applyFill="1" applyBorder="1" applyAlignment="1" applyProtection="1">
      <alignment horizontal="justify" vertical="center"/>
    </xf>
    <xf numFmtId="0" fontId="3" fillId="25" borderId="9" xfId="0" applyFont="1" applyFill="1" applyBorder="1" applyAlignment="1" applyProtection="1">
      <alignment horizontal="center"/>
    </xf>
    <xf numFmtId="0" fontId="3" fillId="25" borderId="25" xfId="0" applyFont="1" applyFill="1" applyBorder="1" applyAlignment="1" applyProtection="1">
      <alignment horizontal="center"/>
    </xf>
    <xf numFmtId="0" fontId="3" fillId="25" borderId="27" xfId="0" applyFont="1" applyFill="1" applyBorder="1" applyAlignment="1" applyProtection="1">
      <alignment horizontal="center"/>
    </xf>
    <xf numFmtId="9" fontId="2" fillId="25" borderId="9" xfId="0" applyNumberFormat="1" applyFont="1" applyFill="1" applyBorder="1" applyAlignment="1" applyProtection="1">
      <alignment horizontal="center" wrapText="1"/>
    </xf>
    <xf numFmtId="0" fontId="2" fillId="25" borderId="25" xfId="0" applyFont="1" applyFill="1" applyBorder="1" applyAlignment="1" applyProtection="1">
      <alignment horizontal="center" wrapText="1"/>
    </xf>
    <xf numFmtId="0" fontId="2" fillId="25" borderId="27" xfId="0" applyFont="1" applyFill="1" applyBorder="1" applyAlignment="1" applyProtection="1">
      <alignment horizontal="center" wrapText="1"/>
    </xf>
    <xf numFmtId="0" fontId="3" fillId="0" borderId="28" xfId="0" applyFont="1" applyFill="1" applyBorder="1" applyAlignment="1" applyProtection="1">
      <alignment horizontal="center"/>
    </xf>
    <xf numFmtId="0" fontId="3" fillId="0" borderId="0" xfId="0" applyFont="1" applyFill="1" applyBorder="1" applyAlignment="1" applyProtection="1">
      <alignment horizontal="center"/>
    </xf>
    <xf numFmtId="0" fontId="3" fillId="0" borderId="29" xfId="0" applyFont="1" applyFill="1" applyBorder="1" applyAlignment="1" applyProtection="1">
      <alignment horizontal="center"/>
    </xf>
    <xf numFmtId="0" fontId="2" fillId="25" borderId="9" xfId="0" applyFont="1" applyFill="1" applyBorder="1" applyAlignment="1" applyProtection="1">
      <alignment horizontal="center" wrapText="1"/>
    </xf>
    <xf numFmtId="0" fontId="2" fillId="27" borderId="25" xfId="0" applyFont="1" applyFill="1" applyBorder="1" applyAlignment="1" applyProtection="1">
      <alignment horizontal="center" wrapText="1"/>
    </xf>
    <xf numFmtId="0" fontId="2" fillId="28" borderId="9" xfId="0" applyFont="1" applyFill="1" applyBorder="1" applyAlignment="1" applyProtection="1">
      <alignment horizontal="center" vertical="center" wrapText="1"/>
    </xf>
    <xf numFmtId="0" fontId="2" fillId="28" borderId="27" xfId="0" applyFont="1" applyFill="1" applyBorder="1" applyAlignment="1" applyProtection="1">
      <alignment horizontal="center" vertical="center" wrapText="1"/>
    </xf>
    <xf numFmtId="0" fontId="3" fillId="0" borderId="12" xfId="32" applyFont="1" applyFill="1" applyBorder="1" applyAlignment="1" applyProtection="1">
      <alignment horizontal="center"/>
    </xf>
    <xf numFmtId="0" fontId="3" fillId="0" borderId="11" xfId="32" applyFont="1" applyFill="1" applyBorder="1" applyAlignment="1" applyProtection="1">
      <alignment horizontal="center"/>
    </xf>
    <xf numFmtId="0" fontId="3" fillId="0" borderId="13" xfId="32" applyFont="1" applyFill="1" applyBorder="1" applyAlignment="1" applyProtection="1">
      <alignment horizontal="center"/>
    </xf>
    <xf numFmtId="0" fontId="3" fillId="25" borderId="9" xfId="32" applyFont="1" applyFill="1" applyBorder="1" applyAlignment="1" applyProtection="1">
      <alignment horizontal="center"/>
    </xf>
    <xf numFmtId="0" fontId="3" fillId="25" borderId="25" xfId="32" applyFont="1" applyFill="1" applyBorder="1" applyAlignment="1" applyProtection="1">
      <alignment horizontal="center"/>
    </xf>
    <xf numFmtId="0" fontId="3" fillId="25" borderId="27" xfId="32" applyFont="1" applyFill="1" applyBorder="1" applyAlignment="1" applyProtection="1">
      <alignment horizontal="center"/>
    </xf>
    <xf numFmtId="0" fontId="1" fillId="0" borderId="9" xfId="32" applyFont="1" applyFill="1" applyBorder="1" applyAlignment="1" applyProtection="1">
      <alignment horizontal="center" vertical="center"/>
    </xf>
    <xf numFmtId="0" fontId="1" fillId="0" borderId="25" xfId="32" applyFont="1" applyFill="1" applyBorder="1" applyAlignment="1" applyProtection="1">
      <alignment horizontal="center" vertical="center"/>
    </xf>
    <xf numFmtId="0" fontId="1" fillId="0" borderId="27" xfId="32"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1" fillId="0" borderId="25" xfId="0" applyFont="1" applyFill="1" applyBorder="1" applyAlignment="1" applyProtection="1">
      <alignment horizontal="center" vertical="center"/>
    </xf>
    <xf numFmtId="0" fontId="1" fillId="0" borderId="27" xfId="0" applyFont="1" applyFill="1" applyBorder="1" applyAlignment="1" applyProtection="1">
      <alignment horizontal="center" vertical="center"/>
    </xf>
    <xf numFmtId="0" fontId="2" fillId="0" borderId="9" xfId="0" applyFont="1" applyFill="1" applyBorder="1" applyAlignment="1" applyProtection="1">
      <alignment horizontal="center" vertical="center" wrapText="1"/>
    </xf>
    <xf numFmtId="0" fontId="2" fillId="0" borderId="25" xfId="0"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wrapText="1"/>
    </xf>
    <xf numFmtId="0" fontId="3" fillId="0" borderId="11" xfId="0" applyFont="1" applyFill="1" applyBorder="1" applyAlignment="1" applyProtection="1">
      <alignment horizontal="center"/>
    </xf>
    <xf numFmtId="0" fontId="3" fillId="0" borderId="9" xfId="0" applyFont="1" applyFill="1" applyBorder="1" applyAlignment="1" applyProtection="1">
      <alignment horizontal="center"/>
    </xf>
    <xf numFmtId="0" fontId="3" fillId="0" borderId="25" xfId="0" applyFont="1" applyFill="1" applyBorder="1" applyAlignment="1" applyProtection="1">
      <alignment horizontal="center"/>
    </xf>
    <xf numFmtId="0" fontId="3" fillId="0" borderId="27" xfId="0" applyFont="1" applyFill="1" applyBorder="1" applyAlignment="1" applyProtection="1">
      <alignment horizontal="center"/>
    </xf>
    <xf numFmtId="0" fontId="1" fillId="25" borderId="9" xfId="32" applyFont="1" applyFill="1" applyBorder="1" applyAlignment="1" applyProtection="1">
      <alignment horizontal="center" vertical="center" wrapText="1"/>
    </xf>
    <xf numFmtId="0" fontId="1" fillId="25" borderId="25" xfId="32" applyFont="1" applyFill="1" applyBorder="1" applyAlignment="1" applyProtection="1">
      <alignment horizontal="center" vertical="center"/>
    </xf>
    <xf numFmtId="0" fontId="1" fillId="25" borderId="27" xfId="32" applyFont="1" applyFill="1" applyBorder="1" applyAlignment="1" applyProtection="1">
      <alignment horizontal="center" vertical="center"/>
    </xf>
    <xf numFmtId="0" fontId="1" fillId="25" borderId="28" xfId="32" applyFont="1" applyFill="1" applyBorder="1" applyAlignment="1" applyProtection="1">
      <alignment horizontal="center"/>
    </xf>
    <xf numFmtId="0" fontId="1" fillId="25" borderId="0" xfId="32" applyFont="1" applyFill="1" applyBorder="1" applyAlignment="1" applyProtection="1">
      <alignment horizontal="center"/>
    </xf>
    <xf numFmtId="0" fontId="1" fillId="25" borderId="29" xfId="32" applyFont="1" applyFill="1" applyBorder="1" applyAlignment="1" applyProtection="1">
      <alignment horizontal="center"/>
    </xf>
    <xf numFmtId="0" fontId="36" fillId="0" borderId="53" xfId="0" applyFont="1" applyFill="1" applyBorder="1" applyAlignment="1" applyProtection="1">
      <alignment horizontal="center" vertical="center"/>
    </xf>
    <xf numFmtId="0" fontId="36" fillId="0" borderId="54" xfId="0" applyFont="1" applyFill="1" applyBorder="1" applyAlignment="1" applyProtection="1">
      <alignment horizontal="center" vertical="center"/>
    </xf>
    <xf numFmtId="0" fontId="36" fillId="0" borderId="55" xfId="0" applyFont="1" applyFill="1" applyBorder="1" applyAlignment="1" applyProtection="1">
      <alignment horizontal="center" vertical="center"/>
    </xf>
    <xf numFmtId="0" fontId="37" fillId="0" borderId="15" xfId="0" applyFont="1" applyFill="1" applyBorder="1" applyAlignment="1" applyProtection="1">
      <alignment horizontal="center" vertical="center"/>
    </xf>
    <xf numFmtId="0" fontId="37" fillId="0" borderId="23" xfId="0" applyFont="1" applyFill="1" applyBorder="1" applyAlignment="1" applyProtection="1">
      <alignment horizontal="center" vertical="center"/>
    </xf>
    <xf numFmtId="0" fontId="37" fillId="0" borderId="19" xfId="0" applyFont="1" applyFill="1" applyBorder="1" applyAlignment="1" applyProtection="1">
      <alignment horizontal="center" vertical="center"/>
    </xf>
    <xf numFmtId="0" fontId="38" fillId="0" borderId="56" xfId="0" applyFont="1" applyFill="1" applyBorder="1" applyAlignment="1" applyProtection="1">
      <alignment vertical="center"/>
    </xf>
    <xf numFmtId="0" fontId="38" fillId="0" borderId="23" xfId="0" applyFont="1" applyFill="1" applyBorder="1" applyAlignment="1" applyProtection="1">
      <alignment vertical="center"/>
    </xf>
    <xf numFmtId="0" fontId="38" fillId="0" borderId="19" xfId="0" applyFont="1" applyFill="1" applyBorder="1" applyAlignment="1" applyProtection="1">
      <alignment vertical="center"/>
    </xf>
    <xf numFmtId="0" fontId="37" fillId="0" borderId="16" xfId="0" applyFont="1" applyFill="1" applyBorder="1" applyAlignment="1" applyProtection="1">
      <alignment horizontal="center" vertical="center"/>
    </xf>
    <xf numFmtId="0" fontId="37" fillId="0" borderId="26" xfId="0" applyFont="1" applyFill="1" applyBorder="1" applyAlignment="1" applyProtection="1">
      <alignment horizontal="center" vertical="center"/>
    </xf>
    <xf numFmtId="0" fontId="37" fillId="0" borderId="57" xfId="0" applyFont="1" applyFill="1" applyBorder="1" applyAlignment="1" applyProtection="1">
      <alignment horizontal="center" vertical="center"/>
    </xf>
    <xf numFmtId="0" fontId="38" fillId="0" borderId="40" xfId="0" applyFont="1" applyFill="1" applyBorder="1" applyAlignment="1" applyProtection="1">
      <alignment vertical="center"/>
    </xf>
    <xf numFmtId="0" fontId="38" fillId="0" borderId="26" xfId="0" applyFont="1" applyFill="1" applyBorder="1" applyAlignment="1" applyProtection="1">
      <alignment vertical="center"/>
    </xf>
    <xf numFmtId="0" fontId="38" fillId="0" borderId="57" xfId="0" applyFont="1" applyFill="1" applyBorder="1" applyAlignment="1" applyProtection="1">
      <alignment vertical="center"/>
    </xf>
    <xf numFmtId="0" fontId="37" fillId="0" borderId="14" xfId="0" applyFont="1" applyFill="1" applyBorder="1" applyAlignment="1" applyProtection="1">
      <alignment horizontal="center" vertical="center"/>
    </xf>
    <xf numFmtId="0" fontId="37" fillId="0" borderId="17" xfId="0" applyFont="1" applyFill="1" applyBorder="1" applyAlignment="1" applyProtection="1">
      <alignment horizontal="center" vertical="center"/>
    </xf>
    <xf numFmtId="0" fontId="37" fillId="0" borderId="18" xfId="0" applyFont="1" applyFill="1" applyBorder="1" applyAlignment="1" applyProtection="1">
      <alignment horizontal="center" vertical="center"/>
    </xf>
    <xf numFmtId="0" fontId="38" fillId="0" borderId="34" xfId="0" applyFont="1" applyFill="1" applyBorder="1" applyAlignment="1" applyProtection="1">
      <alignment vertical="center"/>
    </xf>
    <xf numFmtId="0" fontId="38" fillId="0" borderId="17" xfId="0" applyFont="1" applyFill="1" applyBorder="1" applyAlignment="1" applyProtection="1">
      <alignment vertical="center"/>
    </xf>
    <xf numFmtId="0" fontId="38" fillId="0" borderId="18" xfId="0" applyFont="1" applyFill="1" applyBorder="1" applyAlignment="1" applyProtection="1">
      <alignment vertical="center"/>
    </xf>
    <xf numFmtId="0" fontId="9" fillId="24" borderId="12" xfId="0" applyFont="1" applyFill="1" applyBorder="1" applyAlignment="1" applyProtection="1">
      <alignment horizontal="center" vertical="center" wrapText="1"/>
    </xf>
    <xf numFmtId="0" fontId="9" fillId="24" borderId="11" xfId="0" applyFont="1" applyFill="1" applyBorder="1" applyAlignment="1" applyProtection="1">
      <alignment horizontal="center" vertical="center" wrapText="1"/>
    </xf>
    <xf numFmtId="0" fontId="9" fillId="24" borderId="13" xfId="0" applyFont="1" applyFill="1" applyBorder="1" applyAlignment="1" applyProtection="1">
      <alignment horizontal="center" vertical="center" wrapText="1"/>
    </xf>
    <xf numFmtId="0" fontId="9" fillId="24" borderId="30" xfId="0" applyFont="1" applyFill="1" applyBorder="1" applyAlignment="1" applyProtection="1">
      <alignment horizontal="center" vertical="center" wrapText="1"/>
    </xf>
    <xf numFmtId="0" fontId="9" fillId="24" borderId="31" xfId="0" applyFont="1" applyFill="1" applyBorder="1" applyAlignment="1" applyProtection="1">
      <alignment horizontal="center" vertical="center" wrapText="1"/>
    </xf>
    <xf numFmtId="0" fontId="9" fillId="24" borderId="32" xfId="0" applyFont="1" applyFill="1" applyBorder="1" applyAlignment="1" applyProtection="1">
      <alignment horizontal="center" vertical="center" wrapText="1"/>
    </xf>
    <xf numFmtId="0" fontId="3" fillId="25" borderId="0" xfId="0" applyFont="1" applyFill="1" applyAlignment="1" applyProtection="1">
      <alignment horizontal="center" vertical="center" wrapText="1"/>
    </xf>
    <xf numFmtId="0" fontId="2" fillId="0" borderId="9" xfId="32" applyFont="1" applyFill="1" applyBorder="1" applyAlignment="1" applyProtection="1">
      <alignment horizontal="center" vertical="distributed"/>
    </xf>
    <xf numFmtId="0" fontId="2" fillId="0" borderId="25" xfId="32" applyFont="1" applyFill="1" applyBorder="1" applyAlignment="1" applyProtection="1">
      <alignment horizontal="center" vertical="distributed"/>
    </xf>
    <xf numFmtId="0" fontId="2" fillId="0" borderId="27" xfId="32" applyFont="1" applyFill="1" applyBorder="1" applyAlignment="1" applyProtection="1">
      <alignment horizontal="center" vertical="distributed"/>
    </xf>
    <xf numFmtId="0" fontId="3" fillId="24" borderId="9" xfId="32" applyFont="1" applyFill="1" applyBorder="1" applyAlignment="1" applyProtection="1">
      <alignment horizontal="center" vertical="distributed"/>
    </xf>
    <xf numFmtId="0" fontId="3" fillId="24" borderId="25" xfId="32" applyFont="1" applyFill="1" applyBorder="1" applyAlignment="1" applyProtection="1">
      <alignment horizontal="center" vertical="distributed"/>
    </xf>
    <xf numFmtId="0" fontId="41" fillId="0" borderId="26" xfId="0" applyFont="1" applyFill="1" applyBorder="1" applyAlignment="1" applyProtection="1">
      <alignment horizontal="left" vertical="center" wrapText="1"/>
      <protection locked="0"/>
    </xf>
    <xf numFmtId="0" fontId="35" fillId="0" borderId="26" xfId="0" applyFont="1" applyFill="1" applyBorder="1" applyAlignment="1" applyProtection="1">
      <alignment horizontal="left" vertical="center" wrapText="1"/>
      <protection locked="0"/>
    </xf>
    <xf numFmtId="0" fontId="40" fillId="0" borderId="26" xfId="0" applyFont="1" applyBorder="1" applyAlignment="1" applyProtection="1">
      <alignment horizontal="center" vertical="center" wrapText="1"/>
      <protection locked="0"/>
    </xf>
    <xf numFmtId="9" fontId="41" fillId="32" borderId="26" xfId="0" applyNumberFormat="1" applyFont="1" applyFill="1" applyBorder="1" applyAlignment="1" applyProtection="1">
      <alignment horizontal="center" vertical="center" wrapText="1"/>
    </xf>
    <xf numFmtId="0" fontId="40" fillId="0" borderId="26" xfId="0" applyFont="1" applyFill="1" applyBorder="1" applyAlignment="1" applyProtection="1">
      <alignment horizontal="center" vertical="center" wrapText="1"/>
      <protection locked="0"/>
    </xf>
    <xf numFmtId="0" fontId="41" fillId="0" borderId="26" xfId="0" applyFont="1" applyFill="1" applyBorder="1" applyAlignment="1" applyProtection="1">
      <alignment horizontal="left" vertical="top" wrapText="1"/>
      <protection locked="0"/>
    </xf>
    <xf numFmtId="0" fontId="40" fillId="34" borderId="26" xfId="0" applyFont="1" applyFill="1" applyBorder="1" applyAlignment="1" applyProtection="1">
      <alignment horizontal="center" vertical="center" wrapText="1"/>
      <protection locked="0"/>
    </xf>
    <xf numFmtId="9" fontId="41" fillId="34" borderId="26" xfId="0" applyNumberFormat="1" applyFont="1" applyFill="1" applyBorder="1" applyAlignment="1" applyProtection="1">
      <alignment horizontal="center" vertical="center" wrapText="1"/>
    </xf>
    <xf numFmtId="0" fontId="35" fillId="34" borderId="26" xfId="0" applyFont="1" applyFill="1" applyBorder="1" applyAlignment="1" applyProtection="1">
      <alignment horizontal="left" vertical="center" wrapText="1"/>
      <protection locked="0"/>
    </xf>
    <xf numFmtId="0" fontId="41" fillId="34" borderId="26" xfId="0" applyFont="1" applyFill="1" applyBorder="1" applyAlignment="1" applyProtection="1">
      <alignment horizontal="left" vertical="center" wrapText="1"/>
      <protection locked="0"/>
    </xf>
    <xf numFmtId="0" fontId="35" fillId="32" borderId="26" xfId="0" applyFont="1" applyFill="1" applyBorder="1" applyAlignment="1" applyProtection="1">
      <alignment horizontal="left" vertical="center" wrapText="1"/>
      <protection locked="0"/>
    </xf>
    <xf numFmtId="0" fontId="35" fillId="29" borderId="26" xfId="0" applyFont="1" applyFill="1" applyBorder="1" applyAlignment="1" applyProtection="1">
      <alignment horizontal="left" vertical="center" wrapText="1"/>
      <protection locked="0"/>
    </xf>
    <xf numFmtId="0" fontId="30" fillId="32" borderId="26" xfId="0" applyFont="1" applyFill="1" applyBorder="1" applyAlignment="1" applyProtection="1">
      <alignment horizontal="center" vertical="center" wrapText="1"/>
    </xf>
    <xf numFmtId="0" fontId="35" fillId="29" borderId="0" xfId="0" applyFont="1" applyFill="1" applyAlignment="1" applyProtection="1">
      <alignment horizontal="center"/>
    </xf>
    <xf numFmtId="0" fontId="51" fillId="31" borderId="26" xfId="0" applyFont="1" applyFill="1" applyBorder="1" applyAlignment="1" applyProtection="1">
      <alignment horizontal="center" vertical="center" wrapText="1"/>
      <protection locked="0"/>
    </xf>
    <xf numFmtId="0" fontId="52" fillId="31" borderId="26" xfId="0" applyFont="1" applyFill="1" applyBorder="1" applyAlignment="1" applyProtection="1">
      <alignment horizontal="center" vertical="center" wrapText="1"/>
      <protection locked="0"/>
    </xf>
    <xf numFmtId="0" fontId="52" fillId="31" borderId="26" xfId="0" applyFont="1" applyFill="1" applyBorder="1" applyAlignment="1" applyProtection="1">
      <alignment horizontal="center" vertical="center"/>
      <protection locked="0"/>
    </xf>
    <xf numFmtId="0" fontId="40" fillId="0" borderId="26" xfId="0" applyFont="1" applyBorder="1" applyAlignment="1" applyProtection="1">
      <alignment horizontal="center" vertical="center"/>
    </xf>
    <xf numFmtId="0" fontId="48" fillId="0" borderId="38" xfId="0" applyFont="1" applyBorder="1" applyAlignment="1" applyProtection="1">
      <alignment horizontal="center" vertical="center"/>
    </xf>
    <xf numFmtId="0" fontId="48" fillId="0" borderId="39" xfId="0" applyFont="1" applyBorder="1" applyAlignment="1" applyProtection="1">
      <alignment horizontal="center" vertical="center"/>
    </xf>
    <xf numFmtId="0" fontId="48" fillId="0" borderId="40" xfId="0" applyFont="1" applyBorder="1" applyAlignment="1" applyProtection="1">
      <alignment horizontal="center" vertical="center"/>
    </xf>
    <xf numFmtId="0" fontId="1" fillId="0" borderId="26" xfId="0" applyFont="1" applyBorder="1" applyAlignment="1" applyProtection="1">
      <alignment horizontal="left" vertical="center"/>
    </xf>
    <xf numFmtId="0" fontId="0" fillId="0" borderId="26" xfId="0" applyBorder="1" applyAlignment="1" applyProtection="1">
      <alignment horizontal="left" vertical="center"/>
    </xf>
    <xf numFmtId="0" fontId="1" fillId="25" borderId="42" xfId="0" applyFont="1" applyFill="1" applyBorder="1" applyAlignment="1" applyProtection="1">
      <alignment horizontal="center" vertical="center"/>
      <protection locked="0"/>
    </xf>
    <xf numFmtId="0" fontId="1" fillId="25" borderId="43" xfId="0" applyFont="1" applyFill="1" applyBorder="1" applyAlignment="1" applyProtection="1">
      <alignment horizontal="center" vertical="center"/>
      <protection locked="0"/>
    </xf>
    <xf numFmtId="0" fontId="1" fillId="25" borderId="44" xfId="0" applyFont="1" applyFill="1" applyBorder="1" applyAlignment="1" applyProtection="1">
      <alignment horizontal="center" vertical="center"/>
      <protection locked="0"/>
    </xf>
    <xf numFmtId="0" fontId="1" fillId="25" borderId="48" xfId="0" applyFont="1" applyFill="1" applyBorder="1" applyAlignment="1" applyProtection="1">
      <alignment horizontal="center" vertical="center" wrapText="1"/>
      <protection locked="0"/>
    </xf>
    <xf numFmtId="0" fontId="1" fillId="25" borderId="11" xfId="0" applyFont="1" applyFill="1" applyBorder="1" applyAlignment="1" applyProtection="1">
      <alignment horizontal="center" vertical="center" wrapText="1"/>
      <protection locked="0"/>
    </xf>
    <xf numFmtId="0" fontId="1" fillId="25" borderId="13" xfId="0" applyFont="1" applyFill="1" applyBorder="1" applyAlignment="1" applyProtection="1">
      <alignment horizontal="center" vertical="center" wrapText="1"/>
      <protection locked="0"/>
    </xf>
    <xf numFmtId="0" fontId="1" fillId="25" borderId="38" xfId="0" applyFont="1" applyFill="1" applyBorder="1" applyAlignment="1" applyProtection="1">
      <alignment horizontal="center" vertical="center"/>
      <protection locked="0"/>
    </xf>
    <xf numFmtId="0" fontId="1" fillId="25" borderId="39" xfId="0" applyFont="1" applyFill="1" applyBorder="1" applyAlignment="1" applyProtection="1">
      <alignment horizontal="center" vertical="center"/>
      <protection locked="0"/>
    </xf>
    <xf numFmtId="0" fontId="1" fillId="25" borderId="40" xfId="0" applyFont="1" applyFill="1" applyBorder="1" applyAlignment="1" applyProtection="1">
      <alignment horizontal="center" vertical="center"/>
      <protection locked="0"/>
    </xf>
    <xf numFmtId="0" fontId="2" fillId="25" borderId="38" xfId="0" applyFont="1" applyFill="1" applyBorder="1" applyAlignment="1" applyProtection="1">
      <alignment horizontal="center"/>
    </xf>
    <xf numFmtId="0" fontId="2" fillId="25" borderId="39" xfId="0" applyFont="1" applyFill="1" applyBorder="1" applyAlignment="1" applyProtection="1">
      <alignment horizontal="center"/>
    </xf>
    <xf numFmtId="0" fontId="2" fillId="25" borderId="40" xfId="0" applyFont="1" applyFill="1" applyBorder="1" applyAlignment="1" applyProtection="1">
      <alignment horizontal="center"/>
    </xf>
    <xf numFmtId="0" fontId="2" fillId="25" borderId="41" xfId="0" applyFont="1" applyFill="1" applyBorder="1" applyAlignment="1" applyProtection="1">
      <alignment horizontal="center"/>
    </xf>
    <xf numFmtId="0" fontId="3" fillId="24" borderId="28" xfId="0" applyFont="1" applyFill="1" applyBorder="1" applyAlignment="1" applyProtection="1">
      <alignment horizontal="left" vertical="center" wrapText="1"/>
      <protection locked="0"/>
    </xf>
    <xf numFmtId="0" fontId="3" fillId="24" borderId="9" xfId="0" applyFont="1" applyFill="1" applyBorder="1" applyAlignment="1" applyProtection="1">
      <alignment horizontal="center" vertical="center"/>
    </xf>
    <xf numFmtId="0" fontId="3" fillId="24" borderId="25" xfId="0" applyFont="1" applyFill="1" applyBorder="1" applyAlignment="1" applyProtection="1">
      <alignment horizontal="center" vertical="center"/>
    </xf>
    <xf numFmtId="0" fontId="3" fillId="24" borderId="27" xfId="0" applyFont="1" applyFill="1" applyBorder="1" applyAlignment="1" applyProtection="1">
      <alignment horizontal="center" vertical="center"/>
    </xf>
    <xf numFmtId="0" fontId="1" fillId="29" borderId="26" xfId="32" applyFont="1" applyFill="1" applyBorder="1" applyAlignment="1" applyProtection="1">
      <alignment horizontal="justify" vertical="center" wrapText="1"/>
      <protection locked="0"/>
    </xf>
    <xf numFmtId="0" fontId="2" fillId="29" borderId="26" xfId="32" applyFont="1" applyFill="1" applyBorder="1" applyAlignment="1" applyProtection="1">
      <alignment horizontal="justify" vertical="center" wrapText="1"/>
      <protection locked="0"/>
    </xf>
    <xf numFmtId="0" fontId="53" fillId="29" borderId="26" xfId="0" applyFont="1" applyFill="1" applyBorder="1" applyAlignment="1" applyProtection="1">
      <alignment horizontal="left" vertical="center" wrapText="1"/>
      <protection locked="0"/>
    </xf>
    <xf numFmtId="0" fontId="2" fillId="25" borderId="30" xfId="32" applyFont="1" applyFill="1" applyBorder="1" applyAlignment="1" applyProtection="1">
      <alignment horizontal="center" vertical="center"/>
      <protection locked="0"/>
    </xf>
    <xf numFmtId="0" fontId="2" fillId="25" borderId="31" xfId="32" applyFont="1" applyFill="1" applyBorder="1" applyAlignment="1" applyProtection="1">
      <alignment horizontal="center" vertical="center"/>
      <protection locked="0"/>
    </xf>
    <xf numFmtId="0" fontId="2" fillId="25" borderId="32" xfId="32" applyFont="1" applyFill="1" applyBorder="1" applyAlignment="1" applyProtection="1">
      <alignment horizontal="center" vertical="center"/>
      <protection locked="0"/>
    </xf>
    <xf numFmtId="0" fontId="3" fillId="24" borderId="30" xfId="0" applyFont="1" applyFill="1" applyBorder="1" applyAlignment="1" applyProtection="1">
      <alignment horizontal="left" vertical="center" wrapText="1"/>
      <protection locked="0"/>
    </xf>
    <xf numFmtId="0" fontId="1" fillId="0" borderId="26" xfId="32" applyFont="1" applyFill="1" applyBorder="1" applyAlignment="1" applyProtection="1">
      <alignment horizontal="justify" vertical="center" wrapText="1"/>
      <protection locked="0"/>
    </xf>
    <xf numFmtId="0" fontId="2" fillId="29" borderId="26" xfId="32" applyFont="1" applyFill="1" applyBorder="1" applyAlignment="1" applyProtection="1">
      <alignment horizontal="left" vertical="top" wrapText="1"/>
      <protection locked="0"/>
    </xf>
    <xf numFmtId="0" fontId="2" fillId="25" borderId="26" xfId="0" applyFont="1" applyFill="1" applyBorder="1" applyAlignment="1" applyProtection="1">
      <alignment horizontal="left" vertical="center" wrapText="1"/>
      <protection locked="0"/>
    </xf>
    <xf numFmtId="0" fontId="2" fillId="25" borderId="26" xfId="0" applyFont="1" applyFill="1" applyBorder="1" applyAlignment="1" applyProtection="1">
      <alignment horizontal="left" vertical="center"/>
      <protection locked="0"/>
    </xf>
    <xf numFmtId="0" fontId="1" fillId="25" borderId="88" xfId="0" applyFont="1" applyFill="1" applyBorder="1" applyAlignment="1">
      <alignment horizontal="center" vertical="center"/>
    </xf>
    <xf numFmtId="0" fontId="1" fillId="25" borderId="88" xfId="0" applyFont="1" applyFill="1" applyBorder="1" applyAlignment="1">
      <alignment horizontal="center" vertical="center" wrapText="1"/>
    </xf>
    <xf numFmtId="0" fontId="1" fillId="25" borderId="89" xfId="0" applyFont="1" applyFill="1" applyBorder="1" applyAlignment="1">
      <alignment horizontal="center" vertical="center" wrapText="1"/>
    </xf>
    <xf numFmtId="0" fontId="1" fillId="25" borderId="17" xfId="0" applyFont="1" applyFill="1" applyBorder="1" applyAlignment="1">
      <alignment horizontal="center" vertical="center" wrapText="1"/>
    </xf>
    <xf numFmtId="0" fontId="1" fillId="25" borderId="18" xfId="0" applyFont="1" applyFill="1" applyBorder="1" applyAlignment="1">
      <alignment horizontal="center" vertical="center" wrapText="1"/>
    </xf>
    <xf numFmtId="0" fontId="36" fillId="0" borderId="53" xfId="32" applyFont="1" applyFill="1" applyBorder="1" applyAlignment="1" applyProtection="1">
      <alignment horizontal="center" vertical="center"/>
    </xf>
    <xf numFmtId="0" fontId="36" fillId="0" borderId="54" xfId="32" applyFont="1" applyFill="1" applyBorder="1" applyAlignment="1" applyProtection="1">
      <alignment horizontal="center" vertical="center"/>
    </xf>
    <xf numFmtId="0" fontId="36" fillId="0" borderId="55" xfId="32" applyFont="1" applyFill="1" applyBorder="1" applyAlignment="1" applyProtection="1">
      <alignment horizontal="center" vertical="center"/>
    </xf>
    <xf numFmtId="0" fontId="37" fillId="0" borderId="15" xfId="32" applyFont="1" applyFill="1" applyBorder="1" applyAlignment="1" applyProtection="1">
      <alignment horizontal="center" vertical="center"/>
    </xf>
    <xf numFmtId="0" fontId="37" fillId="0" borderId="23" xfId="32" applyFont="1" applyFill="1" applyBorder="1" applyAlignment="1" applyProtection="1">
      <alignment horizontal="center" vertical="center"/>
    </xf>
    <xf numFmtId="0" fontId="37" fillId="0" borderId="19" xfId="32" applyFont="1" applyFill="1" applyBorder="1" applyAlignment="1" applyProtection="1">
      <alignment horizontal="center" vertical="center"/>
    </xf>
    <xf numFmtId="0" fontId="38" fillId="0" borderId="56" xfId="32" applyFont="1" applyFill="1" applyBorder="1" applyAlignment="1" applyProtection="1">
      <alignment vertical="center"/>
    </xf>
    <xf numFmtId="0" fontId="38" fillId="0" borderId="23" xfId="32" applyFont="1" applyFill="1" applyBorder="1" applyAlignment="1" applyProtection="1">
      <alignment vertical="center"/>
    </xf>
    <xf numFmtId="0" fontId="38" fillId="0" borderId="19" xfId="32" applyFont="1" applyFill="1" applyBorder="1" applyAlignment="1" applyProtection="1">
      <alignment vertical="center"/>
    </xf>
    <xf numFmtId="0" fontId="37" fillId="0" borderId="16" xfId="32" applyFont="1" applyFill="1" applyBorder="1" applyAlignment="1" applyProtection="1">
      <alignment horizontal="center" vertical="center"/>
    </xf>
    <xf numFmtId="0" fontId="37" fillId="0" borderId="26" xfId="32" applyFont="1" applyFill="1" applyBorder="1" applyAlignment="1" applyProtection="1">
      <alignment horizontal="center" vertical="center"/>
    </xf>
    <xf numFmtId="0" fontId="37" fillId="0" borderId="57" xfId="32" applyFont="1" applyFill="1" applyBorder="1" applyAlignment="1" applyProtection="1">
      <alignment horizontal="center" vertical="center"/>
    </xf>
    <xf numFmtId="0" fontId="38" fillId="0" borderId="40" xfId="32" applyFont="1" applyFill="1" applyBorder="1" applyAlignment="1" applyProtection="1">
      <alignment vertical="center"/>
    </xf>
    <xf numFmtId="0" fontId="38" fillId="0" borderId="26" xfId="32" applyFont="1" applyFill="1" applyBorder="1" applyAlignment="1" applyProtection="1">
      <alignment vertical="center"/>
    </xf>
    <xf numFmtId="0" fontId="38" fillId="0" borderId="57" xfId="32" applyFont="1" applyFill="1" applyBorder="1" applyAlignment="1" applyProtection="1">
      <alignment vertical="center"/>
    </xf>
    <xf numFmtId="0" fontId="37" fillId="0" borderId="14" xfId="32" applyFont="1" applyFill="1" applyBorder="1" applyAlignment="1" applyProtection="1">
      <alignment horizontal="center" vertical="center"/>
    </xf>
    <xf numFmtId="0" fontId="37" fillId="0" borderId="17" xfId="32" applyFont="1" applyFill="1" applyBorder="1" applyAlignment="1" applyProtection="1">
      <alignment horizontal="center" vertical="center"/>
    </xf>
    <xf numFmtId="0" fontId="37" fillId="0" borderId="18" xfId="32" applyFont="1" applyFill="1" applyBorder="1" applyAlignment="1" applyProtection="1">
      <alignment horizontal="center" vertical="center"/>
    </xf>
    <xf numFmtId="0" fontId="38" fillId="0" borderId="34" xfId="32" applyFont="1" applyFill="1" applyBorder="1" applyAlignment="1" applyProtection="1">
      <alignment vertical="center"/>
    </xf>
    <xf numFmtId="0" fontId="38" fillId="0" borderId="17" xfId="32" applyFont="1" applyFill="1" applyBorder="1" applyAlignment="1" applyProtection="1">
      <alignment vertical="center"/>
    </xf>
    <xf numFmtId="0" fontId="38" fillId="0" borderId="18" xfId="32" applyFont="1" applyFill="1" applyBorder="1" applyAlignment="1" applyProtection="1">
      <alignment vertical="center"/>
    </xf>
    <xf numFmtId="0" fontId="9" fillId="24" borderId="12" xfId="32" applyFont="1" applyFill="1" applyBorder="1" applyAlignment="1" applyProtection="1">
      <alignment horizontal="center" vertical="center" wrapText="1"/>
    </xf>
    <xf numFmtId="0" fontId="9" fillId="24" borderId="11" xfId="32" applyFont="1" applyFill="1" applyBorder="1" applyAlignment="1" applyProtection="1">
      <alignment horizontal="center" vertical="center" wrapText="1"/>
    </xf>
    <xf numFmtId="0" fontId="9" fillId="24" borderId="13" xfId="32" applyFont="1" applyFill="1" applyBorder="1" applyAlignment="1" applyProtection="1">
      <alignment horizontal="center" vertical="center" wrapText="1"/>
    </xf>
    <xf numFmtId="0" fontId="9" fillId="24" borderId="30" xfId="32" applyFont="1" applyFill="1" applyBorder="1" applyAlignment="1" applyProtection="1">
      <alignment horizontal="center" vertical="center" wrapText="1"/>
    </xf>
    <xf numFmtId="0" fontId="9" fillId="24" borderId="31" xfId="32" applyFont="1" applyFill="1" applyBorder="1" applyAlignment="1" applyProtection="1">
      <alignment horizontal="center" vertical="center" wrapText="1"/>
    </xf>
    <xf numFmtId="0" fontId="9" fillId="24" borderId="32" xfId="32" applyFont="1" applyFill="1" applyBorder="1" applyAlignment="1" applyProtection="1">
      <alignment horizontal="center" vertical="center" wrapText="1"/>
    </xf>
    <xf numFmtId="0" fontId="3" fillId="25" borderId="0" xfId="32" applyFont="1" applyFill="1" applyAlignment="1" applyProtection="1">
      <alignment horizontal="center" vertical="center" wrapText="1"/>
    </xf>
    <xf numFmtId="0" fontId="1" fillId="0" borderId="9" xfId="32" applyFont="1" applyFill="1" applyBorder="1" applyAlignment="1" applyProtection="1">
      <alignment horizontal="center" vertical="center" wrapText="1"/>
    </xf>
    <xf numFmtId="0" fontId="1" fillId="0" borderId="25" xfId="32" applyFont="1" applyFill="1" applyBorder="1" applyAlignment="1" applyProtection="1">
      <alignment horizontal="center" vertical="center" wrapText="1"/>
    </xf>
    <xf numFmtId="0" fontId="1" fillId="0" borderId="27" xfId="32" applyFont="1" applyFill="1" applyBorder="1" applyAlignment="1" applyProtection="1">
      <alignment horizontal="center" vertical="center" wrapText="1"/>
    </xf>
    <xf numFmtId="0" fontId="2" fillId="0" borderId="9" xfId="32" applyFont="1" applyFill="1" applyBorder="1" applyAlignment="1" applyProtection="1">
      <alignment horizontal="center" vertical="center" wrapText="1"/>
    </xf>
    <xf numFmtId="0" fontId="2" fillId="0" borderId="25" xfId="32" applyFont="1" applyFill="1" applyBorder="1" applyAlignment="1" applyProtection="1">
      <alignment horizontal="center" vertical="center" wrapText="1"/>
    </xf>
    <xf numFmtId="0" fontId="2" fillId="0" borderId="27" xfId="32" applyFont="1" applyFill="1" applyBorder="1" applyAlignment="1" applyProtection="1">
      <alignment horizontal="center" vertical="center" wrapText="1"/>
    </xf>
    <xf numFmtId="0" fontId="3" fillId="24" borderId="9" xfId="32" applyFont="1" applyFill="1" applyBorder="1" applyAlignment="1" applyProtection="1">
      <alignment horizontal="center"/>
    </xf>
    <xf numFmtId="0" fontId="3" fillId="24" borderId="25" xfId="32" applyFont="1" applyFill="1" applyBorder="1" applyAlignment="1" applyProtection="1">
      <alignment horizontal="center"/>
    </xf>
    <xf numFmtId="0" fontId="3" fillId="24" borderId="27" xfId="32" applyFont="1" applyFill="1" applyBorder="1" applyAlignment="1" applyProtection="1">
      <alignment horizontal="center"/>
    </xf>
    <xf numFmtId="0" fontId="3" fillId="0" borderId="9" xfId="32" applyFont="1" applyFill="1" applyBorder="1" applyAlignment="1" applyProtection="1">
      <alignment horizontal="center"/>
    </xf>
    <xf numFmtId="0" fontId="3" fillId="0" borderId="25" xfId="32" applyFont="1" applyFill="1" applyBorder="1" applyAlignment="1" applyProtection="1">
      <alignment horizontal="center"/>
    </xf>
    <xf numFmtId="0" fontId="3" fillId="0" borderId="27" xfId="32" applyFont="1" applyFill="1" applyBorder="1" applyAlignment="1" applyProtection="1">
      <alignment horizontal="center"/>
    </xf>
    <xf numFmtId="0" fontId="42" fillId="0" borderId="9" xfId="32" applyFont="1" applyFill="1" applyBorder="1" applyAlignment="1" applyProtection="1">
      <alignment horizontal="center" vertical="center" wrapText="1"/>
    </xf>
    <xf numFmtId="0" fontId="42" fillId="0" borderId="25" xfId="32" applyFont="1" applyFill="1" applyBorder="1" applyAlignment="1" applyProtection="1">
      <alignment horizontal="center" vertical="center"/>
    </xf>
    <xf numFmtId="0" fontId="42" fillId="0" borderId="27" xfId="32" applyFont="1" applyFill="1" applyBorder="1" applyAlignment="1" applyProtection="1">
      <alignment horizontal="center" vertical="center"/>
    </xf>
    <xf numFmtId="9" fontId="2" fillId="25" borderId="9" xfId="32" applyNumberFormat="1" applyFont="1" applyFill="1" applyBorder="1" applyAlignment="1" applyProtection="1">
      <alignment horizontal="center" wrapText="1"/>
    </xf>
    <xf numFmtId="0" fontId="2" fillId="25" borderId="25" xfId="32" applyFont="1" applyFill="1" applyBorder="1" applyAlignment="1" applyProtection="1">
      <alignment horizontal="center" wrapText="1"/>
    </xf>
    <xf numFmtId="0" fontId="2" fillId="25" borderId="27" xfId="32" applyFont="1" applyFill="1" applyBorder="1" applyAlignment="1" applyProtection="1">
      <alignment horizontal="center" wrapText="1"/>
    </xf>
    <xf numFmtId="0" fontId="3" fillId="0" borderId="28" xfId="32" applyFont="1" applyFill="1" applyBorder="1" applyAlignment="1" applyProtection="1">
      <alignment horizontal="center"/>
    </xf>
    <xf numFmtId="0" fontId="3" fillId="0" borderId="0" xfId="32" applyFont="1" applyFill="1" applyBorder="1" applyAlignment="1" applyProtection="1">
      <alignment horizontal="center"/>
    </xf>
    <xf numFmtId="0" fontId="3" fillId="0" borderId="29" xfId="32" applyFont="1" applyFill="1" applyBorder="1" applyAlignment="1" applyProtection="1">
      <alignment horizontal="center"/>
    </xf>
    <xf numFmtId="0" fontId="3" fillId="24" borderId="46" xfId="32" applyFont="1" applyFill="1" applyBorder="1" applyAlignment="1" applyProtection="1">
      <alignment horizontal="center"/>
    </xf>
    <xf numFmtId="0" fontId="3" fillId="24" borderId="47" xfId="32" applyFont="1" applyFill="1" applyBorder="1" applyAlignment="1" applyProtection="1">
      <alignment horizontal="center"/>
    </xf>
    <xf numFmtId="0" fontId="3" fillId="24" borderId="48" xfId="32" applyFont="1" applyFill="1" applyBorder="1" applyAlignment="1" applyProtection="1">
      <alignment horizontal="center"/>
    </xf>
    <xf numFmtId="0" fontId="3" fillId="24" borderId="49" xfId="32" applyFont="1" applyFill="1" applyBorder="1" applyAlignment="1" applyProtection="1">
      <alignment horizontal="center"/>
    </xf>
    <xf numFmtId="0" fontId="1" fillId="0" borderId="26" xfId="32" applyFont="1" applyFill="1" applyBorder="1" applyAlignment="1">
      <alignment horizontal="center" vertical="center" wrapText="1"/>
    </xf>
    <xf numFmtId="0" fontId="1" fillId="25" borderId="26" xfId="32" applyFont="1" applyFill="1" applyBorder="1" applyAlignment="1">
      <alignment horizontal="center" vertical="center"/>
    </xf>
    <xf numFmtId="0" fontId="1" fillId="25" borderId="26" xfId="32" applyFont="1" applyFill="1" applyBorder="1" applyAlignment="1">
      <alignment horizontal="center" vertical="center" wrapText="1"/>
    </xf>
    <xf numFmtId="0" fontId="1" fillId="25" borderId="57" xfId="32" applyFont="1" applyFill="1" applyBorder="1" applyAlignment="1">
      <alignment horizontal="center" vertical="center" wrapText="1"/>
    </xf>
    <xf numFmtId="0" fontId="1" fillId="0" borderId="17" xfId="32" applyFont="1" applyFill="1" applyBorder="1" applyAlignment="1">
      <alignment horizontal="center" vertical="center" wrapText="1"/>
    </xf>
    <xf numFmtId="0" fontId="1" fillId="25" borderId="17" xfId="32" applyFont="1" applyFill="1" applyBorder="1" applyAlignment="1">
      <alignment horizontal="center" vertical="center"/>
    </xf>
    <xf numFmtId="0" fontId="2" fillId="25" borderId="26" xfId="32" applyFont="1" applyFill="1" applyBorder="1" applyAlignment="1" applyProtection="1">
      <alignment horizontal="center"/>
    </xf>
    <xf numFmtId="0" fontId="2" fillId="25" borderId="57" xfId="32" applyFont="1" applyFill="1" applyBorder="1" applyAlignment="1" applyProtection="1">
      <alignment horizontal="center"/>
    </xf>
    <xf numFmtId="0" fontId="3" fillId="25" borderId="17" xfId="32" applyFont="1" applyFill="1" applyBorder="1" applyAlignment="1" applyProtection="1">
      <alignment horizontal="center"/>
    </xf>
    <xf numFmtId="0" fontId="3" fillId="25" borderId="18" xfId="32" applyFont="1" applyFill="1" applyBorder="1" applyAlignment="1" applyProtection="1">
      <alignment horizontal="center"/>
    </xf>
    <xf numFmtId="0" fontId="31" fillId="25" borderId="12" xfId="32" applyFont="1" applyFill="1" applyBorder="1" applyAlignment="1" applyProtection="1">
      <alignment horizontal="center" vertical="center"/>
    </xf>
    <xf numFmtId="0" fontId="31" fillId="25" borderId="11" xfId="32" applyFont="1" applyFill="1" applyBorder="1" applyAlignment="1" applyProtection="1">
      <alignment horizontal="center" vertical="center"/>
    </xf>
    <xf numFmtId="0" fontId="31" fillId="25" borderId="13" xfId="32" applyFont="1" applyFill="1" applyBorder="1" applyAlignment="1" applyProtection="1">
      <alignment horizontal="center" vertical="center"/>
    </xf>
    <xf numFmtId="0" fontId="31" fillId="25" borderId="28" xfId="32" applyFont="1" applyFill="1" applyBorder="1" applyAlignment="1" applyProtection="1">
      <alignment horizontal="center" vertical="center"/>
    </xf>
    <xf numFmtId="0" fontId="31" fillId="25" borderId="0" xfId="32" applyFont="1" applyFill="1" applyBorder="1" applyAlignment="1" applyProtection="1">
      <alignment horizontal="center" vertical="center"/>
    </xf>
    <xf numFmtId="0" fontId="31" fillId="25" borderId="29" xfId="32" applyFont="1" applyFill="1" applyBorder="1" applyAlignment="1" applyProtection="1">
      <alignment horizontal="center" vertical="center"/>
    </xf>
    <xf numFmtId="0" fontId="31" fillId="25" borderId="30" xfId="32" applyFont="1" applyFill="1" applyBorder="1" applyAlignment="1" applyProtection="1">
      <alignment horizontal="center" vertical="center"/>
    </xf>
    <xf numFmtId="0" fontId="31" fillId="25" borderId="31" xfId="32" applyFont="1" applyFill="1" applyBorder="1" applyAlignment="1" applyProtection="1">
      <alignment horizontal="center" vertical="center"/>
    </xf>
    <xf numFmtId="0" fontId="31" fillId="25" borderId="32" xfId="32" applyFont="1" applyFill="1" applyBorder="1" applyAlignment="1" applyProtection="1">
      <alignment horizontal="center" vertical="center"/>
    </xf>
    <xf numFmtId="0" fontId="1" fillId="0" borderId="0" xfId="32" applyFont="1" applyFill="1" applyAlignment="1" applyProtection="1">
      <alignment horizontal="center"/>
      <protection locked="0"/>
    </xf>
    <xf numFmtId="0" fontId="3" fillId="24" borderId="36" xfId="32" applyFont="1" applyFill="1" applyBorder="1" applyAlignment="1" applyProtection="1">
      <alignment horizontal="left" vertical="center" wrapText="1"/>
      <protection locked="0"/>
    </xf>
    <xf numFmtId="0" fontId="3" fillId="24" borderId="84" xfId="32" applyFont="1" applyFill="1" applyBorder="1" applyAlignment="1" applyProtection="1">
      <alignment horizontal="left" vertical="center" wrapText="1"/>
      <protection locked="0"/>
    </xf>
    <xf numFmtId="0" fontId="3" fillId="24" borderId="37" xfId="32" applyFont="1" applyFill="1" applyBorder="1" applyAlignment="1" applyProtection="1">
      <alignment horizontal="left" vertical="center" wrapText="1"/>
      <protection locked="0"/>
    </xf>
    <xf numFmtId="0" fontId="35" fillId="32" borderId="26" xfId="0" applyFont="1" applyFill="1" applyBorder="1" applyAlignment="1" applyProtection="1">
      <alignment horizontal="center" vertical="center" wrapText="1"/>
      <protection locked="0"/>
    </xf>
    <xf numFmtId="0" fontId="3" fillId="24" borderId="53" xfId="32" applyFont="1" applyFill="1" applyBorder="1" applyAlignment="1" applyProtection="1">
      <alignment horizontal="center"/>
    </xf>
    <xf numFmtId="0" fontId="3" fillId="24" borderId="90" xfId="32" applyFont="1" applyFill="1" applyBorder="1" applyAlignment="1" applyProtection="1">
      <alignment horizontal="center"/>
    </xf>
    <xf numFmtId="0" fontId="3" fillId="24" borderId="91" xfId="32" applyFont="1" applyFill="1" applyBorder="1" applyAlignment="1" applyProtection="1">
      <alignment horizontal="center"/>
    </xf>
    <xf numFmtId="0" fontId="2" fillId="25" borderId="24" xfId="32" applyFont="1" applyFill="1" applyBorder="1" applyAlignment="1" applyProtection="1">
      <alignment horizontal="center"/>
    </xf>
    <xf numFmtId="0" fontId="2" fillId="25" borderId="90" xfId="32" applyFont="1" applyFill="1" applyBorder="1" applyAlignment="1" applyProtection="1">
      <alignment horizontal="center"/>
    </xf>
    <xf numFmtId="0" fontId="2" fillId="25" borderId="56" xfId="32" applyFont="1" applyFill="1" applyBorder="1" applyAlignment="1" applyProtection="1">
      <alignment horizontal="center"/>
    </xf>
    <xf numFmtId="0" fontId="2" fillId="25" borderId="38" xfId="32" applyFont="1" applyFill="1" applyBorder="1" applyAlignment="1" applyProtection="1">
      <alignment horizontal="center"/>
    </xf>
    <xf numFmtId="0" fontId="2" fillId="25" borderId="39" xfId="32" applyFont="1" applyFill="1" applyBorder="1" applyAlignment="1" applyProtection="1">
      <alignment horizontal="center"/>
    </xf>
    <xf numFmtId="0" fontId="2" fillId="25" borderId="41" xfId="32" applyFont="1" applyFill="1" applyBorder="1" applyAlignment="1" applyProtection="1">
      <alignment horizontal="center"/>
    </xf>
    <xf numFmtId="0" fontId="1" fillId="0" borderId="92" xfId="32" applyFont="1" applyFill="1" applyBorder="1" applyAlignment="1" applyProtection="1">
      <alignment horizontal="justify" vertical="center" wrapText="1"/>
      <protection locked="0"/>
    </xf>
    <xf numFmtId="0" fontId="1" fillId="0" borderId="43" xfId="32" applyFont="1" applyFill="1" applyBorder="1" applyAlignment="1" applyProtection="1">
      <alignment horizontal="justify" vertical="center" wrapText="1"/>
      <protection locked="0"/>
    </xf>
    <xf numFmtId="0" fontId="1" fillId="0" borderId="45" xfId="32" applyFont="1" applyFill="1" applyBorder="1" applyAlignment="1" applyProtection="1">
      <alignment horizontal="justify" vertical="center" wrapText="1"/>
      <protection locked="0"/>
    </xf>
    <xf numFmtId="0" fontId="1" fillId="0" borderId="43" xfId="32" applyFont="1" applyFill="1" applyBorder="1" applyAlignment="1" applyProtection="1">
      <alignment horizontal="justify" vertical="center"/>
      <protection locked="0"/>
    </xf>
    <xf numFmtId="0" fontId="1" fillId="0" borderId="45" xfId="32" applyFont="1" applyFill="1" applyBorder="1" applyAlignment="1" applyProtection="1">
      <alignment horizontal="justify" vertical="center"/>
      <protection locked="0"/>
    </xf>
    <xf numFmtId="0" fontId="2" fillId="0" borderId="25" xfId="32" applyFont="1" applyFill="1" applyBorder="1" applyAlignment="1" applyProtection="1">
      <alignment horizontal="justify" vertical="center" wrapText="1"/>
    </xf>
    <xf numFmtId="0" fontId="2" fillId="0" borderId="27" xfId="32" applyFont="1" applyFill="1" applyBorder="1" applyAlignment="1" applyProtection="1">
      <alignment horizontal="justify" vertical="center" wrapText="1"/>
    </xf>
    <xf numFmtId="0" fontId="2" fillId="27" borderId="25" xfId="32" applyFont="1" applyFill="1" applyBorder="1" applyAlignment="1" applyProtection="1">
      <alignment horizontal="center" wrapText="1"/>
    </xf>
    <xf numFmtId="0" fontId="2" fillId="28" borderId="9" xfId="32" applyFont="1" applyFill="1" applyBorder="1" applyAlignment="1" applyProtection="1">
      <alignment horizontal="center" vertical="center" wrapText="1"/>
    </xf>
    <xf numFmtId="0" fontId="2" fillId="28" borderId="27" xfId="32" applyFont="1" applyFill="1" applyBorder="1" applyAlignment="1" applyProtection="1">
      <alignment horizontal="center" vertical="center" wrapText="1"/>
    </xf>
    <xf numFmtId="0" fontId="2" fillId="25" borderId="40" xfId="32" applyFont="1" applyFill="1" applyBorder="1" applyAlignment="1" applyProtection="1">
      <alignment horizontal="center"/>
    </xf>
    <xf numFmtId="0" fontId="3" fillId="25" borderId="22" xfId="32" applyFont="1" applyFill="1" applyBorder="1" applyAlignment="1" applyProtection="1">
      <alignment horizontal="center"/>
    </xf>
    <xf numFmtId="0" fontId="3" fillId="25" borderId="33" xfId="32" applyFont="1" applyFill="1" applyBorder="1" applyAlignment="1" applyProtection="1">
      <alignment horizontal="center"/>
    </xf>
    <xf numFmtId="0" fontId="3" fillId="25" borderId="34" xfId="32" applyFont="1" applyFill="1" applyBorder="1" applyAlignment="1" applyProtection="1">
      <alignment horizontal="center"/>
    </xf>
    <xf numFmtId="0" fontId="3" fillId="25" borderId="35" xfId="32" applyFont="1" applyFill="1" applyBorder="1" applyAlignment="1" applyProtection="1">
      <alignment horizontal="center"/>
    </xf>
    <xf numFmtId="0" fontId="3" fillId="24" borderId="27" xfId="32" applyFont="1" applyFill="1" applyBorder="1" applyAlignment="1" applyProtection="1">
      <alignment horizontal="center" vertical="distributed"/>
    </xf>
    <xf numFmtId="0" fontId="1" fillId="25" borderId="9" xfId="32" applyFont="1" applyFill="1" applyBorder="1" applyAlignment="1" applyProtection="1">
      <alignment horizontal="center"/>
    </xf>
    <xf numFmtId="0" fontId="1" fillId="25" borderId="25" xfId="32" applyFont="1" applyFill="1" applyBorder="1" applyAlignment="1" applyProtection="1">
      <alignment horizontal="center"/>
    </xf>
    <xf numFmtId="0" fontId="1" fillId="25" borderId="27" xfId="32" applyFont="1" applyFill="1" applyBorder="1" applyAlignment="1" applyProtection="1">
      <alignment horizontal="center"/>
    </xf>
    <xf numFmtId="0" fontId="36" fillId="0" borderId="36" xfId="32" applyFont="1" applyFill="1" applyBorder="1" applyAlignment="1" applyProtection="1">
      <alignment horizontal="center" vertical="center"/>
    </xf>
    <xf numFmtId="0" fontId="36" fillId="0" borderId="84" xfId="32" applyFont="1" applyFill="1" applyBorder="1" applyAlignment="1" applyProtection="1">
      <alignment horizontal="center" vertical="center"/>
    </xf>
    <xf numFmtId="0" fontId="36" fillId="0" borderId="37" xfId="32" applyFont="1" applyFill="1" applyBorder="1" applyAlignment="1" applyProtection="1">
      <alignment horizontal="center" vertical="center"/>
    </xf>
    <xf numFmtId="0" fontId="37" fillId="0" borderId="53" xfId="32" applyFont="1" applyFill="1" applyBorder="1" applyAlignment="1" applyProtection="1">
      <alignment horizontal="center" vertical="center"/>
    </xf>
    <xf numFmtId="0" fontId="37" fillId="0" borderId="90" xfId="32" applyFont="1" applyFill="1" applyBorder="1" applyAlignment="1" applyProtection="1">
      <alignment horizontal="center" vertical="center"/>
    </xf>
    <xf numFmtId="0" fontId="37" fillId="0" borderId="91" xfId="32" applyFont="1" applyFill="1" applyBorder="1" applyAlignment="1" applyProtection="1">
      <alignment horizontal="center" vertical="center"/>
    </xf>
    <xf numFmtId="0" fontId="38" fillId="0" borderId="53" xfId="32" applyFont="1" applyFill="1" applyBorder="1" applyAlignment="1" applyProtection="1">
      <alignment vertical="center"/>
    </xf>
    <xf numFmtId="0" fontId="38" fillId="0" borderId="90" xfId="32" applyFont="1" applyFill="1" applyBorder="1" applyAlignment="1" applyProtection="1">
      <alignment vertical="center"/>
    </xf>
    <xf numFmtId="0" fontId="38" fillId="0" borderId="91" xfId="32" applyFont="1" applyFill="1" applyBorder="1" applyAlignment="1" applyProtection="1">
      <alignment vertical="center"/>
    </xf>
    <xf numFmtId="0" fontId="37" fillId="0" borderId="54" xfId="32" applyFont="1" applyFill="1" applyBorder="1" applyAlignment="1" applyProtection="1">
      <alignment horizontal="center" vertical="center"/>
    </xf>
    <xf numFmtId="0" fontId="37" fillId="0" borderId="39" xfId="32" applyFont="1" applyFill="1" applyBorder="1" applyAlignment="1" applyProtection="1">
      <alignment horizontal="center" vertical="center"/>
    </xf>
    <xf numFmtId="0" fontId="37" fillId="0" borderId="41" xfId="32" applyFont="1" applyFill="1" applyBorder="1" applyAlignment="1" applyProtection="1">
      <alignment horizontal="center" vertical="center"/>
    </xf>
    <xf numFmtId="0" fontId="38" fillId="0" borderId="54" xfId="32" applyFont="1" applyFill="1" applyBorder="1" applyAlignment="1" applyProtection="1">
      <alignment vertical="center"/>
    </xf>
    <xf numFmtId="0" fontId="38" fillId="0" borderId="39" xfId="32" applyFont="1" applyFill="1" applyBorder="1" applyAlignment="1" applyProtection="1">
      <alignment vertical="center"/>
    </xf>
    <xf numFmtId="0" fontId="38" fillId="0" borderId="41" xfId="32" applyFont="1" applyFill="1" applyBorder="1" applyAlignment="1" applyProtection="1">
      <alignment vertical="center"/>
    </xf>
    <xf numFmtId="0" fontId="37" fillId="0" borderId="55" xfId="32" applyFont="1" applyFill="1" applyBorder="1" applyAlignment="1" applyProtection="1">
      <alignment horizontal="center" vertical="center"/>
    </xf>
    <xf numFmtId="0" fontId="37" fillId="0" borderId="33" xfId="32" applyFont="1" applyFill="1" applyBorder="1" applyAlignment="1" applyProtection="1">
      <alignment horizontal="center" vertical="center"/>
    </xf>
    <xf numFmtId="0" fontId="37" fillId="0" borderId="35" xfId="32" applyFont="1" applyFill="1" applyBorder="1" applyAlignment="1" applyProtection="1">
      <alignment horizontal="center" vertical="center"/>
    </xf>
    <xf numFmtId="0" fontId="38" fillId="0" borderId="55" xfId="32" applyFont="1" applyFill="1" applyBorder="1" applyAlignment="1" applyProtection="1">
      <alignment vertical="center"/>
    </xf>
    <xf numFmtId="0" fontId="38" fillId="0" borderId="33" xfId="32" applyFont="1" applyFill="1" applyBorder="1" applyAlignment="1" applyProtection="1">
      <alignment vertical="center"/>
    </xf>
    <xf numFmtId="0" fontId="38" fillId="0" borderId="35" xfId="32" applyFont="1" applyFill="1" applyBorder="1" applyAlignment="1" applyProtection="1">
      <alignment vertical="center"/>
    </xf>
    <xf numFmtId="0" fontId="3" fillId="25" borderId="25" xfId="32" applyFont="1" applyFill="1" applyBorder="1" applyAlignment="1" applyProtection="1">
      <alignment horizontal="center" vertical="center" wrapText="1"/>
    </xf>
    <xf numFmtId="0" fontId="42" fillId="0" borderId="25" xfId="32" applyFont="1" applyFill="1" applyBorder="1" applyAlignment="1" applyProtection="1">
      <alignment horizontal="center" vertical="center" wrapText="1"/>
    </xf>
    <xf numFmtId="0" fontId="42" fillId="0" borderId="27" xfId="32" applyFont="1" applyFill="1" applyBorder="1" applyAlignment="1" applyProtection="1">
      <alignment horizontal="center" vertical="center" wrapText="1"/>
    </xf>
    <xf numFmtId="9" fontId="41" fillId="0" borderId="26" xfId="0" applyNumberFormat="1" applyFont="1" applyFill="1" applyBorder="1" applyAlignment="1" applyProtection="1">
      <alignment horizontal="center" vertical="center" wrapText="1"/>
    </xf>
    <xf numFmtId="0" fontId="40" fillId="33" borderId="26" xfId="0" applyFont="1" applyFill="1" applyBorder="1" applyAlignment="1" applyProtection="1">
      <alignment horizontal="center" vertical="center" wrapText="1"/>
      <protection locked="0"/>
    </xf>
    <xf numFmtId="0" fontId="41" fillId="0" borderId="93" xfId="0" applyFont="1" applyFill="1" applyBorder="1" applyAlignment="1" applyProtection="1">
      <alignment horizontal="left" vertical="center" wrapText="1"/>
      <protection locked="0"/>
    </xf>
    <xf numFmtId="0" fontId="41" fillId="0" borderId="86" xfId="0" applyFont="1" applyFill="1" applyBorder="1" applyAlignment="1" applyProtection="1">
      <alignment horizontal="left" vertical="center" wrapText="1"/>
      <protection locked="0"/>
    </xf>
    <xf numFmtId="0" fontId="41" fillId="0" borderId="94" xfId="0" applyFont="1" applyFill="1" applyBorder="1" applyAlignment="1" applyProtection="1">
      <alignment horizontal="left" vertical="center" wrapText="1"/>
      <protection locked="0"/>
    </xf>
    <xf numFmtId="0" fontId="41" fillId="0" borderId="42" xfId="0" applyFont="1" applyFill="1" applyBorder="1" applyAlignment="1" applyProtection="1">
      <alignment horizontal="left" vertical="center" wrapText="1"/>
      <protection locked="0"/>
    </xf>
    <xf numFmtId="0" fontId="41" fillId="0" borderId="43" xfId="0" applyFont="1" applyFill="1" applyBorder="1" applyAlignment="1" applyProtection="1">
      <alignment horizontal="left" vertical="center" wrapText="1"/>
      <protection locked="0"/>
    </xf>
    <xf numFmtId="0" fontId="41" fillId="0" borderId="44" xfId="0" applyFont="1" applyFill="1" applyBorder="1" applyAlignment="1" applyProtection="1">
      <alignment horizontal="left" vertical="center" wrapText="1"/>
      <protection locked="0"/>
    </xf>
    <xf numFmtId="0" fontId="1" fillId="0" borderId="30" xfId="32" applyFont="1" applyFill="1" applyBorder="1" applyAlignment="1" applyProtection="1">
      <alignment horizontal="justify" vertical="center" wrapText="1"/>
      <protection locked="0"/>
    </xf>
    <xf numFmtId="0" fontId="1" fillId="0" borderId="31" xfId="32" applyFont="1" applyFill="1" applyBorder="1" applyAlignment="1" applyProtection="1">
      <alignment horizontal="justify" vertical="center" wrapText="1"/>
      <protection locked="0"/>
    </xf>
    <xf numFmtId="0" fontId="1" fillId="0" borderId="32" xfId="32" applyFont="1" applyFill="1" applyBorder="1" applyAlignment="1" applyProtection="1">
      <alignment horizontal="justify" vertical="center" wrapText="1"/>
      <protection locked="0"/>
    </xf>
  </cellXfs>
  <cellStyles count="45">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Millares" xfId="43" builtinId="3"/>
    <cellStyle name="Neutral" xfId="31" builtinId="28" customBuiltin="1"/>
    <cellStyle name="Normal" xfId="0" builtinId="0"/>
    <cellStyle name="Normal 2" xfId="32"/>
    <cellStyle name="Notas" xfId="33" builtinId="10" customBuiltin="1"/>
    <cellStyle name="Notas 2" xfId="44"/>
    <cellStyle name="Porcentaje" xfId="34" builtinId="5"/>
    <cellStyle name="Porcentaje 2" xfId="42"/>
    <cellStyle name="Salida" xfId="35" builtinId="21" customBuiltin="1"/>
    <cellStyle name="Texto de advertencia" xfId="36" builtinId="11" customBuiltin="1"/>
    <cellStyle name="Texto explicativo" xfId="37" builtinId="53" customBuiltin="1"/>
    <cellStyle name="Título" xfId="38" builtinId="15" customBuiltin="1"/>
    <cellStyle name="Título 2" xfId="39" builtinId="17" customBuiltin="1"/>
    <cellStyle name="Título 3" xfId="40" builtinId="18" customBuiltin="1"/>
    <cellStyle name="Total" xfId="41" builtinId="25" customBuiltin="1"/>
  </cellStyles>
  <dxfs count="339">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Atención en las solicitudes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cat>
            <c:strRef>
              <c:f>('Admisiones Eficacia solicitudes'!$F$48,'Admisiones Eficacia solicitudes'!$I$48,'Admisiones Eficacia solicitudes'!$L$48,'Admisiones Eficacia solicitudes'!$O$48,'Admisiones Eficacia solicitudes'!$P$48)</c:f>
              <c:strCache>
                <c:ptCount val="5"/>
                <c:pt idx="0">
                  <c:v>MAR</c:v>
                </c:pt>
                <c:pt idx="1">
                  <c:v>JUN</c:v>
                </c:pt>
                <c:pt idx="2">
                  <c:v>SEP</c:v>
                </c:pt>
                <c:pt idx="3">
                  <c:v>DIC</c:v>
                </c:pt>
                <c:pt idx="4">
                  <c:v>PROMEDIO</c:v>
                </c:pt>
              </c:strCache>
            </c:strRef>
          </c:cat>
          <c:val>
            <c:numRef>
              <c:f>('Admisiones Eficacia solicitudes'!$F$49,'Admisiones Eficacia solicitudes'!$I$49,'Admisiones Eficacia solicitudes'!$L$49,'Admisiones Eficacia solicitudes'!$O$49,'Admisiones Eficacia solicitudes'!$P$49)</c:f>
              <c:numCache>
                <c:formatCode>0.0%</c:formatCode>
                <c:ptCount val="5"/>
                <c:pt idx="0">
                  <c:v>0.85499999999999998</c:v>
                </c:pt>
                <c:pt idx="1">
                  <c:v>0.92279411764705888</c:v>
                </c:pt>
                <c:pt idx="2">
                  <c:v>0.90748898678414092</c:v>
                </c:pt>
                <c:pt idx="3">
                  <c:v>0.80645161290322576</c:v>
                </c:pt>
                <c:pt idx="4">
                  <c:v>0.89452054794520552</c:v>
                </c:pt>
              </c:numCache>
            </c:numRef>
          </c:val>
          <c:extLst>
            <c:ext xmlns:c16="http://schemas.microsoft.com/office/drawing/2014/chart" uri="{C3380CC4-5D6E-409C-BE32-E72D297353CC}">
              <c16:uniqueId val="{00000000-7DFF-4635-98A8-A4125AA73B5F}"/>
            </c:ext>
          </c:extLst>
        </c:ser>
        <c:dLbls>
          <c:showLegendKey val="0"/>
          <c:showVal val="0"/>
          <c:showCatName val="0"/>
          <c:showSerName val="0"/>
          <c:showPercent val="0"/>
          <c:showBubbleSize val="0"/>
        </c:dLbls>
        <c:gapWidth val="219"/>
        <c:overlap val="-27"/>
        <c:axId val="522683256"/>
        <c:axId val="522684568"/>
      </c:barChart>
      <c:catAx>
        <c:axId val="522683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22684568"/>
        <c:crosses val="autoZero"/>
        <c:auto val="1"/>
        <c:lblAlgn val="ctr"/>
        <c:lblOffset val="100"/>
        <c:noMultiLvlLbl val="0"/>
      </c:catAx>
      <c:valAx>
        <c:axId val="5226845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226832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Seguimiento</a:t>
            </a:r>
            <a:r>
              <a:rPr lang="es-CO" baseline="0"/>
              <a:t> a sujetos con acuerdos de insolvencia en ejecución - Grupo</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Acuerdos Seg Sociedades'!$F$52,' Acuerdos Seg Sociedades'!$I$52,' Acuerdos Seg Sociedades'!$L$52,' Acuerdos Seg Sociedades'!$O$52,' Acuerdos Seg Sociedades'!$P$52)</c:f>
              <c:strCache>
                <c:ptCount val="5"/>
                <c:pt idx="0">
                  <c:v>MAR</c:v>
                </c:pt>
                <c:pt idx="1">
                  <c:v>JUN</c:v>
                </c:pt>
                <c:pt idx="2">
                  <c:v>SEP</c:v>
                </c:pt>
                <c:pt idx="3">
                  <c:v>DIC</c:v>
                </c:pt>
                <c:pt idx="4">
                  <c:v>PROMEDIO</c:v>
                </c:pt>
              </c:strCache>
            </c:strRef>
          </c:cat>
          <c:val>
            <c:numRef>
              <c:f>(' Acuerdos Seg Sociedades'!$F$53,' Acuerdos Seg Sociedades'!$I$53,' Acuerdos Seg Sociedades'!$L$53,' Acuerdos Seg Sociedades'!$O$53,' Acuerdos Seg Sociedades'!$P$53)</c:f>
              <c:numCache>
                <c:formatCode>0.0%</c:formatCode>
                <c:ptCount val="5"/>
                <c:pt idx="0">
                  <c:v>0.95019157088122608</c:v>
                </c:pt>
                <c:pt idx="1">
                  <c:v>0.94426229508196724</c:v>
                </c:pt>
                <c:pt idx="2">
                  <c:v>0.93294460641399413</c:v>
                </c:pt>
                <c:pt idx="3">
                  <c:v>0</c:v>
                </c:pt>
                <c:pt idx="4">
                  <c:v>0.94169416941694173</c:v>
                </c:pt>
              </c:numCache>
            </c:numRef>
          </c:val>
          <c:extLst>
            <c:ext xmlns:c16="http://schemas.microsoft.com/office/drawing/2014/chart" uri="{C3380CC4-5D6E-409C-BE32-E72D297353CC}">
              <c16:uniqueId val="{00000000-73CC-4AA9-BE2D-F21D9BEE30B0}"/>
            </c:ext>
          </c:extLst>
        </c:ser>
        <c:dLbls>
          <c:showLegendKey val="0"/>
          <c:showVal val="0"/>
          <c:showCatName val="0"/>
          <c:showSerName val="0"/>
          <c:showPercent val="0"/>
          <c:showBubbleSize val="0"/>
        </c:dLbls>
        <c:gapWidth val="219"/>
        <c:overlap val="-27"/>
        <c:axId val="374871624"/>
        <c:axId val="374874576"/>
      </c:barChart>
      <c:catAx>
        <c:axId val="374871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74874576"/>
        <c:crosses val="autoZero"/>
        <c:auto val="1"/>
        <c:lblAlgn val="ctr"/>
        <c:lblOffset val="100"/>
        <c:noMultiLvlLbl val="0"/>
      </c:catAx>
      <c:valAx>
        <c:axId val="37487457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748716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Seguimiento a sujetos con acuerdos de insolvencia en ejecución - Dirección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 Acuerdos Seg Sociedades'!$B$48:$C$48</c:f>
              <c:strCache>
                <c:ptCount val="2"/>
                <c:pt idx="0">
                  <c:v>DATOS DIRECCIÓN</c:v>
                </c:pt>
                <c:pt idx="1">
                  <c:v>RESULTADO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Acuerdos Seg Sociedades'!$D$47:$P$47</c:f>
              <c:strCache>
                <c:ptCount val="13"/>
                <c:pt idx="0">
                  <c:v>ENE</c:v>
                </c:pt>
                <c:pt idx="1">
                  <c:v>FEB</c:v>
                </c:pt>
                <c:pt idx="2">
                  <c:v>MAR</c:v>
                </c:pt>
                <c:pt idx="3">
                  <c:v>ABR</c:v>
                </c:pt>
                <c:pt idx="4">
                  <c:v>MAY</c:v>
                </c:pt>
                <c:pt idx="5">
                  <c:v>JUN</c:v>
                </c:pt>
                <c:pt idx="6">
                  <c:v>JUL</c:v>
                </c:pt>
                <c:pt idx="7">
                  <c:v>AGOS</c:v>
                </c:pt>
                <c:pt idx="8">
                  <c:v>SEP</c:v>
                </c:pt>
                <c:pt idx="9">
                  <c:v>OCT</c:v>
                </c:pt>
                <c:pt idx="10">
                  <c:v>NOV</c:v>
                </c:pt>
                <c:pt idx="11">
                  <c:v>DIC</c:v>
                </c:pt>
                <c:pt idx="12">
                  <c:v>PROMEDIO</c:v>
                </c:pt>
              </c:strCache>
            </c:strRef>
          </c:cat>
          <c:val>
            <c:numRef>
              <c:f>' Acuerdos Seg Sociedades'!$D$48:$P$48</c:f>
              <c:numCache>
                <c:formatCode>General</c:formatCode>
                <c:ptCount val="13"/>
                <c:pt idx="2" formatCode="0.0%">
                  <c:v>0.89761092150170652</c:v>
                </c:pt>
                <c:pt idx="5" formatCode="0.0%">
                  <c:v>0.94212218649517687</c:v>
                </c:pt>
                <c:pt idx="8" formatCode="0.0%">
                  <c:v>0.97538461538461541</c:v>
                </c:pt>
                <c:pt idx="11" formatCode="0.0%">
                  <c:v>0</c:v>
                </c:pt>
                <c:pt idx="12" formatCode="0.0%">
                  <c:v>0.93972012917115177</c:v>
                </c:pt>
              </c:numCache>
            </c:numRef>
          </c:val>
          <c:extLst>
            <c:ext xmlns:c16="http://schemas.microsoft.com/office/drawing/2014/chart" uri="{C3380CC4-5D6E-409C-BE32-E72D297353CC}">
              <c16:uniqueId val="{00000000-FEBB-4D26-B9C3-B4955B61BB85}"/>
            </c:ext>
          </c:extLst>
        </c:ser>
        <c:dLbls>
          <c:showLegendKey val="0"/>
          <c:showVal val="0"/>
          <c:showCatName val="0"/>
          <c:showSerName val="0"/>
          <c:showPercent val="0"/>
          <c:showBubbleSize val="0"/>
        </c:dLbls>
        <c:gapWidth val="219"/>
        <c:overlap val="-27"/>
        <c:axId val="614448208"/>
        <c:axId val="614454768"/>
      </c:barChart>
      <c:catAx>
        <c:axId val="614448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14454768"/>
        <c:crosses val="autoZero"/>
        <c:auto val="1"/>
        <c:lblAlgn val="ctr"/>
        <c:lblOffset val="100"/>
        <c:noMultiLvlLbl val="0"/>
      </c:catAx>
      <c:valAx>
        <c:axId val="6144547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144482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Audiencias y reunión de acreedores - Grupo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cat>
            <c:strRef>
              <c:f>('Acuerdos Audiencias'!$F$52,'Acuerdos Audiencias'!$I$52,'Acuerdos Audiencias'!$L$52,'Acuerdos Audiencias'!$O$52,'Acuerdos Audiencias'!$P$52)</c:f>
              <c:strCache>
                <c:ptCount val="5"/>
                <c:pt idx="0">
                  <c:v>MAR</c:v>
                </c:pt>
                <c:pt idx="1">
                  <c:v>JUN</c:v>
                </c:pt>
                <c:pt idx="2">
                  <c:v>SEP</c:v>
                </c:pt>
                <c:pt idx="3">
                  <c:v>DIC</c:v>
                </c:pt>
                <c:pt idx="4">
                  <c:v>PROMEDIO</c:v>
                </c:pt>
              </c:strCache>
            </c:strRef>
          </c:cat>
          <c:val>
            <c:numRef>
              <c:f>('Acuerdos Audiencias'!$F$53,'Acuerdos Audiencias'!$I$53,'Acuerdos Audiencias'!$L$53,'Acuerdos Audiencias'!$O$53,'Acuerdos Audiencias'!$P$53)</c:f>
              <c:numCache>
                <c:formatCode>0.0%</c:formatCode>
                <c:ptCount val="5"/>
                <c:pt idx="0">
                  <c:v>1</c:v>
                </c:pt>
                <c:pt idx="1">
                  <c:v>1</c:v>
                </c:pt>
                <c:pt idx="2">
                  <c:v>1</c:v>
                </c:pt>
                <c:pt idx="3">
                  <c:v>0</c:v>
                </c:pt>
                <c:pt idx="4">
                  <c:v>1</c:v>
                </c:pt>
              </c:numCache>
            </c:numRef>
          </c:val>
          <c:extLst>
            <c:ext xmlns:c16="http://schemas.microsoft.com/office/drawing/2014/chart" uri="{C3380CC4-5D6E-409C-BE32-E72D297353CC}">
              <c16:uniqueId val="{00000000-D362-40D5-85FB-23CA13C41A1E}"/>
            </c:ext>
          </c:extLst>
        </c:ser>
        <c:dLbls>
          <c:showLegendKey val="0"/>
          <c:showVal val="0"/>
          <c:showCatName val="0"/>
          <c:showSerName val="0"/>
          <c:showPercent val="0"/>
          <c:showBubbleSize val="0"/>
        </c:dLbls>
        <c:gapWidth val="219"/>
        <c:overlap val="-27"/>
        <c:axId val="522682600"/>
        <c:axId val="522681944"/>
      </c:barChart>
      <c:catAx>
        <c:axId val="522682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22681944"/>
        <c:crosses val="autoZero"/>
        <c:auto val="1"/>
        <c:lblAlgn val="ctr"/>
        <c:lblOffset val="100"/>
        <c:noMultiLvlLbl val="0"/>
      </c:catAx>
      <c:valAx>
        <c:axId val="52268194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22682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Audiencias y reunión de acreedores - Dirección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val>
            <c:numRef>
              <c:f>('Acuerdos Audiencias'!$F$47,'Acuerdos Audiencias'!$I$47,'Acuerdos Audiencias'!$L$47,'Acuerdos Audiencias'!$O$47,'Acuerdos Audiencias'!$P$47)</c:f>
              <c:numCache>
                <c:formatCode>0.0%</c:formatCode>
                <c:ptCount val="5"/>
                <c:pt idx="0">
                  <c:v>1</c:v>
                </c:pt>
                <c:pt idx="1">
                  <c:v>1</c:v>
                </c:pt>
                <c:pt idx="2">
                  <c:v>1</c:v>
                </c:pt>
                <c:pt idx="3">
                  <c:v>0</c:v>
                </c:pt>
                <c:pt idx="4">
                  <c:v>1</c:v>
                </c:pt>
              </c:numCache>
            </c:numRef>
          </c:val>
          <c:extLst>
            <c:ext xmlns:c16="http://schemas.microsoft.com/office/drawing/2014/chart" uri="{C3380CC4-5D6E-409C-BE32-E72D297353CC}">
              <c16:uniqueId val="{00000000-4574-4D9F-8392-077180EB5170}"/>
            </c:ext>
          </c:extLst>
        </c:ser>
        <c:dLbls>
          <c:showLegendKey val="0"/>
          <c:showVal val="0"/>
          <c:showCatName val="0"/>
          <c:showSerName val="0"/>
          <c:showPercent val="0"/>
          <c:showBubbleSize val="0"/>
        </c:dLbls>
        <c:gapWidth val="219"/>
        <c:overlap val="-27"/>
        <c:axId val="339487040"/>
        <c:axId val="339488024"/>
      </c:barChart>
      <c:catAx>
        <c:axId val="33948704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39488024"/>
        <c:crosses val="autoZero"/>
        <c:auto val="1"/>
        <c:lblAlgn val="ctr"/>
        <c:lblOffset val="100"/>
        <c:noMultiLvlLbl val="0"/>
      </c:catAx>
      <c:valAx>
        <c:axId val="33948802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394870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Atención en las solicitudes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cat>
            <c:strRef>
              <c:f>('NEAR - Terminados'!$F$48,'NEAR - Terminados'!$I$48,'NEAR - Terminados'!$L$48,'NEAR - Terminados'!$O$48,'NEAR - Terminados'!$P$48)</c:f>
              <c:strCache>
                <c:ptCount val="5"/>
                <c:pt idx="0">
                  <c:v>MAR</c:v>
                </c:pt>
                <c:pt idx="1">
                  <c:v>JUN</c:v>
                </c:pt>
                <c:pt idx="2">
                  <c:v>SEP</c:v>
                </c:pt>
                <c:pt idx="3">
                  <c:v>DIC</c:v>
                </c:pt>
                <c:pt idx="4">
                  <c:v>PROMEDIO</c:v>
                </c:pt>
              </c:strCache>
            </c:strRef>
          </c:cat>
          <c:val>
            <c:numRef>
              <c:f>('NEAR - Terminados'!$F$49,'NEAR - Terminados'!$I$49,'NEAR - Terminados'!$L$49,'NEAR - Terminados'!$O$49,'NEAR - Terminados'!$P$49)</c:f>
              <c:numCache>
                <c:formatCode>0.0%</c:formatCode>
                <c:ptCount val="5"/>
                <c:pt idx="0">
                  <c:v>1</c:v>
                </c:pt>
                <c:pt idx="1">
                  <c:v>1</c:v>
                </c:pt>
                <c:pt idx="2">
                  <c:v>1</c:v>
                </c:pt>
                <c:pt idx="3">
                  <c:v>0</c:v>
                </c:pt>
                <c:pt idx="4">
                  <c:v>0</c:v>
                </c:pt>
              </c:numCache>
            </c:numRef>
          </c:val>
          <c:extLst>
            <c:ext xmlns:c16="http://schemas.microsoft.com/office/drawing/2014/chart" uri="{C3380CC4-5D6E-409C-BE32-E72D297353CC}">
              <c16:uniqueId val="{00000000-0C90-4BC6-B07D-987B29E3E0E5}"/>
            </c:ext>
          </c:extLst>
        </c:ser>
        <c:dLbls>
          <c:showLegendKey val="0"/>
          <c:showVal val="0"/>
          <c:showCatName val="0"/>
          <c:showSerName val="0"/>
          <c:showPercent val="0"/>
          <c:showBubbleSize val="0"/>
        </c:dLbls>
        <c:gapWidth val="219"/>
        <c:overlap val="-27"/>
        <c:axId val="522683256"/>
        <c:axId val="522684568"/>
      </c:barChart>
      <c:catAx>
        <c:axId val="522683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22684568"/>
        <c:crosses val="autoZero"/>
        <c:auto val="1"/>
        <c:lblAlgn val="ctr"/>
        <c:lblOffset val="100"/>
        <c:noMultiLvlLbl val="0"/>
      </c:catAx>
      <c:valAx>
        <c:axId val="5226845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226832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Atención en las solicitudes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cat>
            <c:strRef>
              <c:f>('Reorganización - Terminados'!$F$48,'Reorganización - Terminados'!$I$48,'Reorganización - Terminados'!$L$48,'Reorganización - Terminados'!$O$48,'Reorganización - Terminados'!$P$48)</c:f>
              <c:strCache>
                <c:ptCount val="5"/>
                <c:pt idx="0">
                  <c:v>MAR</c:v>
                </c:pt>
                <c:pt idx="1">
                  <c:v>JUN</c:v>
                </c:pt>
                <c:pt idx="2">
                  <c:v>SEP</c:v>
                </c:pt>
                <c:pt idx="3">
                  <c:v>DIC</c:v>
                </c:pt>
                <c:pt idx="4">
                  <c:v>PROMEDIO</c:v>
                </c:pt>
              </c:strCache>
            </c:strRef>
          </c:cat>
          <c:val>
            <c:numRef>
              <c:f>('Reorganización - Terminados'!$F$49,'Reorganización - Terminados'!$I$49,'Reorganización - Terminados'!$L$49,'Reorganización - Terminados'!$O$49,'Reorganización - Terminados'!$P$49)</c:f>
              <c:numCache>
                <c:formatCode>0.0%</c:formatCode>
                <c:ptCount val="5"/>
                <c:pt idx="0">
                  <c:v>1</c:v>
                </c:pt>
                <c:pt idx="1">
                  <c:v>1</c:v>
                </c:pt>
                <c:pt idx="2">
                  <c:v>0</c:v>
                </c:pt>
                <c:pt idx="3">
                  <c:v>1</c:v>
                </c:pt>
                <c:pt idx="4">
                  <c:v>1</c:v>
                </c:pt>
              </c:numCache>
            </c:numRef>
          </c:val>
          <c:extLst>
            <c:ext xmlns:c16="http://schemas.microsoft.com/office/drawing/2014/chart" uri="{C3380CC4-5D6E-409C-BE32-E72D297353CC}">
              <c16:uniqueId val="{00000000-C74B-44FD-A85E-3BFDF976FB47}"/>
            </c:ext>
          </c:extLst>
        </c:ser>
        <c:dLbls>
          <c:showLegendKey val="0"/>
          <c:showVal val="0"/>
          <c:showCatName val="0"/>
          <c:showSerName val="0"/>
          <c:showPercent val="0"/>
          <c:showBubbleSize val="0"/>
        </c:dLbls>
        <c:gapWidth val="219"/>
        <c:overlap val="-27"/>
        <c:axId val="522683256"/>
        <c:axId val="522684568"/>
      </c:barChart>
      <c:catAx>
        <c:axId val="522683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22684568"/>
        <c:crosses val="autoZero"/>
        <c:auto val="1"/>
        <c:lblAlgn val="ctr"/>
        <c:lblOffset val="100"/>
        <c:noMultiLvlLbl val="0"/>
      </c:catAx>
      <c:valAx>
        <c:axId val="5226845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226832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447675</xdr:colOff>
      <xdr:row>1</xdr:row>
      <xdr:rowOff>76200</xdr:rowOff>
    </xdr:from>
    <xdr:to>
      <xdr:col>1</xdr:col>
      <xdr:colOff>1181100</xdr:colOff>
      <xdr:row>4</xdr:row>
      <xdr:rowOff>104775</xdr:rowOff>
    </xdr:to>
    <xdr:pic>
      <xdr:nvPicPr>
        <xdr:cNvPr id="17760"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247650"/>
          <a:ext cx="7334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587021" name="Group 1"/>
        <xdr:cNvGrpSpPr>
          <a:grpSpLocks/>
        </xdr:cNvGrpSpPr>
      </xdr:nvGrpSpPr>
      <xdr:grpSpPr bwMode="auto">
        <a:xfrm>
          <a:off x="4514850" y="104775"/>
          <a:ext cx="0" cy="285750"/>
          <a:chOff x="6238875" y="104775"/>
          <a:chExt cx="0" cy="314325"/>
        </a:xfrm>
      </xdr:grpSpPr>
      <xdr:sp macro="" textlink="">
        <xdr:nvSpPr>
          <xdr:cNvPr id="58702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xdr:cNvSpPr txBox="1">
            <a:spLocks noChangeArrowheads="1"/>
          </xdr:cNvSpPr>
        </xdr:nvSpPr>
        <xdr:spPr bwMode="auto">
          <a:xfrm>
            <a:off x="62388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ES" sz="1600" b="1" i="0" strike="noStrike">
                <a:solidFill>
                  <a:srgbClr val="000000"/>
                </a:solidFill>
                <a:latin typeface="Times New Roman"/>
                <a:cs typeface="Times New Roman"/>
              </a:rPr>
              <a:t>F-1</a:t>
            </a:r>
          </a:p>
        </xdr:txBody>
      </xdr:sp>
    </xdr:grpSp>
    <xdr:clientData/>
  </xdr:twoCellAnchor>
  <xdr:twoCellAnchor editAs="oneCell">
    <xdr:from>
      <xdr:col>0</xdr:col>
      <xdr:colOff>352425</xdr:colOff>
      <xdr:row>0</xdr:row>
      <xdr:rowOff>38100</xdr:rowOff>
    </xdr:from>
    <xdr:to>
      <xdr:col>0</xdr:col>
      <xdr:colOff>1238250</xdr:colOff>
      <xdr:row>3</xdr:row>
      <xdr:rowOff>238125</xdr:rowOff>
    </xdr:to>
    <xdr:pic>
      <xdr:nvPicPr>
        <xdr:cNvPr id="587022" name="5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38100"/>
          <a:ext cx="8858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495300</xdr:colOff>
      <xdr:row>1</xdr:row>
      <xdr:rowOff>28575</xdr:rowOff>
    </xdr:from>
    <xdr:to>
      <xdr:col>1</xdr:col>
      <xdr:colOff>1390650</xdr:colOff>
      <xdr:row>4</xdr:row>
      <xdr:rowOff>180975</xdr:rowOff>
    </xdr:to>
    <xdr:pic>
      <xdr:nvPicPr>
        <xdr:cNvPr id="18783"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00025"/>
          <a:ext cx="8953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0</xdr:row>
      <xdr:rowOff>104775</xdr:rowOff>
    </xdr:from>
    <xdr:to>
      <xdr:col>3</xdr:col>
      <xdr:colOff>0</xdr:colOff>
      <xdr:row>1</xdr:row>
      <xdr:rowOff>152400</xdr:rowOff>
    </xdr:to>
    <xdr:grpSp>
      <xdr:nvGrpSpPr>
        <xdr:cNvPr id="588045" name="Group 1"/>
        <xdr:cNvGrpSpPr>
          <a:grpSpLocks/>
        </xdr:cNvGrpSpPr>
      </xdr:nvGrpSpPr>
      <xdr:grpSpPr bwMode="auto">
        <a:xfrm>
          <a:off x="5543550" y="104775"/>
          <a:ext cx="0" cy="285750"/>
          <a:chOff x="6238875" y="104775"/>
          <a:chExt cx="0" cy="314325"/>
        </a:xfrm>
      </xdr:grpSpPr>
      <xdr:sp macro="" textlink="">
        <xdr:nvSpPr>
          <xdr:cNvPr id="58804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xdr:cNvSpPr txBox="1">
            <a:spLocks noChangeArrowheads="1"/>
          </xdr:cNvSpPr>
        </xdr:nvSpPr>
        <xdr:spPr bwMode="auto">
          <a:xfrm>
            <a:off x="62388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ES" sz="1600" b="1" i="0" strike="noStrike">
                <a:solidFill>
                  <a:srgbClr val="000000"/>
                </a:solidFill>
                <a:latin typeface="Times New Roman"/>
                <a:cs typeface="Times New Roman"/>
              </a:rPr>
              <a:t>F-1</a:t>
            </a:r>
          </a:p>
        </xdr:txBody>
      </xdr:sp>
    </xdr:grpSp>
    <xdr:clientData/>
  </xdr:twoCellAnchor>
  <xdr:twoCellAnchor editAs="oneCell">
    <xdr:from>
      <xdr:col>0</xdr:col>
      <xdr:colOff>476250</xdr:colOff>
      <xdr:row>0</xdr:row>
      <xdr:rowOff>114300</xdr:rowOff>
    </xdr:from>
    <xdr:to>
      <xdr:col>0</xdr:col>
      <xdr:colOff>1543050</xdr:colOff>
      <xdr:row>3</xdr:row>
      <xdr:rowOff>219075</xdr:rowOff>
    </xdr:to>
    <xdr:pic>
      <xdr:nvPicPr>
        <xdr:cNvPr id="588046" name="5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 y="114300"/>
          <a:ext cx="1066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514350</xdr:colOff>
      <xdr:row>1</xdr:row>
      <xdr:rowOff>47625</xdr:rowOff>
    </xdr:from>
    <xdr:to>
      <xdr:col>1</xdr:col>
      <xdr:colOff>1355671</xdr:colOff>
      <xdr:row>4</xdr:row>
      <xdr:rowOff>151319</xdr:rowOff>
    </xdr:to>
    <xdr:pic>
      <xdr:nvPicPr>
        <xdr:cNvPr id="2" name="Imagen 1"/>
        <xdr:cNvPicPr>
          <a:picLocks noChangeAspect="1"/>
        </xdr:cNvPicPr>
      </xdr:nvPicPr>
      <xdr:blipFill>
        <a:blip xmlns:r="http://schemas.openxmlformats.org/officeDocument/2006/relationships" r:embed="rId1"/>
        <a:stretch>
          <a:fillRect/>
        </a:stretch>
      </xdr:blipFill>
      <xdr:spPr>
        <a:xfrm>
          <a:off x="714375" y="219075"/>
          <a:ext cx="841321" cy="713294"/>
        </a:xfrm>
        <a:prstGeom prst="rect">
          <a:avLst/>
        </a:prstGeom>
      </xdr:spPr>
    </xdr:pic>
    <xdr:clientData/>
  </xdr:twoCellAnchor>
  <xdr:twoCellAnchor>
    <xdr:from>
      <xdr:col>1</xdr:col>
      <xdr:colOff>1276350</xdr:colOff>
      <xdr:row>51</xdr:row>
      <xdr:rowOff>57151</xdr:rowOff>
    </xdr:from>
    <xdr:to>
      <xdr:col>14</xdr:col>
      <xdr:colOff>390525</xdr:colOff>
      <xdr:row>66</xdr:row>
      <xdr:rowOff>114300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xdr:cNvGrpSpPr>
          <a:grpSpLocks/>
        </xdr:cNvGrpSpPr>
      </xdr:nvGrpSpPr>
      <xdr:grpSpPr bwMode="auto">
        <a:xfrm>
          <a:off x="3513667" y="104775"/>
          <a:ext cx="0" cy="428625"/>
          <a:chOff x="5362575" y="104775"/>
          <a:chExt cx="0" cy="314325"/>
        </a:xfrm>
      </xdr:grpSpPr>
      <xdr:sp macro="" textlink="">
        <xdr:nvSpPr>
          <xdr:cNvPr id="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xdr:cNvGrpSpPr>
          <a:grpSpLocks/>
        </xdr:cNvGrpSpPr>
      </xdr:nvGrpSpPr>
      <xdr:grpSpPr bwMode="auto">
        <a:xfrm>
          <a:off x="3513667" y="104775"/>
          <a:ext cx="0" cy="428625"/>
          <a:chOff x="5362575" y="104775"/>
          <a:chExt cx="0" cy="314325"/>
        </a:xfrm>
      </xdr:grpSpPr>
      <xdr:sp macro="" textlink="">
        <xdr:nvSpPr>
          <xdr:cNvPr id="6"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xdr:cNvGrpSpPr>
          <a:grpSpLocks/>
        </xdr:cNvGrpSpPr>
      </xdr:nvGrpSpPr>
      <xdr:grpSpPr bwMode="auto">
        <a:xfrm>
          <a:off x="3513667" y="104775"/>
          <a:ext cx="0" cy="428625"/>
          <a:chOff x="5362575" y="104775"/>
          <a:chExt cx="0" cy="314325"/>
        </a:xfrm>
      </xdr:grpSpPr>
      <xdr:sp macro="" textlink="">
        <xdr:nvSpPr>
          <xdr:cNvPr id="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xdr:cNvGrpSpPr>
          <a:grpSpLocks/>
        </xdr:cNvGrpSpPr>
      </xdr:nvGrpSpPr>
      <xdr:grpSpPr bwMode="auto">
        <a:xfrm>
          <a:off x="3513667" y="104775"/>
          <a:ext cx="0" cy="428625"/>
          <a:chOff x="5362575" y="104775"/>
          <a:chExt cx="0" cy="314325"/>
        </a:xfrm>
      </xdr:grpSpPr>
      <xdr:sp macro="" textlink="">
        <xdr:nvSpPr>
          <xdr:cNvPr id="12"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xdr:cNvGrpSpPr>
          <a:grpSpLocks/>
        </xdr:cNvGrpSpPr>
      </xdr:nvGrpSpPr>
      <xdr:grpSpPr bwMode="auto">
        <a:xfrm>
          <a:off x="3513667" y="104775"/>
          <a:ext cx="0" cy="428625"/>
          <a:chOff x="7950200" y="104775"/>
          <a:chExt cx="0" cy="314325"/>
        </a:xfrm>
      </xdr:grpSpPr>
      <xdr:sp macro="" textlink="">
        <xdr:nvSpPr>
          <xdr:cNvPr id="1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xdr:cNvGrpSpPr>
          <a:grpSpLocks/>
        </xdr:cNvGrpSpPr>
      </xdr:nvGrpSpPr>
      <xdr:grpSpPr bwMode="auto">
        <a:xfrm>
          <a:off x="3513667" y="104775"/>
          <a:ext cx="0" cy="428625"/>
          <a:chOff x="5362575" y="104775"/>
          <a:chExt cx="0" cy="314325"/>
        </a:xfrm>
      </xdr:grpSpPr>
      <xdr:sp macro="" textlink="">
        <xdr:nvSpPr>
          <xdr:cNvPr id="18"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xdr:cNvGrpSpPr>
          <a:grpSpLocks/>
        </xdr:cNvGrpSpPr>
      </xdr:nvGrpSpPr>
      <xdr:grpSpPr bwMode="auto">
        <a:xfrm>
          <a:off x="3513667" y="104775"/>
          <a:ext cx="0" cy="428625"/>
          <a:chOff x="5362575" y="104775"/>
          <a:chExt cx="0" cy="314325"/>
        </a:xfrm>
      </xdr:grpSpPr>
      <xdr:sp macro="" textlink="">
        <xdr:nvSpPr>
          <xdr:cNvPr id="2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xdr:cNvGrpSpPr>
          <a:grpSpLocks/>
        </xdr:cNvGrpSpPr>
      </xdr:nvGrpSpPr>
      <xdr:grpSpPr bwMode="auto">
        <a:xfrm>
          <a:off x="3513667" y="104775"/>
          <a:ext cx="0" cy="428625"/>
          <a:chOff x="5362575" y="104775"/>
          <a:chExt cx="0" cy="314325"/>
        </a:xfrm>
      </xdr:grpSpPr>
      <xdr:sp macro="" textlink="">
        <xdr:nvSpPr>
          <xdr:cNvPr id="24"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xdr:cNvGrpSpPr>
          <a:grpSpLocks/>
        </xdr:cNvGrpSpPr>
      </xdr:nvGrpSpPr>
      <xdr:grpSpPr bwMode="auto">
        <a:xfrm>
          <a:off x="3513667" y="104775"/>
          <a:ext cx="0" cy="428625"/>
          <a:chOff x="5362575" y="104775"/>
          <a:chExt cx="0" cy="314325"/>
        </a:xfrm>
      </xdr:grpSpPr>
      <xdr:sp macro="" textlink="">
        <xdr:nvSpPr>
          <xdr:cNvPr id="2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xdr:cNvGrpSpPr>
          <a:grpSpLocks/>
        </xdr:cNvGrpSpPr>
      </xdr:nvGrpSpPr>
      <xdr:grpSpPr bwMode="auto">
        <a:xfrm>
          <a:off x="3513667" y="104775"/>
          <a:ext cx="0" cy="428625"/>
          <a:chOff x="7950200" y="104775"/>
          <a:chExt cx="0" cy="314325"/>
        </a:xfrm>
      </xdr:grpSpPr>
      <xdr:sp macro="" textlink="">
        <xdr:nvSpPr>
          <xdr:cNvPr id="30"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xdr:cNvGrpSpPr>
          <a:grpSpLocks/>
        </xdr:cNvGrpSpPr>
      </xdr:nvGrpSpPr>
      <xdr:grpSpPr bwMode="auto">
        <a:xfrm>
          <a:off x="3513667" y="104775"/>
          <a:ext cx="0" cy="428625"/>
          <a:chOff x="5362575" y="104775"/>
          <a:chExt cx="0" cy="314325"/>
        </a:xfrm>
      </xdr:grpSpPr>
      <xdr:sp macro="" textlink="">
        <xdr:nvSpPr>
          <xdr:cNvPr id="3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xdr:cNvGrpSpPr>
          <a:grpSpLocks/>
        </xdr:cNvGrpSpPr>
      </xdr:nvGrpSpPr>
      <xdr:grpSpPr bwMode="auto">
        <a:xfrm>
          <a:off x="3513667" y="104775"/>
          <a:ext cx="0" cy="428625"/>
          <a:chOff x="5362575" y="104775"/>
          <a:chExt cx="0" cy="314325"/>
        </a:xfrm>
      </xdr:grpSpPr>
      <xdr:sp macro="" textlink="">
        <xdr:nvSpPr>
          <xdr:cNvPr id="36"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xdr:cNvGrpSpPr>
          <a:grpSpLocks/>
        </xdr:cNvGrpSpPr>
      </xdr:nvGrpSpPr>
      <xdr:grpSpPr bwMode="auto">
        <a:xfrm>
          <a:off x="3513667" y="104775"/>
          <a:ext cx="0" cy="428625"/>
          <a:chOff x="5362575" y="104775"/>
          <a:chExt cx="0" cy="314325"/>
        </a:xfrm>
      </xdr:grpSpPr>
      <xdr:sp macro="" textlink="">
        <xdr:nvSpPr>
          <xdr:cNvPr id="3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xdr:cNvGrpSpPr>
          <a:grpSpLocks/>
        </xdr:cNvGrpSpPr>
      </xdr:nvGrpSpPr>
      <xdr:grpSpPr bwMode="auto">
        <a:xfrm>
          <a:off x="3513667" y="104775"/>
          <a:ext cx="0" cy="428625"/>
          <a:chOff x="5362575" y="104775"/>
          <a:chExt cx="0" cy="314325"/>
        </a:xfrm>
      </xdr:grpSpPr>
      <xdr:sp macro="" textlink="">
        <xdr:nvSpPr>
          <xdr:cNvPr id="42"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xdr:cNvGrpSpPr>
          <a:grpSpLocks/>
        </xdr:cNvGrpSpPr>
      </xdr:nvGrpSpPr>
      <xdr:grpSpPr bwMode="auto">
        <a:xfrm>
          <a:off x="3513667" y="104775"/>
          <a:ext cx="0" cy="428625"/>
          <a:chOff x="7950200" y="104775"/>
          <a:chExt cx="0" cy="314325"/>
        </a:xfrm>
      </xdr:grpSpPr>
      <xdr:sp macro="" textlink="">
        <xdr:nvSpPr>
          <xdr:cNvPr id="4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142875</xdr:colOff>
      <xdr:row>0</xdr:row>
      <xdr:rowOff>19050</xdr:rowOff>
    </xdr:from>
    <xdr:to>
      <xdr:col>0</xdr:col>
      <xdr:colOff>1438275</xdr:colOff>
      <xdr:row>3</xdr:row>
      <xdr:rowOff>228600</xdr:rowOff>
    </xdr:to>
    <xdr:pic>
      <xdr:nvPicPr>
        <xdr:cNvPr id="47"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9050"/>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533400</xdr:colOff>
      <xdr:row>1</xdr:row>
      <xdr:rowOff>57150</xdr:rowOff>
    </xdr:from>
    <xdr:to>
      <xdr:col>1</xdr:col>
      <xdr:colOff>1374721</xdr:colOff>
      <xdr:row>4</xdr:row>
      <xdr:rowOff>160844</xdr:rowOff>
    </xdr:to>
    <xdr:pic>
      <xdr:nvPicPr>
        <xdr:cNvPr id="2" name="Imagen 1"/>
        <xdr:cNvPicPr>
          <a:picLocks noChangeAspect="1"/>
        </xdr:cNvPicPr>
      </xdr:nvPicPr>
      <xdr:blipFill>
        <a:blip xmlns:r="http://schemas.openxmlformats.org/officeDocument/2006/relationships" r:embed="rId1"/>
        <a:stretch>
          <a:fillRect/>
        </a:stretch>
      </xdr:blipFill>
      <xdr:spPr>
        <a:xfrm>
          <a:off x="733425" y="228600"/>
          <a:ext cx="841321" cy="713294"/>
        </a:xfrm>
        <a:prstGeom prst="rect">
          <a:avLst/>
        </a:prstGeom>
      </xdr:spPr>
    </xdr:pic>
    <xdr:clientData/>
  </xdr:twoCellAnchor>
  <xdr:twoCellAnchor>
    <xdr:from>
      <xdr:col>7</xdr:col>
      <xdr:colOff>43296</xdr:colOff>
      <xdr:row>55</xdr:row>
      <xdr:rowOff>106507</xdr:rowOff>
    </xdr:from>
    <xdr:to>
      <xdr:col>15</xdr:col>
      <xdr:colOff>476249</xdr:colOff>
      <xdr:row>70</xdr:row>
      <xdr:rowOff>25978</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147205</xdr:colOff>
      <xdr:row>55</xdr:row>
      <xdr:rowOff>103910</xdr:rowOff>
    </xdr:from>
    <xdr:to>
      <xdr:col>6</xdr:col>
      <xdr:colOff>181841</xdr:colOff>
      <xdr:row>70</xdr:row>
      <xdr:rowOff>34637</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xdr:cNvGrpSpPr>
          <a:grpSpLocks/>
        </xdr:cNvGrpSpPr>
      </xdr:nvGrpSpPr>
      <xdr:grpSpPr bwMode="auto">
        <a:xfrm>
          <a:off x="3513667" y="104775"/>
          <a:ext cx="0" cy="428625"/>
          <a:chOff x="5362575" y="104775"/>
          <a:chExt cx="0" cy="314325"/>
        </a:xfrm>
      </xdr:grpSpPr>
      <xdr:sp macro="" textlink="">
        <xdr:nvSpPr>
          <xdr:cNvPr id="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xdr:cNvGrpSpPr>
          <a:grpSpLocks/>
        </xdr:cNvGrpSpPr>
      </xdr:nvGrpSpPr>
      <xdr:grpSpPr bwMode="auto">
        <a:xfrm>
          <a:off x="3513667" y="104775"/>
          <a:ext cx="0" cy="428625"/>
          <a:chOff x="5362575" y="104775"/>
          <a:chExt cx="0" cy="314325"/>
        </a:xfrm>
      </xdr:grpSpPr>
      <xdr:sp macro="" textlink="">
        <xdr:nvSpPr>
          <xdr:cNvPr id="6"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xdr:cNvGrpSpPr>
          <a:grpSpLocks/>
        </xdr:cNvGrpSpPr>
      </xdr:nvGrpSpPr>
      <xdr:grpSpPr bwMode="auto">
        <a:xfrm>
          <a:off x="3513667" y="104775"/>
          <a:ext cx="0" cy="428625"/>
          <a:chOff x="5362575" y="104775"/>
          <a:chExt cx="0" cy="314325"/>
        </a:xfrm>
      </xdr:grpSpPr>
      <xdr:sp macro="" textlink="">
        <xdr:nvSpPr>
          <xdr:cNvPr id="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xdr:cNvGrpSpPr>
          <a:grpSpLocks/>
        </xdr:cNvGrpSpPr>
      </xdr:nvGrpSpPr>
      <xdr:grpSpPr bwMode="auto">
        <a:xfrm>
          <a:off x="3513667" y="104775"/>
          <a:ext cx="0" cy="428625"/>
          <a:chOff x="5362575" y="104775"/>
          <a:chExt cx="0" cy="314325"/>
        </a:xfrm>
      </xdr:grpSpPr>
      <xdr:sp macro="" textlink="">
        <xdr:nvSpPr>
          <xdr:cNvPr id="12"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xdr:cNvGrpSpPr>
          <a:grpSpLocks/>
        </xdr:cNvGrpSpPr>
      </xdr:nvGrpSpPr>
      <xdr:grpSpPr bwMode="auto">
        <a:xfrm>
          <a:off x="3513667" y="104775"/>
          <a:ext cx="0" cy="428625"/>
          <a:chOff x="7950200" y="104775"/>
          <a:chExt cx="0" cy="314325"/>
        </a:xfrm>
      </xdr:grpSpPr>
      <xdr:sp macro="" textlink="">
        <xdr:nvSpPr>
          <xdr:cNvPr id="1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xdr:cNvGrpSpPr>
          <a:grpSpLocks/>
        </xdr:cNvGrpSpPr>
      </xdr:nvGrpSpPr>
      <xdr:grpSpPr bwMode="auto">
        <a:xfrm>
          <a:off x="3513667" y="104775"/>
          <a:ext cx="0" cy="428625"/>
          <a:chOff x="5362575" y="104775"/>
          <a:chExt cx="0" cy="314325"/>
        </a:xfrm>
      </xdr:grpSpPr>
      <xdr:sp macro="" textlink="">
        <xdr:nvSpPr>
          <xdr:cNvPr id="18"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xdr:cNvGrpSpPr>
          <a:grpSpLocks/>
        </xdr:cNvGrpSpPr>
      </xdr:nvGrpSpPr>
      <xdr:grpSpPr bwMode="auto">
        <a:xfrm>
          <a:off x="3513667" y="104775"/>
          <a:ext cx="0" cy="428625"/>
          <a:chOff x="5362575" y="104775"/>
          <a:chExt cx="0" cy="314325"/>
        </a:xfrm>
      </xdr:grpSpPr>
      <xdr:sp macro="" textlink="">
        <xdr:nvSpPr>
          <xdr:cNvPr id="2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xdr:cNvGrpSpPr>
          <a:grpSpLocks/>
        </xdr:cNvGrpSpPr>
      </xdr:nvGrpSpPr>
      <xdr:grpSpPr bwMode="auto">
        <a:xfrm>
          <a:off x="3513667" y="104775"/>
          <a:ext cx="0" cy="428625"/>
          <a:chOff x="5362575" y="104775"/>
          <a:chExt cx="0" cy="314325"/>
        </a:xfrm>
      </xdr:grpSpPr>
      <xdr:sp macro="" textlink="">
        <xdr:nvSpPr>
          <xdr:cNvPr id="24"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xdr:cNvGrpSpPr>
          <a:grpSpLocks/>
        </xdr:cNvGrpSpPr>
      </xdr:nvGrpSpPr>
      <xdr:grpSpPr bwMode="auto">
        <a:xfrm>
          <a:off x="3513667" y="104775"/>
          <a:ext cx="0" cy="428625"/>
          <a:chOff x="5362575" y="104775"/>
          <a:chExt cx="0" cy="314325"/>
        </a:xfrm>
      </xdr:grpSpPr>
      <xdr:sp macro="" textlink="">
        <xdr:nvSpPr>
          <xdr:cNvPr id="2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xdr:cNvGrpSpPr>
          <a:grpSpLocks/>
        </xdr:cNvGrpSpPr>
      </xdr:nvGrpSpPr>
      <xdr:grpSpPr bwMode="auto">
        <a:xfrm>
          <a:off x="3513667" y="104775"/>
          <a:ext cx="0" cy="428625"/>
          <a:chOff x="7950200" y="104775"/>
          <a:chExt cx="0" cy="314325"/>
        </a:xfrm>
      </xdr:grpSpPr>
      <xdr:sp macro="" textlink="">
        <xdr:nvSpPr>
          <xdr:cNvPr id="30"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xdr:cNvGrpSpPr>
          <a:grpSpLocks/>
        </xdr:cNvGrpSpPr>
      </xdr:nvGrpSpPr>
      <xdr:grpSpPr bwMode="auto">
        <a:xfrm>
          <a:off x="3513667" y="104775"/>
          <a:ext cx="0" cy="428625"/>
          <a:chOff x="5362575" y="104775"/>
          <a:chExt cx="0" cy="314325"/>
        </a:xfrm>
      </xdr:grpSpPr>
      <xdr:sp macro="" textlink="">
        <xdr:nvSpPr>
          <xdr:cNvPr id="3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xdr:cNvGrpSpPr>
          <a:grpSpLocks/>
        </xdr:cNvGrpSpPr>
      </xdr:nvGrpSpPr>
      <xdr:grpSpPr bwMode="auto">
        <a:xfrm>
          <a:off x="3513667" y="104775"/>
          <a:ext cx="0" cy="428625"/>
          <a:chOff x="5362575" y="104775"/>
          <a:chExt cx="0" cy="314325"/>
        </a:xfrm>
      </xdr:grpSpPr>
      <xdr:sp macro="" textlink="">
        <xdr:nvSpPr>
          <xdr:cNvPr id="36"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xdr:cNvGrpSpPr>
          <a:grpSpLocks/>
        </xdr:cNvGrpSpPr>
      </xdr:nvGrpSpPr>
      <xdr:grpSpPr bwMode="auto">
        <a:xfrm>
          <a:off x="3513667" y="104775"/>
          <a:ext cx="0" cy="428625"/>
          <a:chOff x="5362575" y="104775"/>
          <a:chExt cx="0" cy="314325"/>
        </a:xfrm>
      </xdr:grpSpPr>
      <xdr:sp macro="" textlink="">
        <xdr:nvSpPr>
          <xdr:cNvPr id="3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xdr:cNvGrpSpPr>
          <a:grpSpLocks/>
        </xdr:cNvGrpSpPr>
      </xdr:nvGrpSpPr>
      <xdr:grpSpPr bwMode="auto">
        <a:xfrm>
          <a:off x="3513667" y="104775"/>
          <a:ext cx="0" cy="428625"/>
          <a:chOff x="5362575" y="104775"/>
          <a:chExt cx="0" cy="314325"/>
        </a:xfrm>
      </xdr:grpSpPr>
      <xdr:sp macro="" textlink="">
        <xdr:nvSpPr>
          <xdr:cNvPr id="42"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xdr:cNvGrpSpPr>
          <a:grpSpLocks/>
        </xdr:cNvGrpSpPr>
      </xdr:nvGrpSpPr>
      <xdr:grpSpPr bwMode="auto">
        <a:xfrm>
          <a:off x="3513667" y="104775"/>
          <a:ext cx="0" cy="428625"/>
          <a:chOff x="7950200" y="104775"/>
          <a:chExt cx="0" cy="314325"/>
        </a:xfrm>
      </xdr:grpSpPr>
      <xdr:sp macro="" textlink="">
        <xdr:nvSpPr>
          <xdr:cNvPr id="4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142875</xdr:colOff>
      <xdr:row>0</xdr:row>
      <xdr:rowOff>19050</xdr:rowOff>
    </xdr:from>
    <xdr:to>
      <xdr:col>0</xdr:col>
      <xdr:colOff>1438275</xdr:colOff>
      <xdr:row>3</xdr:row>
      <xdr:rowOff>228600</xdr:rowOff>
    </xdr:to>
    <xdr:pic>
      <xdr:nvPicPr>
        <xdr:cNvPr id="47"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9050"/>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381000</xdr:colOff>
      <xdr:row>1</xdr:row>
      <xdr:rowOff>47625</xdr:rowOff>
    </xdr:from>
    <xdr:to>
      <xdr:col>1</xdr:col>
      <xdr:colOff>1219200</xdr:colOff>
      <xdr:row>4</xdr:row>
      <xdr:rowOff>152400</xdr:rowOff>
    </xdr:to>
    <xdr:pic>
      <xdr:nvPicPr>
        <xdr:cNvPr id="2" name="Imagen 1"/>
        <xdr:cNvPicPr>
          <a:picLocks noChangeAspect="1"/>
        </xdr:cNvPicPr>
      </xdr:nvPicPr>
      <xdr:blipFill>
        <a:blip xmlns:r="http://schemas.openxmlformats.org/officeDocument/2006/relationships" r:embed="rId1"/>
        <a:stretch>
          <a:fillRect/>
        </a:stretch>
      </xdr:blipFill>
      <xdr:spPr>
        <a:xfrm>
          <a:off x="581025" y="219075"/>
          <a:ext cx="838200" cy="714375"/>
        </a:xfrm>
        <a:prstGeom prst="rect">
          <a:avLst/>
        </a:prstGeom>
      </xdr:spPr>
    </xdr:pic>
    <xdr:clientData/>
  </xdr:twoCellAnchor>
  <xdr:twoCellAnchor>
    <xdr:from>
      <xdr:col>7</xdr:col>
      <xdr:colOff>0</xdr:colOff>
      <xdr:row>55</xdr:row>
      <xdr:rowOff>76199</xdr:rowOff>
    </xdr:from>
    <xdr:to>
      <xdr:col>15</xdr:col>
      <xdr:colOff>476250</xdr:colOff>
      <xdr:row>70</xdr:row>
      <xdr:rowOff>466725</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100012</xdr:colOff>
      <xdr:row>55</xdr:row>
      <xdr:rowOff>76200</xdr:rowOff>
    </xdr:from>
    <xdr:to>
      <xdr:col>6</xdr:col>
      <xdr:colOff>261937</xdr:colOff>
      <xdr:row>70</xdr:row>
      <xdr:rowOff>390525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xdr:cNvGrpSpPr>
          <a:grpSpLocks/>
        </xdr:cNvGrpSpPr>
      </xdr:nvGrpSpPr>
      <xdr:grpSpPr bwMode="auto">
        <a:xfrm>
          <a:off x="3505200" y="104775"/>
          <a:ext cx="0" cy="428625"/>
          <a:chOff x="5362575" y="104775"/>
          <a:chExt cx="0" cy="314325"/>
        </a:xfrm>
      </xdr:grpSpPr>
      <xdr:sp macro="" textlink="">
        <xdr:nvSpPr>
          <xdr:cNvPr id="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xdr:cNvGrpSpPr>
          <a:grpSpLocks/>
        </xdr:cNvGrpSpPr>
      </xdr:nvGrpSpPr>
      <xdr:grpSpPr bwMode="auto">
        <a:xfrm>
          <a:off x="3505200" y="104775"/>
          <a:ext cx="0" cy="428625"/>
          <a:chOff x="5362575" y="104775"/>
          <a:chExt cx="0" cy="314325"/>
        </a:xfrm>
      </xdr:grpSpPr>
      <xdr:sp macro="" textlink="">
        <xdr:nvSpPr>
          <xdr:cNvPr id="6"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xdr:cNvGrpSpPr>
          <a:grpSpLocks/>
        </xdr:cNvGrpSpPr>
      </xdr:nvGrpSpPr>
      <xdr:grpSpPr bwMode="auto">
        <a:xfrm>
          <a:off x="3505200" y="104775"/>
          <a:ext cx="0" cy="428625"/>
          <a:chOff x="5362575" y="104775"/>
          <a:chExt cx="0" cy="314325"/>
        </a:xfrm>
      </xdr:grpSpPr>
      <xdr:sp macro="" textlink="">
        <xdr:nvSpPr>
          <xdr:cNvPr id="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xdr:cNvGrpSpPr>
          <a:grpSpLocks/>
        </xdr:cNvGrpSpPr>
      </xdr:nvGrpSpPr>
      <xdr:grpSpPr bwMode="auto">
        <a:xfrm>
          <a:off x="3505200" y="104775"/>
          <a:ext cx="0" cy="428625"/>
          <a:chOff x="5362575" y="104775"/>
          <a:chExt cx="0" cy="314325"/>
        </a:xfrm>
      </xdr:grpSpPr>
      <xdr:sp macro="" textlink="">
        <xdr:nvSpPr>
          <xdr:cNvPr id="12"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xdr:cNvGrpSpPr>
          <a:grpSpLocks/>
        </xdr:cNvGrpSpPr>
      </xdr:nvGrpSpPr>
      <xdr:grpSpPr bwMode="auto">
        <a:xfrm>
          <a:off x="3505200" y="104775"/>
          <a:ext cx="0" cy="428625"/>
          <a:chOff x="7950200" y="104775"/>
          <a:chExt cx="0" cy="314325"/>
        </a:xfrm>
      </xdr:grpSpPr>
      <xdr:sp macro="" textlink="">
        <xdr:nvSpPr>
          <xdr:cNvPr id="1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xdr:cNvGrpSpPr>
          <a:grpSpLocks/>
        </xdr:cNvGrpSpPr>
      </xdr:nvGrpSpPr>
      <xdr:grpSpPr bwMode="auto">
        <a:xfrm>
          <a:off x="3505200" y="104775"/>
          <a:ext cx="0" cy="428625"/>
          <a:chOff x="5362575" y="104775"/>
          <a:chExt cx="0" cy="314325"/>
        </a:xfrm>
      </xdr:grpSpPr>
      <xdr:sp macro="" textlink="">
        <xdr:nvSpPr>
          <xdr:cNvPr id="18"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xdr:cNvGrpSpPr>
          <a:grpSpLocks/>
        </xdr:cNvGrpSpPr>
      </xdr:nvGrpSpPr>
      <xdr:grpSpPr bwMode="auto">
        <a:xfrm>
          <a:off x="3505200" y="104775"/>
          <a:ext cx="0" cy="428625"/>
          <a:chOff x="5362575" y="104775"/>
          <a:chExt cx="0" cy="314325"/>
        </a:xfrm>
      </xdr:grpSpPr>
      <xdr:sp macro="" textlink="">
        <xdr:nvSpPr>
          <xdr:cNvPr id="2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xdr:cNvGrpSpPr>
          <a:grpSpLocks/>
        </xdr:cNvGrpSpPr>
      </xdr:nvGrpSpPr>
      <xdr:grpSpPr bwMode="auto">
        <a:xfrm>
          <a:off x="3505200" y="104775"/>
          <a:ext cx="0" cy="428625"/>
          <a:chOff x="5362575" y="104775"/>
          <a:chExt cx="0" cy="314325"/>
        </a:xfrm>
      </xdr:grpSpPr>
      <xdr:sp macro="" textlink="">
        <xdr:nvSpPr>
          <xdr:cNvPr id="24"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xdr:cNvGrpSpPr>
          <a:grpSpLocks/>
        </xdr:cNvGrpSpPr>
      </xdr:nvGrpSpPr>
      <xdr:grpSpPr bwMode="auto">
        <a:xfrm>
          <a:off x="3505200" y="104775"/>
          <a:ext cx="0" cy="428625"/>
          <a:chOff x="5362575" y="104775"/>
          <a:chExt cx="0" cy="314325"/>
        </a:xfrm>
      </xdr:grpSpPr>
      <xdr:sp macro="" textlink="">
        <xdr:nvSpPr>
          <xdr:cNvPr id="2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xdr:cNvGrpSpPr>
          <a:grpSpLocks/>
        </xdr:cNvGrpSpPr>
      </xdr:nvGrpSpPr>
      <xdr:grpSpPr bwMode="auto">
        <a:xfrm>
          <a:off x="3505200" y="104775"/>
          <a:ext cx="0" cy="428625"/>
          <a:chOff x="7950200" y="104775"/>
          <a:chExt cx="0" cy="314325"/>
        </a:xfrm>
      </xdr:grpSpPr>
      <xdr:sp macro="" textlink="">
        <xdr:nvSpPr>
          <xdr:cNvPr id="30"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xdr:cNvGrpSpPr>
          <a:grpSpLocks/>
        </xdr:cNvGrpSpPr>
      </xdr:nvGrpSpPr>
      <xdr:grpSpPr bwMode="auto">
        <a:xfrm>
          <a:off x="3505200" y="104775"/>
          <a:ext cx="0" cy="428625"/>
          <a:chOff x="5362575" y="104775"/>
          <a:chExt cx="0" cy="314325"/>
        </a:xfrm>
      </xdr:grpSpPr>
      <xdr:sp macro="" textlink="">
        <xdr:nvSpPr>
          <xdr:cNvPr id="3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xdr:cNvGrpSpPr>
          <a:grpSpLocks/>
        </xdr:cNvGrpSpPr>
      </xdr:nvGrpSpPr>
      <xdr:grpSpPr bwMode="auto">
        <a:xfrm>
          <a:off x="3505200" y="104775"/>
          <a:ext cx="0" cy="428625"/>
          <a:chOff x="5362575" y="104775"/>
          <a:chExt cx="0" cy="314325"/>
        </a:xfrm>
      </xdr:grpSpPr>
      <xdr:sp macro="" textlink="">
        <xdr:nvSpPr>
          <xdr:cNvPr id="36"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xdr:cNvGrpSpPr>
          <a:grpSpLocks/>
        </xdr:cNvGrpSpPr>
      </xdr:nvGrpSpPr>
      <xdr:grpSpPr bwMode="auto">
        <a:xfrm>
          <a:off x="3505200" y="104775"/>
          <a:ext cx="0" cy="428625"/>
          <a:chOff x="5362575" y="104775"/>
          <a:chExt cx="0" cy="314325"/>
        </a:xfrm>
      </xdr:grpSpPr>
      <xdr:sp macro="" textlink="">
        <xdr:nvSpPr>
          <xdr:cNvPr id="3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xdr:cNvGrpSpPr>
          <a:grpSpLocks/>
        </xdr:cNvGrpSpPr>
      </xdr:nvGrpSpPr>
      <xdr:grpSpPr bwMode="auto">
        <a:xfrm>
          <a:off x="3505200" y="104775"/>
          <a:ext cx="0" cy="428625"/>
          <a:chOff x="5362575" y="104775"/>
          <a:chExt cx="0" cy="314325"/>
        </a:xfrm>
      </xdr:grpSpPr>
      <xdr:sp macro="" textlink="">
        <xdr:nvSpPr>
          <xdr:cNvPr id="42"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xdr:cNvGrpSpPr>
          <a:grpSpLocks/>
        </xdr:cNvGrpSpPr>
      </xdr:nvGrpSpPr>
      <xdr:grpSpPr bwMode="auto">
        <a:xfrm>
          <a:off x="3505200" y="104775"/>
          <a:ext cx="0" cy="428625"/>
          <a:chOff x="7950200" y="104775"/>
          <a:chExt cx="0" cy="314325"/>
        </a:xfrm>
      </xdr:grpSpPr>
      <xdr:sp macro="" textlink="">
        <xdr:nvSpPr>
          <xdr:cNvPr id="4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142875</xdr:colOff>
      <xdr:row>0</xdr:row>
      <xdr:rowOff>19050</xdr:rowOff>
    </xdr:from>
    <xdr:to>
      <xdr:col>0</xdr:col>
      <xdr:colOff>1438275</xdr:colOff>
      <xdr:row>3</xdr:row>
      <xdr:rowOff>228600</xdr:rowOff>
    </xdr:to>
    <xdr:pic>
      <xdr:nvPicPr>
        <xdr:cNvPr id="47"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9050"/>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514350</xdr:colOff>
      <xdr:row>1</xdr:row>
      <xdr:rowOff>47625</xdr:rowOff>
    </xdr:from>
    <xdr:to>
      <xdr:col>1</xdr:col>
      <xdr:colOff>1355671</xdr:colOff>
      <xdr:row>4</xdr:row>
      <xdr:rowOff>151319</xdr:rowOff>
    </xdr:to>
    <xdr:pic>
      <xdr:nvPicPr>
        <xdr:cNvPr id="2" name="Imagen 1"/>
        <xdr:cNvPicPr>
          <a:picLocks noChangeAspect="1"/>
        </xdr:cNvPicPr>
      </xdr:nvPicPr>
      <xdr:blipFill>
        <a:blip xmlns:r="http://schemas.openxmlformats.org/officeDocument/2006/relationships" r:embed="rId1"/>
        <a:stretch>
          <a:fillRect/>
        </a:stretch>
      </xdr:blipFill>
      <xdr:spPr>
        <a:xfrm>
          <a:off x="714375" y="219075"/>
          <a:ext cx="841321" cy="713294"/>
        </a:xfrm>
        <a:prstGeom prst="rect">
          <a:avLst/>
        </a:prstGeom>
      </xdr:spPr>
    </xdr:pic>
    <xdr:clientData/>
  </xdr:twoCellAnchor>
  <xdr:twoCellAnchor>
    <xdr:from>
      <xdr:col>1</xdr:col>
      <xdr:colOff>1276350</xdr:colOff>
      <xdr:row>51</xdr:row>
      <xdr:rowOff>57151</xdr:rowOff>
    </xdr:from>
    <xdr:to>
      <xdr:col>14</xdr:col>
      <xdr:colOff>390525</xdr:colOff>
      <xdr:row>66</xdr:row>
      <xdr:rowOff>114300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xdr:cNvGrpSpPr>
          <a:grpSpLocks/>
        </xdr:cNvGrpSpPr>
      </xdr:nvGrpSpPr>
      <xdr:grpSpPr bwMode="auto">
        <a:xfrm>
          <a:off x="3505200" y="104775"/>
          <a:ext cx="0" cy="428625"/>
          <a:chOff x="5362575" y="104775"/>
          <a:chExt cx="0" cy="314325"/>
        </a:xfrm>
      </xdr:grpSpPr>
      <xdr:sp macro="" textlink="">
        <xdr:nvSpPr>
          <xdr:cNvPr id="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xdr:cNvGrpSpPr>
          <a:grpSpLocks/>
        </xdr:cNvGrpSpPr>
      </xdr:nvGrpSpPr>
      <xdr:grpSpPr bwMode="auto">
        <a:xfrm>
          <a:off x="3505200" y="104775"/>
          <a:ext cx="0" cy="428625"/>
          <a:chOff x="5362575" y="104775"/>
          <a:chExt cx="0" cy="314325"/>
        </a:xfrm>
      </xdr:grpSpPr>
      <xdr:sp macro="" textlink="">
        <xdr:nvSpPr>
          <xdr:cNvPr id="6"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xdr:cNvGrpSpPr>
          <a:grpSpLocks/>
        </xdr:cNvGrpSpPr>
      </xdr:nvGrpSpPr>
      <xdr:grpSpPr bwMode="auto">
        <a:xfrm>
          <a:off x="3505200" y="104775"/>
          <a:ext cx="0" cy="428625"/>
          <a:chOff x="5362575" y="104775"/>
          <a:chExt cx="0" cy="314325"/>
        </a:xfrm>
      </xdr:grpSpPr>
      <xdr:sp macro="" textlink="">
        <xdr:nvSpPr>
          <xdr:cNvPr id="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xdr:cNvGrpSpPr>
          <a:grpSpLocks/>
        </xdr:cNvGrpSpPr>
      </xdr:nvGrpSpPr>
      <xdr:grpSpPr bwMode="auto">
        <a:xfrm>
          <a:off x="3505200" y="104775"/>
          <a:ext cx="0" cy="428625"/>
          <a:chOff x="5362575" y="104775"/>
          <a:chExt cx="0" cy="314325"/>
        </a:xfrm>
      </xdr:grpSpPr>
      <xdr:sp macro="" textlink="">
        <xdr:nvSpPr>
          <xdr:cNvPr id="12"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xdr:cNvGrpSpPr>
          <a:grpSpLocks/>
        </xdr:cNvGrpSpPr>
      </xdr:nvGrpSpPr>
      <xdr:grpSpPr bwMode="auto">
        <a:xfrm>
          <a:off x="3505200" y="104775"/>
          <a:ext cx="0" cy="428625"/>
          <a:chOff x="7950200" y="104775"/>
          <a:chExt cx="0" cy="314325"/>
        </a:xfrm>
      </xdr:grpSpPr>
      <xdr:sp macro="" textlink="">
        <xdr:nvSpPr>
          <xdr:cNvPr id="1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xdr:cNvGrpSpPr>
          <a:grpSpLocks/>
        </xdr:cNvGrpSpPr>
      </xdr:nvGrpSpPr>
      <xdr:grpSpPr bwMode="auto">
        <a:xfrm>
          <a:off x="3505200" y="104775"/>
          <a:ext cx="0" cy="428625"/>
          <a:chOff x="5362575" y="104775"/>
          <a:chExt cx="0" cy="314325"/>
        </a:xfrm>
      </xdr:grpSpPr>
      <xdr:sp macro="" textlink="">
        <xdr:nvSpPr>
          <xdr:cNvPr id="18"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xdr:cNvGrpSpPr>
          <a:grpSpLocks/>
        </xdr:cNvGrpSpPr>
      </xdr:nvGrpSpPr>
      <xdr:grpSpPr bwMode="auto">
        <a:xfrm>
          <a:off x="3505200" y="104775"/>
          <a:ext cx="0" cy="428625"/>
          <a:chOff x="5362575" y="104775"/>
          <a:chExt cx="0" cy="314325"/>
        </a:xfrm>
      </xdr:grpSpPr>
      <xdr:sp macro="" textlink="">
        <xdr:nvSpPr>
          <xdr:cNvPr id="2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xdr:cNvGrpSpPr>
          <a:grpSpLocks/>
        </xdr:cNvGrpSpPr>
      </xdr:nvGrpSpPr>
      <xdr:grpSpPr bwMode="auto">
        <a:xfrm>
          <a:off x="3505200" y="104775"/>
          <a:ext cx="0" cy="428625"/>
          <a:chOff x="5362575" y="104775"/>
          <a:chExt cx="0" cy="314325"/>
        </a:xfrm>
      </xdr:grpSpPr>
      <xdr:sp macro="" textlink="">
        <xdr:nvSpPr>
          <xdr:cNvPr id="24"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xdr:cNvGrpSpPr>
          <a:grpSpLocks/>
        </xdr:cNvGrpSpPr>
      </xdr:nvGrpSpPr>
      <xdr:grpSpPr bwMode="auto">
        <a:xfrm>
          <a:off x="3505200" y="104775"/>
          <a:ext cx="0" cy="428625"/>
          <a:chOff x="5362575" y="104775"/>
          <a:chExt cx="0" cy="314325"/>
        </a:xfrm>
      </xdr:grpSpPr>
      <xdr:sp macro="" textlink="">
        <xdr:nvSpPr>
          <xdr:cNvPr id="2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xdr:cNvGrpSpPr>
          <a:grpSpLocks/>
        </xdr:cNvGrpSpPr>
      </xdr:nvGrpSpPr>
      <xdr:grpSpPr bwMode="auto">
        <a:xfrm>
          <a:off x="3505200" y="104775"/>
          <a:ext cx="0" cy="428625"/>
          <a:chOff x="7950200" y="104775"/>
          <a:chExt cx="0" cy="314325"/>
        </a:xfrm>
      </xdr:grpSpPr>
      <xdr:sp macro="" textlink="">
        <xdr:nvSpPr>
          <xdr:cNvPr id="30"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xdr:cNvGrpSpPr>
          <a:grpSpLocks/>
        </xdr:cNvGrpSpPr>
      </xdr:nvGrpSpPr>
      <xdr:grpSpPr bwMode="auto">
        <a:xfrm>
          <a:off x="3505200" y="104775"/>
          <a:ext cx="0" cy="428625"/>
          <a:chOff x="5362575" y="104775"/>
          <a:chExt cx="0" cy="314325"/>
        </a:xfrm>
      </xdr:grpSpPr>
      <xdr:sp macro="" textlink="">
        <xdr:nvSpPr>
          <xdr:cNvPr id="3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xdr:cNvGrpSpPr>
          <a:grpSpLocks/>
        </xdr:cNvGrpSpPr>
      </xdr:nvGrpSpPr>
      <xdr:grpSpPr bwMode="auto">
        <a:xfrm>
          <a:off x="3505200" y="104775"/>
          <a:ext cx="0" cy="428625"/>
          <a:chOff x="5362575" y="104775"/>
          <a:chExt cx="0" cy="314325"/>
        </a:xfrm>
      </xdr:grpSpPr>
      <xdr:sp macro="" textlink="">
        <xdr:nvSpPr>
          <xdr:cNvPr id="36"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xdr:cNvGrpSpPr>
          <a:grpSpLocks/>
        </xdr:cNvGrpSpPr>
      </xdr:nvGrpSpPr>
      <xdr:grpSpPr bwMode="auto">
        <a:xfrm>
          <a:off x="3505200" y="104775"/>
          <a:ext cx="0" cy="428625"/>
          <a:chOff x="5362575" y="104775"/>
          <a:chExt cx="0" cy="314325"/>
        </a:xfrm>
      </xdr:grpSpPr>
      <xdr:sp macro="" textlink="">
        <xdr:nvSpPr>
          <xdr:cNvPr id="3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xdr:cNvGrpSpPr>
          <a:grpSpLocks/>
        </xdr:cNvGrpSpPr>
      </xdr:nvGrpSpPr>
      <xdr:grpSpPr bwMode="auto">
        <a:xfrm>
          <a:off x="3505200" y="104775"/>
          <a:ext cx="0" cy="428625"/>
          <a:chOff x="5362575" y="104775"/>
          <a:chExt cx="0" cy="314325"/>
        </a:xfrm>
      </xdr:grpSpPr>
      <xdr:sp macro="" textlink="">
        <xdr:nvSpPr>
          <xdr:cNvPr id="42"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xdr:cNvGrpSpPr>
          <a:grpSpLocks/>
        </xdr:cNvGrpSpPr>
      </xdr:nvGrpSpPr>
      <xdr:grpSpPr bwMode="auto">
        <a:xfrm>
          <a:off x="3505200" y="104775"/>
          <a:ext cx="0" cy="428625"/>
          <a:chOff x="7950200" y="104775"/>
          <a:chExt cx="0" cy="314325"/>
        </a:xfrm>
      </xdr:grpSpPr>
      <xdr:sp macro="" textlink="">
        <xdr:nvSpPr>
          <xdr:cNvPr id="4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142875</xdr:colOff>
      <xdr:row>0</xdr:row>
      <xdr:rowOff>19050</xdr:rowOff>
    </xdr:from>
    <xdr:to>
      <xdr:col>0</xdr:col>
      <xdr:colOff>1438275</xdr:colOff>
      <xdr:row>3</xdr:row>
      <xdr:rowOff>228600</xdr:rowOff>
    </xdr:to>
    <xdr:pic>
      <xdr:nvPicPr>
        <xdr:cNvPr id="47"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9050"/>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514350</xdr:colOff>
      <xdr:row>1</xdr:row>
      <xdr:rowOff>47625</xdr:rowOff>
    </xdr:from>
    <xdr:to>
      <xdr:col>1</xdr:col>
      <xdr:colOff>1355671</xdr:colOff>
      <xdr:row>4</xdr:row>
      <xdr:rowOff>151319</xdr:rowOff>
    </xdr:to>
    <xdr:pic>
      <xdr:nvPicPr>
        <xdr:cNvPr id="2" name="Imagen 1"/>
        <xdr:cNvPicPr>
          <a:picLocks noChangeAspect="1"/>
        </xdr:cNvPicPr>
      </xdr:nvPicPr>
      <xdr:blipFill>
        <a:blip xmlns:r="http://schemas.openxmlformats.org/officeDocument/2006/relationships" r:embed="rId1"/>
        <a:stretch>
          <a:fillRect/>
        </a:stretch>
      </xdr:blipFill>
      <xdr:spPr>
        <a:xfrm>
          <a:off x="714375" y="219075"/>
          <a:ext cx="841321" cy="713294"/>
        </a:xfrm>
        <a:prstGeom prst="rect">
          <a:avLst/>
        </a:prstGeom>
      </xdr:spPr>
    </xdr:pic>
    <xdr:clientData/>
  </xdr:twoCellAnchor>
  <xdr:twoCellAnchor>
    <xdr:from>
      <xdr:col>1</xdr:col>
      <xdr:colOff>1276350</xdr:colOff>
      <xdr:row>51</xdr:row>
      <xdr:rowOff>57151</xdr:rowOff>
    </xdr:from>
    <xdr:to>
      <xdr:col>14</xdr:col>
      <xdr:colOff>390525</xdr:colOff>
      <xdr:row>66</xdr:row>
      <xdr:rowOff>114300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xdr:cNvGrpSpPr>
          <a:grpSpLocks/>
        </xdr:cNvGrpSpPr>
      </xdr:nvGrpSpPr>
      <xdr:grpSpPr bwMode="auto">
        <a:xfrm>
          <a:off x="3513667" y="104775"/>
          <a:ext cx="0" cy="428625"/>
          <a:chOff x="5362575" y="104775"/>
          <a:chExt cx="0" cy="314325"/>
        </a:xfrm>
      </xdr:grpSpPr>
      <xdr:sp macro="" textlink="">
        <xdr:nvSpPr>
          <xdr:cNvPr id="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xdr:cNvGrpSpPr>
          <a:grpSpLocks/>
        </xdr:cNvGrpSpPr>
      </xdr:nvGrpSpPr>
      <xdr:grpSpPr bwMode="auto">
        <a:xfrm>
          <a:off x="3513667" y="104775"/>
          <a:ext cx="0" cy="428625"/>
          <a:chOff x="5362575" y="104775"/>
          <a:chExt cx="0" cy="314325"/>
        </a:xfrm>
      </xdr:grpSpPr>
      <xdr:sp macro="" textlink="">
        <xdr:nvSpPr>
          <xdr:cNvPr id="6"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xdr:cNvGrpSpPr>
          <a:grpSpLocks/>
        </xdr:cNvGrpSpPr>
      </xdr:nvGrpSpPr>
      <xdr:grpSpPr bwMode="auto">
        <a:xfrm>
          <a:off x="3513667" y="104775"/>
          <a:ext cx="0" cy="428625"/>
          <a:chOff x="5362575" y="104775"/>
          <a:chExt cx="0" cy="314325"/>
        </a:xfrm>
      </xdr:grpSpPr>
      <xdr:sp macro="" textlink="">
        <xdr:nvSpPr>
          <xdr:cNvPr id="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xdr:cNvGrpSpPr>
          <a:grpSpLocks/>
        </xdr:cNvGrpSpPr>
      </xdr:nvGrpSpPr>
      <xdr:grpSpPr bwMode="auto">
        <a:xfrm>
          <a:off x="3513667" y="104775"/>
          <a:ext cx="0" cy="428625"/>
          <a:chOff x="5362575" y="104775"/>
          <a:chExt cx="0" cy="314325"/>
        </a:xfrm>
      </xdr:grpSpPr>
      <xdr:sp macro="" textlink="">
        <xdr:nvSpPr>
          <xdr:cNvPr id="12"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xdr:cNvGrpSpPr>
          <a:grpSpLocks/>
        </xdr:cNvGrpSpPr>
      </xdr:nvGrpSpPr>
      <xdr:grpSpPr bwMode="auto">
        <a:xfrm>
          <a:off x="3513667" y="104775"/>
          <a:ext cx="0" cy="428625"/>
          <a:chOff x="7950200" y="104775"/>
          <a:chExt cx="0" cy="314325"/>
        </a:xfrm>
      </xdr:grpSpPr>
      <xdr:sp macro="" textlink="">
        <xdr:nvSpPr>
          <xdr:cNvPr id="1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xdr:cNvGrpSpPr>
          <a:grpSpLocks/>
        </xdr:cNvGrpSpPr>
      </xdr:nvGrpSpPr>
      <xdr:grpSpPr bwMode="auto">
        <a:xfrm>
          <a:off x="3513667" y="104775"/>
          <a:ext cx="0" cy="428625"/>
          <a:chOff x="5362575" y="104775"/>
          <a:chExt cx="0" cy="314325"/>
        </a:xfrm>
      </xdr:grpSpPr>
      <xdr:sp macro="" textlink="">
        <xdr:nvSpPr>
          <xdr:cNvPr id="18"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xdr:cNvGrpSpPr>
          <a:grpSpLocks/>
        </xdr:cNvGrpSpPr>
      </xdr:nvGrpSpPr>
      <xdr:grpSpPr bwMode="auto">
        <a:xfrm>
          <a:off x="3513667" y="104775"/>
          <a:ext cx="0" cy="428625"/>
          <a:chOff x="5362575" y="104775"/>
          <a:chExt cx="0" cy="314325"/>
        </a:xfrm>
      </xdr:grpSpPr>
      <xdr:sp macro="" textlink="">
        <xdr:nvSpPr>
          <xdr:cNvPr id="2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xdr:cNvGrpSpPr>
          <a:grpSpLocks/>
        </xdr:cNvGrpSpPr>
      </xdr:nvGrpSpPr>
      <xdr:grpSpPr bwMode="auto">
        <a:xfrm>
          <a:off x="3513667" y="104775"/>
          <a:ext cx="0" cy="428625"/>
          <a:chOff x="5362575" y="104775"/>
          <a:chExt cx="0" cy="314325"/>
        </a:xfrm>
      </xdr:grpSpPr>
      <xdr:sp macro="" textlink="">
        <xdr:nvSpPr>
          <xdr:cNvPr id="24"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xdr:cNvGrpSpPr>
          <a:grpSpLocks/>
        </xdr:cNvGrpSpPr>
      </xdr:nvGrpSpPr>
      <xdr:grpSpPr bwMode="auto">
        <a:xfrm>
          <a:off x="3513667" y="104775"/>
          <a:ext cx="0" cy="428625"/>
          <a:chOff x="5362575" y="104775"/>
          <a:chExt cx="0" cy="314325"/>
        </a:xfrm>
      </xdr:grpSpPr>
      <xdr:sp macro="" textlink="">
        <xdr:nvSpPr>
          <xdr:cNvPr id="2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xdr:cNvGrpSpPr>
          <a:grpSpLocks/>
        </xdr:cNvGrpSpPr>
      </xdr:nvGrpSpPr>
      <xdr:grpSpPr bwMode="auto">
        <a:xfrm>
          <a:off x="3513667" y="104775"/>
          <a:ext cx="0" cy="428625"/>
          <a:chOff x="7950200" y="104775"/>
          <a:chExt cx="0" cy="314325"/>
        </a:xfrm>
      </xdr:grpSpPr>
      <xdr:sp macro="" textlink="">
        <xdr:nvSpPr>
          <xdr:cNvPr id="30"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xdr:cNvGrpSpPr>
          <a:grpSpLocks/>
        </xdr:cNvGrpSpPr>
      </xdr:nvGrpSpPr>
      <xdr:grpSpPr bwMode="auto">
        <a:xfrm>
          <a:off x="3513667" y="104775"/>
          <a:ext cx="0" cy="428625"/>
          <a:chOff x="5362575" y="104775"/>
          <a:chExt cx="0" cy="314325"/>
        </a:xfrm>
      </xdr:grpSpPr>
      <xdr:sp macro="" textlink="">
        <xdr:nvSpPr>
          <xdr:cNvPr id="3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xdr:cNvGrpSpPr>
          <a:grpSpLocks/>
        </xdr:cNvGrpSpPr>
      </xdr:nvGrpSpPr>
      <xdr:grpSpPr bwMode="auto">
        <a:xfrm>
          <a:off x="3513667" y="104775"/>
          <a:ext cx="0" cy="428625"/>
          <a:chOff x="5362575" y="104775"/>
          <a:chExt cx="0" cy="314325"/>
        </a:xfrm>
      </xdr:grpSpPr>
      <xdr:sp macro="" textlink="">
        <xdr:nvSpPr>
          <xdr:cNvPr id="36"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xdr:cNvGrpSpPr>
          <a:grpSpLocks/>
        </xdr:cNvGrpSpPr>
      </xdr:nvGrpSpPr>
      <xdr:grpSpPr bwMode="auto">
        <a:xfrm>
          <a:off x="3513667" y="104775"/>
          <a:ext cx="0" cy="428625"/>
          <a:chOff x="5362575" y="104775"/>
          <a:chExt cx="0" cy="314325"/>
        </a:xfrm>
      </xdr:grpSpPr>
      <xdr:sp macro="" textlink="">
        <xdr:nvSpPr>
          <xdr:cNvPr id="3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xdr:cNvGrpSpPr>
          <a:grpSpLocks/>
        </xdr:cNvGrpSpPr>
      </xdr:nvGrpSpPr>
      <xdr:grpSpPr bwMode="auto">
        <a:xfrm>
          <a:off x="3513667" y="104775"/>
          <a:ext cx="0" cy="428625"/>
          <a:chOff x="5362575" y="104775"/>
          <a:chExt cx="0" cy="314325"/>
        </a:xfrm>
      </xdr:grpSpPr>
      <xdr:sp macro="" textlink="">
        <xdr:nvSpPr>
          <xdr:cNvPr id="42"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xdr:cNvSpPr txBox="1">
            <a:spLocks noChangeArrowheads="1"/>
          </xdr:cNvSpPr>
        </xdr:nvSpPr>
        <xdr:spPr bwMode="auto">
          <a:xfrm>
            <a:off x="-134234451590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xdr:cNvGrpSpPr>
          <a:grpSpLocks/>
        </xdr:cNvGrpSpPr>
      </xdr:nvGrpSpPr>
      <xdr:grpSpPr bwMode="auto">
        <a:xfrm>
          <a:off x="3513667" y="104775"/>
          <a:ext cx="0" cy="428625"/>
          <a:chOff x="7950200" y="104775"/>
          <a:chExt cx="0" cy="314325"/>
        </a:xfrm>
      </xdr:grpSpPr>
      <xdr:sp macro="" textlink="">
        <xdr:nvSpPr>
          <xdr:cNvPr id="4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142875</xdr:colOff>
      <xdr:row>0</xdr:row>
      <xdr:rowOff>19050</xdr:rowOff>
    </xdr:from>
    <xdr:to>
      <xdr:col>0</xdr:col>
      <xdr:colOff>1438275</xdr:colOff>
      <xdr:row>3</xdr:row>
      <xdr:rowOff>228600</xdr:rowOff>
    </xdr:to>
    <xdr:pic>
      <xdr:nvPicPr>
        <xdr:cNvPr id="47"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9050"/>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sheetPr>
  <dimension ref="A1:S171"/>
  <sheetViews>
    <sheetView workbookViewId="0">
      <selection activeCell="C24" sqref="C24:P24"/>
    </sheetView>
  </sheetViews>
  <sheetFormatPr baseColWidth="10" defaultColWidth="11.42578125" defaultRowHeight="12.75" x14ac:dyDescent="0.2"/>
  <cols>
    <col min="1" max="1" width="3" style="3" customWidth="1"/>
    <col min="2" max="2" width="30" style="3" customWidth="1"/>
    <col min="3" max="3" width="16.85546875" style="3" customWidth="1"/>
    <col min="4" max="4" width="5.85546875" style="3" bestFit="1" customWidth="1"/>
    <col min="5" max="5" width="7" style="3" bestFit="1" customWidth="1"/>
    <col min="6" max="6" width="6.7109375" style="3" bestFit="1" customWidth="1"/>
    <col min="7" max="7" width="6.28515625" style="3" bestFit="1" customWidth="1"/>
    <col min="8" max="8" width="6.85546875" style="3" bestFit="1" customWidth="1"/>
    <col min="9" max="9" width="6.28515625" style="3" bestFit="1" customWidth="1"/>
    <col min="10" max="10" width="7" style="3" bestFit="1" customWidth="1"/>
    <col min="11" max="11" width="6.42578125" style="3" bestFit="1" customWidth="1"/>
    <col min="12" max="12" width="9.42578125" style="3" customWidth="1"/>
    <col min="13" max="13" width="8.42578125" style="3" customWidth="1"/>
    <col min="14" max="14" width="7.28515625" style="3" customWidth="1"/>
    <col min="15" max="15" width="6.5703125" style="3" customWidth="1"/>
    <col min="16" max="16" width="12.140625" style="3" customWidth="1"/>
    <col min="17" max="18" width="11.7109375" style="3" customWidth="1"/>
    <col min="19" max="16384" width="11.42578125" style="3"/>
  </cols>
  <sheetData>
    <row r="1" spans="1:17" ht="13.5" thickBot="1" x14ac:dyDescent="0.25"/>
    <row r="2" spans="1:17" ht="16.5" customHeight="1" x14ac:dyDescent="0.2">
      <c r="B2" s="284"/>
      <c r="C2" s="287" t="s">
        <v>56</v>
      </c>
      <c r="D2" s="288"/>
      <c r="E2" s="288"/>
      <c r="F2" s="288"/>
      <c r="G2" s="288"/>
      <c r="H2" s="288"/>
      <c r="I2" s="288"/>
      <c r="J2" s="288"/>
      <c r="K2" s="288"/>
      <c r="L2" s="288"/>
      <c r="M2" s="289"/>
      <c r="N2" s="290" t="s">
        <v>57</v>
      </c>
      <c r="O2" s="291"/>
      <c r="P2" s="292"/>
    </row>
    <row r="3" spans="1:17" ht="15.75" customHeight="1" x14ac:dyDescent="0.2">
      <c r="B3" s="285"/>
      <c r="C3" s="293" t="s">
        <v>58</v>
      </c>
      <c r="D3" s="294"/>
      <c r="E3" s="294"/>
      <c r="F3" s="294"/>
      <c r="G3" s="294"/>
      <c r="H3" s="294"/>
      <c r="I3" s="294"/>
      <c r="J3" s="294"/>
      <c r="K3" s="294"/>
      <c r="L3" s="294"/>
      <c r="M3" s="295"/>
      <c r="N3" s="296" t="s">
        <v>97</v>
      </c>
      <c r="O3" s="297"/>
      <c r="P3" s="298"/>
    </row>
    <row r="4" spans="1:17" ht="15.75" customHeight="1" x14ac:dyDescent="0.2">
      <c r="B4" s="285"/>
      <c r="C4" s="293" t="s">
        <v>59</v>
      </c>
      <c r="D4" s="294"/>
      <c r="E4" s="294"/>
      <c r="F4" s="294"/>
      <c r="G4" s="294"/>
      <c r="H4" s="294"/>
      <c r="I4" s="294"/>
      <c r="J4" s="294"/>
      <c r="K4" s="294"/>
      <c r="L4" s="294"/>
      <c r="M4" s="295"/>
      <c r="N4" s="296" t="s">
        <v>62</v>
      </c>
      <c r="O4" s="297"/>
      <c r="P4" s="298"/>
    </row>
    <row r="5" spans="1:17" ht="16.5" customHeight="1" thickBot="1" x14ac:dyDescent="0.25">
      <c r="B5" s="286"/>
      <c r="C5" s="299" t="s">
        <v>60</v>
      </c>
      <c r="D5" s="300"/>
      <c r="E5" s="300"/>
      <c r="F5" s="300"/>
      <c r="G5" s="300"/>
      <c r="H5" s="300"/>
      <c r="I5" s="300"/>
      <c r="J5" s="300"/>
      <c r="K5" s="300"/>
      <c r="L5" s="300"/>
      <c r="M5" s="301"/>
      <c r="N5" s="302" t="s">
        <v>61</v>
      </c>
      <c r="O5" s="303"/>
      <c r="P5" s="304"/>
    </row>
    <row r="6" spans="1:17" ht="13.5" thickBot="1" x14ac:dyDescent="0.25"/>
    <row r="7" spans="1:17" x14ac:dyDescent="0.2">
      <c r="A7" s="32"/>
      <c r="B7" s="273" t="s">
        <v>65</v>
      </c>
      <c r="C7" s="274"/>
      <c r="D7" s="274"/>
      <c r="E7" s="274"/>
      <c r="F7" s="274"/>
      <c r="G7" s="274"/>
      <c r="H7" s="274"/>
      <c r="I7" s="274"/>
      <c r="J7" s="274"/>
      <c r="K7" s="274"/>
      <c r="L7" s="274"/>
      <c r="M7" s="274"/>
      <c r="N7" s="274"/>
      <c r="O7" s="274"/>
      <c r="P7" s="275"/>
      <c r="Q7" s="32"/>
    </row>
    <row r="8" spans="1:17" ht="13.5" thickBot="1" x14ac:dyDescent="0.25">
      <c r="A8" s="32"/>
      <c r="B8" s="276"/>
      <c r="C8" s="277"/>
      <c r="D8" s="277"/>
      <c r="E8" s="277"/>
      <c r="F8" s="277"/>
      <c r="G8" s="277"/>
      <c r="H8" s="277"/>
      <c r="I8" s="277"/>
      <c r="J8" s="277"/>
      <c r="K8" s="277"/>
      <c r="L8" s="277"/>
      <c r="M8" s="277"/>
      <c r="N8" s="277"/>
      <c r="O8" s="277"/>
      <c r="P8" s="278"/>
      <c r="Q8" s="32"/>
    </row>
    <row r="9" spans="1:17" ht="6.75" customHeight="1" thickBot="1" x14ac:dyDescent="0.25">
      <c r="A9" s="32"/>
      <c r="B9" s="279"/>
      <c r="C9" s="279"/>
      <c r="D9" s="279"/>
      <c r="E9" s="279"/>
      <c r="F9" s="279"/>
      <c r="G9" s="279"/>
      <c r="H9" s="279"/>
      <c r="I9" s="279"/>
      <c r="J9" s="279"/>
      <c r="K9" s="279"/>
      <c r="L9" s="279"/>
      <c r="M9" s="279"/>
      <c r="N9" s="279"/>
      <c r="O9" s="279"/>
      <c r="P9" s="279"/>
      <c r="Q9" s="32"/>
    </row>
    <row r="10" spans="1:17" ht="26.25" customHeight="1" thickBot="1" x14ac:dyDescent="0.25">
      <c r="A10" s="32"/>
      <c r="B10" s="16" t="s">
        <v>83</v>
      </c>
      <c r="C10" s="17">
        <v>2017</v>
      </c>
      <c r="D10" s="280" t="s">
        <v>1</v>
      </c>
      <c r="E10" s="281"/>
      <c r="F10" s="281"/>
      <c r="G10" s="281"/>
      <c r="H10" s="282" t="s">
        <v>96</v>
      </c>
      <c r="I10" s="282"/>
      <c r="J10" s="282"/>
      <c r="K10" s="281" t="s">
        <v>27</v>
      </c>
      <c r="L10" s="281"/>
      <c r="M10" s="281"/>
      <c r="N10" s="281"/>
      <c r="O10" s="282" t="s">
        <v>35</v>
      </c>
      <c r="P10" s="283"/>
      <c r="Q10" s="32"/>
    </row>
    <row r="11" spans="1:17" ht="4.5" customHeight="1" thickBot="1" x14ac:dyDescent="0.25">
      <c r="A11" s="32"/>
      <c r="B11" s="262"/>
      <c r="C11" s="263"/>
      <c r="D11" s="263"/>
      <c r="E11" s="263"/>
      <c r="F11" s="263"/>
      <c r="G11" s="263"/>
      <c r="H11" s="263"/>
      <c r="I11" s="263"/>
      <c r="J11" s="263"/>
      <c r="K11" s="263"/>
      <c r="L11" s="263"/>
      <c r="M11" s="263"/>
      <c r="N11" s="263"/>
      <c r="O11" s="263"/>
      <c r="P11" s="264"/>
      <c r="Q11" s="32"/>
    </row>
    <row r="12" spans="1:17" ht="13.5" thickBot="1" x14ac:dyDescent="0.25">
      <c r="A12" s="32"/>
      <c r="B12" s="23" t="s">
        <v>0</v>
      </c>
      <c r="C12" s="218" t="s">
        <v>46</v>
      </c>
      <c r="D12" s="218"/>
      <c r="E12" s="218"/>
      <c r="F12" s="218"/>
      <c r="G12" s="218"/>
      <c r="H12" s="218"/>
      <c r="I12" s="218"/>
      <c r="J12" s="218"/>
      <c r="K12" s="218"/>
      <c r="L12" s="218"/>
      <c r="M12" s="218"/>
      <c r="N12" s="218"/>
      <c r="O12" s="218"/>
      <c r="P12" s="219"/>
      <c r="Q12" s="32"/>
    </row>
    <row r="13" spans="1:17" ht="4.5" customHeight="1" thickBot="1" x14ac:dyDescent="0.25">
      <c r="A13" s="32"/>
      <c r="B13" s="201"/>
      <c r="C13" s="228"/>
      <c r="D13" s="228"/>
      <c r="E13" s="228"/>
      <c r="F13" s="228"/>
      <c r="G13" s="228"/>
      <c r="H13" s="228"/>
      <c r="I13" s="228"/>
      <c r="J13" s="228"/>
      <c r="K13" s="228"/>
      <c r="L13" s="228"/>
      <c r="M13" s="228"/>
      <c r="N13" s="228"/>
      <c r="O13" s="228"/>
      <c r="P13" s="229"/>
      <c r="Q13" s="32"/>
    </row>
    <row r="14" spans="1:17" ht="13.5" thickBot="1" x14ac:dyDescent="0.25">
      <c r="A14" s="32"/>
      <c r="B14" s="23" t="s">
        <v>6</v>
      </c>
      <c r="C14" s="259" t="s">
        <v>98</v>
      </c>
      <c r="D14" s="260"/>
      <c r="E14" s="260"/>
      <c r="F14" s="260"/>
      <c r="G14" s="260"/>
      <c r="H14" s="260"/>
      <c r="I14" s="260"/>
      <c r="J14" s="260"/>
      <c r="K14" s="260"/>
      <c r="L14" s="260"/>
      <c r="M14" s="260"/>
      <c r="N14" s="260"/>
      <c r="O14" s="260"/>
      <c r="P14" s="261"/>
      <c r="Q14" s="32"/>
    </row>
    <row r="15" spans="1:17" ht="4.5" customHeight="1" thickBot="1" x14ac:dyDescent="0.25">
      <c r="A15" s="32"/>
      <c r="B15" s="238"/>
      <c r="C15" s="239"/>
      <c r="D15" s="239"/>
      <c r="E15" s="239"/>
      <c r="F15" s="239"/>
      <c r="G15" s="239"/>
      <c r="H15" s="239"/>
      <c r="I15" s="239"/>
      <c r="J15" s="239"/>
      <c r="K15" s="239"/>
      <c r="L15" s="239"/>
      <c r="M15" s="239"/>
      <c r="N15" s="239"/>
      <c r="O15" s="239"/>
      <c r="P15" s="240"/>
      <c r="Q15" s="32"/>
    </row>
    <row r="16" spans="1:17" ht="37.5" customHeight="1" thickBot="1" x14ac:dyDescent="0.25">
      <c r="A16" s="32"/>
      <c r="B16" s="23" t="s">
        <v>25</v>
      </c>
      <c r="C16" s="241" t="s">
        <v>99</v>
      </c>
      <c r="D16" s="265"/>
      <c r="E16" s="265"/>
      <c r="F16" s="265"/>
      <c r="G16" s="265"/>
      <c r="H16" s="265"/>
      <c r="I16" s="265"/>
      <c r="J16" s="265"/>
      <c r="K16" s="265"/>
      <c r="L16" s="265"/>
      <c r="M16" s="265"/>
      <c r="N16" s="265"/>
      <c r="O16" s="265"/>
      <c r="P16" s="266"/>
      <c r="Q16" s="32"/>
    </row>
    <row r="17" spans="1:17" ht="4.5" customHeight="1" thickBot="1" x14ac:dyDescent="0.25">
      <c r="A17" s="32"/>
      <c r="B17" s="238"/>
      <c r="C17" s="239"/>
      <c r="D17" s="239"/>
      <c r="E17" s="239"/>
      <c r="F17" s="239"/>
      <c r="G17" s="239"/>
      <c r="H17" s="239"/>
      <c r="I17" s="239"/>
      <c r="J17" s="239"/>
      <c r="K17" s="239"/>
      <c r="L17" s="239"/>
      <c r="M17" s="239"/>
      <c r="N17" s="239"/>
      <c r="O17" s="239"/>
      <c r="P17" s="240"/>
      <c r="Q17" s="32"/>
    </row>
    <row r="18" spans="1:17" ht="26.25" customHeight="1" thickBot="1" x14ac:dyDescent="0.25">
      <c r="A18" s="32"/>
      <c r="B18" s="23" t="s">
        <v>11</v>
      </c>
      <c r="C18" s="267" t="s">
        <v>114</v>
      </c>
      <c r="D18" s="268"/>
      <c r="E18" s="268"/>
      <c r="F18" s="268"/>
      <c r="G18" s="268"/>
      <c r="H18" s="268"/>
      <c r="I18" s="268"/>
      <c r="J18" s="268"/>
      <c r="K18" s="268"/>
      <c r="L18" s="268"/>
      <c r="M18" s="268"/>
      <c r="N18" s="268"/>
      <c r="O18" s="268"/>
      <c r="P18" s="269"/>
      <c r="Q18" s="32"/>
    </row>
    <row r="19" spans="1:17" ht="4.5" customHeight="1" thickBot="1" x14ac:dyDescent="0.25">
      <c r="A19" s="32"/>
      <c r="B19" s="257"/>
      <c r="C19" s="257"/>
      <c r="D19" s="257"/>
      <c r="E19" s="257"/>
      <c r="F19" s="257"/>
      <c r="G19" s="257"/>
      <c r="H19" s="257"/>
      <c r="I19" s="257"/>
      <c r="J19" s="257"/>
      <c r="K19" s="257"/>
      <c r="L19" s="257"/>
      <c r="M19" s="257"/>
      <c r="N19" s="257"/>
      <c r="O19" s="257"/>
      <c r="P19" s="257"/>
      <c r="Q19" s="32"/>
    </row>
    <row r="20" spans="1:17" ht="17.25" customHeight="1" thickBot="1" x14ac:dyDescent="0.25">
      <c r="A20" s="32"/>
      <c r="B20" s="196" t="s">
        <v>26</v>
      </c>
      <c r="C20" s="197"/>
      <c r="D20" s="197"/>
      <c r="E20" s="197"/>
      <c r="F20" s="197"/>
      <c r="G20" s="197"/>
      <c r="H20" s="197"/>
      <c r="I20" s="197"/>
      <c r="J20" s="197"/>
      <c r="K20" s="197"/>
      <c r="L20" s="197"/>
      <c r="M20" s="197"/>
      <c r="N20" s="197"/>
      <c r="O20" s="197"/>
      <c r="P20" s="198"/>
      <c r="Q20" s="32"/>
    </row>
    <row r="21" spans="1:17" ht="4.5" customHeight="1" thickBot="1" x14ac:dyDescent="0.25">
      <c r="A21" s="32"/>
      <c r="B21" s="270"/>
      <c r="C21" s="271"/>
      <c r="D21" s="271"/>
      <c r="E21" s="271"/>
      <c r="F21" s="271"/>
      <c r="G21" s="271"/>
      <c r="H21" s="271"/>
      <c r="I21" s="271"/>
      <c r="J21" s="271"/>
      <c r="K21" s="271"/>
      <c r="L21" s="271"/>
      <c r="M21" s="271"/>
      <c r="N21" s="271"/>
      <c r="O21" s="271"/>
      <c r="P21" s="272"/>
      <c r="Q21" s="32"/>
    </row>
    <row r="22" spans="1:17" ht="45.75" customHeight="1" thickBot="1" x14ac:dyDescent="0.25">
      <c r="A22" s="32"/>
      <c r="B22" s="23" t="s">
        <v>3</v>
      </c>
      <c r="C22" s="250" t="s">
        <v>145</v>
      </c>
      <c r="D22" s="260"/>
      <c r="E22" s="260"/>
      <c r="F22" s="260"/>
      <c r="G22" s="260"/>
      <c r="H22" s="260"/>
      <c r="I22" s="260"/>
      <c r="J22" s="260"/>
      <c r="K22" s="260"/>
      <c r="L22" s="260"/>
      <c r="M22" s="260"/>
      <c r="N22" s="260"/>
      <c r="O22" s="260"/>
      <c r="P22" s="261"/>
      <c r="Q22" s="32"/>
    </row>
    <row r="23" spans="1:17" ht="4.5" customHeight="1" thickBot="1" x14ac:dyDescent="0.25">
      <c r="A23" s="32"/>
      <c r="B23" s="238"/>
      <c r="C23" s="239"/>
      <c r="D23" s="239"/>
      <c r="E23" s="239"/>
      <c r="F23" s="239"/>
      <c r="G23" s="239"/>
      <c r="H23" s="239"/>
      <c r="I23" s="239"/>
      <c r="J23" s="239"/>
      <c r="K23" s="239"/>
      <c r="L23" s="239"/>
      <c r="M23" s="239"/>
      <c r="N23" s="239"/>
      <c r="O23" s="239"/>
      <c r="P23" s="240"/>
      <c r="Q23" s="32"/>
    </row>
    <row r="24" spans="1:17" ht="52.5" customHeight="1" thickBot="1" x14ac:dyDescent="0.25">
      <c r="A24" s="32"/>
      <c r="B24" s="23" t="s">
        <v>12</v>
      </c>
      <c r="C24" s="241" t="s">
        <v>146</v>
      </c>
      <c r="D24" s="242"/>
      <c r="E24" s="242"/>
      <c r="F24" s="242"/>
      <c r="G24" s="242"/>
      <c r="H24" s="242"/>
      <c r="I24" s="242"/>
      <c r="J24" s="242"/>
      <c r="K24" s="242"/>
      <c r="L24" s="242"/>
      <c r="M24" s="242"/>
      <c r="N24" s="242"/>
      <c r="O24" s="242"/>
      <c r="P24" s="243"/>
      <c r="Q24" s="32"/>
    </row>
    <row r="25" spans="1:17" ht="4.5" customHeight="1" thickBot="1" x14ac:dyDescent="0.25">
      <c r="A25" s="32"/>
      <c r="B25" s="238"/>
      <c r="C25" s="239"/>
      <c r="D25" s="239"/>
      <c r="E25" s="239"/>
      <c r="F25" s="239"/>
      <c r="G25" s="239"/>
      <c r="H25" s="239"/>
      <c r="I25" s="239"/>
      <c r="J25" s="239"/>
      <c r="K25" s="239"/>
      <c r="L25" s="239"/>
      <c r="M25" s="239"/>
      <c r="N25" s="239"/>
      <c r="O25" s="239"/>
      <c r="P25" s="240"/>
      <c r="Q25" s="32"/>
    </row>
    <row r="26" spans="1:17" ht="13.5" customHeight="1" thickBot="1" x14ac:dyDescent="0.25">
      <c r="A26" s="32"/>
      <c r="B26" s="2" t="s">
        <v>2</v>
      </c>
      <c r="C26" s="244" t="s">
        <v>100</v>
      </c>
      <c r="D26" s="245"/>
      <c r="E26" s="245"/>
      <c r="F26" s="245"/>
      <c r="G26" s="245"/>
      <c r="H26" s="245"/>
      <c r="I26" s="245"/>
      <c r="J26" s="245"/>
      <c r="K26" s="245"/>
      <c r="L26" s="245"/>
      <c r="M26" s="245"/>
      <c r="N26" s="245"/>
      <c r="O26" s="245"/>
      <c r="P26" s="246"/>
      <c r="Q26" s="32"/>
    </row>
    <row r="27" spans="1:17" ht="4.5" customHeight="1" thickBot="1" x14ac:dyDescent="0.25">
      <c r="A27" s="32"/>
      <c r="B27" s="247"/>
      <c r="C27" s="248"/>
      <c r="D27" s="248"/>
      <c r="E27" s="248"/>
      <c r="F27" s="248"/>
      <c r="G27" s="248"/>
      <c r="H27" s="248"/>
      <c r="I27" s="248"/>
      <c r="J27" s="248"/>
      <c r="K27" s="248"/>
      <c r="L27" s="248"/>
      <c r="M27" s="248"/>
      <c r="N27" s="248"/>
      <c r="O27" s="248"/>
      <c r="P27" s="249"/>
      <c r="Q27" s="32"/>
    </row>
    <row r="28" spans="1:17" ht="12.75" customHeight="1" thickBot="1" x14ac:dyDescent="0.25">
      <c r="A28" s="32"/>
      <c r="B28" s="2" t="s">
        <v>13</v>
      </c>
      <c r="C28" s="11" t="s">
        <v>14</v>
      </c>
      <c r="D28" s="250" t="s">
        <v>101</v>
      </c>
      <c r="E28" s="251"/>
      <c r="F28" s="251"/>
      <c r="G28" s="252"/>
      <c r="H28" s="253" t="s">
        <v>15</v>
      </c>
      <c r="I28" s="253"/>
      <c r="J28" s="253"/>
      <c r="K28" s="250" t="s">
        <v>102</v>
      </c>
      <c r="L28" s="251"/>
      <c r="M28" s="252"/>
      <c r="N28" s="254" t="s">
        <v>16</v>
      </c>
      <c r="O28" s="255"/>
      <c r="P28" s="33" t="s">
        <v>103</v>
      </c>
      <c r="Q28" s="32"/>
    </row>
    <row r="29" spans="1:17" ht="4.5" customHeight="1" thickBot="1" x14ac:dyDescent="0.25">
      <c r="A29" s="32"/>
      <c r="B29" s="256"/>
      <c r="C29" s="257"/>
      <c r="D29" s="257"/>
      <c r="E29" s="257"/>
      <c r="F29" s="257"/>
      <c r="G29" s="257"/>
      <c r="H29" s="257"/>
      <c r="I29" s="257"/>
      <c r="J29" s="257"/>
      <c r="K29" s="257"/>
      <c r="L29" s="257"/>
      <c r="M29" s="257"/>
      <c r="N29" s="257"/>
      <c r="O29" s="257"/>
      <c r="P29" s="258"/>
      <c r="Q29" s="32"/>
    </row>
    <row r="30" spans="1:17" ht="13.5" thickBot="1" x14ac:dyDescent="0.25">
      <c r="A30" s="32"/>
      <c r="B30" s="2" t="s">
        <v>7</v>
      </c>
      <c r="C30" s="259" t="s">
        <v>104</v>
      </c>
      <c r="D30" s="260"/>
      <c r="E30" s="260"/>
      <c r="F30" s="260"/>
      <c r="G30" s="260"/>
      <c r="H30" s="260"/>
      <c r="I30" s="260"/>
      <c r="J30" s="260"/>
      <c r="K30" s="260"/>
      <c r="L30" s="260"/>
      <c r="M30" s="260"/>
      <c r="N30" s="260"/>
      <c r="O30" s="260"/>
      <c r="P30" s="261"/>
      <c r="Q30" s="32"/>
    </row>
    <row r="31" spans="1:17" ht="4.5" customHeight="1" thickBot="1" x14ac:dyDescent="0.25">
      <c r="A31" s="32"/>
      <c r="B31" s="238"/>
      <c r="C31" s="239"/>
      <c r="D31" s="239"/>
      <c r="E31" s="239"/>
      <c r="F31" s="239"/>
      <c r="G31" s="239"/>
      <c r="H31" s="239"/>
      <c r="I31" s="239"/>
      <c r="J31" s="239"/>
      <c r="K31" s="239"/>
      <c r="L31" s="239"/>
      <c r="M31" s="239"/>
      <c r="N31" s="239"/>
      <c r="O31" s="239"/>
      <c r="P31" s="240"/>
      <c r="Q31" s="32"/>
    </row>
    <row r="32" spans="1:17" ht="13.5" thickBot="1" x14ac:dyDescent="0.25">
      <c r="A32" s="32"/>
      <c r="B32" s="2" t="s">
        <v>4</v>
      </c>
      <c r="C32" s="217" t="s">
        <v>147</v>
      </c>
      <c r="D32" s="218"/>
      <c r="E32" s="218"/>
      <c r="F32" s="218"/>
      <c r="G32" s="218"/>
      <c r="H32" s="218"/>
      <c r="I32" s="218"/>
      <c r="J32" s="218"/>
      <c r="K32" s="218"/>
      <c r="L32" s="218"/>
      <c r="M32" s="218"/>
      <c r="N32" s="218"/>
      <c r="O32" s="218"/>
      <c r="P32" s="218"/>
      <c r="Q32" s="32"/>
    </row>
    <row r="33" spans="1:17" ht="4.5" customHeight="1" thickBot="1" x14ac:dyDescent="0.25">
      <c r="A33" s="32"/>
      <c r="B33" s="238"/>
      <c r="C33" s="239"/>
      <c r="D33" s="239"/>
      <c r="E33" s="239"/>
      <c r="F33" s="239"/>
      <c r="G33" s="239"/>
      <c r="H33" s="239"/>
      <c r="I33" s="239"/>
      <c r="J33" s="239"/>
      <c r="K33" s="239"/>
      <c r="L33" s="239"/>
      <c r="M33" s="239"/>
      <c r="N33" s="239"/>
      <c r="O33" s="239"/>
      <c r="P33" s="240"/>
      <c r="Q33" s="32"/>
    </row>
    <row r="34" spans="1:17" ht="13.5" thickBot="1" x14ac:dyDescent="0.25">
      <c r="A34" s="32"/>
      <c r="B34" s="2" t="s">
        <v>23</v>
      </c>
      <c r="C34" s="217" t="s">
        <v>69</v>
      </c>
      <c r="D34" s="218"/>
      <c r="E34" s="218"/>
      <c r="F34" s="218"/>
      <c r="G34" s="218"/>
      <c r="H34" s="218"/>
      <c r="I34" s="218"/>
      <c r="J34" s="218"/>
      <c r="K34" s="218"/>
      <c r="L34" s="218"/>
      <c r="M34" s="218"/>
      <c r="N34" s="218"/>
      <c r="O34" s="218"/>
      <c r="P34" s="219"/>
      <c r="Q34" s="32"/>
    </row>
    <row r="35" spans="1:17" ht="4.5" customHeight="1" thickBot="1" x14ac:dyDescent="0.25">
      <c r="A35" s="32"/>
      <c r="B35" s="201"/>
      <c r="C35" s="228"/>
      <c r="D35" s="228"/>
      <c r="E35" s="228"/>
      <c r="F35" s="228"/>
      <c r="G35" s="228"/>
      <c r="H35" s="228"/>
      <c r="I35" s="228"/>
      <c r="J35" s="228"/>
      <c r="K35" s="228"/>
      <c r="L35" s="228"/>
      <c r="M35" s="228"/>
      <c r="N35" s="228"/>
      <c r="O35" s="228"/>
      <c r="P35" s="229"/>
      <c r="Q35" s="32"/>
    </row>
    <row r="36" spans="1:17" ht="16.5" customHeight="1" thickBot="1" x14ac:dyDescent="0.25">
      <c r="A36" s="32"/>
      <c r="B36" s="2" t="s">
        <v>64</v>
      </c>
      <c r="C36" s="217" t="s">
        <v>69</v>
      </c>
      <c r="D36" s="218"/>
      <c r="E36" s="218"/>
      <c r="F36" s="218"/>
      <c r="G36" s="218"/>
      <c r="H36" s="218"/>
      <c r="I36" s="218"/>
      <c r="J36" s="218"/>
      <c r="K36" s="218"/>
      <c r="L36" s="218"/>
      <c r="M36" s="218"/>
      <c r="N36" s="218"/>
      <c r="O36" s="218"/>
      <c r="P36" s="219"/>
      <c r="Q36" s="32"/>
    </row>
    <row r="37" spans="1:17" ht="4.5" customHeight="1" thickBot="1" x14ac:dyDescent="0.25">
      <c r="A37" s="32"/>
      <c r="B37" s="4"/>
      <c r="C37" s="4"/>
      <c r="D37" s="4"/>
      <c r="E37" s="4"/>
      <c r="F37" s="4"/>
      <c r="G37" s="4"/>
      <c r="H37" s="4"/>
      <c r="I37" s="4"/>
      <c r="J37" s="4"/>
      <c r="K37" s="4"/>
      <c r="L37" s="4"/>
      <c r="M37" s="4"/>
      <c r="N37" s="4"/>
      <c r="O37" s="4"/>
      <c r="P37" s="4"/>
      <c r="Q37" s="32"/>
    </row>
    <row r="38" spans="1:17" ht="13.5" thickBot="1" x14ac:dyDescent="0.25">
      <c r="A38" s="32"/>
      <c r="B38" s="230" t="s">
        <v>17</v>
      </c>
      <c r="C38" s="231"/>
      <c r="D38" s="231"/>
      <c r="E38" s="231"/>
      <c r="F38" s="231"/>
      <c r="G38" s="231"/>
      <c r="H38" s="231"/>
      <c r="I38" s="231"/>
      <c r="J38" s="231"/>
      <c r="K38" s="231"/>
      <c r="L38" s="231"/>
      <c r="M38" s="231"/>
      <c r="N38" s="231"/>
      <c r="O38" s="232"/>
      <c r="P38" s="233"/>
      <c r="Q38" s="32"/>
    </row>
    <row r="39" spans="1:17" ht="13.5" thickBot="1" x14ac:dyDescent="0.25">
      <c r="A39" s="32"/>
      <c r="B39" s="1" t="s">
        <v>22</v>
      </c>
      <c r="C39" s="234" t="s">
        <v>18</v>
      </c>
      <c r="D39" s="235"/>
      <c r="E39" s="235"/>
      <c r="F39" s="235"/>
      <c r="G39" s="236"/>
      <c r="H39" s="234" t="s">
        <v>7</v>
      </c>
      <c r="I39" s="235"/>
      <c r="J39" s="235"/>
      <c r="K39" s="235"/>
      <c r="L39" s="236"/>
      <c r="M39" s="234" t="s">
        <v>19</v>
      </c>
      <c r="N39" s="235"/>
      <c r="O39" s="237"/>
      <c r="P39" s="236"/>
      <c r="Q39" s="32"/>
    </row>
    <row r="40" spans="1:17" ht="12" customHeight="1" x14ac:dyDescent="0.2">
      <c r="A40" s="32"/>
      <c r="B40" s="34" t="s">
        <v>105</v>
      </c>
      <c r="C40" s="224" t="s">
        <v>106</v>
      </c>
      <c r="D40" s="225"/>
      <c r="E40" s="225"/>
      <c r="F40" s="225"/>
      <c r="G40" s="226"/>
      <c r="H40" s="224" t="s">
        <v>104</v>
      </c>
      <c r="I40" s="225"/>
      <c r="J40" s="225"/>
      <c r="K40" s="225"/>
      <c r="L40" s="226"/>
      <c r="M40" s="224" t="s">
        <v>107</v>
      </c>
      <c r="N40" s="225"/>
      <c r="O40" s="225"/>
      <c r="P40" s="227"/>
      <c r="Q40" s="32"/>
    </row>
    <row r="41" spans="1:17" ht="23.25" customHeight="1" x14ac:dyDescent="0.2">
      <c r="A41" s="32"/>
      <c r="B41" s="35" t="s">
        <v>108</v>
      </c>
      <c r="C41" s="224" t="s">
        <v>138</v>
      </c>
      <c r="D41" s="225"/>
      <c r="E41" s="225"/>
      <c r="F41" s="225"/>
      <c r="G41" s="226"/>
      <c r="H41" s="224" t="s">
        <v>104</v>
      </c>
      <c r="I41" s="225"/>
      <c r="J41" s="225"/>
      <c r="K41" s="225"/>
      <c r="L41" s="226"/>
      <c r="M41" s="224" t="s">
        <v>107</v>
      </c>
      <c r="N41" s="225"/>
      <c r="O41" s="225"/>
      <c r="P41" s="227"/>
      <c r="Q41" s="32"/>
    </row>
    <row r="42" spans="1:17" ht="13.5" customHeight="1" x14ac:dyDescent="0.2">
      <c r="A42" s="32"/>
      <c r="B42" s="12"/>
      <c r="C42" s="220"/>
      <c r="D42" s="221"/>
      <c r="E42" s="221"/>
      <c r="F42" s="221"/>
      <c r="G42" s="222"/>
      <c r="H42" s="220"/>
      <c r="I42" s="221"/>
      <c r="J42" s="221"/>
      <c r="K42" s="221"/>
      <c r="L42" s="222"/>
      <c r="M42" s="220"/>
      <c r="N42" s="221"/>
      <c r="O42" s="221"/>
      <c r="P42" s="223"/>
      <c r="Q42" s="32"/>
    </row>
    <row r="43" spans="1:17" ht="12.75" customHeight="1" x14ac:dyDescent="0.2">
      <c r="A43" s="32"/>
      <c r="B43" s="12"/>
      <c r="C43" s="220"/>
      <c r="D43" s="221"/>
      <c r="E43" s="221"/>
      <c r="F43" s="221"/>
      <c r="G43" s="222"/>
      <c r="H43" s="220"/>
      <c r="I43" s="221"/>
      <c r="J43" s="221"/>
      <c r="K43" s="221"/>
      <c r="L43" s="222"/>
      <c r="M43" s="220"/>
      <c r="N43" s="221"/>
      <c r="O43" s="221"/>
      <c r="P43" s="223"/>
      <c r="Q43" s="32"/>
    </row>
    <row r="44" spans="1:17" ht="11.25" customHeight="1" thickBot="1" x14ac:dyDescent="0.25">
      <c r="A44" s="32"/>
      <c r="B44" s="8"/>
      <c r="C44" s="192"/>
      <c r="D44" s="193"/>
      <c r="E44" s="193"/>
      <c r="F44" s="193"/>
      <c r="G44" s="194"/>
      <c r="H44" s="192"/>
      <c r="I44" s="193"/>
      <c r="J44" s="193"/>
      <c r="K44" s="193"/>
      <c r="L44" s="194"/>
      <c r="M44" s="192"/>
      <c r="N44" s="193"/>
      <c r="O44" s="193"/>
      <c r="P44" s="195"/>
      <c r="Q44" s="32"/>
    </row>
    <row r="45" spans="1:17" ht="4.5" customHeight="1" thickBot="1" x14ac:dyDescent="0.25">
      <c r="A45" s="32"/>
      <c r="B45" s="7"/>
      <c r="C45" s="7"/>
      <c r="D45" s="7"/>
      <c r="E45" s="7"/>
      <c r="F45" s="7"/>
      <c r="G45" s="7"/>
      <c r="H45" s="7"/>
      <c r="I45" s="7"/>
      <c r="J45" s="7"/>
      <c r="K45" s="7"/>
      <c r="L45" s="7"/>
      <c r="M45" s="7"/>
      <c r="N45" s="7"/>
      <c r="O45" s="7"/>
      <c r="P45" s="7"/>
      <c r="Q45" s="32"/>
    </row>
    <row r="46" spans="1:17" ht="13.5" customHeight="1" thickBot="1" x14ac:dyDescent="0.25">
      <c r="A46" s="32"/>
      <c r="B46" s="196" t="s">
        <v>8</v>
      </c>
      <c r="C46" s="197"/>
      <c r="D46" s="197"/>
      <c r="E46" s="197"/>
      <c r="F46" s="197"/>
      <c r="G46" s="197"/>
      <c r="H46" s="197"/>
      <c r="I46" s="197"/>
      <c r="J46" s="197"/>
      <c r="K46" s="197"/>
      <c r="L46" s="197"/>
      <c r="M46" s="197"/>
      <c r="N46" s="197"/>
      <c r="O46" s="197"/>
      <c r="P46" s="198"/>
      <c r="Q46" s="32"/>
    </row>
    <row r="47" spans="1:17" ht="4.5" customHeight="1" thickBot="1" x14ac:dyDescent="0.25">
      <c r="A47" s="32"/>
      <c r="B47" s="5"/>
      <c r="C47" s="4"/>
      <c r="D47" s="4"/>
      <c r="E47" s="4"/>
      <c r="F47" s="4"/>
      <c r="G47" s="4"/>
      <c r="H47" s="4"/>
      <c r="I47" s="4"/>
      <c r="J47" s="4"/>
      <c r="K47" s="4"/>
      <c r="L47" s="4"/>
      <c r="M47" s="4"/>
      <c r="N47" s="4"/>
      <c r="O47" s="4"/>
      <c r="P47" s="6"/>
      <c r="Q47" s="32"/>
    </row>
    <row r="48" spans="1:17" x14ac:dyDescent="0.2">
      <c r="A48" s="32"/>
      <c r="B48" s="199" t="s">
        <v>20</v>
      </c>
      <c r="C48" s="9" t="s">
        <v>9</v>
      </c>
      <c r="D48" s="47" t="s">
        <v>126</v>
      </c>
      <c r="E48" s="47" t="s">
        <v>127</v>
      </c>
      <c r="F48" s="47" t="s">
        <v>128</v>
      </c>
      <c r="G48" s="47" t="s">
        <v>129</v>
      </c>
      <c r="H48" s="47" t="s">
        <v>130</v>
      </c>
      <c r="I48" s="47" t="s">
        <v>131</v>
      </c>
      <c r="J48" s="47" t="s">
        <v>132</v>
      </c>
      <c r="K48" s="47" t="s">
        <v>133</v>
      </c>
      <c r="L48" s="47" t="s">
        <v>134</v>
      </c>
      <c r="M48" s="47" t="s">
        <v>135</v>
      </c>
      <c r="N48" s="47" t="s">
        <v>136</v>
      </c>
      <c r="O48" s="47" t="s">
        <v>137</v>
      </c>
      <c r="P48" s="15" t="s">
        <v>24</v>
      </c>
      <c r="Q48" s="32"/>
    </row>
    <row r="49" spans="1:17" ht="13.5" thickBot="1" x14ac:dyDescent="0.25">
      <c r="A49" s="32"/>
      <c r="B49" s="200"/>
      <c r="C49" s="10" t="s">
        <v>10</v>
      </c>
      <c r="D49" s="13"/>
      <c r="E49" s="13"/>
      <c r="F49" s="13"/>
      <c r="G49" s="13"/>
      <c r="H49" s="13"/>
      <c r="I49" s="13"/>
      <c r="J49" s="13"/>
      <c r="K49" s="13"/>
      <c r="L49" s="13"/>
      <c r="M49" s="13"/>
      <c r="N49" s="13"/>
      <c r="O49" s="45">
        <f>'Registro Toma Poses '!C12</f>
        <v>0</v>
      </c>
      <c r="P49" s="14"/>
      <c r="Q49" s="32"/>
    </row>
    <row r="50" spans="1:17" ht="4.5" customHeight="1" thickBot="1" x14ac:dyDescent="0.25">
      <c r="A50" s="32"/>
      <c r="B50" s="201">
        <v>0.9</v>
      </c>
      <c r="C50" s="202"/>
      <c r="D50" s="202"/>
      <c r="E50" s="202"/>
      <c r="F50" s="202"/>
      <c r="G50" s="202"/>
      <c r="H50" s="202"/>
      <c r="I50" s="202"/>
      <c r="J50" s="202"/>
      <c r="K50" s="202"/>
      <c r="L50" s="202"/>
      <c r="M50" s="202"/>
      <c r="N50" s="202"/>
      <c r="O50" s="202"/>
      <c r="P50" s="203"/>
      <c r="Q50" s="32"/>
    </row>
    <row r="51" spans="1:17" ht="13.5" thickBot="1" x14ac:dyDescent="0.25">
      <c r="A51" s="32"/>
      <c r="B51" s="196" t="s">
        <v>21</v>
      </c>
      <c r="C51" s="197"/>
      <c r="D51" s="197"/>
      <c r="E51" s="197"/>
      <c r="F51" s="197"/>
      <c r="G51" s="197"/>
      <c r="H51" s="197"/>
      <c r="I51" s="197"/>
      <c r="J51" s="197"/>
      <c r="K51" s="197"/>
      <c r="L51" s="197"/>
      <c r="M51" s="197"/>
      <c r="N51" s="197"/>
      <c r="O51" s="197"/>
      <c r="P51" s="198"/>
      <c r="Q51" s="32"/>
    </row>
    <row r="52" spans="1:17" x14ac:dyDescent="0.2">
      <c r="A52" s="32"/>
      <c r="B52" s="204" t="s">
        <v>109</v>
      </c>
      <c r="C52" s="205"/>
      <c r="D52" s="205"/>
      <c r="E52" s="205"/>
      <c r="F52" s="205"/>
      <c r="G52" s="205"/>
      <c r="H52" s="205"/>
      <c r="I52" s="205"/>
      <c r="J52" s="205"/>
      <c r="K52" s="205"/>
      <c r="L52" s="205"/>
      <c r="M52" s="205"/>
      <c r="N52" s="205"/>
      <c r="O52" s="205"/>
      <c r="P52" s="206"/>
      <c r="Q52" s="32"/>
    </row>
    <row r="53" spans="1:17" x14ac:dyDescent="0.2">
      <c r="A53" s="32"/>
      <c r="B53" s="207"/>
      <c r="C53" s="208"/>
      <c r="D53" s="208"/>
      <c r="E53" s="208"/>
      <c r="F53" s="208"/>
      <c r="G53" s="208"/>
      <c r="H53" s="208"/>
      <c r="I53" s="208"/>
      <c r="J53" s="208"/>
      <c r="K53" s="208"/>
      <c r="L53" s="208"/>
      <c r="M53" s="208"/>
      <c r="N53" s="208"/>
      <c r="O53" s="208"/>
      <c r="P53" s="209"/>
      <c r="Q53" s="32"/>
    </row>
    <row r="54" spans="1:17" x14ac:dyDescent="0.2">
      <c r="A54" s="32"/>
      <c r="B54" s="207"/>
      <c r="C54" s="208"/>
      <c r="D54" s="208"/>
      <c r="E54" s="208"/>
      <c r="F54" s="208"/>
      <c r="G54" s="208"/>
      <c r="H54" s="208"/>
      <c r="I54" s="208"/>
      <c r="J54" s="208"/>
      <c r="K54" s="208"/>
      <c r="L54" s="208"/>
      <c r="M54" s="208"/>
      <c r="N54" s="208"/>
      <c r="O54" s="208"/>
      <c r="P54" s="209"/>
      <c r="Q54" s="32"/>
    </row>
    <row r="55" spans="1:17" x14ac:dyDescent="0.2">
      <c r="A55" s="32"/>
      <c r="B55" s="207"/>
      <c r="C55" s="208"/>
      <c r="D55" s="208"/>
      <c r="E55" s="208"/>
      <c r="F55" s="208"/>
      <c r="G55" s="208"/>
      <c r="H55" s="208"/>
      <c r="I55" s="208"/>
      <c r="J55" s="208"/>
      <c r="K55" s="208"/>
      <c r="L55" s="208"/>
      <c r="M55" s="208"/>
      <c r="N55" s="208"/>
      <c r="O55" s="208"/>
      <c r="P55" s="209"/>
      <c r="Q55" s="32"/>
    </row>
    <row r="56" spans="1:17" x14ac:dyDescent="0.2">
      <c r="A56" s="32"/>
      <c r="B56" s="207"/>
      <c r="C56" s="208"/>
      <c r="D56" s="208"/>
      <c r="E56" s="208"/>
      <c r="F56" s="208"/>
      <c r="G56" s="208"/>
      <c r="H56" s="208"/>
      <c r="I56" s="208"/>
      <c r="J56" s="208"/>
      <c r="K56" s="208"/>
      <c r="L56" s="208"/>
      <c r="M56" s="208"/>
      <c r="N56" s="208"/>
      <c r="O56" s="208"/>
      <c r="P56" s="209"/>
      <c r="Q56" s="32"/>
    </row>
    <row r="57" spans="1:17" x14ac:dyDescent="0.2">
      <c r="A57" s="32"/>
      <c r="B57" s="207"/>
      <c r="C57" s="208"/>
      <c r="D57" s="208"/>
      <c r="E57" s="208"/>
      <c r="F57" s="208"/>
      <c r="G57" s="208"/>
      <c r="H57" s="208"/>
      <c r="I57" s="208"/>
      <c r="J57" s="208"/>
      <c r="K57" s="208"/>
      <c r="L57" s="208"/>
      <c r="M57" s="208"/>
      <c r="N57" s="208"/>
      <c r="O57" s="208"/>
      <c r="P57" s="209"/>
      <c r="Q57" s="32"/>
    </row>
    <row r="58" spans="1:17" x14ac:dyDescent="0.2">
      <c r="A58" s="32"/>
      <c r="B58" s="207"/>
      <c r="C58" s="208"/>
      <c r="D58" s="208"/>
      <c r="E58" s="208"/>
      <c r="F58" s="208"/>
      <c r="G58" s="208"/>
      <c r="H58" s="208"/>
      <c r="I58" s="208"/>
      <c r="J58" s="208"/>
      <c r="K58" s="208"/>
      <c r="L58" s="208"/>
      <c r="M58" s="208"/>
      <c r="N58" s="208"/>
      <c r="O58" s="208"/>
      <c r="P58" s="209"/>
      <c r="Q58" s="32"/>
    </row>
    <row r="59" spans="1:17" x14ac:dyDescent="0.2">
      <c r="A59" s="32"/>
      <c r="B59" s="207"/>
      <c r="C59" s="208"/>
      <c r="D59" s="208"/>
      <c r="E59" s="208"/>
      <c r="F59" s="208"/>
      <c r="G59" s="208"/>
      <c r="H59" s="208"/>
      <c r="I59" s="208"/>
      <c r="J59" s="208"/>
      <c r="K59" s="208"/>
      <c r="L59" s="208"/>
      <c r="M59" s="208"/>
      <c r="N59" s="208"/>
      <c r="O59" s="208"/>
      <c r="P59" s="209"/>
      <c r="Q59" s="32"/>
    </row>
    <row r="60" spans="1:17" x14ac:dyDescent="0.2">
      <c r="A60" s="32"/>
      <c r="B60" s="207"/>
      <c r="C60" s="208"/>
      <c r="D60" s="208"/>
      <c r="E60" s="208"/>
      <c r="F60" s="208"/>
      <c r="G60" s="208"/>
      <c r="H60" s="208"/>
      <c r="I60" s="208"/>
      <c r="J60" s="208"/>
      <c r="K60" s="208"/>
      <c r="L60" s="208"/>
      <c r="M60" s="208"/>
      <c r="N60" s="208"/>
      <c r="O60" s="208"/>
      <c r="P60" s="209"/>
      <c r="Q60" s="32"/>
    </row>
    <row r="61" spans="1:17" x14ac:dyDescent="0.2">
      <c r="A61" s="32"/>
      <c r="B61" s="207"/>
      <c r="C61" s="208"/>
      <c r="D61" s="208"/>
      <c r="E61" s="208"/>
      <c r="F61" s="208"/>
      <c r="G61" s="208"/>
      <c r="H61" s="208"/>
      <c r="I61" s="208"/>
      <c r="J61" s="208"/>
      <c r="K61" s="208"/>
      <c r="L61" s="208"/>
      <c r="M61" s="208"/>
      <c r="N61" s="208"/>
      <c r="O61" s="208"/>
      <c r="P61" s="209"/>
      <c r="Q61" s="32"/>
    </row>
    <row r="62" spans="1:17" x14ac:dyDescent="0.2">
      <c r="A62" s="32"/>
      <c r="B62" s="207"/>
      <c r="C62" s="208"/>
      <c r="D62" s="208"/>
      <c r="E62" s="208"/>
      <c r="F62" s="208"/>
      <c r="G62" s="208"/>
      <c r="H62" s="208"/>
      <c r="I62" s="208"/>
      <c r="J62" s="208"/>
      <c r="K62" s="208"/>
      <c r="L62" s="208"/>
      <c r="M62" s="208"/>
      <c r="N62" s="208"/>
      <c r="O62" s="208"/>
      <c r="P62" s="209"/>
      <c r="Q62" s="32"/>
    </row>
    <row r="63" spans="1:17" x14ac:dyDescent="0.2">
      <c r="A63" s="32"/>
      <c r="B63" s="207"/>
      <c r="C63" s="208"/>
      <c r="D63" s="208"/>
      <c r="E63" s="208"/>
      <c r="F63" s="208"/>
      <c r="G63" s="208"/>
      <c r="H63" s="208"/>
      <c r="I63" s="208"/>
      <c r="J63" s="208"/>
      <c r="K63" s="208"/>
      <c r="L63" s="208"/>
      <c r="M63" s="208"/>
      <c r="N63" s="208"/>
      <c r="O63" s="208"/>
      <c r="P63" s="209"/>
      <c r="Q63" s="32"/>
    </row>
    <row r="64" spans="1:17" x14ac:dyDescent="0.2">
      <c r="A64" s="32"/>
      <c r="B64" s="207"/>
      <c r="C64" s="208"/>
      <c r="D64" s="208"/>
      <c r="E64" s="208"/>
      <c r="F64" s="208"/>
      <c r="G64" s="208"/>
      <c r="H64" s="208"/>
      <c r="I64" s="208"/>
      <c r="J64" s="208"/>
      <c r="K64" s="208"/>
      <c r="L64" s="208"/>
      <c r="M64" s="208"/>
      <c r="N64" s="208"/>
      <c r="O64" s="208"/>
      <c r="P64" s="209"/>
      <c r="Q64" s="32"/>
    </row>
    <row r="65" spans="1:17" x14ac:dyDescent="0.2">
      <c r="A65" s="32"/>
      <c r="B65" s="207"/>
      <c r="C65" s="208"/>
      <c r="D65" s="208"/>
      <c r="E65" s="208"/>
      <c r="F65" s="208"/>
      <c r="G65" s="208"/>
      <c r="H65" s="208"/>
      <c r="I65" s="208"/>
      <c r="J65" s="208"/>
      <c r="K65" s="208"/>
      <c r="L65" s="208"/>
      <c r="M65" s="208"/>
      <c r="N65" s="208"/>
      <c r="O65" s="208"/>
      <c r="P65" s="209"/>
      <c r="Q65" s="32"/>
    </row>
    <row r="66" spans="1:17" x14ac:dyDescent="0.2">
      <c r="A66" s="32"/>
      <c r="B66" s="207"/>
      <c r="C66" s="208"/>
      <c r="D66" s="208"/>
      <c r="E66" s="208"/>
      <c r="F66" s="208"/>
      <c r="G66" s="208"/>
      <c r="H66" s="208"/>
      <c r="I66" s="208"/>
      <c r="J66" s="208"/>
      <c r="K66" s="208"/>
      <c r="L66" s="208"/>
      <c r="M66" s="208"/>
      <c r="N66" s="208"/>
      <c r="O66" s="208"/>
      <c r="P66" s="209"/>
      <c r="Q66" s="32"/>
    </row>
    <row r="67" spans="1:17" ht="13.5" thickBot="1" x14ac:dyDescent="0.25">
      <c r="A67" s="32"/>
      <c r="B67" s="210"/>
      <c r="C67" s="211"/>
      <c r="D67" s="211"/>
      <c r="E67" s="211"/>
      <c r="F67" s="211"/>
      <c r="G67" s="211"/>
      <c r="H67" s="211"/>
      <c r="I67" s="211"/>
      <c r="J67" s="211"/>
      <c r="K67" s="211"/>
      <c r="L67" s="211"/>
      <c r="M67" s="211"/>
      <c r="N67" s="211"/>
      <c r="O67" s="211"/>
      <c r="P67" s="212"/>
      <c r="Q67" s="32"/>
    </row>
    <row r="68" spans="1:17" s="21" customFormat="1" ht="4.5" customHeight="1" thickBot="1" x14ac:dyDescent="0.25">
      <c r="A68" s="213"/>
      <c r="B68" s="213"/>
      <c r="C68" s="213"/>
      <c r="D68" s="213"/>
      <c r="E68" s="213"/>
      <c r="F68" s="213"/>
      <c r="G68" s="213"/>
      <c r="H68" s="213"/>
      <c r="I68" s="213"/>
      <c r="J68" s="213"/>
      <c r="K68" s="213"/>
      <c r="L68" s="213"/>
      <c r="M68" s="213"/>
      <c r="N68" s="213"/>
      <c r="O68" s="213"/>
      <c r="P68" s="213"/>
      <c r="Q68" s="213"/>
    </row>
    <row r="69" spans="1:17" ht="80.25" customHeight="1" thickBot="1" x14ac:dyDescent="0.25">
      <c r="A69" s="32"/>
      <c r="B69" s="20" t="s">
        <v>5</v>
      </c>
      <c r="C69" s="214"/>
      <c r="D69" s="215"/>
      <c r="E69" s="215"/>
      <c r="F69" s="215"/>
      <c r="G69" s="215"/>
      <c r="H69" s="215"/>
      <c r="I69" s="215"/>
      <c r="J69" s="215"/>
      <c r="K69" s="215"/>
      <c r="L69" s="215"/>
      <c r="M69" s="215"/>
      <c r="N69" s="215"/>
      <c r="O69" s="215"/>
      <c r="P69" s="216"/>
      <c r="Q69" s="32"/>
    </row>
    <row r="70" spans="1:17" ht="41.25" customHeight="1" thickBot="1" x14ac:dyDescent="0.25">
      <c r="A70" s="32"/>
      <c r="B70" s="19" t="s">
        <v>63</v>
      </c>
      <c r="C70" s="217" t="s">
        <v>139</v>
      </c>
      <c r="D70" s="218"/>
      <c r="E70" s="218"/>
      <c r="F70" s="218"/>
      <c r="G70" s="218"/>
      <c r="H70" s="218"/>
      <c r="I70" s="218"/>
      <c r="J70" s="218"/>
      <c r="K70" s="218"/>
      <c r="L70" s="218"/>
      <c r="M70" s="218"/>
      <c r="N70" s="218"/>
      <c r="O70" s="218"/>
      <c r="P70" s="219"/>
      <c r="Q70" s="32"/>
    </row>
    <row r="71" spans="1:17" ht="27.75" customHeight="1" thickBot="1" x14ac:dyDescent="0.25">
      <c r="A71" s="32"/>
      <c r="B71" s="19" t="s">
        <v>84</v>
      </c>
      <c r="C71" s="190"/>
      <c r="D71" s="190"/>
      <c r="E71" s="190"/>
      <c r="F71" s="190"/>
      <c r="G71" s="190"/>
      <c r="H71" s="190"/>
      <c r="I71" s="190"/>
      <c r="J71" s="190"/>
      <c r="K71" s="190"/>
      <c r="L71" s="190"/>
      <c r="M71" s="190"/>
      <c r="N71" s="190"/>
      <c r="O71" s="190"/>
      <c r="P71" s="191"/>
      <c r="Q71" s="32"/>
    </row>
    <row r="74" spans="1:17" x14ac:dyDescent="0.2">
      <c r="C74" s="22"/>
    </row>
    <row r="85" spans="1:19" x14ac:dyDescent="0.2">
      <c r="B85" s="18"/>
      <c r="C85" s="18"/>
      <c r="D85" s="18"/>
      <c r="E85" s="18"/>
      <c r="F85" s="18"/>
      <c r="G85" s="18"/>
      <c r="H85" s="18"/>
      <c r="I85" s="18"/>
      <c r="J85" s="18"/>
      <c r="K85" s="18"/>
      <c r="L85" s="18"/>
      <c r="M85" s="18"/>
    </row>
    <row r="86" spans="1:19" x14ac:dyDescent="0.2">
      <c r="B86" s="18"/>
      <c r="C86" s="18"/>
      <c r="D86" s="18"/>
      <c r="E86" s="18"/>
      <c r="F86" s="18"/>
      <c r="G86" s="18"/>
      <c r="H86" s="18"/>
      <c r="I86" s="18"/>
      <c r="J86" s="18"/>
      <c r="K86" s="18"/>
      <c r="L86" s="18"/>
      <c r="M86" s="18"/>
    </row>
    <row r="87" spans="1:19" x14ac:dyDescent="0.2">
      <c r="B87" s="18"/>
      <c r="C87" s="18"/>
      <c r="D87" s="18"/>
      <c r="E87" s="18"/>
      <c r="F87" s="18"/>
      <c r="G87" s="18"/>
      <c r="H87" s="18"/>
      <c r="I87" s="18"/>
      <c r="J87" s="18"/>
      <c r="K87" s="18"/>
      <c r="L87" s="18"/>
      <c r="M87" s="18"/>
    </row>
    <row r="88" spans="1:19" x14ac:dyDescent="0.2">
      <c r="B88" s="18"/>
      <c r="C88" s="18"/>
      <c r="D88" s="18"/>
      <c r="E88" s="18"/>
      <c r="F88" s="18"/>
      <c r="G88" s="18"/>
      <c r="H88" s="18"/>
      <c r="I88" s="18"/>
      <c r="J88" s="18"/>
      <c r="K88" s="18"/>
      <c r="L88" s="18"/>
      <c r="M88" s="18"/>
    </row>
    <row r="89" spans="1:19" x14ac:dyDescent="0.2">
      <c r="B89" s="18"/>
      <c r="C89" s="18"/>
      <c r="D89" s="18"/>
      <c r="E89" s="18"/>
      <c r="F89" s="18"/>
      <c r="G89" s="18"/>
      <c r="H89" s="18"/>
      <c r="I89" s="18"/>
      <c r="J89" s="18"/>
      <c r="K89" s="18"/>
      <c r="L89" s="18"/>
      <c r="M89" s="18"/>
    </row>
    <row r="90" spans="1:19" x14ac:dyDescent="0.2">
      <c r="B90" s="18"/>
      <c r="C90" s="18"/>
      <c r="D90" s="18"/>
      <c r="E90" s="18"/>
      <c r="F90" s="18"/>
      <c r="G90" s="18"/>
      <c r="H90" s="18"/>
      <c r="J90" s="18"/>
      <c r="K90" s="18"/>
      <c r="L90" s="18"/>
      <c r="M90" s="18"/>
    </row>
    <row r="91" spans="1:19" x14ac:dyDescent="0.2">
      <c r="B91" s="18"/>
      <c r="C91" s="18"/>
      <c r="D91" s="18"/>
      <c r="E91" s="18"/>
      <c r="F91" s="18"/>
      <c r="G91" s="18"/>
      <c r="H91" s="18"/>
      <c r="J91" s="18"/>
      <c r="K91" s="18"/>
      <c r="L91" s="18"/>
      <c r="M91" s="18"/>
    </row>
    <row r="92" spans="1:19" x14ac:dyDescent="0.2">
      <c r="B92" s="18"/>
      <c r="C92" s="18"/>
      <c r="D92" s="18"/>
      <c r="E92" s="18"/>
      <c r="F92" s="18"/>
      <c r="G92" s="18"/>
      <c r="H92" s="18"/>
      <c r="J92" s="18"/>
      <c r="K92" s="18"/>
      <c r="L92" s="18"/>
      <c r="M92" s="18"/>
    </row>
    <row r="93" spans="1:19" x14ac:dyDescent="0.2">
      <c r="A93" s="37"/>
      <c r="B93" s="37"/>
      <c r="C93" s="37"/>
      <c r="D93" s="37"/>
      <c r="E93" s="37"/>
      <c r="F93" s="37"/>
      <c r="G93" s="37"/>
      <c r="H93" s="37"/>
      <c r="I93" s="37"/>
      <c r="J93" s="37"/>
      <c r="K93" s="37"/>
      <c r="L93" s="37"/>
      <c r="M93" s="37"/>
      <c r="N93" s="37"/>
      <c r="O93" s="37"/>
      <c r="P93" s="37"/>
      <c r="Q93" s="37"/>
      <c r="R93" s="37"/>
      <c r="S93" s="37"/>
    </row>
    <row r="94" spans="1:19" x14ac:dyDescent="0.2">
      <c r="A94" s="38"/>
      <c r="B94" s="38"/>
      <c r="C94" s="38"/>
      <c r="D94" s="38"/>
      <c r="E94" s="38"/>
      <c r="F94" s="38"/>
      <c r="G94" s="38"/>
      <c r="H94" s="38"/>
      <c r="I94" s="38"/>
      <c r="J94" s="38"/>
      <c r="K94" s="38"/>
      <c r="L94" s="38"/>
      <c r="M94" s="38"/>
      <c r="N94" s="38"/>
      <c r="O94" s="38"/>
      <c r="P94" s="38"/>
      <c r="Q94" s="38"/>
      <c r="R94" s="38"/>
      <c r="S94" s="38"/>
    </row>
    <row r="95" spans="1:19" x14ac:dyDescent="0.2">
      <c r="A95" s="38"/>
      <c r="B95" s="38"/>
      <c r="C95" s="38"/>
      <c r="D95" s="38"/>
      <c r="E95" s="38"/>
      <c r="F95" s="38"/>
      <c r="G95" s="38"/>
      <c r="H95" s="38"/>
      <c r="I95" s="38"/>
      <c r="J95" s="38"/>
      <c r="K95" s="38"/>
      <c r="L95" s="38"/>
      <c r="M95" s="38"/>
      <c r="N95" s="38"/>
      <c r="O95" s="38"/>
      <c r="P95" s="38"/>
      <c r="Q95" s="38"/>
      <c r="R95" s="38"/>
      <c r="S95" s="38"/>
    </row>
    <row r="96" spans="1:19" x14ac:dyDescent="0.2">
      <c r="A96" s="38"/>
      <c r="B96" s="38" t="s">
        <v>28</v>
      </c>
      <c r="C96" s="38" t="s">
        <v>27</v>
      </c>
      <c r="D96" s="38" t="s">
        <v>29</v>
      </c>
      <c r="E96" s="38"/>
      <c r="F96" s="38"/>
      <c r="G96" s="38"/>
      <c r="H96" s="38"/>
      <c r="I96" s="38"/>
      <c r="J96" s="38"/>
      <c r="K96" s="38"/>
      <c r="L96" s="38"/>
      <c r="M96" s="38"/>
      <c r="N96" s="38"/>
      <c r="O96" s="38"/>
      <c r="P96" s="38"/>
      <c r="Q96" s="39" t="s">
        <v>69</v>
      </c>
      <c r="R96" s="38"/>
      <c r="S96" s="38"/>
    </row>
    <row r="97" spans="1:19" x14ac:dyDescent="0.2">
      <c r="A97" s="38"/>
      <c r="B97" s="39" t="s">
        <v>30</v>
      </c>
      <c r="C97" s="39" t="s">
        <v>32</v>
      </c>
      <c r="D97" s="40" t="s">
        <v>41</v>
      </c>
      <c r="E97" s="38"/>
      <c r="F97" s="38"/>
      <c r="G97" s="38"/>
      <c r="H97" s="38"/>
      <c r="I97" s="38"/>
      <c r="J97" s="38"/>
      <c r="K97" s="38"/>
      <c r="L97" s="38"/>
      <c r="M97" s="39" t="s">
        <v>66</v>
      </c>
      <c r="N97" s="38"/>
      <c r="O97" s="38"/>
      <c r="P97" s="38"/>
      <c r="Q97" s="39" t="s">
        <v>70</v>
      </c>
      <c r="R97" s="38"/>
      <c r="S97" s="38"/>
    </row>
    <row r="98" spans="1:19" x14ac:dyDescent="0.2">
      <c r="A98" s="38"/>
      <c r="B98" s="39" t="s">
        <v>96</v>
      </c>
      <c r="C98" s="39" t="s">
        <v>33</v>
      </c>
      <c r="D98" s="40" t="s">
        <v>42</v>
      </c>
      <c r="E98" s="38"/>
      <c r="F98" s="38"/>
      <c r="G98" s="38"/>
      <c r="H98" s="38"/>
      <c r="I98" s="38"/>
      <c r="J98" s="38"/>
      <c r="K98" s="38"/>
      <c r="L98" s="38"/>
      <c r="M98" s="39" t="s">
        <v>68</v>
      </c>
      <c r="N98" s="38"/>
      <c r="O98" s="38"/>
      <c r="P98" s="38"/>
      <c r="Q98" s="39" t="s">
        <v>72</v>
      </c>
      <c r="R98" s="38"/>
      <c r="S98" s="38"/>
    </row>
    <row r="99" spans="1:19" x14ac:dyDescent="0.2">
      <c r="A99" s="38"/>
      <c r="B99" s="39" t="s">
        <v>31</v>
      </c>
      <c r="C99" s="39" t="s">
        <v>34</v>
      </c>
      <c r="D99" s="40" t="s">
        <v>43</v>
      </c>
      <c r="E99" s="38"/>
      <c r="F99" s="38"/>
      <c r="G99" s="38"/>
      <c r="H99" s="38"/>
      <c r="I99" s="38"/>
      <c r="J99" s="38"/>
      <c r="K99" s="38"/>
      <c r="L99" s="38"/>
      <c r="M99" s="39" t="s">
        <v>85</v>
      </c>
      <c r="N99" s="38"/>
      <c r="O99" s="38"/>
      <c r="P99" s="38"/>
      <c r="Q99" s="39" t="s">
        <v>71</v>
      </c>
      <c r="R99" s="38"/>
      <c r="S99" s="38"/>
    </row>
    <row r="100" spans="1:19" x14ac:dyDescent="0.2">
      <c r="A100" s="38"/>
      <c r="B100" s="38"/>
      <c r="C100" s="39" t="s">
        <v>35</v>
      </c>
      <c r="D100" s="40" t="s">
        <v>44</v>
      </c>
      <c r="E100" s="38"/>
      <c r="F100" s="38"/>
      <c r="G100" s="38"/>
      <c r="H100" s="38"/>
      <c r="I100" s="38"/>
      <c r="J100" s="38"/>
      <c r="K100" s="38"/>
      <c r="L100" s="38"/>
      <c r="M100" s="39"/>
      <c r="N100" s="38"/>
      <c r="O100" s="38"/>
      <c r="P100" s="38"/>
      <c r="Q100" s="39" t="s">
        <v>73</v>
      </c>
      <c r="R100" s="38"/>
      <c r="S100" s="38"/>
    </row>
    <row r="101" spans="1:19" x14ac:dyDescent="0.2">
      <c r="A101" s="38"/>
      <c r="B101" s="38"/>
      <c r="C101" s="39" t="s">
        <v>36</v>
      </c>
      <c r="D101" s="40" t="s">
        <v>39</v>
      </c>
      <c r="E101" s="38"/>
      <c r="F101" s="38"/>
      <c r="G101" s="38"/>
      <c r="H101" s="38"/>
      <c r="I101" s="38"/>
      <c r="J101" s="38"/>
      <c r="K101" s="38"/>
      <c r="L101" s="38"/>
      <c r="M101" s="38"/>
      <c r="N101" s="38" t="s">
        <v>67</v>
      </c>
      <c r="O101" s="38"/>
      <c r="P101" s="38"/>
      <c r="Q101" s="39" t="s">
        <v>74</v>
      </c>
      <c r="R101" s="38"/>
      <c r="S101" s="38"/>
    </row>
    <row r="102" spans="1:19" x14ac:dyDescent="0.2">
      <c r="A102" s="38"/>
      <c r="B102" s="38"/>
      <c r="C102" s="39" t="s">
        <v>37</v>
      </c>
      <c r="D102" s="40" t="s">
        <v>54</v>
      </c>
      <c r="E102" s="38"/>
      <c r="F102" s="38"/>
      <c r="G102" s="38"/>
      <c r="H102" s="38"/>
      <c r="I102" s="38"/>
      <c r="J102" s="38"/>
      <c r="K102" s="38"/>
      <c r="L102" s="38"/>
      <c r="M102" s="38"/>
      <c r="N102" s="38"/>
      <c r="O102" s="38"/>
      <c r="P102" s="38"/>
      <c r="Q102" s="38"/>
      <c r="R102" s="38"/>
      <c r="S102" s="38"/>
    </row>
    <row r="103" spans="1:19" x14ac:dyDescent="0.2">
      <c r="A103" s="38"/>
      <c r="B103" s="38"/>
      <c r="C103" s="39" t="s">
        <v>38</v>
      </c>
      <c r="D103" s="40" t="s">
        <v>55</v>
      </c>
      <c r="E103" s="38"/>
      <c r="F103" s="38"/>
      <c r="G103" s="38"/>
      <c r="H103" s="38"/>
      <c r="I103" s="38"/>
      <c r="J103" s="38"/>
      <c r="K103" s="38"/>
      <c r="L103" s="38"/>
      <c r="M103" s="38"/>
      <c r="N103" s="38"/>
      <c r="O103" s="38"/>
      <c r="P103" s="38"/>
      <c r="Q103" s="38"/>
      <c r="R103" s="38"/>
      <c r="S103" s="38"/>
    </row>
    <row r="104" spans="1:19" x14ac:dyDescent="0.2">
      <c r="A104" s="38"/>
      <c r="B104" s="38"/>
      <c r="C104" s="38"/>
      <c r="D104" s="40" t="s">
        <v>40</v>
      </c>
      <c r="E104" s="38"/>
      <c r="F104" s="38"/>
      <c r="G104" s="38"/>
      <c r="H104" s="38"/>
      <c r="I104" s="38"/>
      <c r="J104" s="38"/>
      <c r="K104" s="38"/>
      <c r="L104" s="38"/>
      <c r="M104" s="38"/>
      <c r="N104" s="38"/>
      <c r="O104" s="38"/>
      <c r="P104" s="38"/>
      <c r="Q104" s="38"/>
      <c r="R104" s="38"/>
      <c r="S104" s="38"/>
    </row>
    <row r="105" spans="1:19" x14ac:dyDescent="0.2">
      <c r="A105" s="38"/>
      <c r="B105" s="38"/>
      <c r="C105" s="38"/>
      <c r="D105" s="40" t="s">
        <v>45</v>
      </c>
      <c r="E105" s="38"/>
      <c r="F105" s="38"/>
      <c r="G105" s="38"/>
      <c r="H105" s="38"/>
      <c r="I105" s="38"/>
      <c r="J105" s="38"/>
      <c r="K105" s="38"/>
      <c r="L105" s="38"/>
      <c r="M105" s="38"/>
      <c r="N105" s="38"/>
      <c r="O105" s="38"/>
      <c r="P105" s="38"/>
      <c r="Q105" s="38"/>
      <c r="R105" s="38"/>
      <c r="S105" s="38"/>
    </row>
    <row r="106" spans="1:19" x14ac:dyDescent="0.2">
      <c r="A106" s="38"/>
      <c r="B106" s="38"/>
      <c r="C106" s="38"/>
      <c r="D106" s="40" t="s">
        <v>110</v>
      </c>
      <c r="E106" s="38"/>
      <c r="F106" s="38"/>
      <c r="G106" s="38"/>
      <c r="H106" s="38"/>
      <c r="I106" s="38"/>
      <c r="J106" s="38"/>
      <c r="K106" s="38"/>
      <c r="L106" s="38"/>
      <c r="M106" s="38"/>
      <c r="N106" s="38"/>
      <c r="O106" s="38"/>
      <c r="P106" s="38"/>
      <c r="Q106" s="38"/>
      <c r="R106" s="38"/>
      <c r="S106" s="38"/>
    </row>
    <row r="107" spans="1:19" ht="12.75" customHeight="1" x14ac:dyDescent="0.2">
      <c r="A107" s="38"/>
      <c r="B107" s="38"/>
      <c r="C107" s="38"/>
      <c r="D107" s="40" t="s">
        <v>46</v>
      </c>
      <c r="E107" s="38"/>
      <c r="F107" s="38"/>
      <c r="G107" s="38"/>
      <c r="H107" s="38"/>
      <c r="I107" s="38"/>
      <c r="J107" s="38"/>
      <c r="K107" s="38"/>
      <c r="L107" s="38"/>
      <c r="M107" s="38"/>
      <c r="N107" s="38"/>
      <c r="O107" s="38"/>
      <c r="P107" s="38"/>
      <c r="Q107" s="38"/>
      <c r="R107" s="38"/>
      <c r="S107" s="38"/>
    </row>
    <row r="108" spans="1:19" x14ac:dyDescent="0.2">
      <c r="A108" s="38"/>
      <c r="B108" s="38"/>
      <c r="C108" s="38"/>
      <c r="D108" s="40" t="s">
        <v>47</v>
      </c>
      <c r="E108" s="38"/>
      <c r="F108" s="38"/>
      <c r="G108" s="38"/>
      <c r="H108" s="38"/>
      <c r="I108" s="38"/>
      <c r="J108" s="38"/>
      <c r="K108" s="38"/>
      <c r="L108" s="38"/>
      <c r="M108" s="38"/>
      <c r="N108" s="38"/>
      <c r="O108" s="38"/>
      <c r="P108" s="38"/>
      <c r="Q108" s="38"/>
      <c r="R108" s="38"/>
      <c r="S108" s="38"/>
    </row>
    <row r="109" spans="1:19" x14ac:dyDescent="0.2">
      <c r="A109" s="38"/>
      <c r="B109" s="38"/>
      <c r="C109" s="38"/>
      <c r="D109" s="40" t="s">
        <v>111</v>
      </c>
      <c r="E109" s="38"/>
      <c r="F109" s="38"/>
      <c r="G109" s="38"/>
      <c r="H109" s="38"/>
      <c r="I109" s="38"/>
      <c r="J109" s="38"/>
      <c r="K109" s="38"/>
      <c r="L109" s="38"/>
      <c r="M109" s="38"/>
      <c r="N109" s="38"/>
      <c r="O109" s="38"/>
      <c r="P109" s="38"/>
      <c r="Q109" s="38"/>
      <c r="R109" s="38"/>
      <c r="S109" s="38"/>
    </row>
    <row r="110" spans="1:19" x14ac:dyDescent="0.2">
      <c r="A110" s="38"/>
      <c r="B110" s="38"/>
      <c r="C110" s="38"/>
      <c r="D110" s="40" t="s">
        <v>112</v>
      </c>
      <c r="E110" s="38"/>
      <c r="F110" s="38"/>
      <c r="G110" s="38"/>
      <c r="H110" s="38"/>
      <c r="I110" s="38"/>
      <c r="J110" s="38"/>
      <c r="K110" s="38"/>
      <c r="L110" s="38"/>
      <c r="M110" s="38"/>
      <c r="N110" s="38"/>
      <c r="O110" s="38"/>
      <c r="P110" s="38"/>
      <c r="Q110" s="38"/>
      <c r="R110" s="38"/>
      <c r="S110" s="38"/>
    </row>
    <row r="111" spans="1:19" x14ac:dyDescent="0.2">
      <c r="A111" s="38"/>
      <c r="B111" s="38"/>
      <c r="C111" s="38"/>
      <c r="D111" s="40" t="s">
        <v>113</v>
      </c>
      <c r="E111" s="38"/>
      <c r="F111" s="38"/>
      <c r="G111" s="38"/>
      <c r="H111" s="38"/>
      <c r="I111" s="38"/>
      <c r="J111" s="38"/>
      <c r="K111" s="38"/>
      <c r="L111" s="38"/>
      <c r="M111" s="38"/>
      <c r="N111" s="38"/>
      <c r="O111" s="38"/>
      <c r="P111" s="38"/>
      <c r="Q111" s="38"/>
      <c r="R111" s="38"/>
      <c r="S111" s="38"/>
    </row>
    <row r="112" spans="1:19" x14ac:dyDescent="0.2">
      <c r="A112" s="38"/>
      <c r="B112" s="41"/>
      <c r="C112" s="38"/>
      <c r="D112" s="40" t="s">
        <v>48</v>
      </c>
      <c r="E112" s="38"/>
      <c r="F112" s="38"/>
      <c r="G112" s="38"/>
      <c r="H112" s="38"/>
      <c r="I112" s="38"/>
      <c r="J112" s="38"/>
      <c r="K112" s="38"/>
      <c r="L112" s="38"/>
      <c r="M112" s="38"/>
      <c r="N112" s="38"/>
      <c r="O112" s="38"/>
      <c r="P112" s="38"/>
      <c r="Q112" s="38"/>
      <c r="R112" s="38"/>
      <c r="S112" s="38"/>
    </row>
    <row r="113" spans="1:19" x14ac:dyDescent="0.2">
      <c r="A113" s="38"/>
      <c r="B113" s="41"/>
      <c r="C113" s="38"/>
      <c r="D113" s="40" t="s">
        <v>49</v>
      </c>
      <c r="E113" s="38"/>
      <c r="F113" s="38"/>
      <c r="G113" s="38"/>
      <c r="H113" s="38"/>
      <c r="I113" s="38"/>
      <c r="J113" s="38"/>
      <c r="K113" s="38"/>
      <c r="L113" s="38"/>
      <c r="M113" s="38"/>
      <c r="N113" s="38"/>
      <c r="O113" s="38"/>
      <c r="P113" s="38"/>
      <c r="Q113" s="38"/>
      <c r="R113" s="38"/>
      <c r="S113" s="38"/>
    </row>
    <row r="114" spans="1:19" x14ac:dyDescent="0.2">
      <c r="A114" s="38"/>
      <c r="B114" s="41"/>
      <c r="C114" s="38"/>
      <c r="D114" s="40" t="s">
        <v>50</v>
      </c>
      <c r="E114" s="38"/>
      <c r="F114" s="38"/>
      <c r="G114" s="38"/>
      <c r="H114" s="38"/>
      <c r="I114" s="38"/>
      <c r="J114" s="38"/>
      <c r="K114" s="38"/>
      <c r="L114" s="38"/>
      <c r="M114" s="38"/>
      <c r="N114" s="38"/>
      <c r="O114" s="38"/>
      <c r="P114" s="38"/>
      <c r="Q114" s="38"/>
      <c r="R114" s="38"/>
      <c r="S114" s="38"/>
    </row>
    <row r="115" spans="1:19" x14ac:dyDescent="0.2">
      <c r="A115" s="38"/>
      <c r="B115" s="41"/>
      <c r="C115" s="38"/>
      <c r="D115" s="40" t="s">
        <v>51</v>
      </c>
      <c r="E115" s="38"/>
      <c r="F115" s="38"/>
      <c r="G115" s="38"/>
      <c r="H115" s="38"/>
      <c r="I115" s="38"/>
      <c r="J115" s="38"/>
      <c r="K115" s="38"/>
      <c r="L115" s="38"/>
      <c r="M115" s="38"/>
      <c r="N115" s="38"/>
      <c r="O115" s="38"/>
      <c r="P115" s="38"/>
      <c r="Q115" s="38"/>
      <c r="R115" s="38"/>
      <c r="S115" s="38"/>
    </row>
    <row r="116" spans="1:19" x14ac:dyDescent="0.2">
      <c r="A116" s="38"/>
      <c r="B116" s="41"/>
      <c r="C116" s="38"/>
      <c r="D116" s="40" t="s">
        <v>52</v>
      </c>
      <c r="E116" s="38"/>
      <c r="F116" s="38"/>
      <c r="G116" s="38"/>
      <c r="H116" s="38"/>
      <c r="I116" s="38"/>
      <c r="J116" s="38"/>
      <c r="K116" s="38"/>
      <c r="L116" s="38"/>
      <c r="M116" s="38"/>
      <c r="N116" s="38"/>
      <c r="O116" s="38"/>
      <c r="P116" s="38"/>
      <c r="Q116" s="38"/>
      <c r="R116" s="38"/>
      <c r="S116" s="38"/>
    </row>
    <row r="117" spans="1:19" x14ac:dyDescent="0.2">
      <c r="A117" s="38"/>
      <c r="B117" s="41"/>
      <c r="C117" s="38"/>
      <c r="D117" s="40" t="s">
        <v>53</v>
      </c>
      <c r="E117" s="38"/>
      <c r="F117" s="38"/>
      <c r="G117" s="38"/>
      <c r="H117" s="38"/>
      <c r="I117" s="38"/>
      <c r="J117" s="38"/>
      <c r="K117" s="38"/>
      <c r="L117" s="38"/>
      <c r="M117" s="38"/>
      <c r="N117" s="38"/>
      <c r="O117" s="38"/>
      <c r="P117" s="38"/>
      <c r="Q117" s="38"/>
      <c r="R117" s="38"/>
      <c r="S117" s="38"/>
    </row>
    <row r="118" spans="1:19" x14ac:dyDescent="0.2">
      <c r="A118" s="38"/>
      <c r="B118" s="41"/>
      <c r="C118" s="38"/>
      <c r="D118" s="38"/>
      <c r="E118" s="38"/>
      <c r="F118" s="38"/>
      <c r="G118" s="38"/>
      <c r="H118" s="38"/>
      <c r="I118" s="38"/>
      <c r="J118" s="38"/>
      <c r="K118" s="38"/>
      <c r="L118" s="38"/>
      <c r="M118" s="38"/>
      <c r="N118" s="38"/>
      <c r="O118" s="38"/>
      <c r="P118" s="38"/>
      <c r="Q118" s="38"/>
      <c r="R118" s="38"/>
      <c r="S118" s="38"/>
    </row>
    <row r="119" spans="1:19" ht="38.25" x14ac:dyDescent="0.2">
      <c r="A119" s="38"/>
      <c r="B119" s="42" t="s">
        <v>75</v>
      </c>
      <c r="C119" s="38"/>
      <c r="D119" s="38">
        <v>2012</v>
      </c>
      <c r="E119" s="38"/>
      <c r="F119" s="38"/>
      <c r="G119" s="38"/>
      <c r="H119" s="38"/>
      <c r="I119" s="38"/>
      <c r="J119" s="38"/>
      <c r="K119" s="38"/>
      <c r="L119" s="38"/>
      <c r="M119" s="38"/>
      <c r="N119" s="38"/>
      <c r="O119" s="38"/>
      <c r="P119" s="38"/>
      <c r="Q119" s="38"/>
      <c r="R119" s="38"/>
      <c r="S119" s="38"/>
    </row>
    <row r="120" spans="1:19" ht="63.75" x14ac:dyDescent="0.2">
      <c r="A120" s="38"/>
      <c r="B120" s="42" t="s">
        <v>76</v>
      </c>
      <c r="C120" s="38"/>
      <c r="D120" s="38">
        <v>2013</v>
      </c>
      <c r="E120" s="38"/>
      <c r="F120" s="37"/>
      <c r="G120" s="37"/>
      <c r="H120" s="37"/>
      <c r="I120" s="38"/>
      <c r="J120" s="38"/>
      <c r="K120" s="38"/>
      <c r="L120" s="38"/>
      <c r="M120" s="38"/>
      <c r="N120" s="38"/>
      <c r="O120" s="38"/>
      <c r="P120" s="38"/>
      <c r="Q120" s="38"/>
      <c r="R120" s="38"/>
      <c r="S120" s="38"/>
    </row>
    <row r="121" spans="1:19" ht="76.5" x14ac:dyDescent="0.2">
      <c r="A121" s="38"/>
      <c r="B121" s="42" t="s">
        <v>77</v>
      </c>
      <c r="C121" s="38"/>
      <c r="D121" s="38">
        <v>2014</v>
      </c>
      <c r="E121" s="38"/>
      <c r="F121" s="37"/>
      <c r="G121" s="37"/>
      <c r="H121" s="37"/>
      <c r="I121" s="38"/>
      <c r="J121" s="38"/>
      <c r="K121" s="38"/>
      <c r="L121" s="38"/>
      <c r="M121" s="38"/>
      <c r="N121" s="38"/>
      <c r="O121" s="38"/>
      <c r="P121" s="38"/>
      <c r="Q121" s="38"/>
      <c r="R121" s="38"/>
      <c r="S121" s="38"/>
    </row>
    <row r="122" spans="1:19" ht="63.75" x14ac:dyDescent="0.2">
      <c r="A122" s="38"/>
      <c r="B122" s="42" t="s">
        <v>78</v>
      </c>
      <c r="C122" s="38"/>
      <c r="D122" s="38">
        <v>2016</v>
      </c>
      <c r="E122" s="38"/>
      <c r="F122" s="37"/>
      <c r="G122" s="37"/>
      <c r="H122" s="37"/>
      <c r="I122" s="38"/>
      <c r="J122" s="38"/>
      <c r="K122" s="38"/>
      <c r="L122" s="38"/>
      <c r="M122" s="38"/>
      <c r="N122" s="38"/>
      <c r="O122" s="38"/>
      <c r="P122" s="38"/>
      <c r="Q122" s="38"/>
      <c r="R122" s="38"/>
      <c r="S122" s="38"/>
    </row>
    <row r="123" spans="1:19" ht="38.25" x14ac:dyDescent="0.2">
      <c r="A123" s="38"/>
      <c r="B123" s="42" t="s">
        <v>82</v>
      </c>
      <c r="C123" s="38"/>
      <c r="D123" s="38">
        <v>2017</v>
      </c>
      <c r="E123" s="38"/>
      <c r="F123" s="37"/>
      <c r="G123" s="37"/>
      <c r="H123" s="37"/>
      <c r="I123" s="38"/>
      <c r="J123" s="38"/>
      <c r="K123" s="38"/>
      <c r="L123" s="38"/>
      <c r="M123" s="38"/>
      <c r="N123" s="38"/>
      <c r="O123" s="38"/>
      <c r="P123" s="38"/>
      <c r="Q123" s="38"/>
      <c r="R123" s="38"/>
      <c r="S123" s="38"/>
    </row>
    <row r="124" spans="1:19" ht="63.75" x14ac:dyDescent="0.2">
      <c r="A124" s="38"/>
      <c r="B124" s="42" t="s">
        <v>79</v>
      </c>
      <c r="C124" s="38"/>
      <c r="D124" s="38"/>
      <c r="E124" s="38"/>
      <c r="F124" s="37"/>
      <c r="G124" s="37"/>
      <c r="H124" s="37"/>
      <c r="I124" s="38"/>
      <c r="J124" s="38"/>
      <c r="K124" s="38"/>
      <c r="L124" s="38"/>
      <c r="M124" s="38"/>
      <c r="N124" s="38"/>
      <c r="O124" s="38"/>
      <c r="P124" s="38"/>
      <c r="Q124" s="38"/>
      <c r="R124" s="38"/>
      <c r="S124" s="38"/>
    </row>
    <row r="125" spans="1:19" ht="63.75" x14ac:dyDescent="0.2">
      <c r="A125" s="38"/>
      <c r="B125" s="42" t="s">
        <v>80</v>
      </c>
      <c r="C125" s="38"/>
      <c r="D125" s="38"/>
      <c r="E125" s="38"/>
      <c r="F125" s="37"/>
      <c r="G125" s="37"/>
      <c r="H125" s="37"/>
      <c r="I125" s="38"/>
      <c r="J125" s="38"/>
      <c r="K125" s="38"/>
      <c r="L125" s="38"/>
      <c r="M125" s="38"/>
      <c r="N125" s="38"/>
      <c r="O125" s="38"/>
      <c r="P125" s="38"/>
      <c r="Q125" s="38"/>
      <c r="R125" s="38"/>
      <c r="S125" s="38"/>
    </row>
    <row r="126" spans="1:19" ht="51" x14ac:dyDescent="0.2">
      <c r="A126" s="38"/>
      <c r="B126" s="42" t="s">
        <v>81</v>
      </c>
      <c r="C126" s="38"/>
      <c r="D126" s="38"/>
      <c r="E126" s="38"/>
      <c r="F126" s="37"/>
      <c r="G126" s="37"/>
      <c r="H126" s="37"/>
      <c r="I126" s="38"/>
      <c r="J126" s="38"/>
      <c r="K126" s="38"/>
      <c r="L126" s="38"/>
      <c r="M126" s="38"/>
      <c r="N126" s="38"/>
      <c r="O126" s="38"/>
      <c r="P126" s="38"/>
      <c r="Q126" s="38"/>
      <c r="R126" s="38"/>
      <c r="S126" s="38"/>
    </row>
    <row r="127" spans="1:19" x14ac:dyDescent="0.2">
      <c r="A127" s="38"/>
      <c r="B127" s="42" t="s">
        <v>114</v>
      </c>
      <c r="C127" s="37"/>
      <c r="D127" s="37"/>
      <c r="E127" s="37"/>
      <c r="F127" s="37"/>
      <c r="G127" s="37"/>
      <c r="H127" s="37"/>
      <c r="I127" s="38"/>
      <c r="J127" s="38"/>
      <c r="K127" s="38"/>
      <c r="L127" s="38"/>
      <c r="M127" s="38"/>
      <c r="N127" s="38"/>
      <c r="O127" s="38"/>
      <c r="P127" s="38"/>
      <c r="Q127" s="38"/>
      <c r="R127" s="38"/>
      <c r="S127" s="38"/>
    </row>
    <row r="128" spans="1:19" x14ac:dyDescent="0.2">
      <c r="A128" s="38"/>
      <c r="B128" s="41"/>
      <c r="C128" s="38"/>
      <c r="D128" s="38"/>
      <c r="E128" s="38"/>
      <c r="F128" s="38"/>
      <c r="G128" s="38"/>
      <c r="H128" s="38"/>
      <c r="I128" s="38"/>
      <c r="J128" s="38"/>
      <c r="K128" s="38"/>
      <c r="L128" s="38"/>
      <c r="M128" s="38"/>
      <c r="N128" s="38"/>
      <c r="O128" s="38"/>
      <c r="P128" s="38"/>
      <c r="Q128" s="38"/>
      <c r="R128" s="38"/>
      <c r="S128" s="38"/>
    </row>
    <row r="129" spans="1:19" x14ac:dyDescent="0.2">
      <c r="A129" s="38"/>
      <c r="B129" s="41"/>
      <c r="C129" s="38"/>
      <c r="D129" s="38"/>
      <c r="E129" s="38"/>
      <c r="F129" s="38"/>
      <c r="G129" s="38"/>
      <c r="H129" s="38"/>
      <c r="I129" s="38"/>
      <c r="J129" s="38"/>
      <c r="K129" s="38"/>
      <c r="L129" s="38"/>
      <c r="M129" s="38"/>
      <c r="N129" s="38"/>
      <c r="O129" s="38"/>
      <c r="P129" s="38"/>
      <c r="Q129" s="38"/>
      <c r="R129" s="38"/>
      <c r="S129" s="38"/>
    </row>
    <row r="130" spans="1:19" x14ac:dyDescent="0.2">
      <c r="A130" s="38"/>
      <c r="B130" s="41"/>
      <c r="C130" s="38"/>
      <c r="D130" s="38"/>
      <c r="E130" s="38"/>
      <c r="F130" s="38"/>
      <c r="G130" s="38"/>
      <c r="H130" s="38"/>
      <c r="I130" s="38"/>
      <c r="J130" s="38"/>
      <c r="K130" s="38"/>
      <c r="L130" s="38"/>
      <c r="M130" s="38"/>
      <c r="N130" s="38"/>
      <c r="O130" s="38"/>
      <c r="P130" s="38"/>
      <c r="Q130" s="38"/>
      <c r="R130" s="38"/>
      <c r="S130" s="38"/>
    </row>
    <row r="131" spans="1:19" x14ac:dyDescent="0.2">
      <c r="A131" s="38"/>
      <c r="B131" s="41"/>
      <c r="C131" s="38"/>
      <c r="D131" s="38"/>
      <c r="E131" s="38"/>
      <c r="F131" s="38"/>
      <c r="G131" s="38"/>
      <c r="H131" s="38"/>
      <c r="I131" s="38"/>
      <c r="J131" s="38"/>
      <c r="K131" s="38"/>
      <c r="L131" s="38"/>
      <c r="M131" s="38"/>
      <c r="N131" s="38"/>
      <c r="O131" s="38"/>
      <c r="P131" s="38"/>
      <c r="Q131" s="38"/>
      <c r="R131" s="38"/>
      <c r="S131" s="38"/>
    </row>
    <row r="132" spans="1:19" x14ac:dyDescent="0.2">
      <c r="A132" s="38"/>
      <c r="B132" s="41"/>
      <c r="C132" s="38"/>
      <c r="D132" s="38"/>
      <c r="E132" s="38"/>
      <c r="F132" s="38"/>
      <c r="G132" s="38"/>
      <c r="H132" s="38"/>
      <c r="I132" s="38"/>
      <c r="J132" s="38"/>
      <c r="K132" s="38"/>
      <c r="L132" s="38"/>
      <c r="M132" s="38"/>
      <c r="N132" s="38"/>
      <c r="O132" s="38"/>
      <c r="P132" s="38"/>
      <c r="Q132" s="38"/>
      <c r="R132" s="38"/>
      <c r="S132" s="38"/>
    </row>
    <row r="133" spans="1:19" x14ac:dyDescent="0.2">
      <c r="B133" s="43"/>
    </row>
    <row r="134" spans="1:19" x14ac:dyDescent="0.2">
      <c r="B134" s="43"/>
    </row>
    <row r="135" spans="1:19" x14ac:dyDescent="0.2">
      <c r="B135" s="43"/>
    </row>
    <row r="136" spans="1:19" x14ac:dyDescent="0.2">
      <c r="B136" s="43"/>
    </row>
    <row r="137" spans="1:19" x14ac:dyDescent="0.2">
      <c r="B137" s="43"/>
    </row>
    <row r="138" spans="1:19" x14ac:dyDescent="0.2">
      <c r="B138" s="43"/>
    </row>
    <row r="139" spans="1:19" x14ac:dyDescent="0.2">
      <c r="B139" s="43"/>
    </row>
    <row r="140" spans="1:19" x14ac:dyDescent="0.2">
      <c r="B140" s="43"/>
    </row>
    <row r="141" spans="1:19" x14ac:dyDescent="0.2">
      <c r="B141" s="43"/>
    </row>
    <row r="142" spans="1:19" x14ac:dyDescent="0.2">
      <c r="B142" s="43"/>
    </row>
    <row r="143" spans="1:19" x14ac:dyDescent="0.2">
      <c r="B143" s="43"/>
    </row>
    <row r="144" spans="1:19" x14ac:dyDescent="0.2">
      <c r="B144" s="43"/>
    </row>
    <row r="145" spans="2:2" x14ac:dyDescent="0.2">
      <c r="B145" s="43"/>
    </row>
    <row r="146" spans="2:2" x14ac:dyDescent="0.2">
      <c r="B146" s="43"/>
    </row>
    <row r="147" spans="2:2" x14ac:dyDescent="0.2">
      <c r="B147" s="43"/>
    </row>
    <row r="148" spans="2:2" x14ac:dyDescent="0.2">
      <c r="B148" s="43"/>
    </row>
    <row r="149" spans="2:2" x14ac:dyDescent="0.2">
      <c r="B149" s="43"/>
    </row>
    <row r="150" spans="2:2" x14ac:dyDescent="0.2">
      <c r="B150" s="43"/>
    </row>
    <row r="151" spans="2:2" x14ac:dyDescent="0.2">
      <c r="B151" s="43"/>
    </row>
    <row r="152" spans="2:2" x14ac:dyDescent="0.2">
      <c r="B152" s="43"/>
    </row>
    <row r="153" spans="2:2" x14ac:dyDescent="0.2">
      <c r="B153" s="43"/>
    </row>
    <row r="154" spans="2:2" x14ac:dyDescent="0.2">
      <c r="B154" s="43"/>
    </row>
    <row r="155" spans="2:2" x14ac:dyDescent="0.2">
      <c r="B155" s="43"/>
    </row>
    <row r="156" spans="2:2" x14ac:dyDescent="0.2">
      <c r="B156" s="43"/>
    </row>
    <row r="157" spans="2:2" x14ac:dyDescent="0.2">
      <c r="B157" s="43"/>
    </row>
    <row r="158" spans="2:2" x14ac:dyDescent="0.2">
      <c r="B158" s="43"/>
    </row>
    <row r="159" spans="2:2" x14ac:dyDescent="0.2">
      <c r="B159" s="43"/>
    </row>
    <row r="160" spans="2:2" x14ac:dyDescent="0.2">
      <c r="B160" s="43"/>
    </row>
    <row r="161" spans="2:2" x14ac:dyDescent="0.2">
      <c r="B161" s="43"/>
    </row>
    <row r="162" spans="2:2" x14ac:dyDescent="0.2">
      <c r="B162" s="43"/>
    </row>
    <row r="163" spans="2:2" x14ac:dyDescent="0.2">
      <c r="B163" s="43"/>
    </row>
    <row r="164" spans="2:2" x14ac:dyDescent="0.2">
      <c r="B164" s="43"/>
    </row>
    <row r="165" spans="2:2" x14ac:dyDescent="0.2">
      <c r="B165" s="43"/>
    </row>
    <row r="166" spans="2:2" x14ac:dyDescent="0.2">
      <c r="B166" s="43"/>
    </row>
    <row r="167" spans="2:2" x14ac:dyDescent="0.2">
      <c r="B167" s="43"/>
    </row>
    <row r="168" spans="2:2" x14ac:dyDescent="0.2">
      <c r="B168" s="43"/>
    </row>
    <row r="169" spans="2:2" x14ac:dyDescent="0.2">
      <c r="B169" s="43"/>
    </row>
    <row r="170" spans="2:2" x14ac:dyDescent="0.2">
      <c r="B170" s="43"/>
    </row>
    <row r="171" spans="2:2" x14ac:dyDescent="0.2">
      <c r="B171" s="43"/>
    </row>
  </sheetData>
  <mergeCells count="72">
    <mergeCell ref="B2:B5"/>
    <mergeCell ref="C2:M2"/>
    <mergeCell ref="N2:P2"/>
    <mergeCell ref="C3:M3"/>
    <mergeCell ref="N3:P3"/>
    <mergeCell ref="C4:M4"/>
    <mergeCell ref="N4:P4"/>
    <mergeCell ref="C5:M5"/>
    <mergeCell ref="N5:P5"/>
    <mergeCell ref="B7:P8"/>
    <mergeCell ref="B9:P9"/>
    <mergeCell ref="D10:G10"/>
    <mergeCell ref="H10:J10"/>
    <mergeCell ref="K10:N10"/>
    <mergeCell ref="O10:P10"/>
    <mergeCell ref="C22:P22"/>
    <mergeCell ref="B11:P11"/>
    <mergeCell ref="C12:P12"/>
    <mergeCell ref="B13:P13"/>
    <mergeCell ref="C14:P14"/>
    <mergeCell ref="B15:P15"/>
    <mergeCell ref="C16:P16"/>
    <mergeCell ref="B17:P17"/>
    <mergeCell ref="C18:P18"/>
    <mergeCell ref="B19:P19"/>
    <mergeCell ref="B20:P20"/>
    <mergeCell ref="B21:P21"/>
    <mergeCell ref="C34:P34"/>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C42:G42"/>
    <mergeCell ref="H42:L42"/>
    <mergeCell ref="M42:P42"/>
    <mergeCell ref="C43:G43"/>
    <mergeCell ref="H43:L43"/>
    <mergeCell ref="M43:P43"/>
    <mergeCell ref="C71:P71"/>
    <mergeCell ref="C44:G44"/>
    <mergeCell ref="H44:L44"/>
    <mergeCell ref="M44:P44"/>
    <mergeCell ref="B46:P46"/>
    <mergeCell ref="B48:B49"/>
    <mergeCell ref="B50:P50"/>
    <mergeCell ref="B51:P51"/>
    <mergeCell ref="B52:P67"/>
    <mergeCell ref="A68:Q68"/>
    <mergeCell ref="C69:P69"/>
    <mergeCell ref="C70:P70"/>
  </mergeCells>
  <dataValidations count="7">
    <dataValidation type="list" allowBlank="1" showInputMessage="1" showErrorMessage="1" sqref="H10:J10">
      <formula1>$B$97:$B$99</formula1>
    </dataValidation>
    <dataValidation type="list" allowBlank="1" showInputMessage="1" showErrorMessage="1" sqref="O10:P10">
      <formula1>$C$97:$C$103</formula1>
    </dataValidation>
    <dataValidation type="list" allowBlank="1" showInputMessage="1" showErrorMessage="1" sqref="C12:P12">
      <formula1>$D$97:$D$117</formula1>
    </dataValidation>
    <dataValidation type="list" allowBlank="1" showInputMessage="1" showErrorMessage="1" sqref="C71:P71">
      <formula1>$M$97:$M$99</formula1>
    </dataValidation>
    <dataValidation type="list" allowBlank="1" showInputMessage="1" showErrorMessage="1" sqref="C34:P34 C36:P36">
      <formula1>$Q$96:$Q$101</formula1>
    </dataValidation>
    <dataValidation type="list" allowBlank="1" showInputMessage="1" showErrorMessage="1" sqref="C18:P18">
      <formula1>$B$119:$B$127</formula1>
    </dataValidation>
    <dataValidation type="list" allowBlank="1" showInputMessage="1" showErrorMessage="1" sqref="C10">
      <formula1>$D$119:$D$123</formula1>
    </dataValidation>
  </dataValidations>
  <printOptions horizontalCentered="1" verticalCentered="1"/>
  <pageMargins left="0" right="0" top="0" bottom="0" header="0" footer="0"/>
  <pageSetup paperSize="14" scale="75" orientation="portrait" horizontalDpi="4294967294" vertic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F12"/>
  <sheetViews>
    <sheetView topLeftCell="A10" workbookViewId="0">
      <selection activeCell="C24" sqref="C24:P24"/>
    </sheetView>
  </sheetViews>
  <sheetFormatPr baseColWidth="10" defaultRowHeight="12.75" x14ac:dyDescent="0.2"/>
  <cols>
    <col min="1" max="1" width="27.140625" customWidth="1"/>
    <col min="2" max="2" width="40.5703125" customWidth="1"/>
    <col min="3" max="3" width="15.5703125" customWidth="1"/>
    <col min="6" max="6" width="15.85546875" customWidth="1"/>
  </cols>
  <sheetData>
    <row r="1" spans="1:6" ht="18.75" thickTop="1" x14ac:dyDescent="0.25">
      <c r="A1" s="305"/>
      <c r="B1" s="308" t="s">
        <v>56</v>
      </c>
      <c r="C1" s="308"/>
      <c r="D1" s="309" t="s">
        <v>86</v>
      </c>
      <c r="E1" s="310"/>
      <c r="F1" s="311"/>
    </row>
    <row r="2" spans="1:6" ht="18" x14ac:dyDescent="0.25">
      <c r="A2" s="306"/>
      <c r="B2" s="312" t="s">
        <v>87</v>
      </c>
      <c r="C2" s="312"/>
      <c r="D2" s="313" t="s">
        <v>88</v>
      </c>
      <c r="E2" s="314"/>
      <c r="F2" s="315"/>
    </row>
    <row r="3" spans="1:6" ht="18" x14ac:dyDescent="0.25">
      <c r="A3" s="306"/>
      <c r="B3" s="312" t="s">
        <v>89</v>
      </c>
      <c r="C3" s="312"/>
      <c r="D3" s="313" t="s">
        <v>90</v>
      </c>
      <c r="E3" s="314"/>
      <c r="F3" s="315"/>
    </row>
    <row r="4" spans="1:6" ht="27.75" customHeight="1" thickBot="1" x14ac:dyDescent="0.3">
      <c r="A4" s="307"/>
      <c r="B4" s="316" t="s">
        <v>91</v>
      </c>
      <c r="C4" s="316"/>
      <c r="D4" s="317" t="s">
        <v>61</v>
      </c>
      <c r="E4" s="318"/>
      <c r="F4" s="319"/>
    </row>
    <row r="5" spans="1:6" ht="18.75" thickTop="1" x14ac:dyDescent="0.25">
      <c r="A5" s="25"/>
      <c r="B5" s="24"/>
      <c r="C5" s="26"/>
      <c r="D5" s="27"/>
      <c r="E5" s="27"/>
      <c r="F5" s="27"/>
    </row>
    <row r="6" spans="1:6" ht="15.75" x14ac:dyDescent="0.25">
      <c r="A6" s="28" t="s">
        <v>0</v>
      </c>
      <c r="C6" s="330"/>
      <c r="D6" s="330"/>
      <c r="E6" s="330"/>
      <c r="F6" s="330"/>
    </row>
    <row r="7" spans="1:6" ht="13.5" thickBot="1" x14ac:dyDescent="0.25">
      <c r="A7" s="28"/>
    </row>
    <row r="8" spans="1:6" ht="14.25" thickTop="1" thickBot="1" x14ac:dyDescent="0.25">
      <c r="A8" s="331" t="s">
        <v>92</v>
      </c>
      <c r="B8" s="333" t="s">
        <v>141</v>
      </c>
      <c r="C8" s="335"/>
      <c r="D8" s="335"/>
      <c r="E8" s="335"/>
      <c r="F8" s="336"/>
    </row>
    <row r="9" spans="1:6" ht="13.5" thickBot="1" x14ac:dyDescent="0.25">
      <c r="A9" s="332"/>
      <c r="B9" s="334"/>
      <c r="C9" s="31" t="s">
        <v>93</v>
      </c>
      <c r="D9" s="337" t="s">
        <v>94</v>
      </c>
      <c r="E9" s="337"/>
      <c r="F9" s="338"/>
    </row>
    <row r="10" spans="1:6" ht="50.45" customHeight="1" thickBot="1" x14ac:dyDescent="0.25">
      <c r="A10" s="320" t="s">
        <v>95</v>
      </c>
      <c r="B10" s="29"/>
      <c r="C10" s="322"/>
      <c r="D10" s="324"/>
      <c r="E10" s="325"/>
      <c r="F10" s="326"/>
    </row>
    <row r="11" spans="1:6" ht="115.9" customHeight="1" thickBot="1" x14ac:dyDescent="0.25">
      <c r="A11" s="321"/>
      <c r="B11" s="29"/>
      <c r="C11" s="323"/>
      <c r="D11" s="327"/>
      <c r="E11" s="328"/>
      <c r="F11" s="329"/>
    </row>
    <row r="12" spans="1:6" x14ac:dyDescent="0.2">
      <c r="C12" s="46">
        <f>C10</f>
        <v>0</v>
      </c>
    </row>
  </sheetData>
  <mergeCells count="17">
    <mergeCell ref="A10:A11"/>
    <mergeCell ref="C10:C11"/>
    <mergeCell ref="D10:F11"/>
    <mergeCell ref="C6:F6"/>
    <mergeCell ref="A8:A9"/>
    <mergeCell ref="B8:B9"/>
    <mergeCell ref="C8:F8"/>
    <mergeCell ref="D9:F9"/>
    <mergeCell ref="A1:A4"/>
    <mergeCell ref="B1:C1"/>
    <mergeCell ref="D1:F1"/>
    <mergeCell ref="B2:C2"/>
    <mergeCell ref="D2:F2"/>
    <mergeCell ref="B3:C3"/>
    <mergeCell ref="D3:F3"/>
    <mergeCell ref="B4:C4"/>
    <mergeCell ref="D4:F4"/>
  </mergeCells>
  <pageMargins left="0.7" right="0.7" top="0.75" bottom="0.75" header="0.3" footer="0.3"/>
  <pageSetup paperSize="14"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S171"/>
  <sheetViews>
    <sheetView workbookViewId="0">
      <selection activeCell="C24" sqref="C24:P24"/>
    </sheetView>
  </sheetViews>
  <sheetFormatPr baseColWidth="10" defaultColWidth="11.42578125" defaultRowHeight="12.75" x14ac:dyDescent="0.2"/>
  <cols>
    <col min="1" max="1" width="3" style="3" customWidth="1"/>
    <col min="2" max="2" width="30" style="3" customWidth="1"/>
    <col min="3" max="3" width="16.85546875" style="3" customWidth="1"/>
    <col min="4" max="4" width="6" style="3" bestFit="1" customWidth="1"/>
    <col min="5" max="5" width="6.42578125" style="3" customWidth="1"/>
    <col min="6" max="6" width="6.5703125" style="3" bestFit="1" customWidth="1"/>
    <col min="7" max="7" width="6.140625" style="3" bestFit="1" customWidth="1"/>
    <col min="8" max="8" width="6.42578125" style="3" bestFit="1" customWidth="1"/>
    <col min="9" max="9" width="6" style="3" bestFit="1" customWidth="1"/>
    <col min="10" max="11" width="6.5703125" style="3" bestFit="1" customWidth="1"/>
    <col min="12" max="12" width="9.140625" style="3" customWidth="1"/>
    <col min="13" max="13" width="8.42578125" style="3" customWidth="1"/>
    <col min="14" max="14" width="6.42578125" style="3" customWidth="1"/>
    <col min="15" max="15" width="6.5703125" style="3" customWidth="1"/>
    <col min="16" max="16" width="12.140625" style="3" customWidth="1"/>
    <col min="17" max="18" width="11.7109375" style="3" customWidth="1"/>
    <col min="19" max="16384" width="11.42578125" style="3"/>
  </cols>
  <sheetData>
    <row r="1" spans="1:18" ht="13.5" thickBot="1" x14ac:dyDescent="0.25"/>
    <row r="2" spans="1:18" ht="16.5" customHeight="1" x14ac:dyDescent="0.2">
      <c r="B2" s="284"/>
      <c r="C2" s="287" t="s">
        <v>56</v>
      </c>
      <c r="D2" s="288"/>
      <c r="E2" s="288"/>
      <c r="F2" s="288"/>
      <c r="G2" s="288"/>
      <c r="H2" s="288"/>
      <c r="I2" s="288"/>
      <c r="J2" s="288"/>
      <c r="K2" s="288"/>
      <c r="L2" s="288"/>
      <c r="M2" s="289"/>
      <c r="N2" s="290" t="s">
        <v>57</v>
      </c>
      <c r="O2" s="291"/>
      <c r="P2" s="292"/>
    </row>
    <row r="3" spans="1:18" ht="15.75" customHeight="1" x14ac:dyDescent="0.2">
      <c r="B3" s="285"/>
      <c r="C3" s="293" t="s">
        <v>58</v>
      </c>
      <c r="D3" s="294"/>
      <c r="E3" s="294"/>
      <c r="F3" s="294"/>
      <c r="G3" s="294"/>
      <c r="H3" s="294"/>
      <c r="I3" s="294"/>
      <c r="J3" s="294"/>
      <c r="K3" s="294"/>
      <c r="L3" s="294"/>
      <c r="M3" s="295"/>
      <c r="N3" s="296" t="s">
        <v>97</v>
      </c>
      <c r="O3" s="297"/>
      <c r="P3" s="298"/>
    </row>
    <row r="4" spans="1:18" ht="15.75" customHeight="1" x14ac:dyDescent="0.2">
      <c r="B4" s="285"/>
      <c r="C4" s="293" t="s">
        <v>59</v>
      </c>
      <c r="D4" s="294"/>
      <c r="E4" s="294"/>
      <c r="F4" s="294"/>
      <c r="G4" s="294"/>
      <c r="H4" s="294"/>
      <c r="I4" s="294"/>
      <c r="J4" s="294"/>
      <c r="K4" s="294"/>
      <c r="L4" s="294"/>
      <c r="M4" s="295"/>
      <c r="N4" s="296" t="s">
        <v>62</v>
      </c>
      <c r="O4" s="297"/>
      <c r="P4" s="298"/>
    </row>
    <row r="5" spans="1:18" ht="16.5" customHeight="1" thickBot="1" x14ac:dyDescent="0.25">
      <c r="B5" s="286"/>
      <c r="C5" s="299" t="s">
        <v>60</v>
      </c>
      <c r="D5" s="300"/>
      <c r="E5" s="300"/>
      <c r="F5" s="300"/>
      <c r="G5" s="300"/>
      <c r="H5" s="300"/>
      <c r="I5" s="300"/>
      <c r="J5" s="300"/>
      <c r="K5" s="300"/>
      <c r="L5" s="300"/>
      <c r="M5" s="301"/>
      <c r="N5" s="302" t="s">
        <v>61</v>
      </c>
      <c r="O5" s="303"/>
      <c r="P5" s="304"/>
    </row>
    <row r="6" spans="1:18" ht="13.5" thickBot="1" x14ac:dyDescent="0.25"/>
    <row r="7" spans="1:18" x14ac:dyDescent="0.2">
      <c r="A7" s="32"/>
      <c r="B7" s="273" t="s">
        <v>65</v>
      </c>
      <c r="C7" s="274"/>
      <c r="D7" s="274"/>
      <c r="E7" s="274"/>
      <c r="F7" s="274"/>
      <c r="G7" s="274"/>
      <c r="H7" s="274"/>
      <c r="I7" s="274"/>
      <c r="J7" s="274"/>
      <c r="K7" s="274"/>
      <c r="L7" s="274"/>
      <c r="M7" s="274"/>
      <c r="N7" s="274"/>
      <c r="O7" s="274"/>
      <c r="P7" s="275"/>
      <c r="Q7" s="32"/>
    </row>
    <row r="8" spans="1:18" ht="13.5" thickBot="1" x14ac:dyDescent="0.25">
      <c r="A8" s="32"/>
      <c r="B8" s="276"/>
      <c r="C8" s="277"/>
      <c r="D8" s="277"/>
      <c r="E8" s="277"/>
      <c r="F8" s="277"/>
      <c r="G8" s="277"/>
      <c r="H8" s="277"/>
      <c r="I8" s="277"/>
      <c r="J8" s="277"/>
      <c r="K8" s="277"/>
      <c r="L8" s="277"/>
      <c r="M8" s="277"/>
      <c r="N8" s="277"/>
      <c r="O8" s="277"/>
      <c r="P8" s="278"/>
      <c r="Q8" s="32"/>
    </row>
    <row r="9" spans="1:18" ht="6.75" customHeight="1" thickBot="1" x14ac:dyDescent="0.25">
      <c r="A9" s="32"/>
      <c r="B9" s="279"/>
      <c r="C9" s="279"/>
      <c r="D9" s="279"/>
      <c r="E9" s="279"/>
      <c r="F9" s="279"/>
      <c r="G9" s="279"/>
      <c r="H9" s="279"/>
      <c r="I9" s="279"/>
      <c r="J9" s="279"/>
      <c r="K9" s="279"/>
      <c r="L9" s="279"/>
      <c r="M9" s="279"/>
      <c r="N9" s="279"/>
      <c r="O9" s="279"/>
      <c r="P9" s="279"/>
      <c r="Q9" s="32"/>
    </row>
    <row r="10" spans="1:18" ht="26.25" customHeight="1" thickBot="1" x14ac:dyDescent="0.25">
      <c r="A10" s="32"/>
      <c r="B10" s="16" t="s">
        <v>83</v>
      </c>
      <c r="C10" s="17">
        <v>2017</v>
      </c>
      <c r="D10" s="280" t="s">
        <v>1</v>
      </c>
      <c r="E10" s="281"/>
      <c r="F10" s="281"/>
      <c r="G10" s="281"/>
      <c r="H10" s="282" t="s">
        <v>30</v>
      </c>
      <c r="I10" s="282"/>
      <c r="J10" s="282"/>
      <c r="K10" s="281" t="s">
        <v>27</v>
      </c>
      <c r="L10" s="281"/>
      <c r="M10" s="281"/>
      <c r="N10" s="281"/>
      <c r="O10" s="282" t="s">
        <v>36</v>
      </c>
      <c r="P10" s="283"/>
      <c r="Q10" s="32"/>
    </row>
    <row r="11" spans="1:18" ht="4.5" customHeight="1" thickBot="1" x14ac:dyDescent="0.25">
      <c r="A11" s="32"/>
      <c r="B11" s="262"/>
      <c r="C11" s="263"/>
      <c r="D11" s="263"/>
      <c r="E11" s="263"/>
      <c r="F11" s="263"/>
      <c r="G11" s="263"/>
      <c r="H11" s="263"/>
      <c r="I11" s="263"/>
      <c r="J11" s="263"/>
      <c r="K11" s="263"/>
      <c r="L11" s="263"/>
      <c r="M11" s="263"/>
      <c r="N11" s="263"/>
      <c r="O11" s="263"/>
      <c r="P11" s="264"/>
      <c r="Q11" s="32"/>
    </row>
    <row r="12" spans="1:18" ht="13.5" thickBot="1" x14ac:dyDescent="0.25">
      <c r="A12" s="32"/>
      <c r="B12" s="23" t="s">
        <v>0</v>
      </c>
      <c r="C12" s="218" t="s">
        <v>46</v>
      </c>
      <c r="D12" s="218"/>
      <c r="E12" s="218"/>
      <c r="F12" s="218"/>
      <c r="G12" s="218"/>
      <c r="H12" s="218"/>
      <c r="I12" s="218"/>
      <c r="J12" s="218"/>
      <c r="K12" s="218"/>
      <c r="L12" s="218"/>
      <c r="M12" s="218"/>
      <c r="N12" s="218"/>
      <c r="O12" s="218"/>
      <c r="P12" s="219"/>
      <c r="Q12" s="32"/>
      <c r="R12" s="44"/>
    </row>
    <row r="13" spans="1:18" ht="4.5" customHeight="1" thickBot="1" x14ac:dyDescent="0.25">
      <c r="A13" s="32"/>
      <c r="B13" s="201"/>
      <c r="C13" s="228"/>
      <c r="D13" s="228"/>
      <c r="E13" s="228"/>
      <c r="F13" s="228"/>
      <c r="G13" s="228"/>
      <c r="H13" s="228"/>
      <c r="I13" s="228"/>
      <c r="J13" s="228"/>
      <c r="K13" s="228"/>
      <c r="L13" s="228"/>
      <c r="M13" s="228"/>
      <c r="N13" s="228"/>
      <c r="O13" s="228"/>
      <c r="P13" s="229"/>
      <c r="Q13" s="32"/>
    </row>
    <row r="14" spans="1:18" ht="13.5" thickBot="1" x14ac:dyDescent="0.25">
      <c r="A14" s="32"/>
      <c r="B14" s="23" t="s">
        <v>6</v>
      </c>
      <c r="C14" s="343" t="s">
        <v>115</v>
      </c>
      <c r="D14" s="341"/>
      <c r="E14" s="341"/>
      <c r="F14" s="341"/>
      <c r="G14" s="341"/>
      <c r="H14" s="341"/>
      <c r="I14" s="341"/>
      <c r="J14" s="341"/>
      <c r="K14" s="341"/>
      <c r="L14" s="341"/>
      <c r="M14" s="341"/>
      <c r="N14" s="341"/>
      <c r="O14" s="341"/>
      <c r="P14" s="342"/>
      <c r="Q14" s="32"/>
    </row>
    <row r="15" spans="1:18" ht="4.5" customHeight="1" thickBot="1" x14ac:dyDescent="0.25">
      <c r="A15" s="32"/>
      <c r="B15" s="238"/>
      <c r="C15" s="239"/>
      <c r="D15" s="239"/>
      <c r="E15" s="239"/>
      <c r="F15" s="239"/>
      <c r="G15" s="239"/>
      <c r="H15" s="239"/>
      <c r="I15" s="239"/>
      <c r="J15" s="239"/>
      <c r="K15" s="239"/>
      <c r="L15" s="239"/>
      <c r="M15" s="239"/>
      <c r="N15" s="239"/>
      <c r="O15" s="239"/>
      <c r="P15" s="240"/>
      <c r="Q15" s="32"/>
    </row>
    <row r="16" spans="1:18" ht="27" customHeight="1" thickBot="1" x14ac:dyDescent="0.25">
      <c r="A16" s="32"/>
      <c r="B16" s="23" t="s">
        <v>25</v>
      </c>
      <c r="C16" s="241" t="s">
        <v>144</v>
      </c>
      <c r="D16" s="265"/>
      <c r="E16" s="265"/>
      <c r="F16" s="265"/>
      <c r="G16" s="265"/>
      <c r="H16" s="265"/>
      <c r="I16" s="265"/>
      <c r="J16" s="265"/>
      <c r="K16" s="265"/>
      <c r="L16" s="265"/>
      <c r="M16" s="265"/>
      <c r="N16" s="265"/>
      <c r="O16" s="265"/>
      <c r="P16" s="266"/>
      <c r="Q16" s="32"/>
    </row>
    <row r="17" spans="1:17" ht="4.5" customHeight="1" thickBot="1" x14ac:dyDescent="0.25">
      <c r="A17" s="32"/>
      <c r="B17" s="238"/>
      <c r="C17" s="239"/>
      <c r="D17" s="239"/>
      <c r="E17" s="239"/>
      <c r="F17" s="239"/>
      <c r="G17" s="239"/>
      <c r="H17" s="239"/>
      <c r="I17" s="239"/>
      <c r="J17" s="239"/>
      <c r="K17" s="239"/>
      <c r="L17" s="239"/>
      <c r="M17" s="239"/>
      <c r="N17" s="239"/>
      <c r="O17" s="239"/>
      <c r="P17" s="240"/>
      <c r="Q17" s="32"/>
    </row>
    <row r="18" spans="1:17" ht="26.25" customHeight="1" thickBot="1" x14ac:dyDescent="0.25">
      <c r="A18" s="32"/>
      <c r="B18" s="23" t="s">
        <v>11</v>
      </c>
      <c r="C18" s="267" t="s">
        <v>114</v>
      </c>
      <c r="D18" s="268"/>
      <c r="E18" s="268"/>
      <c r="F18" s="268"/>
      <c r="G18" s="268"/>
      <c r="H18" s="268"/>
      <c r="I18" s="268"/>
      <c r="J18" s="268"/>
      <c r="K18" s="268"/>
      <c r="L18" s="268"/>
      <c r="M18" s="268"/>
      <c r="N18" s="268"/>
      <c r="O18" s="268"/>
      <c r="P18" s="269"/>
      <c r="Q18" s="32"/>
    </row>
    <row r="19" spans="1:17" ht="4.5" customHeight="1" thickBot="1" x14ac:dyDescent="0.25">
      <c r="A19" s="32"/>
      <c r="B19" s="257"/>
      <c r="C19" s="257"/>
      <c r="D19" s="257"/>
      <c r="E19" s="257"/>
      <c r="F19" s="257"/>
      <c r="G19" s="257"/>
      <c r="H19" s="257"/>
      <c r="I19" s="257"/>
      <c r="J19" s="257"/>
      <c r="K19" s="257"/>
      <c r="L19" s="257"/>
      <c r="M19" s="257"/>
      <c r="N19" s="257"/>
      <c r="O19" s="257"/>
      <c r="P19" s="257"/>
      <c r="Q19" s="32"/>
    </row>
    <row r="20" spans="1:17" ht="17.25" customHeight="1" thickBot="1" x14ac:dyDescent="0.25">
      <c r="A20" s="32"/>
      <c r="B20" s="196" t="s">
        <v>26</v>
      </c>
      <c r="C20" s="197"/>
      <c r="D20" s="197"/>
      <c r="E20" s="197"/>
      <c r="F20" s="197"/>
      <c r="G20" s="197"/>
      <c r="H20" s="197"/>
      <c r="I20" s="197"/>
      <c r="J20" s="197"/>
      <c r="K20" s="197"/>
      <c r="L20" s="197"/>
      <c r="M20" s="197"/>
      <c r="N20" s="197"/>
      <c r="O20" s="197"/>
      <c r="P20" s="198"/>
      <c r="Q20" s="32"/>
    </row>
    <row r="21" spans="1:17" ht="4.5" customHeight="1" thickBot="1" x14ac:dyDescent="0.25">
      <c r="A21" s="32"/>
      <c r="B21" s="270"/>
      <c r="C21" s="271"/>
      <c r="D21" s="271"/>
      <c r="E21" s="271"/>
      <c r="F21" s="271"/>
      <c r="G21" s="271"/>
      <c r="H21" s="271"/>
      <c r="I21" s="271"/>
      <c r="J21" s="271"/>
      <c r="K21" s="271"/>
      <c r="L21" s="271"/>
      <c r="M21" s="271"/>
      <c r="N21" s="271"/>
      <c r="O21" s="271"/>
      <c r="P21" s="272"/>
      <c r="Q21" s="32"/>
    </row>
    <row r="22" spans="1:17" ht="45.75" customHeight="1" thickBot="1" x14ac:dyDescent="0.25">
      <c r="A22" s="32"/>
      <c r="B22" s="23" t="s">
        <v>3</v>
      </c>
      <c r="C22" s="340" t="s">
        <v>142</v>
      </c>
      <c r="D22" s="341"/>
      <c r="E22" s="341"/>
      <c r="F22" s="341"/>
      <c r="G22" s="341"/>
      <c r="H22" s="341"/>
      <c r="I22" s="341"/>
      <c r="J22" s="341"/>
      <c r="K22" s="341"/>
      <c r="L22" s="341"/>
      <c r="M22" s="341"/>
      <c r="N22" s="341"/>
      <c r="O22" s="341"/>
      <c r="P22" s="342"/>
      <c r="Q22" s="32"/>
    </row>
    <row r="23" spans="1:17" ht="4.5" customHeight="1" thickBot="1" x14ac:dyDescent="0.25">
      <c r="A23" s="32"/>
      <c r="B23" s="238"/>
      <c r="C23" s="239"/>
      <c r="D23" s="239"/>
      <c r="E23" s="239"/>
      <c r="F23" s="239"/>
      <c r="G23" s="239"/>
      <c r="H23" s="239"/>
      <c r="I23" s="239"/>
      <c r="J23" s="239"/>
      <c r="K23" s="239"/>
      <c r="L23" s="239"/>
      <c r="M23" s="239"/>
      <c r="N23" s="239"/>
      <c r="O23" s="239"/>
      <c r="P23" s="240"/>
      <c r="Q23" s="32"/>
    </row>
    <row r="24" spans="1:17" ht="52.5" customHeight="1" thickBot="1" x14ac:dyDescent="0.25">
      <c r="A24" s="32"/>
      <c r="B24" s="23" t="s">
        <v>12</v>
      </c>
      <c r="C24" s="241" t="s">
        <v>143</v>
      </c>
      <c r="D24" s="242"/>
      <c r="E24" s="242"/>
      <c r="F24" s="242"/>
      <c r="G24" s="242"/>
      <c r="H24" s="242"/>
      <c r="I24" s="242"/>
      <c r="J24" s="242"/>
      <c r="K24" s="242"/>
      <c r="L24" s="242"/>
      <c r="M24" s="242"/>
      <c r="N24" s="242"/>
      <c r="O24" s="242"/>
      <c r="P24" s="243"/>
      <c r="Q24" s="32"/>
    </row>
    <row r="25" spans="1:17" ht="4.5" customHeight="1" thickBot="1" x14ac:dyDescent="0.25">
      <c r="A25" s="32"/>
      <c r="B25" s="238"/>
      <c r="C25" s="239"/>
      <c r="D25" s="239"/>
      <c r="E25" s="239"/>
      <c r="F25" s="239"/>
      <c r="G25" s="239"/>
      <c r="H25" s="239"/>
      <c r="I25" s="239"/>
      <c r="J25" s="239"/>
      <c r="K25" s="239"/>
      <c r="L25" s="239"/>
      <c r="M25" s="239"/>
      <c r="N25" s="239"/>
      <c r="O25" s="239"/>
      <c r="P25" s="240"/>
      <c r="Q25" s="32"/>
    </row>
    <row r="26" spans="1:17" ht="13.5" customHeight="1" thickBot="1" x14ac:dyDescent="0.25">
      <c r="A26" s="32"/>
      <c r="B26" s="2" t="s">
        <v>2</v>
      </c>
      <c r="C26" s="339">
        <v>0.6</v>
      </c>
      <c r="D26" s="245"/>
      <c r="E26" s="245"/>
      <c r="F26" s="245"/>
      <c r="G26" s="245"/>
      <c r="H26" s="245"/>
      <c r="I26" s="245"/>
      <c r="J26" s="245"/>
      <c r="K26" s="245"/>
      <c r="L26" s="245"/>
      <c r="M26" s="245"/>
      <c r="N26" s="245"/>
      <c r="O26" s="245"/>
      <c r="P26" s="246"/>
      <c r="Q26" s="32"/>
    </row>
    <row r="27" spans="1:17" ht="4.5" customHeight="1" thickBot="1" x14ac:dyDescent="0.25">
      <c r="A27" s="32"/>
      <c r="B27" s="247"/>
      <c r="C27" s="248"/>
      <c r="D27" s="248"/>
      <c r="E27" s="248"/>
      <c r="F27" s="248"/>
      <c r="G27" s="248"/>
      <c r="H27" s="248"/>
      <c r="I27" s="248"/>
      <c r="J27" s="248"/>
      <c r="K27" s="248"/>
      <c r="L27" s="248"/>
      <c r="M27" s="248"/>
      <c r="N27" s="248"/>
      <c r="O27" s="248"/>
      <c r="P27" s="249"/>
      <c r="Q27" s="32"/>
    </row>
    <row r="28" spans="1:17" ht="12.75" customHeight="1" thickBot="1" x14ac:dyDescent="0.25">
      <c r="A28" s="32"/>
      <c r="B28" s="2" t="s">
        <v>13</v>
      </c>
      <c r="C28" s="11" t="s">
        <v>14</v>
      </c>
      <c r="D28" s="250" t="s">
        <v>116</v>
      </c>
      <c r="E28" s="251"/>
      <c r="F28" s="251"/>
      <c r="G28" s="252"/>
      <c r="H28" s="253" t="s">
        <v>15</v>
      </c>
      <c r="I28" s="253"/>
      <c r="J28" s="253"/>
      <c r="K28" s="250" t="s">
        <v>117</v>
      </c>
      <c r="L28" s="251"/>
      <c r="M28" s="252"/>
      <c r="N28" s="254" t="s">
        <v>16</v>
      </c>
      <c r="O28" s="255"/>
      <c r="P28" s="33" t="s">
        <v>118</v>
      </c>
      <c r="Q28" s="32"/>
    </row>
    <row r="29" spans="1:17" ht="4.5" customHeight="1" thickBot="1" x14ac:dyDescent="0.25">
      <c r="A29" s="32"/>
      <c r="B29" s="256"/>
      <c r="C29" s="257"/>
      <c r="D29" s="257"/>
      <c r="E29" s="257"/>
      <c r="F29" s="257"/>
      <c r="G29" s="257"/>
      <c r="H29" s="257"/>
      <c r="I29" s="257"/>
      <c r="J29" s="257"/>
      <c r="K29" s="257"/>
      <c r="L29" s="257"/>
      <c r="M29" s="257"/>
      <c r="N29" s="257"/>
      <c r="O29" s="257"/>
      <c r="P29" s="258"/>
      <c r="Q29" s="32"/>
    </row>
    <row r="30" spans="1:17" ht="13.5" thickBot="1" x14ac:dyDescent="0.25">
      <c r="A30" s="32"/>
      <c r="B30" s="2" t="s">
        <v>7</v>
      </c>
      <c r="C30" s="217" t="s">
        <v>119</v>
      </c>
      <c r="D30" s="218"/>
      <c r="E30" s="218"/>
      <c r="F30" s="218"/>
      <c r="G30" s="218"/>
      <c r="H30" s="218"/>
      <c r="I30" s="218"/>
      <c r="J30" s="218"/>
      <c r="K30" s="218"/>
      <c r="L30" s="218"/>
      <c r="M30" s="218"/>
      <c r="N30" s="218"/>
      <c r="O30" s="218"/>
      <c r="P30" s="219"/>
      <c r="Q30" s="32"/>
    </row>
    <row r="31" spans="1:17" ht="4.5" customHeight="1" thickBot="1" x14ac:dyDescent="0.25">
      <c r="A31" s="32"/>
      <c r="B31" s="238"/>
      <c r="C31" s="239"/>
      <c r="D31" s="239"/>
      <c r="E31" s="239"/>
      <c r="F31" s="239"/>
      <c r="G31" s="239"/>
      <c r="H31" s="239"/>
      <c r="I31" s="239"/>
      <c r="J31" s="239"/>
      <c r="K31" s="239"/>
      <c r="L31" s="239"/>
      <c r="M31" s="239"/>
      <c r="N31" s="239"/>
      <c r="O31" s="239"/>
      <c r="P31" s="240"/>
      <c r="Q31" s="32"/>
    </row>
    <row r="32" spans="1:17" ht="13.5" thickBot="1" x14ac:dyDescent="0.25">
      <c r="A32" s="32"/>
      <c r="B32" s="2" t="s">
        <v>4</v>
      </c>
      <c r="C32" s="217" t="s">
        <v>148</v>
      </c>
      <c r="D32" s="218"/>
      <c r="E32" s="218"/>
      <c r="F32" s="218"/>
      <c r="G32" s="218"/>
      <c r="H32" s="218"/>
      <c r="I32" s="218"/>
      <c r="J32" s="218"/>
      <c r="K32" s="218"/>
      <c r="L32" s="218"/>
      <c r="M32" s="218"/>
      <c r="N32" s="218"/>
      <c r="O32" s="218"/>
      <c r="P32" s="218"/>
      <c r="Q32" s="32"/>
    </row>
    <row r="33" spans="1:17" ht="4.5" customHeight="1" thickBot="1" x14ac:dyDescent="0.25">
      <c r="A33" s="32"/>
      <c r="B33" s="238"/>
      <c r="C33" s="239"/>
      <c r="D33" s="239"/>
      <c r="E33" s="239"/>
      <c r="F33" s="239"/>
      <c r="G33" s="239"/>
      <c r="H33" s="239"/>
      <c r="I33" s="239"/>
      <c r="J33" s="239"/>
      <c r="K33" s="239"/>
      <c r="L33" s="239"/>
      <c r="M33" s="239"/>
      <c r="N33" s="239"/>
      <c r="O33" s="239"/>
      <c r="P33" s="240"/>
      <c r="Q33" s="32"/>
    </row>
    <row r="34" spans="1:17" ht="13.5" thickBot="1" x14ac:dyDescent="0.25">
      <c r="A34" s="32"/>
      <c r="B34" s="2" t="s">
        <v>23</v>
      </c>
      <c r="C34" s="217" t="s">
        <v>69</v>
      </c>
      <c r="D34" s="218"/>
      <c r="E34" s="218"/>
      <c r="F34" s="218"/>
      <c r="G34" s="218"/>
      <c r="H34" s="218"/>
      <c r="I34" s="218"/>
      <c r="J34" s="218"/>
      <c r="K34" s="218"/>
      <c r="L34" s="218"/>
      <c r="M34" s="218"/>
      <c r="N34" s="218"/>
      <c r="O34" s="218"/>
      <c r="P34" s="219"/>
      <c r="Q34" s="32"/>
    </row>
    <row r="35" spans="1:17" ht="4.5" customHeight="1" thickBot="1" x14ac:dyDescent="0.25">
      <c r="A35" s="32"/>
      <c r="B35" s="201"/>
      <c r="C35" s="228"/>
      <c r="D35" s="228"/>
      <c r="E35" s="228"/>
      <c r="F35" s="228"/>
      <c r="G35" s="228"/>
      <c r="H35" s="228"/>
      <c r="I35" s="228"/>
      <c r="J35" s="228"/>
      <c r="K35" s="228"/>
      <c r="L35" s="228"/>
      <c r="M35" s="228"/>
      <c r="N35" s="228"/>
      <c r="O35" s="228"/>
      <c r="P35" s="229"/>
      <c r="Q35" s="32"/>
    </row>
    <row r="36" spans="1:17" ht="16.5" customHeight="1" thickBot="1" x14ac:dyDescent="0.25">
      <c r="A36" s="32"/>
      <c r="B36" s="2" t="s">
        <v>64</v>
      </c>
      <c r="C36" s="217" t="s">
        <v>69</v>
      </c>
      <c r="D36" s="218"/>
      <c r="E36" s="218"/>
      <c r="F36" s="218"/>
      <c r="G36" s="218"/>
      <c r="H36" s="218"/>
      <c r="I36" s="218"/>
      <c r="J36" s="218"/>
      <c r="K36" s="218"/>
      <c r="L36" s="218"/>
      <c r="M36" s="218"/>
      <c r="N36" s="218"/>
      <c r="O36" s="218"/>
      <c r="P36" s="219"/>
      <c r="Q36" s="32"/>
    </row>
    <row r="37" spans="1:17" ht="4.5" customHeight="1" thickBot="1" x14ac:dyDescent="0.25">
      <c r="A37" s="32"/>
      <c r="B37" s="4"/>
      <c r="C37" s="4"/>
      <c r="D37" s="4"/>
      <c r="E37" s="4"/>
      <c r="F37" s="4"/>
      <c r="G37" s="4"/>
      <c r="H37" s="4"/>
      <c r="I37" s="4"/>
      <c r="J37" s="4"/>
      <c r="K37" s="4"/>
      <c r="L37" s="4"/>
      <c r="M37" s="4"/>
      <c r="N37" s="4"/>
      <c r="O37" s="4"/>
      <c r="P37" s="4"/>
      <c r="Q37" s="32"/>
    </row>
    <row r="38" spans="1:17" ht="13.5" thickBot="1" x14ac:dyDescent="0.25">
      <c r="A38" s="32"/>
      <c r="B38" s="230" t="s">
        <v>17</v>
      </c>
      <c r="C38" s="231"/>
      <c r="D38" s="231"/>
      <c r="E38" s="231"/>
      <c r="F38" s="231"/>
      <c r="G38" s="231"/>
      <c r="H38" s="231"/>
      <c r="I38" s="231"/>
      <c r="J38" s="231"/>
      <c r="K38" s="231"/>
      <c r="L38" s="231"/>
      <c r="M38" s="231"/>
      <c r="N38" s="231"/>
      <c r="O38" s="232"/>
      <c r="P38" s="233"/>
      <c r="Q38" s="32"/>
    </row>
    <row r="39" spans="1:17" ht="13.5" thickBot="1" x14ac:dyDescent="0.25">
      <c r="A39" s="32"/>
      <c r="B39" s="1" t="s">
        <v>22</v>
      </c>
      <c r="C39" s="234" t="s">
        <v>18</v>
      </c>
      <c r="D39" s="235"/>
      <c r="E39" s="235"/>
      <c r="F39" s="235"/>
      <c r="G39" s="236"/>
      <c r="H39" s="234" t="s">
        <v>7</v>
      </c>
      <c r="I39" s="235"/>
      <c r="J39" s="235"/>
      <c r="K39" s="235"/>
      <c r="L39" s="236"/>
      <c r="M39" s="234" t="s">
        <v>19</v>
      </c>
      <c r="N39" s="235"/>
      <c r="O39" s="237"/>
      <c r="P39" s="236"/>
      <c r="Q39" s="32"/>
    </row>
    <row r="40" spans="1:17" ht="24" customHeight="1" x14ac:dyDescent="0.2">
      <c r="A40" s="32"/>
      <c r="B40" s="35" t="s">
        <v>120</v>
      </c>
      <c r="C40" s="224" t="s">
        <v>106</v>
      </c>
      <c r="D40" s="225"/>
      <c r="E40" s="225"/>
      <c r="F40" s="225"/>
      <c r="G40" s="226"/>
      <c r="H40" s="224" t="s">
        <v>121</v>
      </c>
      <c r="I40" s="225"/>
      <c r="J40" s="225"/>
      <c r="K40" s="225"/>
      <c r="L40" s="226"/>
      <c r="M40" s="224" t="s">
        <v>122</v>
      </c>
      <c r="N40" s="225"/>
      <c r="O40" s="225"/>
      <c r="P40" s="227"/>
      <c r="Q40" s="32"/>
    </row>
    <row r="41" spans="1:17" ht="23.25" customHeight="1" x14ac:dyDescent="0.2">
      <c r="A41" s="32"/>
      <c r="B41" s="35" t="s">
        <v>123</v>
      </c>
      <c r="C41" s="224" t="s">
        <v>106</v>
      </c>
      <c r="D41" s="225"/>
      <c r="E41" s="225"/>
      <c r="F41" s="225"/>
      <c r="G41" s="226"/>
      <c r="H41" s="224" t="s">
        <v>121</v>
      </c>
      <c r="I41" s="225"/>
      <c r="J41" s="225"/>
      <c r="K41" s="225"/>
      <c r="L41" s="226"/>
      <c r="M41" s="224" t="s">
        <v>122</v>
      </c>
      <c r="N41" s="225"/>
      <c r="O41" s="225"/>
      <c r="P41" s="227"/>
      <c r="Q41" s="32"/>
    </row>
    <row r="42" spans="1:17" ht="13.5" customHeight="1" x14ac:dyDescent="0.2">
      <c r="A42" s="32"/>
      <c r="B42" s="12"/>
      <c r="C42" s="220"/>
      <c r="D42" s="221"/>
      <c r="E42" s="221"/>
      <c r="F42" s="221"/>
      <c r="G42" s="222"/>
      <c r="H42" s="220"/>
      <c r="I42" s="221"/>
      <c r="J42" s="221"/>
      <c r="K42" s="221"/>
      <c r="L42" s="222"/>
      <c r="M42" s="220"/>
      <c r="N42" s="221"/>
      <c r="O42" s="221"/>
      <c r="P42" s="223"/>
      <c r="Q42" s="32"/>
    </row>
    <row r="43" spans="1:17" ht="12.75" customHeight="1" x14ac:dyDescent="0.2">
      <c r="A43" s="32"/>
      <c r="B43" s="12"/>
      <c r="C43" s="220"/>
      <c r="D43" s="221"/>
      <c r="E43" s="221"/>
      <c r="F43" s="221"/>
      <c r="G43" s="222"/>
      <c r="H43" s="220"/>
      <c r="I43" s="221"/>
      <c r="J43" s="221"/>
      <c r="K43" s="221"/>
      <c r="L43" s="222"/>
      <c r="M43" s="220"/>
      <c r="N43" s="221"/>
      <c r="O43" s="221"/>
      <c r="P43" s="223"/>
      <c r="Q43" s="32"/>
    </row>
    <row r="44" spans="1:17" ht="11.25" customHeight="1" thickBot="1" x14ac:dyDescent="0.25">
      <c r="A44" s="32"/>
      <c r="B44" s="8"/>
      <c r="C44" s="192"/>
      <c r="D44" s="193"/>
      <c r="E44" s="193"/>
      <c r="F44" s="193"/>
      <c r="G44" s="194"/>
      <c r="H44" s="192"/>
      <c r="I44" s="193"/>
      <c r="J44" s="193"/>
      <c r="K44" s="193"/>
      <c r="L44" s="194"/>
      <c r="M44" s="192"/>
      <c r="N44" s="193"/>
      <c r="O44" s="193"/>
      <c r="P44" s="195"/>
      <c r="Q44" s="32"/>
    </row>
    <row r="45" spans="1:17" ht="4.5" customHeight="1" thickBot="1" x14ac:dyDescent="0.25">
      <c r="A45" s="32"/>
      <c r="B45" s="7"/>
      <c r="C45" s="7"/>
      <c r="D45" s="7"/>
      <c r="E45" s="7"/>
      <c r="F45" s="7"/>
      <c r="G45" s="7"/>
      <c r="H45" s="7"/>
      <c r="I45" s="7"/>
      <c r="J45" s="7"/>
      <c r="K45" s="7"/>
      <c r="L45" s="7"/>
      <c r="M45" s="7"/>
      <c r="N45" s="7"/>
      <c r="O45" s="7"/>
      <c r="P45" s="7"/>
      <c r="Q45" s="32"/>
    </row>
    <row r="46" spans="1:17" ht="13.5" customHeight="1" thickBot="1" x14ac:dyDescent="0.25">
      <c r="A46" s="32"/>
      <c r="B46" s="196" t="s">
        <v>8</v>
      </c>
      <c r="C46" s="197"/>
      <c r="D46" s="197"/>
      <c r="E46" s="197"/>
      <c r="F46" s="197"/>
      <c r="G46" s="197"/>
      <c r="H46" s="197"/>
      <c r="I46" s="197"/>
      <c r="J46" s="197"/>
      <c r="K46" s="197"/>
      <c r="L46" s="197"/>
      <c r="M46" s="197"/>
      <c r="N46" s="197"/>
      <c r="O46" s="197"/>
      <c r="P46" s="198"/>
      <c r="Q46" s="32"/>
    </row>
    <row r="47" spans="1:17" ht="4.5" customHeight="1" thickBot="1" x14ac:dyDescent="0.25">
      <c r="A47" s="32"/>
      <c r="B47" s="5"/>
      <c r="C47" s="4"/>
      <c r="D47" s="4"/>
      <c r="E47" s="4"/>
      <c r="F47" s="4"/>
      <c r="G47" s="4"/>
      <c r="H47" s="4"/>
      <c r="I47" s="4"/>
      <c r="J47" s="4"/>
      <c r="K47" s="4"/>
      <c r="L47" s="4"/>
      <c r="M47" s="4"/>
      <c r="N47" s="4"/>
      <c r="O47" s="4"/>
      <c r="P47" s="6"/>
      <c r="Q47" s="32"/>
    </row>
    <row r="48" spans="1:17" x14ac:dyDescent="0.2">
      <c r="A48" s="32"/>
      <c r="B48" s="199" t="s">
        <v>20</v>
      </c>
      <c r="C48" s="9" t="s">
        <v>9</v>
      </c>
      <c r="D48" s="48" t="s">
        <v>126</v>
      </c>
      <c r="E48" s="48" t="s">
        <v>127</v>
      </c>
      <c r="F48" s="48" t="s">
        <v>128</v>
      </c>
      <c r="G48" s="48" t="s">
        <v>129</v>
      </c>
      <c r="H48" s="48" t="s">
        <v>130</v>
      </c>
      <c r="I48" s="48" t="s">
        <v>131</v>
      </c>
      <c r="J48" s="48" t="s">
        <v>132</v>
      </c>
      <c r="K48" s="48" t="s">
        <v>133</v>
      </c>
      <c r="L48" s="48" t="s">
        <v>134</v>
      </c>
      <c r="M48" s="48" t="s">
        <v>135</v>
      </c>
      <c r="N48" s="48" t="s">
        <v>136</v>
      </c>
      <c r="O48" s="48" t="s">
        <v>137</v>
      </c>
      <c r="P48" s="15" t="s">
        <v>24</v>
      </c>
      <c r="Q48" s="32"/>
    </row>
    <row r="49" spans="1:17" ht="13.5" thickBot="1" x14ac:dyDescent="0.25">
      <c r="A49" s="32"/>
      <c r="B49" s="200"/>
      <c r="C49" s="10" t="s">
        <v>10</v>
      </c>
      <c r="D49" s="13"/>
      <c r="E49" s="13"/>
      <c r="F49" s="13"/>
      <c r="G49" s="13"/>
      <c r="H49" s="13"/>
      <c r="I49" s="13"/>
      <c r="J49" s="13"/>
      <c r="K49" s="13"/>
      <c r="L49" s="13"/>
      <c r="M49" s="13"/>
      <c r="N49" s="13"/>
      <c r="O49" s="36" t="str">
        <f>'Regis Opor Term Pro'!D12</f>
        <v>0%</v>
      </c>
      <c r="P49" s="14"/>
      <c r="Q49" s="32"/>
    </row>
    <row r="50" spans="1:17" ht="4.5" customHeight="1" thickBot="1" x14ac:dyDescent="0.25">
      <c r="A50" s="32"/>
      <c r="B50" s="201">
        <v>0.9</v>
      </c>
      <c r="C50" s="202"/>
      <c r="D50" s="202"/>
      <c r="E50" s="202"/>
      <c r="F50" s="202"/>
      <c r="G50" s="202"/>
      <c r="H50" s="202"/>
      <c r="I50" s="202"/>
      <c r="J50" s="202"/>
      <c r="K50" s="202"/>
      <c r="L50" s="202"/>
      <c r="M50" s="202"/>
      <c r="N50" s="202"/>
      <c r="O50" s="202"/>
      <c r="P50" s="203"/>
      <c r="Q50" s="32"/>
    </row>
    <row r="51" spans="1:17" ht="13.5" thickBot="1" x14ac:dyDescent="0.25">
      <c r="A51" s="32"/>
      <c r="B51" s="196" t="s">
        <v>21</v>
      </c>
      <c r="C51" s="197"/>
      <c r="D51" s="197"/>
      <c r="E51" s="197"/>
      <c r="F51" s="197"/>
      <c r="G51" s="197"/>
      <c r="H51" s="197"/>
      <c r="I51" s="197"/>
      <c r="J51" s="197"/>
      <c r="K51" s="197"/>
      <c r="L51" s="197"/>
      <c r="M51" s="197"/>
      <c r="N51" s="197"/>
      <c r="O51" s="197"/>
      <c r="P51" s="198"/>
      <c r="Q51" s="32"/>
    </row>
    <row r="52" spans="1:17" x14ac:dyDescent="0.2">
      <c r="A52" s="32"/>
      <c r="B52" s="204" t="s">
        <v>109</v>
      </c>
      <c r="C52" s="205"/>
      <c r="D52" s="205"/>
      <c r="E52" s="205"/>
      <c r="F52" s="205"/>
      <c r="G52" s="205"/>
      <c r="H52" s="205"/>
      <c r="I52" s="205"/>
      <c r="J52" s="205"/>
      <c r="K52" s="205"/>
      <c r="L52" s="205"/>
      <c r="M52" s="205"/>
      <c r="N52" s="205"/>
      <c r="O52" s="205"/>
      <c r="P52" s="206"/>
      <c r="Q52" s="32"/>
    </row>
    <row r="53" spans="1:17" x14ac:dyDescent="0.2">
      <c r="A53" s="32"/>
      <c r="B53" s="207"/>
      <c r="C53" s="208"/>
      <c r="D53" s="208"/>
      <c r="E53" s="208"/>
      <c r="F53" s="208"/>
      <c r="G53" s="208"/>
      <c r="H53" s="208"/>
      <c r="I53" s="208"/>
      <c r="J53" s="208"/>
      <c r="K53" s="208"/>
      <c r="L53" s="208"/>
      <c r="M53" s="208"/>
      <c r="N53" s="208"/>
      <c r="O53" s="208"/>
      <c r="P53" s="209"/>
      <c r="Q53" s="32"/>
    </row>
    <row r="54" spans="1:17" x14ac:dyDescent="0.2">
      <c r="A54" s="32"/>
      <c r="B54" s="207"/>
      <c r="C54" s="208"/>
      <c r="D54" s="208"/>
      <c r="E54" s="208"/>
      <c r="F54" s="208"/>
      <c r="G54" s="208"/>
      <c r="H54" s="208"/>
      <c r="I54" s="208"/>
      <c r="J54" s="208"/>
      <c r="K54" s="208"/>
      <c r="L54" s="208"/>
      <c r="M54" s="208"/>
      <c r="N54" s="208"/>
      <c r="O54" s="208"/>
      <c r="P54" s="209"/>
      <c r="Q54" s="32"/>
    </row>
    <row r="55" spans="1:17" x14ac:dyDescent="0.2">
      <c r="A55" s="32"/>
      <c r="B55" s="207"/>
      <c r="C55" s="208"/>
      <c r="D55" s="208"/>
      <c r="E55" s="208"/>
      <c r="F55" s="208"/>
      <c r="G55" s="208"/>
      <c r="H55" s="208"/>
      <c r="I55" s="208"/>
      <c r="J55" s="208"/>
      <c r="K55" s="208"/>
      <c r="L55" s="208"/>
      <c r="M55" s="208"/>
      <c r="N55" s="208"/>
      <c r="O55" s="208"/>
      <c r="P55" s="209"/>
      <c r="Q55" s="32"/>
    </row>
    <row r="56" spans="1:17" x14ac:dyDescent="0.2">
      <c r="A56" s="32"/>
      <c r="B56" s="207"/>
      <c r="C56" s="208"/>
      <c r="D56" s="208"/>
      <c r="E56" s="208"/>
      <c r="F56" s="208"/>
      <c r="G56" s="208"/>
      <c r="H56" s="208"/>
      <c r="I56" s="208"/>
      <c r="J56" s="208"/>
      <c r="K56" s="208"/>
      <c r="L56" s="208"/>
      <c r="M56" s="208"/>
      <c r="N56" s="208"/>
      <c r="O56" s="208"/>
      <c r="P56" s="209"/>
      <c r="Q56" s="32"/>
    </row>
    <row r="57" spans="1:17" x14ac:dyDescent="0.2">
      <c r="A57" s="32"/>
      <c r="B57" s="207"/>
      <c r="C57" s="208"/>
      <c r="D57" s="208"/>
      <c r="E57" s="208"/>
      <c r="F57" s="208"/>
      <c r="G57" s="208"/>
      <c r="H57" s="208"/>
      <c r="I57" s="208"/>
      <c r="J57" s="208"/>
      <c r="K57" s="208"/>
      <c r="L57" s="208"/>
      <c r="M57" s="208"/>
      <c r="N57" s="208"/>
      <c r="O57" s="208"/>
      <c r="P57" s="209"/>
      <c r="Q57" s="32"/>
    </row>
    <row r="58" spans="1:17" x14ac:dyDescent="0.2">
      <c r="A58" s="32"/>
      <c r="B58" s="207"/>
      <c r="C58" s="208"/>
      <c r="D58" s="208"/>
      <c r="E58" s="208"/>
      <c r="F58" s="208"/>
      <c r="G58" s="208"/>
      <c r="H58" s="208"/>
      <c r="I58" s="208"/>
      <c r="J58" s="208"/>
      <c r="K58" s="208"/>
      <c r="L58" s="208"/>
      <c r="M58" s="208"/>
      <c r="N58" s="208"/>
      <c r="O58" s="208"/>
      <c r="P58" s="209"/>
      <c r="Q58" s="32"/>
    </row>
    <row r="59" spans="1:17" x14ac:dyDescent="0.2">
      <c r="A59" s="32"/>
      <c r="B59" s="207"/>
      <c r="C59" s="208"/>
      <c r="D59" s="208"/>
      <c r="E59" s="208"/>
      <c r="F59" s="208"/>
      <c r="G59" s="208"/>
      <c r="H59" s="208"/>
      <c r="I59" s="208"/>
      <c r="J59" s="208"/>
      <c r="K59" s="208"/>
      <c r="L59" s="208"/>
      <c r="M59" s="208"/>
      <c r="N59" s="208"/>
      <c r="O59" s="208"/>
      <c r="P59" s="209"/>
      <c r="Q59" s="32"/>
    </row>
    <row r="60" spans="1:17" x14ac:dyDescent="0.2">
      <c r="A60" s="32"/>
      <c r="B60" s="207"/>
      <c r="C60" s="208"/>
      <c r="D60" s="208"/>
      <c r="E60" s="208"/>
      <c r="F60" s="208"/>
      <c r="G60" s="208"/>
      <c r="H60" s="208"/>
      <c r="I60" s="208"/>
      <c r="J60" s="208"/>
      <c r="K60" s="208"/>
      <c r="L60" s="208"/>
      <c r="M60" s="208"/>
      <c r="N60" s="208"/>
      <c r="O60" s="208"/>
      <c r="P60" s="209"/>
      <c r="Q60" s="32"/>
    </row>
    <row r="61" spans="1:17" x14ac:dyDescent="0.2">
      <c r="A61" s="32"/>
      <c r="B61" s="207"/>
      <c r="C61" s="208"/>
      <c r="D61" s="208"/>
      <c r="E61" s="208"/>
      <c r="F61" s="208"/>
      <c r="G61" s="208"/>
      <c r="H61" s="208"/>
      <c r="I61" s="208"/>
      <c r="J61" s="208"/>
      <c r="K61" s="208"/>
      <c r="L61" s="208"/>
      <c r="M61" s="208"/>
      <c r="N61" s="208"/>
      <c r="O61" s="208"/>
      <c r="P61" s="209"/>
      <c r="Q61" s="32"/>
    </row>
    <row r="62" spans="1:17" x14ac:dyDescent="0.2">
      <c r="A62" s="32"/>
      <c r="B62" s="207"/>
      <c r="C62" s="208"/>
      <c r="D62" s="208"/>
      <c r="E62" s="208"/>
      <c r="F62" s="208"/>
      <c r="G62" s="208"/>
      <c r="H62" s="208"/>
      <c r="I62" s="208"/>
      <c r="J62" s="208"/>
      <c r="K62" s="208"/>
      <c r="L62" s="208"/>
      <c r="M62" s="208"/>
      <c r="N62" s="208"/>
      <c r="O62" s="208"/>
      <c r="P62" s="209"/>
      <c r="Q62" s="32"/>
    </row>
    <row r="63" spans="1:17" x14ac:dyDescent="0.2">
      <c r="A63" s="32"/>
      <c r="B63" s="207"/>
      <c r="C63" s="208"/>
      <c r="D63" s="208"/>
      <c r="E63" s="208"/>
      <c r="F63" s="208"/>
      <c r="G63" s="208"/>
      <c r="H63" s="208"/>
      <c r="I63" s="208"/>
      <c r="J63" s="208"/>
      <c r="K63" s="208"/>
      <c r="L63" s="208"/>
      <c r="M63" s="208"/>
      <c r="N63" s="208"/>
      <c r="O63" s="208"/>
      <c r="P63" s="209"/>
      <c r="Q63" s="32"/>
    </row>
    <row r="64" spans="1:17" x14ac:dyDescent="0.2">
      <c r="A64" s="32"/>
      <c r="B64" s="207"/>
      <c r="C64" s="208"/>
      <c r="D64" s="208"/>
      <c r="E64" s="208"/>
      <c r="F64" s="208"/>
      <c r="G64" s="208"/>
      <c r="H64" s="208"/>
      <c r="I64" s="208"/>
      <c r="J64" s="208"/>
      <c r="K64" s="208"/>
      <c r="L64" s="208"/>
      <c r="M64" s="208"/>
      <c r="N64" s="208"/>
      <c r="O64" s="208"/>
      <c r="P64" s="209"/>
      <c r="Q64" s="32"/>
    </row>
    <row r="65" spans="1:17" x14ac:dyDescent="0.2">
      <c r="A65" s="32"/>
      <c r="B65" s="207"/>
      <c r="C65" s="208"/>
      <c r="D65" s="208"/>
      <c r="E65" s="208"/>
      <c r="F65" s="208"/>
      <c r="G65" s="208"/>
      <c r="H65" s="208"/>
      <c r="I65" s="208"/>
      <c r="J65" s="208"/>
      <c r="K65" s="208"/>
      <c r="L65" s="208"/>
      <c r="M65" s="208"/>
      <c r="N65" s="208"/>
      <c r="O65" s="208"/>
      <c r="P65" s="209"/>
      <c r="Q65" s="32"/>
    </row>
    <row r="66" spans="1:17" x14ac:dyDescent="0.2">
      <c r="A66" s="32"/>
      <c r="B66" s="207"/>
      <c r="C66" s="208"/>
      <c r="D66" s="208"/>
      <c r="E66" s="208"/>
      <c r="F66" s="208"/>
      <c r="G66" s="208"/>
      <c r="H66" s="208"/>
      <c r="I66" s="208"/>
      <c r="J66" s="208"/>
      <c r="K66" s="208"/>
      <c r="L66" s="208"/>
      <c r="M66" s="208"/>
      <c r="N66" s="208"/>
      <c r="O66" s="208"/>
      <c r="P66" s="209"/>
      <c r="Q66" s="32"/>
    </row>
    <row r="67" spans="1:17" ht="13.5" thickBot="1" x14ac:dyDescent="0.25">
      <c r="A67" s="32"/>
      <c r="B67" s="210"/>
      <c r="C67" s="211"/>
      <c r="D67" s="211"/>
      <c r="E67" s="211"/>
      <c r="F67" s="211"/>
      <c r="G67" s="211"/>
      <c r="H67" s="211"/>
      <c r="I67" s="211"/>
      <c r="J67" s="211"/>
      <c r="K67" s="211"/>
      <c r="L67" s="211"/>
      <c r="M67" s="211"/>
      <c r="N67" s="211"/>
      <c r="O67" s="211"/>
      <c r="P67" s="212"/>
      <c r="Q67" s="32"/>
    </row>
    <row r="68" spans="1:17" s="21" customFormat="1" ht="4.5" customHeight="1" thickBot="1" x14ac:dyDescent="0.25">
      <c r="A68" s="213"/>
      <c r="B68" s="213"/>
      <c r="C68" s="213"/>
      <c r="D68" s="213"/>
      <c r="E68" s="213"/>
      <c r="F68" s="213"/>
      <c r="G68" s="213"/>
      <c r="H68" s="213"/>
      <c r="I68" s="213"/>
      <c r="J68" s="213"/>
      <c r="K68" s="213"/>
      <c r="L68" s="213"/>
      <c r="M68" s="213"/>
      <c r="N68" s="213"/>
      <c r="O68" s="213"/>
      <c r="P68" s="213"/>
      <c r="Q68" s="213"/>
    </row>
    <row r="69" spans="1:17" ht="49.5" customHeight="1" thickBot="1" x14ac:dyDescent="0.25">
      <c r="A69" s="32"/>
      <c r="B69" s="20" t="s">
        <v>5</v>
      </c>
      <c r="C69" s="214"/>
      <c r="D69" s="215"/>
      <c r="E69" s="215"/>
      <c r="F69" s="215"/>
      <c r="G69" s="215"/>
      <c r="H69" s="215"/>
      <c r="I69" s="215"/>
      <c r="J69" s="215"/>
      <c r="K69" s="215"/>
      <c r="L69" s="215"/>
      <c r="M69" s="215"/>
      <c r="N69" s="215"/>
      <c r="O69" s="215"/>
      <c r="P69" s="216"/>
      <c r="Q69" s="32"/>
    </row>
    <row r="70" spans="1:17" ht="41.25" customHeight="1" thickBot="1" x14ac:dyDescent="0.25">
      <c r="A70" s="32"/>
      <c r="B70" s="19" t="s">
        <v>63</v>
      </c>
      <c r="C70" s="217" t="s">
        <v>140</v>
      </c>
      <c r="D70" s="218"/>
      <c r="E70" s="218"/>
      <c r="F70" s="218"/>
      <c r="G70" s="218"/>
      <c r="H70" s="218"/>
      <c r="I70" s="218"/>
      <c r="J70" s="218"/>
      <c r="K70" s="218"/>
      <c r="L70" s="218"/>
      <c r="M70" s="218"/>
      <c r="N70" s="218"/>
      <c r="O70" s="218"/>
      <c r="P70" s="219"/>
      <c r="Q70" s="32"/>
    </row>
    <row r="71" spans="1:17" ht="27.75" customHeight="1" thickBot="1" x14ac:dyDescent="0.25">
      <c r="A71" s="32"/>
      <c r="B71" s="19" t="s">
        <v>84</v>
      </c>
      <c r="C71" s="190"/>
      <c r="D71" s="190"/>
      <c r="E71" s="190"/>
      <c r="F71" s="190"/>
      <c r="G71" s="190"/>
      <c r="H71" s="190"/>
      <c r="I71" s="190"/>
      <c r="J71" s="190"/>
      <c r="K71" s="190"/>
      <c r="L71" s="190"/>
      <c r="M71" s="190"/>
      <c r="N71" s="190"/>
      <c r="O71" s="190"/>
      <c r="P71" s="191"/>
      <c r="Q71" s="32"/>
    </row>
    <row r="74" spans="1:17" x14ac:dyDescent="0.2">
      <c r="C74" s="22"/>
    </row>
    <row r="85" spans="1:19" x14ac:dyDescent="0.2">
      <c r="B85" s="18"/>
      <c r="C85" s="18"/>
      <c r="D85" s="18"/>
      <c r="E85" s="18"/>
      <c r="F85" s="18"/>
      <c r="G85" s="18"/>
      <c r="H85" s="18"/>
      <c r="I85" s="18"/>
      <c r="J85" s="18"/>
      <c r="K85" s="18"/>
      <c r="L85" s="18"/>
      <c r="M85" s="18"/>
    </row>
    <row r="86" spans="1:19" x14ac:dyDescent="0.2">
      <c r="B86" s="18"/>
      <c r="C86" s="18"/>
      <c r="D86" s="18"/>
      <c r="E86" s="18"/>
      <c r="F86" s="18"/>
      <c r="G86" s="18"/>
      <c r="H86" s="18"/>
      <c r="I86" s="18"/>
      <c r="J86" s="18"/>
      <c r="K86" s="18"/>
      <c r="L86" s="18"/>
      <c r="M86" s="18"/>
    </row>
    <row r="87" spans="1:19" x14ac:dyDescent="0.2">
      <c r="B87" s="18"/>
      <c r="C87" s="18"/>
      <c r="D87" s="18"/>
      <c r="E87" s="18"/>
      <c r="F87" s="18"/>
      <c r="G87" s="18"/>
      <c r="H87" s="18"/>
      <c r="I87" s="18"/>
      <c r="J87" s="18"/>
      <c r="K87" s="18"/>
      <c r="L87" s="18"/>
      <c r="M87" s="18"/>
    </row>
    <row r="88" spans="1:19" x14ac:dyDescent="0.2">
      <c r="B88" s="18"/>
      <c r="C88" s="18"/>
      <c r="D88" s="18"/>
      <c r="E88" s="18"/>
      <c r="F88" s="18"/>
      <c r="G88" s="18"/>
      <c r="H88" s="18"/>
      <c r="I88" s="18"/>
      <c r="J88" s="18"/>
      <c r="K88" s="18"/>
      <c r="L88" s="18"/>
      <c r="M88" s="18"/>
    </row>
    <row r="89" spans="1:19" x14ac:dyDescent="0.2">
      <c r="B89" s="18"/>
      <c r="C89" s="18"/>
      <c r="D89" s="18"/>
      <c r="E89" s="18"/>
      <c r="F89" s="18"/>
      <c r="G89" s="18"/>
      <c r="H89" s="18"/>
      <c r="I89" s="18"/>
      <c r="J89" s="18"/>
      <c r="K89" s="18"/>
      <c r="L89" s="18"/>
      <c r="M89" s="18"/>
    </row>
    <row r="90" spans="1:19" x14ac:dyDescent="0.2">
      <c r="B90" s="18"/>
      <c r="C90" s="18"/>
      <c r="D90" s="18"/>
      <c r="E90" s="18"/>
      <c r="F90" s="18"/>
      <c r="G90" s="18"/>
      <c r="H90" s="18"/>
      <c r="J90" s="18"/>
      <c r="K90" s="18"/>
      <c r="L90" s="18"/>
      <c r="M90" s="18"/>
    </row>
    <row r="91" spans="1:19" x14ac:dyDescent="0.2">
      <c r="B91" s="18"/>
      <c r="C91" s="18"/>
      <c r="D91" s="18"/>
      <c r="E91" s="18"/>
      <c r="F91" s="18"/>
      <c r="G91" s="18"/>
      <c r="H91" s="18"/>
      <c r="J91" s="18"/>
      <c r="K91" s="18"/>
      <c r="L91" s="18"/>
      <c r="M91" s="18"/>
    </row>
    <row r="92" spans="1:19" x14ac:dyDescent="0.2">
      <c r="B92" s="18"/>
      <c r="C92" s="18"/>
      <c r="D92" s="18"/>
      <c r="E92" s="18"/>
      <c r="F92" s="18"/>
      <c r="G92" s="18"/>
      <c r="H92" s="18"/>
      <c r="J92" s="18"/>
      <c r="K92" s="18"/>
      <c r="L92" s="18"/>
      <c r="M92" s="18"/>
    </row>
    <row r="93" spans="1:19" x14ac:dyDescent="0.2">
      <c r="A93" s="37"/>
      <c r="B93" s="37"/>
      <c r="C93" s="37"/>
      <c r="D93" s="37"/>
      <c r="E93" s="37"/>
      <c r="F93" s="37"/>
      <c r="G93" s="37"/>
      <c r="H93" s="37"/>
      <c r="I93" s="37"/>
      <c r="J93" s="37"/>
      <c r="K93" s="37"/>
      <c r="L93" s="37"/>
      <c r="M93" s="37"/>
      <c r="N93" s="37"/>
      <c r="O93" s="37"/>
      <c r="P93" s="37"/>
      <c r="Q93" s="37"/>
      <c r="R93" s="37"/>
      <c r="S93" s="37"/>
    </row>
    <row r="94" spans="1:19" x14ac:dyDescent="0.2">
      <c r="A94" s="38"/>
      <c r="B94" s="38"/>
      <c r="C94" s="38"/>
      <c r="D94" s="38"/>
      <c r="E94" s="38"/>
      <c r="F94" s="38"/>
      <c r="G94" s="38"/>
      <c r="H94" s="38"/>
      <c r="I94" s="38"/>
      <c r="J94" s="38"/>
      <c r="K94" s="38"/>
      <c r="L94" s="38"/>
      <c r="M94" s="38"/>
      <c r="N94" s="38"/>
      <c r="O94" s="38"/>
      <c r="P94" s="38"/>
      <c r="Q94" s="38"/>
      <c r="R94" s="38"/>
      <c r="S94" s="38"/>
    </row>
    <row r="95" spans="1:19" x14ac:dyDescent="0.2">
      <c r="A95" s="38"/>
      <c r="B95" s="38"/>
      <c r="C95" s="38"/>
      <c r="D95" s="38"/>
      <c r="E95" s="38"/>
      <c r="F95" s="38"/>
      <c r="G95" s="38"/>
      <c r="H95" s="38"/>
      <c r="I95" s="38"/>
      <c r="J95" s="38"/>
      <c r="K95" s="38"/>
      <c r="L95" s="38"/>
      <c r="M95" s="38"/>
      <c r="N95" s="38"/>
      <c r="O95" s="38"/>
      <c r="P95" s="38"/>
      <c r="Q95" s="38"/>
      <c r="R95" s="38"/>
      <c r="S95" s="38"/>
    </row>
    <row r="96" spans="1:19" x14ac:dyDescent="0.2">
      <c r="A96" s="38"/>
      <c r="B96" s="38" t="s">
        <v>28</v>
      </c>
      <c r="C96" s="38" t="s">
        <v>27</v>
      </c>
      <c r="D96" s="38" t="s">
        <v>29</v>
      </c>
      <c r="E96" s="38"/>
      <c r="F96" s="38"/>
      <c r="G96" s="38"/>
      <c r="H96" s="38"/>
      <c r="I96" s="38"/>
      <c r="J96" s="38"/>
      <c r="K96" s="38"/>
      <c r="L96" s="38"/>
      <c r="M96" s="38"/>
      <c r="N96" s="38"/>
      <c r="O96" s="38"/>
      <c r="P96" s="38"/>
      <c r="Q96" s="39" t="s">
        <v>69</v>
      </c>
      <c r="R96" s="38"/>
      <c r="S96" s="38"/>
    </row>
    <row r="97" spans="1:19" x14ac:dyDescent="0.2">
      <c r="A97" s="38"/>
      <c r="B97" s="39" t="s">
        <v>30</v>
      </c>
      <c r="C97" s="39" t="s">
        <v>32</v>
      </c>
      <c r="D97" s="40" t="s">
        <v>41</v>
      </c>
      <c r="E97" s="38"/>
      <c r="F97" s="38"/>
      <c r="G97" s="38"/>
      <c r="H97" s="38"/>
      <c r="I97" s="38"/>
      <c r="J97" s="38"/>
      <c r="K97" s="38"/>
      <c r="L97" s="38"/>
      <c r="M97" s="39" t="s">
        <v>66</v>
      </c>
      <c r="N97" s="38"/>
      <c r="O97" s="38"/>
      <c r="P97" s="38"/>
      <c r="Q97" s="39" t="s">
        <v>70</v>
      </c>
      <c r="R97" s="38"/>
      <c r="S97" s="38"/>
    </row>
    <row r="98" spans="1:19" x14ac:dyDescent="0.2">
      <c r="A98" s="38"/>
      <c r="B98" s="39" t="s">
        <v>96</v>
      </c>
      <c r="C98" s="39" t="s">
        <v>33</v>
      </c>
      <c r="D98" s="40" t="s">
        <v>42</v>
      </c>
      <c r="E98" s="38"/>
      <c r="F98" s="38"/>
      <c r="G98" s="38"/>
      <c r="H98" s="38"/>
      <c r="I98" s="38"/>
      <c r="J98" s="38"/>
      <c r="K98" s="38"/>
      <c r="L98" s="38"/>
      <c r="M98" s="39" t="s">
        <v>68</v>
      </c>
      <c r="N98" s="38"/>
      <c r="O98" s="38"/>
      <c r="P98" s="38"/>
      <c r="Q98" s="39" t="s">
        <v>72</v>
      </c>
      <c r="R98" s="38"/>
      <c r="S98" s="38"/>
    </row>
    <row r="99" spans="1:19" x14ac:dyDescent="0.2">
      <c r="A99" s="38"/>
      <c r="B99" s="39" t="s">
        <v>31</v>
      </c>
      <c r="C99" s="39" t="s">
        <v>34</v>
      </c>
      <c r="D99" s="40" t="s">
        <v>43</v>
      </c>
      <c r="E99" s="38"/>
      <c r="F99" s="38"/>
      <c r="G99" s="38"/>
      <c r="H99" s="38"/>
      <c r="I99" s="38"/>
      <c r="J99" s="38"/>
      <c r="K99" s="38"/>
      <c r="L99" s="38"/>
      <c r="M99" s="39" t="s">
        <v>85</v>
      </c>
      <c r="N99" s="38"/>
      <c r="O99" s="38"/>
      <c r="P99" s="38"/>
      <c r="Q99" s="39" t="s">
        <v>71</v>
      </c>
      <c r="R99" s="38"/>
      <c r="S99" s="38"/>
    </row>
    <row r="100" spans="1:19" x14ac:dyDescent="0.2">
      <c r="A100" s="38"/>
      <c r="B100" s="38"/>
      <c r="C100" s="39" t="s">
        <v>35</v>
      </c>
      <c r="D100" s="40" t="s">
        <v>44</v>
      </c>
      <c r="E100" s="38"/>
      <c r="F100" s="38"/>
      <c r="G100" s="38"/>
      <c r="H100" s="38"/>
      <c r="I100" s="38"/>
      <c r="J100" s="38"/>
      <c r="K100" s="38"/>
      <c r="L100" s="38"/>
      <c r="M100" s="39"/>
      <c r="N100" s="38"/>
      <c r="O100" s="38"/>
      <c r="P100" s="38"/>
      <c r="Q100" s="39" t="s">
        <v>73</v>
      </c>
      <c r="R100" s="38"/>
      <c r="S100" s="38"/>
    </row>
    <row r="101" spans="1:19" x14ac:dyDescent="0.2">
      <c r="A101" s="38"/>
      <c r="B101" s="38"/>
      <c r="C101" s="39" t="s">
        <v>36</v>
      </c>
      <c r="D101" s="40" t="s">
        <v>39</v>
      </c>
      <c r="E101" s="38"/>
      <c r="F101" s="38"/>
      <c r="G101" s="38"/>
      <c r="H101" s="38"/>
      <c r="I101" s="38"/>
      <c r="J101" s="38"/>
      <c r="K101" s="38"/>
      <c r="L101" s="38"/>
      <c r="M101" s="38"/>
      <c r="N101" s="38" t="s">
        <v>67</v>
      </c>
      <c r="O101" s="38"/>
      <c r="P101" s="38"/>
      <c r="Q101" s="39" t="s">
        <v>74</v>
      </c>
      <c r="R101" s="38"/>
      <c r="S101" s="38"/>
    </row>
    <row r="102" spans="1:19" x14ac:dyDescent="0.2">
      <c r="A102" s="38"/>
      <c r="B102" s="38"/>
      <c r="C102" s="39" t="s">
        <v>37</v>
      </c>
      <c r="D102" s="40" t="s">
        <v>54</v>
      </c>
      <c r="E102" s="38"/>
      <c r="F102" s="38"/>
      <c r="G102" s="38"/>
      <c r="H102" s="38"/>
      <c r="I102" s="38"/>
      <c r="J102" s="38"/>
      <c r="K102" s="38"/>
      <c r="L102" s="38"/>
      <c r="M102" s="38"/>
      <c r="N102" s="38"/>
      <c r="O102" s="38"/>
      <c r="P102" s="38"/>
      <c r="Q102" s="38"/>
      <c r="R102" s="38"/>
      <c r="S102" s="38"/>
    </row>
    <row r="103" spans="1:19" x14ac:dyDescent="0.2">
      <c r="A103" s="38"/>
      <c r="B103" s="38"/>
      <c r="C103" s="39" t="s">
        <v>38</v>
      </c>
      <c r="D103" s="40" t="s">
        <v>55</v>
      </c>
      <c r="E103" s="38"/>
      <c r="F103" s="38"/>
      <c r="G103" s="38"/>
      <c r="H103" s="38"/>
      <c r="I103" s="38"/>
      <c r="J103" s="38"/>
      <c r="K103" s="38"/>
      <c r="L103" s="38"/>
      <c r="M103" s="38"/>
      <c r="N103" s="38"/>
      <c r="O103" s="38"/>
      <c r="P103" s="38"/>
      <c r="Q103" s="38"/>
      <c r="R103" s="38"/>
      <c r="S103" s="38"/>
    </row>
    <row r="104" spans="1:19" x14ac:dyDescent="0.2">
      <c r="A104" s="38"/>
      <c r="B104" s="38"/>
      <c r="C104" s="38"/>
      <c r="D104" s="40" t="s">
        <v>40</v>
      </c>
      <c r="E104" s="38"/>
      <c r="F104" s="38"/>
      <c r="G104" s="38"/>
      <c r="H104" s="38"/>
      <c r="I104" s="38"/>
      <c r="J104" s="38"/>
      <c r="K104" s="38"/>
      <c r="L104" s="38"/>
      <c r="M104" s="38"/>
      <c r="N104" s="38"/>
      <c r="O104" s="38"/>
      <c r="P104" s="38"/>
      <c r="Q104" s="38"/>
      <c r="R104" s="38"/>
      <c r="S104" s="38"/>
    </row>
    <row r="105" spans="1:19" x14ac:dyDescent="0.2">
      <c r="A105" s="38"/>
      <c r="B105" s="38"/>
      <c r="C105" s="38"/>
      <c r="D105" s="40" t="s">
        <v>45</v>
      </c>
      <c r="E105" s="38"/>
      <c r="F105" s="38"/>
      <c r="G105" s="38"/>
      <c r="H105" s="38"/>
      <c r="I105" s="38"/>
      <c r="J105" s="38"/>
      <c r="K105" s="38"/>
      <c r="L105" s="38"/>
      <c r="M105" s="38"/>
      <c r="N105" s="38"/>
      <c r="O105" s="38"/>
      <c r="P105" s="38"/>
      <c r="Q105" s="38"/>
      <c r="R105" s="38"/>
      <c r="S105" s="38"/>
    </row>
    <row r="106" spans="1:19" x14ac:dyDescent="0.2">
      <c r="A106" s="38"/>
      <c r="B106" s="38"/>
      <c r="C106" s="38"/>
      <c r="D106" s="40" t="s">
        <v>110</v>
      </c>
      <c r="E106" s="38"/>
      <c r="F106" s="38"/>
      <c r="G106" s="38"/>
      <c r="H106" s="38"/>
      <c r="I106" s="38"/>
      <c r="J106" s="38"/>
      <c r="K106" s="38"/>
      <c r="L106" s="38"/>
      <c r="M106" s="38"/>
      <c r="N106" s="38"/>
      <c r="O106" s="38"/>
      <c r="P106" s="38"/>
      <c r="Q106" s="38"/>
      <c r="R106" s="38"/>
      <c r="S106" s="38"/>
    </row>
    <row r="107" spans="1:19" ht="12.75" customHeight="1" x14ac:dyDescent="0.2">
      <c r="A107" s="38"/>
      <c r="B107" s="38"/>
      <c r="C107" s="38"/>
      <c r="D107" s="40" t="s">
        <v>46</v>
      </c>
      <c r="E107" s="38"/>
      <c r="F107" s="38"/>
      <c r="G107" s="38"/>
      <c r="H107" s="38"/>
      <c r="I107" s="38"/>
      <c r="J107" s="38"/>
      <c r="K107" s="38"/>
      <c r="L107" s="38"/>
      <c r="M107" s="38"/>
      <c r="N107" s="38"/>
      <c r="O107" s="38"/>
      <c r="P107" s="38"/>
      <c r="Q107" s="38"/>
      <c r="R107" s="38"/>
      <c r="S107" s="38"/>
    </row>
    <row r="108" spans="1:19" x14ac:dyDescent="0.2">
      <c r="A108" s="38"/>
      <c r="B108" s="38"/>
      <c r="C108" s="38"/>
      <c r="D108" s="40" t="s">
        <v>47</v>
      </c>
      <c r="E108" s="38"/>
      <c r="F108" s="38"/>
      <c r="G108" s="38"/>
      <c r="H108" s="38"/>
      <c r="I108" s="38"/>
      <c r="J108" s="38"/>
      <c r="K108" s="38"/>
      <c r="L108" s="38"/>
      <c r="M108" s="38"/>
      <c r="N108" s="38"/>
      <c r="O108" s="38"/>
      <c r="P108" s="38"/>
      <c r="Q108" s="38"/>
      <c r="R108" s="38"/>
      <c r="S108" s="38"/>
    </row>
    <row r="109" spans="1:19" x14ac:dyDescent="0.2">
      <c r="A109" s="38"/>
      <c r="B109" s="38"/>
      <c r="C109" s="38"/>
      <c r="D109" s="40" t="s">
        <v>111</v>
      </c>
      <c r="E109" s="38"/>
      <c r="F109" s="38"/>
      <c r="G109" s="38"/>
      <c r="H109" s="38"/>
      <c r="I109" s="38"/>
      <c r="J109" s="38"/>
      <c r="K109" s="38"/>
      <c r="L109" s="38"/>
      <c r="M109" s="38"/>
      <c r="N109" s="38"/>
      <c r="O109" s="38"/>
      <c r="P109" s="38"/>
      <c r="Q109" s="38"/>
      <c r="R109" s="38"/>
      <c r="S109" s="38"/>
    </row>
    <row r="110" spans="1:19" x14ac:dyDescent="0.2">
      <c r="A110" s="38"/>
      <c r="B110" s="38"/>
      <c r="C110" s="38"/>
      <c r="D110" s="40" t="s">
        <v>112</v>
      </c>
      <c r="E110" s="38"/>
      <c r="F110" s="38"/>
      <c r="G110" s="38"/>
      <c r="H110" s="38"/>
      <c r="I110" s="38"/>
      <c r="J110" s="38"/>
      <c r="K110" s="38"/>
      <c r="L110" s="38"/>
      <c r="M110" s="38"/>
      <c r="N110" s="38"/>
      <c r="O110" s="38"/>
      <c r="P110" s="38"/>
      <c r="Q110" s="38"/>
      <c r="R110" s="38"/>
      <c r="S110" s="38"/>
    </row>
    <row r="111" spans="1:19" x14ac:dyDescent="0.2">
      <c r="A111" s="38"/>
      <c r="B111" s="38"/>
      <c r="C111" s="38"/>
      <c r="D111" s="40" t="s">
        <v>113</v>
      </c>
      <c r="E111" s="38"/>
      <c r="F111" s="38"/>
      <c r="G111" s="38"/>
      <c r="H111" s="38"/>
      <c r="I111" s="38"/>
      <c r="J111" s="38"/>
      <c r="K111" s="38"/>
      <c r="L111" s="38"/>
      <c r="M111" s="38"/>
      <c r="N111" s="38"/>
      <c r="O111" s="38"/>
      <c r="P111" s="38"/>
      <c r="Q111" s="38"/>
      <c r="R111" s="38"/>
      <c r="S111" s="38"/>
    </row>
    <row r="112" spans="1:19" x14ac:dyDescent="0.2">
      <c r="A112" s="38"/>
      <c r="B112" s="41"/>
      <c r="C112" s="38"/>
      <c r="D112" s="40" t="s">
        <v>48</v>
      </c>
      <c r="E112" s="38"/>
      <c r="F112" s="38"/>
      <c r="G112" s="38"/>
      <c r="H112" s="38"/>
      <c r="I112" s="38"/>
      <c r="J112" s="38"/>
      <c r="K112" s="38"/>
      <c r="L112" s="38"/>
      <c r="M112" s="38"/>
      <c r="N112" s="38"/>
      <c r="O112" s="38"/>
      <c r="P112" s="38"/>
      <c r="Q112" s="38"/>
      <c r="R112" s="38"/>
      <c r="S112" s="38"/>
    </row>
    <row r="113" spans="1:19" x14ac:dyDescent="0.2">
      <c r="A113" s="38"/>
      <c r="B113" s="41"/>
      <c r="C113" s="38"/>
      <c r="D113" s="40" t="s">
        <v>49</v>
      </c>
      <c r="E113" s="38"/>
      <c r="F113" s="38"/>
      <c r="G113" s="38"/>
      <c r="H113" s="38"/>
      <c r="I113" s="38"/>
      <c r="J113" s="38"/>
      <c r="K113" s="38"/>
      <c r="L113" s="38"/>
      <c r="M113" s="38"/>
      <c r="N113" s="38"/>
      <c r="O113" s="38"/>
      <c r="P113" s="38"/>
      <c r="Q113" s="38"/>
      <c r="R113" s="38"/>
      <c r="S113" s="38"/>
    </row>
    <row r="114" spans="1:19" x14ac:dyDescent="0.2">
      <c r="A114" s="38"/>
      <c r="B114" s="41"/>
      <c r="C114" s="38"/>
      <c r="D114" s="40" t="s">
        <v>50</v>
      </c>
      <c r="E114" s="38"/>
      <c r="F114" s="38"/>
      <c r="G114" s="38"/>
      <c r="H114" s="38"/>
      <c r="I114" s="38"/>
      <c r="J114" s="38"/>
      <c r="K114" s="38"/>
      <c r="L114" s="38"/>
      <c r="M114" s="38"/>
      <c r="N114" s="38"/>
      <c r="O114" s="38"/>
      <c r="P114" s="38"/>
      <c r="Q114" s="38"/>
      <c r="R114" s="38"/>
      <c r="S114" s="38"/>
    </row>
    <row r="115" spans="1:19" x14ac:dyDescent="0.2">
      <c r="A115" s="38"/>
      <c r="B115" s="41"/>
      <c r="C115" s="38"/>
      <c r="D115" s="40" t="s">
        <v>51</v>
      </c>
      <c r="E115" s="38"/>
      <c r="F115" s="38"/>
      <c r="G115" s="38"/>
      <c r="H115" s="38"/>
      <c r="I115" s="38"/>
      <c r="J115" s="38"/>
      <c r="K115" s="38"/>
      <c r="L115" s="38"/>
      <c r="M115" s="38"/>
      <c r="N115" s="38"/>
      <c r="O115" s="38"/>
      <c r="P115" s="38"/>
      <c r="Q115" s="38"/>
      <c r="R115" s="38"/>
      <c r="S115" s="38"/>
    </row>
    <row r="116" spans="1:19" x14ac:dyDescent="0.2">
      <c r="A116" s="38"/>
      <c r="B116" s="41"/>
      <c r="C116" s="38"/>
      <c r="D116" s="40" t="s">
        <v>52</v>
      </c>
      <c r="E116" s="38"/>
      <c r="F116" s="38"/>
      <c r="G116" s="38"/>
      <c r="H116" s="38"/>
      <c r="I116" s="38"/>
      <c r="J116" s="38"/>
      <c r="K116" s="38"/>
      <c r="L116" s="38"/>
      <c r="M116" s="38"/>
      <c r="N116" s="38"/>
      <c r="O116" s="38"/>
      <c r="P116" s="38"/>
      <c r="Q116" s="38"/>
      <c r="R116" s="38"/>
      <c r="S116" s="38"/>
    </row>
    <row r="117" spans="1:19" x14ac:dyDescent="0.2">
      <c r="A117" s="38"/>
      <c r="B117" s="41"/>
      <c r="C117" s="38"/>
      <c r="D117" s="40" t="s">
        <v>53</v>
      </c>
      <c r="E117" s="38"/>
      <c r="F117" s="38"/>
      <c r="G117" s="38"/>
      <c r="H117" s="38"/>
      <c r="I117" s="38"/>
      <c r="J117" s="38"/>
      <c r="K117" s="38"/>
      <c r="L117" s="38"/>
      <c r="M117" s="38"/>
      <c r="N117" s="38"/>
      <c r="O117" s="38"/>
      <c r="P117" s="38"/>
      <c r="Q117" s="38"/>
      <c r="R117" s="38"/>
      <c r="S117" s="38"/>
    </row>
    <row r="118" spans="1:19" x14ac:dyDescent="0.2">
      <c r="A118" s="38"/>
      <c r="B118" s="41"/>
      <c r="C118" s="38"/>
      <c r="D118" s="38"/>
      <c r="E118" s="38"/>
      <c r="F118" s="38"/>
      <c r="G118" s="38"/>
      <c r="H118" s="38"/>
      <c r="I118" s="38"/>
      <c r="J118" s="38"/>
      <c r="K118" s="38"/>
      <c r="L118" s="38"/>
      <c r="M118" s="38"/>
      <c r="N118" s="38"/>
      <c r="O118" s="38"/>
      <c r="P118" s="38"/>
      <c r="Q118" s="38"/>
      <c r="R118" s="38"/>
      <c r="S118" s="38"/>
    </row>
    <row r="119" spans="1:19" ht="38.25" x14ac:dyDescent="0.2">
      <c r="A119" s="38"/>
      <c r="B119" s="42" t="s">
        <v>75</v>
      </c>
      <c r="C119" s="38"/>
      <c r="D119" s="38">
        <v>2012</v>
      </c>
      <c r="E119" s="38"/>
      <c r="F119" s="38"/>
      <c r="G119" s="38"/>
      <c r="H119" s="38"/>
      <c r="I119" s="38"/>
      <c r="J119" s="38"/>
      <c r="K119" s="38"/>
      <c r="L119" s="38"/>
      <c r="M119" s="38"/>
      <c r="N119" s="38"/>
      <c r="O119" s="38"/>
      <c r="P119" s="38"/>
      <c r="Q119" s="38"/>
      <c r="R119" s="38"/>
      <c r="S119" s="38"/>
    </row>
    <row r="120" spans="1:19" ht="63.75" x14ac:dyDescent="0.2">
      <c r="A120" s="38"/>
      <c r="B120" s="42" t="s">
        <v>76</v>
      </c>
      <c r="C120" s="38"/>
      <c r="D120" s="38">
        <v>2013</v>
      </c>
      <c r="E120" s="38"/>
      <c r="F120" s="38"/>
      <c r="G120" s="38"/>
      <c r="H120" s="38"/>
      <c r="I120" s="38"/>
      <c r="J120" s="38"/>
      <c r="K120" s="38"/>
      <c r="L120" s="38"/>
      <c r="M120" s="38"/>
      <c r="N120" s="38"/>
      <c r="O120" s="38"/>
      <c r="P120" s="38"/>
      <c r="Q120" s="38"/>
      <c r="R120" s="38"/>
      <c r="S120" s="38"/>
    </row>
    <row r="121" spans="1:19" ht="76.5" x14ac:dyDescent="0.2">
      <c r="A121" s="38"/>
      <c r="B121" s="42" t="s">
        <v>77</v>
      </c>
      <c r="C121" s="38"/>
      <c r="D121" s="38">
        <v>2014</v>
      </c>
      <c r="E121" s="38"/>
      <c r="F121" s="38"/>
      <c r="G121" s="38"/>
      <c r="H121" s="38"/>
      <c r="I121" s="38"/>
      <c r="J121" s="38"/>
      <c r="K121" s="38"/>
      <c r="L121" s="38"/>
      <c r="M121" s="38"/>
      <c r="N121" s="38"/>
      <c r="O121" s="38"/>
      <c r="P121" s="38"/>
      <c r="Q121" s="38"/>
      <c r="R121" s="38"/>
      <c r="S121" s="38"/>
    </row>
    <row r="122" spans="1:19" ht="63.75" x14ac:dyDescent="0.2">
      <c r="A122" s="38"/>
      <c r="B122" s="42" t="s">
        <v>78</v>
      </c>
      <c r="C122" s="38"/>
      <c r="D122" s="38">
        <v>2016</v>
      </c>
      <c r="E122" s="38"/>
      <c r="F122" s="38"/>
      <c r="G122" s="38"/>
      <c r="H122" s="38"/>
      <c r="I122" s="38"/>
      <c r="J122" s="38"/>
      <c r="K122" s="38"/>
      <c r="L122" s="38"/>
      <c r="M122" s="38"/>
      <c r="N122" s="38"/>
      <c r="O122" s="38"/>
      <c r="P122" s="38"/>
      <c r="Q122" s="38"/>
      <c r="R122" s="38"/>
      <c r="S122" s="38"/>
    </row>
    <row r="123" spans="1:19" ht="38.25" x14ac:dyDescent="0.2">
      <c r="A123" s="38"/>
      <c r="B123" s="42" t="s">
        <v>82</v>
      </c>
      <c r="C123" s="38"/>
      <c r="D123" s="38">
        <v>2017</v>
      </c>
      <c r="E123" s="38"/>
      <c r="F123" s="38"/>
      <c r="G123" s="38"/>
      <c r="H123" s="38"/>
      <c r="I123" s="38"/>
      <c r="J123" s="38"/>
      <c r="K123" s="38"/>
      <c r="L123" s="38"/>
      <c r="M123" s="38"/>
      <c r="N123" s="38"/>
      <c r="O123" s="38"/>
      <c r="P123" s="38"/>
      <c r="Q123" s="38"/>
      <c r="R123" s="38"/>
      <c r="S123" s="38"/>
    </row>
    <row r="124" spans="1:19" ht="63.75" x14ac:dyDescent="0.2">
      <c r="A124" s="38"/>
      <c r="B124" s="42" t="s">
        <v>79</v>
      </c>
      <c r="C124" s="38"/>
      <c r="D124" s="38"/>
      <c r="E124" s="38"/>
      <c r="F124" s="38"/>
      <c r="G124" s="38"/>
      <c r="H124" s="38"/>
      <c r="I124" s="38"/>
      <c r="J124" s="38"/>
      <c r="K124" s="38"/>
      <c r="L124" s="38"/>
      <c r="M124" s="38"/>
      <c r="N124" s="38"/>
      <c r="O124" s="38"/>
      <c r="P124" s="38"/>
      <c r="Q124" s="38"/>
      <c r="R124" s="38"/>
      <c r="S124" s="38"/>
    </row>
    <row r="125" spans="1:19" ht="63.75" x14ac:dyDescent="0.2">
      <c r="A125" s="38"/>
      <c r="B125" s="42" t="s">
        <v>80</v>
      </c>
      <c r="C125" s="38"/>
      <c r="D125" s="38"/>
      <c r="E125" s="38"/>
      <c r="F125" s="38"/>
      <c r="G125" s="38"/>
      <c r="H125" s="38"/>
      <c r="I125" s="38"/>
      <c r="J125" s="38"/>
      <c r="K125" s="38"/>
      <c r="L125" s="38"/>
      <c r="M125" s="38"/>
      <c r="N125" s="38"/>
      <c r="O125" s="38"/>
      <c r="P125" s="38"/>
      <c r="Q125" s="38"/>
      <c r="R125" s="38"/>
      <c r="S125" s="38"/>
    </row>
    <row r="126" spans="1:19" ht="51" x14ac:dyDescent="0.2">
      <c r="A126" s="38"/>
      <c r="B126" s="42" t="s">
        <v>81</v>
      </c>
      <c r="C126" s="38"/>
      <c r="D126" s="38"/>
      <c r="E126" s="38"/>
      <c r="F126" s="38"/>
      <c r="G126" s="38"/>
      <c r="H126" s="38"/>
      <c r="I126" s="38"/>
      <c r="J126" s="38"/>
      <c r="K126" s="38"/>
      <c r="L126" s="38"/>
      <c r="M126" s="38"/>
      <c r="N126" s="38"/>
      <c r="O126" s="38"/>
      <c r="P126" s="38"/>
      <c r="Q126" s="38"/>
      <c r="R126" s="38"/>
      <c r="S126" s="38"/>
    </row>
    <row r="127" spans="1:19" x14ac:dyDescent="0.2">
      <c r="A127" s="38"/>
      <c r="B127" s="42" t="s">
        <v>114</v>
      </c>
      <c r="C127" s="38"/>
      <c r="D127" s="38"/>
      <c r="E127" s="38"/>
      <c r="F127" s="38"/>
      <c r="G127" s="38"/>
      <c r="H127" s="38"/>
      <c r="I127" s="38"/>
      <c r="J127" s="38"/>
      <c r="K127" s="38"/>
      <c r="L127" s="38"/>
      <c r="M127" s="38"/>
      <c r="N127" s="38"/>
      <c r="O127" s="38"/>
      <c r="P127" s="38"/>
      <c r="Q127" s="38"/>
      <c r="R127" s="38"/>
      <c r="S127" s="38"/>
    </row>
    <row r="128" spans="1:19" x14ac:dyDescent="0.2">
      <c r="A128" s="38"/>
      <c r="B128" s="41"/>
      <c r="C128" s="38"/>
      <c r="D128" s="38"/>
      <c r="E128" s="38"/>
      <c r="F128" s="38"/>
      <c r="G128" s="38"/>
      <c r="H128" s="38"/>
      <c r="I128" s="38"/>
      <c r="J128" s="38"/>
      <c r="K128" s="38"/>
      <c r="L128" s="38"/>
      <c r="M128" s="38"/>
      <c r="N128" s="38"/>
      <c r="O128" s="38"/>
      <c r="P128" s="38"/>
      <c r="Q128" s="38"/>
      <c r="R128" s="38"/>
      <c r="S128" s="38"/>
    </row>
    <row r="129" spans="1:19" x14ac:dyDescent="0.2">
      <c r="A129" s="38"/>
      <c r="B129" s="41"/>
      <c r="C129" s="38"/>
      <c r="D129" s="38"/>
      <c r="E129" s="38"/>
      <c r="F129" s="38"/>
      <c r="G129" s="38"/>
      <c r="H129" s="38"/>
      <c r="I129" s="38"/>
      <c r="J129" s="38"/>
      <c r="K129" s="38"/>
      <c r="L129" s="38"/>
      <c r="M129" s="38"/>
      <c r="N129" s="38"/>
      <c r="O129" s="38"/>
      <c r="P129" s="38"/>
      <c r="Q129" s="38"/>
      <c r="R129" s="38"/>
      <c r="S129" s="38"/>
    </row>
    <row r="130" spans="1:19" x14ac:dyDescent="0.2">
      <c r="A130" s="38"/>
      <c r="B130" s="41"/>
      <c r="C130" s="38"/>
      <c r="D130" s="38"/>
      <c r="E130" s="38"/>
      <c r="F130" s="38"/>
      <c r="G130" s="38"/>
      <c r="H130" s="38"/>
      <c r="I130" s="38"/>
      <c r="J130" s="38"/>
      <c r="K130" s="38"/>
      <c r="L130" s="38"/>
      <c r="M130" s="38"/>
      <c r="N130" s="38"/>
      <c r="O130" s="38"/>
      <c r="P130" s="38"/>
      <c r="Q130" s="38"/>
      <c r="R130" s="38"/>
      <c r="S130" s="38"/>
    </row>
    <row r="131" spans="1:19" x14ac:dyDescent="0.2">
      <c r="A131" s="38"/>
      <c r="B131" s="41"/>
      <c r="C131" s="38"/>
      <c r="D131" s="38"/>
      <c r="E131" s="38"/>
      <c r="F131" s="38"/>
      <c r="G131" s="38"/>
      <c r="H131" s="38"/>
      <c r="I131" s="38"/>
      <c r="J131" s="38"/>
      <c r="K131" s="38"/>
      <c r="L131" s="38"/>
      <c r="M131" s="38"/>
      <c r="N131" s="38"/>
      <c r="O131" s="38"/>
      <c r="P131" s="38"/>
      <c r="Q131" s="38"/>
      <c r="R131" s="38"/>
      <c r="S131" s="38"/>
    </row>
    <row r="132" spans="1:19" x14ac:dyDescent="0.2">
      <c r="A132" s="38"/>
      <c r="B132" s="41"/>
      <c r="C132" s="38"/>
      <c r="D132" s="38"/>
      <c r="E132" s="38"/>
      <c r="F132" s="38"/>
      <c r="G132" s="38"/>
      <c r="H132" s="38"/>
      <c r="I132" s="38"/>
      <c r="J132" s="38"/>
      <c r="K132" s="38"/>
      <c r="L132" s="38"/>
      <c r="M132" s="38"/>
      <c r="N132" s="38"/>
      <c r="O132" s="38"/>
      <c r="P132" s="38"/>
      <c r="Q132" s="38"/>
      <c r="R132" s="38"/>
      <c r="S132" s="38"/>
    </row>
    <row r="133" spans="1:19" x14ac:dyDescent="0.2">
      <c r="B133" s="43"/>
    </row>
    <row r="134" spans="1:19" x14ac:dyDescent="0.2">
      <c r="B134" s="43"/>
    </row>
    <row r="135" spans="1:19" x14ac:dyDescent="0.2">
      <c r="B135" s="43"/>
    </row>
    <row r="136" spans="1:19" x14ac:dyDescent="0.2">
      <c r="B136" s="43"/>
    </row>
    <row r="137" spans="1:19" x14ac:dyDescent="0.2">
      <c r="B137" s="43"/>
    </row>
    <row r="138" spans="1:19" x14ac:dyDescent="0.2">
      <c r="B138" s="43"/>
    </row>
    <row r="139" spans="1:19" x14ac:dyDescent="0.2">
      <c r="B139" s="43"/>
    </row>
    <row r="140" spans="1:19" x14ac:dyDescent="0.2">
      <c r="B140" s="43"/>
    </row>
    <row r="141" spans="1:19" x14ac:dyDescent="0.2">
      <c r="B141" s="43"/>
    </row>
    <row r="142" spans="1:19" x14ac:dyDescent="0.2">
      <c r="B142" s="43"/>
    </row>
    <row r="143" spans="1:19" x14ac:dyDescent="0.2">
      <c r="B143" s="43"/>
    </row>
    <row r="144" spans="1:19" x14ac:dyDescent="0.2">
      <c r="B144" s="43"/>
    </row>
    <row r="145" spans="2:2" x14ac:dyDescent="0.2">
      <c r="B145" s="43"/>
    </row>
    <row r="146" spans="2:2" x14ac:dyDescent="0.2">
      <c r="B146" s="43"/>
    </row>
    <row r="147" spans="2:2" x14ac:dyDescent="0.2">
      <c r="B147" s="43"/>
    </row>
    <row r="148" spans="2:2" x14ac:dyDescent="0.2">
      <c r="B148" s="43"/>
    </row>
    <row r="149" spans="2:2" x14ac:dyDescent="0.2">
      <c r="B149" s="43"/>
    </row>
    <row r="150" spans="2:2" x14ac:dyDescent="0.2">
      <c r="B150" s="43"/>
    </row>
    <row r="151" spans="2:2" x14ac:dyDescent="0.2">
      <c r="B151" s="43"/>
    </row>
    <row r="152" spans="2:2" x14ac:dyDescent="0.2">
      <c r="B152" s="43"/>
    </row>
    <row r="153" spans="2:2" x14ac:dyDescent="0.2">
      <c r="B153" s="43"/>
    </row>
    <row r="154" spans="2:2" x14ac:dyDescent="0.2">
      <c r="B154" s="43"/>
    </row>
    <row r="155" spans="2:2" x14ac:dyDescent="0.2">
      <c r="B155" s="43"/>
    </row>
    <row r="156" spans="2:2" x14ac:dyDescent="0.2">
      <c r="B156" s="43"/>
    </row>
    <row r="157" spans="2:2" x14ac:dyDescent="0.2">
      <c r="B157" s="43"/>
    </row>
    <row r="158" spans="2:2" x14ac:dyDescent="0.2">
      <c r="B158" s="43"/>
    </row>
    <row r="159" spans="2:2" x14ac:dyDescent="0.2">
      <c r="B159" s="43"/>
    </row>
    <row r="160" spans="2:2" x14ac:dyDescent="0.2">
      <c r="B160" s="43"/>
    </row>
    <row r="161" spans="2:2" x14ac:dyDescent="0.2">
      <c r="B161" s="43"/>
    </row>
    <row r="162" spans="2:2" x14ac:dyDescent="0.2">
      <c r="B162" s="43"/>
    </row>
    <row r="163" spans="2:2" x14ac:dyDescent="0.2">
      <c r="B163" s="43"/>
    </row>
    <row r="164" spans="2:2" x14ac:dyDescent="0.2">
      <c r="B164" s="43"/>
    </row>
    <row r="165" spans="2:2" x14ac:dyDescent="0.2">
      <c r="B165" s="43"/>
    </row>
    <row r="166" spans="2:2" x14ac:dyDescent="0.2">
      <c r="B166" s="43"/>
    </row>
    <row r="167" spans="2:2" x14ac:dyDescent="0.2">
      <c r="B167" s="43"/>
    </row>
    <row r="168" spans="2:2" x14ac:dyDescent="0.2">
      <c r="B168" s="43"/>
    </row>
    <row r="169" spans="2:2" x14ac:dyDescent="0.2">
      <c r="B169" s="43"/>
    </row>
    <row r="170" spans="2:2" x14ac:dyDescent="0.2">
      <c r="B170" s="43"/>
    </row>
    <row r="171" spans="2:2" x14ac:dyDescent="0.2">
      <c r="B171" s="43"/>
    </row>
  </sheetData>
  <mergeCells count="72">
    <mergeCell ref="B2:B5"/>
    <mergeCell ref="C2:M2"/>
    <mergeCell ref="N2:P2"/>
    <mergeCell ref="C3:M3"/>
    <mergeCell ref="N3:P3"/>
    <mergeCell ref="C4:M4"/>
    <mergeCell ref="N4:P4"/>
    <mergeCell ref="C5:M5"/>
    <mergeCell ref="N5:P5"/>
    <mergeCell ref="B7:P8"/>
    <mergeCell ref="B9:P9"/>
    <mergeCell ref="D10:G10"/>
    <mergeCell ref="H10:J10"/>
    <mergeCell ref="K10:N10"/>
    <mergeCell ref="O10:P10"/>
    <mergeCell ref="C22:P22"/>
    <mergeCell ref="B11:P11"/>
    <mergeCell ref="C12:P12"/>
    <mergeCell ref="B13:P13"/>
    <mergeCell ref="C14:P14"/>
    <mergeCell ref="B15:P15"/>
    <mergeCell ref="C16:P16"/>
    <mergeCell ref="B17:P17"/>
    <mergeCell ref="C18:P18"/>
    <mergeCell ref="B19:P19"/>
    <mergeCell ref="B20:P20"/>
    <mergeCell ref="B21:P21"/>
    <mergeCell ref="C34:P34"/>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C42:G42"/>
    <mergeCell ref="H42:L42"/>
    <mergeCell ref="M42:P42"/>
    <mergeCell ref="C43:G43"/>
    <mergeCell ref="H43:L43"/>
    <mergeCell ref="M43:P43"/>
    <mergeCell ref="C71:P71"/>
    <mergeCell ref="C44:G44"/>
    <mergeCell ref="H44:L44"/>
    <mergeCell ref="M44:P44"/>
    <mergeCell ref="B46:P46"/>
    <mergeCell ref="B48:B49"/>
    <mergeCell ref="B50:P50"/>
    <mergeCell ref="B51:P51"/>
    <mergeCell ref="B52:P67"/>
    <mergeCell ref="A68:Q68"/>
    <mergeCell ref="C69:P69"/>
    <mergeCell ref="C70:P70"/>
  </mergeCells>
  <dataValidations count="7">
    <dataValidation type="list" allowBlank="1" showInputMessage="1" showErrorMessage="1" sqref="H10:J10">
      <formula1>$B$97:$B$99</formula1>
    </dataValidation>
    <dataValidation type="list" allowBlank="1" showInputMessage="1" showErrorMessage="1" sqref="O10:P10">
      <formula1>$C$97:$C$103</formula1>
    </dataValidation>
    <dataValidation type="list" allowBlank="1" showInputMessage="1" showErrorMessage="1" sqref="C12:P12">
      <formula1>$D$97:$D$117</formula1>
    </dataValidation>
    <dataValidation type="list" allowBlank="1" showInputMessage="1" showErrorMessage="1" sqref="C71:P71">
      <formula1>$M$97:$M$99</formula1>
    </dataValidation>
    <dataValidation type="list" allowBlank="1" showInputMessage="1" showErrorMessage="1" sqref="C34:P34 C36:P36">
      <formula1>$Q$96:$Q$101</formula1>
    </dataValidation>
    <dataValidation type="list" allowBlank="1" showInputMessage="1" showErrorMessage="1" sqref="C18:P18">
      <formula1>$B$119:$B$127</formula1>
    </dataValidation>
    <dataValidation type="list" allowBlank="1" showInputMessage="1" showErrorMessage="1" sqref="C10">
      <formula1>$D$119:$D$123</formula1>
    </dataValidation>
  </dataValidations>
  <printOptions horizontalCentered="1" verticalCentered="1"/>
  <pageMargins left="0" right="0" top="0" bottom="0" header="0" footer="0"/>
  <pageSetup paperSize="14" scale="75" orientation="portrait" horizontalDpi="4294967294" verticalDpi="429496729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G12"/>
  <sheetViews>
    <sheetView topLeftCell="A8" workbookViewId="0">
      <selection activeCell="C24" sqref="C24:P24"/>
    </sheetView>
  </sheetViews>
  <sheetFormatPr baseColWidth="10" defaultRowHeight="12.75" x14ac:dyDescent="0.2"/>
  <cols>
    <col min="1" max="1" width="23.85546875" customWidth="1"/>
    <col min="2" max="2" width="34.5703125" customWidth="1"/>
    <col min="3" max="3" width="24.7109375" customWidth="1"/>
    <col min="4" max="4" width="12.42578125" customWidth="1"/>
    <col min="7" max="7" width="24.28515625" customWidth="1"/>
  </cols>
  <sheetData>
    <row r="1" spans="1:7" ht="18.75" thickTop="1" x14ac:dyDescent="0.25">
      <c r="A1" s="305"/>
      <c r="B1" s="308" t="s">
        <v>56</v>
      </c>
      <c r="C1" s="308"/>
      <c r="D1" s="308"/>
      <c r="E1" s="309" t="s">
        <v>86</v>
      </c>
      <c r="F1" s="310"/>
      <c r="G1" s="311"/>
    </row>
    <row r="2" spans="1:7" ht="18" x14ac:dyDescent="0.25">
      <c r="A2" s="306"/>
      <c r="B2" s="312" t="s">
        <v>87</v>
      </c>
      <c r="C2" s="312"/>
      <c r="D2" s="312"/>
      <c r="E2" s="313" t="s">
        <v>88</v>
      </c>
      <c r="F2" s="314"/>
      <c r="G2" s="315"/>
    </row>
    <row r="3" spans="1:7" ht="21.75" customHeight="1" x14ac:dyDescent="0.25">
      <c r="A3" s="306"/>
      <c r="B3" s="312" t="s">
        <v>89</v>
      </c>
      <c r="C3" s="312"/>
      <c r="D3" s="312"/>
      <c r="E3" s="313" t="s">
        <v>90</v>
      </c>
      <c r="F3" s="314"/>
      <c r="G3" s="315"/>
    </row>
    <row r="4" spans="1:7" ht="29.25" customHeight="1" thickBot="1" x14ac:dyDescent="0.3">
      <c r="A4" s="307"/>
      <c r="B4" s="316" t="s">
        <v>91</v>
      </c>
      <c r="C4" s="316"/>
      <c r="D4" s="316"/>
      <c r="E4" s="317" t="s">
        <v>61</v>
      </c>
      <c r="F4" s="318"/>
      <c r="G4" s="319"/>
    </row>
    <row r="5" spans="1:7" ht="18.75" thickTop="1" x14ac:dyDescent="0.25">
      <c r="A5" s="25"/>
      <c r="B5" s="24"/>
      <c r="C5" s="26"/>
      <c r="D5" s="26"/>
      <c r="E5" s="27"/>
      <c r="F5" s="27"/>
      <c r="G5" s="27"/>
    </row>
    <row r="6" spans="1:7" ht="15.75" x14ac:dyDescent="0.25">
      <c r="A6" s="28" t="s">
        <v>0</v>
      </c>
      <c r="C6" s="330" t="s">
        <v>95</v>
      </c>
      <c r="D6" s="330"/>
      <c r="E6" s="330"/>
      <c r="F6" s="330"/>
      <c r="G6" s="330"/>
    </row>
    <row r="7" spans="1:7" ht="13.5" thickBot="1" x14ac:dyDescent="0.25">
      <c r="A7" s="28"/>
    </row>
    <row r="8" spans="1:7" ht="14.25" thickTop="1" thickBot="1" x14ac:dyDescent="0.25">
      <c r="A8" s="331" t="s">
        <v>92</v>
      </c>
      <c r="B8" s="333" t="s">
        <v>20</v>
      </c>
      <c r="C8" s="335" t="s">
        <v>115</v>
      </c>
      <c r="D8" s="335"/>
      <c r="E8" s="335"/>
      <c r="F8" s="335"/>
      <c r="G8" s="336"/>
    </row>
    <row r="9" spans="1:7" ht="13.5" thickBot="1" x14ac:dyDescent="0.25">
      <c r="A9" s="332"/>
      <c r="B9" s="334"/>
      <c r="C9" s="31" t="s">
        <v>69</v>
      </c>
      <c r="D9" s="31" t="s">
        <v>93</v>
      </c>
      <c r="E9" s="337" t="s">
        <v>94</v>
      </c>
      <c r="F9" s="337"/>
      <c r="G9" s="338"/>
    </row>
    <row r="10" spans="1:7" ht="80.45" customHeight="1" thickBot="1" x14ac:dyDescent="0.25">
      <c r="A10" s="320" t="s">
        <v>95</v>
      </c>
      <c r="B10" s="29" t="s">
        <v>124</v>
      </c>
      <c r="C10" s="30"/>
      <c r="D10" s="322" t="str">
        <f>IF(C11=0,"0%",C10/C11)</f>
        <v>0%</v>
      </c>
      <c r="E10" s="324"/>
      <c r="F10" s="325"/>
      <c r="G10" s="326"/>
    </row>
    <row r="11" spans="1:7" ht="245.45" customHeight="1" thickBot="1" x14ac:dyDescent="0.25">
      <c r="A11" s="321"/>
      <c r="B11" s="29" t="s">
        <v>125</v>
      </c>
      <c r="C11" s="30"/>
      <c r="D11" s="323"/>
      <c r="E11" s="327"/>
      <c r="F11" s="328"/>
      <c r="G11" s="329"/>
    </row>
    <row r="12" spans="1:7" x14ac:dyDescent="0.2">
      <c r="D12" s="46" t="str">
        <f>D10</f>
        <v>0%</v>
      </c>
    </row>
  </sheetData>
  <mergeCells count="17">
    <mergeCell ref="A10:A11"/>
    <mergeCell ref="D10:D11"/>
    <mergeCell ref="E10:G11"/>
    <mergeCell ref="C6:G6"/>
    <mergeCell ref="A8:A9"/>
    <mergeCell ref="B8:B9"/>
    <mergeCell ref="C8:G8"/>
    <mergeCell ref="E9:G9"/>
    <mergeCell ref="A1:A4"/>
    <mergeCell ref="B1:D1"/>
    <mergeCell ref="E1:G1"/>
    <mergeCell ref="B2:D2"/>
    <mergeCell ref="E2:G2"/>
    <mergeCell ref="B3:D3"/>
    <mergeCell ref="E3:G3"/>
    <mergeCell ref="B4:D4"/>
    <mergeCell ref="E4:G4"/>
  </mergeCells>
  <pageMargins left="0.7" right="0.7" top="0.75" bottom="0.75" header="0.3" footer="0.3"/>
  <pageSetup paperSize="14" scale="65"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S180"/>
  <sheetViews>
    <sheetView tabSelected="1" topLeftCell="A54" workbookViewId="0">
      <selection activeCell="C72" sqref="C72:P72"/>
    </sheetView>
  </sheetViews>
  <sheetFormatPr baseColWidth="10" defaultColWidth="11.42578125" defaultRowHeight="12.75" x14ac:dyDescent="0.2"/>
  <cols>
    <col min="1" max="1" width="3" style="49" customWidth="1"/>
    <col min="2" max="2" width="30" style="49" customWidth="1"/>
    <col min="3" max="3" width="16.85546875" style="49" customWidth="1"/>
    <col min="4" max="4" width="5" style="49" bestFit="1" customWidth="1"/>
    <col min="5" max="5" width="4.7109375" style="49" bestFit="1" customWidth="1"/>
    <col min="6" max="6" width="9.5703125" style="49" bestFit="1" customWidth="1"/>
    <col min="7" max="7" width="5.42578125" style="49" bestFit="1" customWidth="1"/>
    <col min="8" max="8" width="5.140625" style="49" bestFit="1" customWidth="1"/>
    <col min="9" max="9" width="9.5703125" style="49" bestFit="1" customWidth="1"/>
    <col min="10" max="10" width="4.140625" style="49" bestFit="1" customWidth="1"/>
    <col min="11" max="11" width="6.42578125" style="49" bestFit="1" customWidth="1"/>
    <col min="12" max="12" width="9.5703125" style="49" bestFit="1" customWidth="1"/>
    <col min="13" max="13" width="8.42578125" style="49" customWidth="1"/>
    <col min="14" max="14" width="6.42578125" style="49" customWidth="1"/>
    <col min="15" max="15" width="11" style="49" customWidth="1"/>
    <col min="16" max="16" width="12.140625" style="49" customWidth="1"/>
    <col min="17" max="18" width="11.7109375" style="49" customWidth="1"/>
    <col min="19" max="19" width="11.42578125" style="87" hidden="1" customWidth="1"/>
    <col min="20" max="16384" width="11.42578125" style="49"/>
  </cols>
  <sheetData>
    <row r="1" spans="1:19" ht="13.5" thickBot="1" x14ac:dyDescent="0.25">
      <c r="B1" s="77"/>
      <c r="C1" s="77"/>
      <c r="D1" s="77"/>
      <c r="E1" s="77"/>
      <c r="F1" s="77"/>
      <c r="G1" s="77"/>
      <c r="H1" s="77"/>
      <c r="I1" s="77"/>
      <c r="J1" s="77"/>
      <c r="K1" s="77"/>
      <c r="L1" s="77"/>
      <c r="M1" s="77"/>
      <c r="N1" s="77"/>
      <c r="O1" s="77"/>
      <c r="P1" s="77"/>
    </row>
    <row r="2" spans="1:19" ht="16.5" customHeight="1" x14ac:dyDescent="0.2">
      <c r="B2" s="444"/>
      <c r="C2" s="447" t="s">
        <v>56</v>
      </c>
      <c r="D2" s="448"/>
      <c r="E2" s="448"/>
      <c r="F2" s="448"/>
      <c r="G2" s="448"/>
      <c r="H2" s="448"/>
      <c r="I2" s="448"/>
      <c r="J2" s="448"/>
      <c r="K2" s="448"/>
      <c r="L2" s="448"/>
      <c r="M2" s="449"/>
      <c r="N2" s="450" t="s">
        <v>182</v>
      </c>
      <c r="O2" s="451"/>
      <c r="P2" s="452"/>
      <c r="S2" s="88">
        <v>0.8</v>
      </c>
    </row>
    <row r="3" spans="1:19" ht="15.75" customHeight="1" x14ac:dyDescent="0.2">
      <c r="B3" s="445"/>
      <c r="C3" s="453" t="s">
        <v>58</v>
      </c>
      <c r="D3" s="454"/>
      <c r="E3" s="454"/>
      <c r="F3" s="454"/>
      <c r="G3" s="454"/>
      <c r="H3" s="454"/>
      <c r="I3" s="454"/>
      <c r="J3" s="454"/>
      <c r="K3" s="454"/>
      <c r="L3" s="454"/>
      <c r="M3" s="455"/>
      <c r="N3" s="456" t="s">
        <v>207</v>
      </c>
      <c r="O3" s="457"/>
      <c r="P3" s="458"/>
      <c r="S3" s="88">
        <v>0.79998999999999998</v>
      </c>
    </row>
    <row r="4" spans="1:19" ht="15.75" customHeight="1" x14ac:dyDescent="0.2">
      <c r="B4" s="445"/>
      <c r="C4" s="453" t="s">
        <v>59</v>
      </c>
      <c r="D4" s="454"/>
      <c r="E4" s="454"/>
      <c r="F4" s="454"/>
      <c r="G4" s="454"/>
      <c r="H4" s="454"/>
      <c r="I4" s="454"/>
      <c r="J4" s="454"/>
      <c r="K4" s="454"/>
      <c r="L4" s="454"/>
      <c r="M4" s="455"/>
      <c r="N4" s="456" t="s">
        <v>183</v>
      </c>
      <c r="O4" s="457"/>
      <c r="P4" s="458"/>
      <c r="S4" s="88">
        <v>0.65</v>
      </c>
    </row>
    <row r="5" spans="1:19" ht="16.5" customHeight="1" thickBot="1" x14ac:dyDescent="0.25">
      <c r="B5" s="446"/>
      <c r="C5" s="459" t="s">
        <v>60</v>
      </c>
      <c r="D5" s="460"/>
      <c r="E5" s="460"/>
      <c r="F5" s="460"/>
      <c r="G5" s="460"/>
      <c r="H5" s="460"/>
      <c r="I5" s="460"/>
      <c r="J5" s="460"/>
      <c r="K5" s="460"/>
      <c r="L5" s="460"/>
      <c r="M5" s="461"/>
      <c r="N5" s="462" t="s">
        <v>61</v>
      </c>
      <c r="O5" s="463"/>
      <c r="P5" s="464"/>
      <c r="S5" s="88">
        <v>0.64999899999999999</v>
      </c>
    </row>
    <row r="6" spans="1:19" ht="13.5" thickBot="1" x14ac:dyDescent="0.25">
      <c r="B6" s="77"/>
      <c r="C6" s="77"/>
      <c r="D6" s="77"/>
      <c r="E6" s="77"/>
      <c r="F6" s="77"/>
      <c r="G6" s="77"/>
      <c r="H6" s="77"/>
      <c r="I6" s="77"/>
      <c r="J6" s="77"/>
      <c r="K6" s="77"/>
      <c r="L6" s="77"/>
      <c r="M6" s="77"/>
      <c r="N6" s="77"/>
      <c r="O6" s="77"/>
      <c r="P6" s="77"/>
      <c r="S6" s="88"/>
    </row>
    <row r="7" spans="1:19" x14ac:dyDescent="0.2">
      <c r="A7" s="52"/>
      <c r="B7" s="465" t="s">
        <v>65</v>
      </c>
      <c r="C7" s="466"/>
      <c r="D7" s="466"/>
      <c r="E7" s="466"/>
      <c r="F7" s="466"/>
      <c r="G7" s="466"/>
      <c r="H7" s="466"/>
      <c r="I7" s="466"/>
      <c r="J7" s="466"/>
      <c r="K7" s="466"/>
      <c r="L7" s="466"/>
      <c r="M7" s="466"/>
      <c r="N7" s="466"/>
      <c r="O7" s="466"/>
      <c r="P7" s="467"/>
      <c r="Q7" s="52"/>
      <c r="S7" s="88"/>
    </row>
    <row r="8" spans="1:19" ht="13.5" thickBot="1" x14ac:dyDescent="0.25">
      <c r="A8" s="52"/>
      <c r="B8" s="468"/>
      <c r="C8" s="469"/>
      <c r="D8" s="469"/>
      <c r="E8" s="469"/>
      <c r="F8" s="469"/>
      <c r="G8" s="469"/>
      <c r="H8" s="469"/>
      <c r="I8" s="469"/>
      <c r="J8" s="469"/>
      <c r="K8" s="469"/>
      <c r="L8" s="469"/>
      <c r="M8" s="469"/>
      <c r="N8" s="469"/>
      <c r="O8" s="469"/>
      <c r="P8" s="470"/>
      <c r="Q8" s="52"/>
    </row>
    <row r="9" spans="1:19" ht="6.75" customHeight="1" thickBot="1" x14ac:dyDescent="0.25">
      <c r="A9" s="52"/>
      <c r="B9" s="471"/>
      <c r="C9" s="471"/>
      <c r="D9" s="471"/>
      <c r="E9" s="471"/>
      <c r="F9" s="471"/>
      <c r="G9" s="471"/>
      <c r="H9" s="471"/>
      <c r="I9" s="471"/>
      <c r="J9" s="471"/>
      <c r="K9" s="471"/>
      <c r="L9" s="471"/>
      <c r="M9" s="471"/>
      <c r="N9" s="471"/>
      <c r="O9" s="471"/>
      <c r="P9" s="471"/>
      <c r="Q9" s="52"/>
    </row>
    <row r="10" spans="1:19" ht="26.25" customHeight="1" thickBot="1" x14ac:dyDescent="0.25">
      <c r="A10" s="52"/>
      <c r="B10" s="78" t="s">
        <v>83</v>
      </c>
      <c r="C10" s="472">
        <v>2021</v>
      </c>
      <c r="D10" s="473"/>
      <c r="E10" s="473"/>
      <c r="F10" s="473"/>
      <c r="G10" s="473"/>
      <c r="H10" s="473"/>
      <c r="I10" s="474"/>
      <c r="J10" s="475" t="s">
        <v>1</v>
      </c>
      <c r="K10" s="476"/>
      <c r="L10" s="476"/>
      <c r="M10" s="476"/>
      <c r="N10" s="428" t="s">
        <v>205</v>
      </c>
      <c r="O10" s="429"/>
      <c r="P10" s="430"/>
      <c r="Q10" s="52"/>
    </row>
    <row r="11" spans="1:19" ht="4.5" customHeight="1" thickBot="1" x14ac:dyDescent="0.25">
      <c r="A11" s="52"/>
      <c r="B11" s="441"/>
      <c r="C11" s="442"/>
      <c r="D11" s="442"/>
      <c r="E11" s="442"/>
      <c r="F11" s="442"/>
      <c r="G11" s="442"/>
      <c r="H11" s="442"/>
      <c r="I11" s="442"/>
      <c r="J11" s="442"/>
      <c r="K11" s="442"/>
      <c r="L11" s="442"/>
      <c r="M11" s="442"/>
      <c r="N11" s="442"/>
      <c r="O11" s="442"/>
      <c r="P11" s="443"/>
      <c r="Q11" s="52"/>
    </row>
    <row r="12" spans="1:19" ht="13.5" thickBot="1" x14ac:dyDescent="0.25">
      <c r="A12" s="52"/>
      <c r="B12" s="62" t="s">
        <v>0</v>
      </c>
      <c r="C12" s="396" t="s">
        <v>110</v>
      </c>
      <c r="D12" s="396"/>
      <c r="E12" s="396"/>
      <c r="F12" s="396"/>
      <c r="G12" s="396"/>
      <c r="H12" s="396"/>
      <c r="I12" s="396"/>
      <c r="J12" s="396"/>
      <c r="K12" s="396"/>
      <c r="L12" s="396"/>
      <c r="M12" s="396"/>
      <c r="N12" s="396"/>
      <c r="O12" s="396"/>
      <c r="P12" s="397"/>
      <c r="Q12" s="52"/>
    </row>
    <row r="13" spans="1:19" ht="4.5" customHeight="1" thickBot="1" x14ac:dyDescent="0.25">
      <c r="A13" s="52"/>
      <c r="B13" s="392"/>
      <c r="C13" s="393"/>
      <c r="D13" s="393"/>
      <c r="E13" s="393"/>
      <c r="F13" s="393"/>
      <c r="G13" s="393"/>
      <c r="H13" s="393"/>
      <c r="I13" s="393"/>
      <c r="J13" s="393"/>
      <c r="K13" s="393"/>
      <c r="L13" s="393"/>
      <c r="M13" s="393"/>
      <c r="N13" s="393"/>
      <c r="O13" s="393"/>
      <c r="P13" s="394"/>
      <c r="Q13" s="52"/>
    </row>
    <row r="14" spans="1:19" ht="18" customHeight="1" thickBot="1" x14ac:dyDescent="0.25">
      <c r="A14" s="52"/>
      <c r="B14" s="62" t="s">
        <v>6</v>
      </c>
      <c r="C14" s="425" t="s">
        <v>197</v>
      </c>
      <c r="D14" s="426"/>
      <c r="E14" s="426"/>
      <c r="F14" s="426"/>
      <c r="G14" s="426"/>
      <c r="H14" s="426"/>
      <c r="I14" s="426"/>
      <c r="J14" s="426"/>
      <c r="K14" s="426"/>
      <c r="L14" s="426"/>
      <c r="M14" s="426"/>
      <c r="N14" s="426"/>
      <c r="O14" s="426"/>
      <c r="P14" s="427"/>
      <c r="Q14" s="52"/>
    </row>
    <row r="15" spans="1:19" ht="4.5" customHeight="1" thickBot="1" x14ac:dyDescent="0.25">
      <c r="A15" s="52"/>
      <c r="B15" s="422"/>
      <c r="C15" s="423"/>
      <c r="D15" s="423"/>
      <c r="E15" s="423"/>
      <c r="F15" s="423"/>
      <c r="G15" s="423"/>
      <c r="H15" s="423"/>
      <c r="I15" s="423"/>
      <c r="J15" s="423"/>
      <c r="K15" s="423"/>
      <c r="L15" s="423"/>
      <c r="M15" s="423"/>
      <c r="N15" s="423"/>
      <c r="O15" s="423"/>
      <c r="P15" s="424"/>
      <c r="Q15" s="52"/>
    </row>
    <row r="16" spans="1:19" ht="32.25" customHeight="1" thickBot="1" x14ac:dyDescent="0.25">
      <c r="A16" s="52"/>
      <c r="B16" s="62" t="s">
        <v>25</v>
      </c>
      <c r="C16" s="428" t="s">
        <v>202</v>
      </c>
      <c r="D16" s="429"/>
      <c r="E16" s="429"/>
      <c r="F16" s="429"/>
      <c r="G16" s="429"/>
      <c r="H16" s="429"/>
      <c r="I16" s="429"/>
      <c r="J16" s="429"/>
      <c r="K16" s="429"/>
      <c r="L16" s="429"/>
      <c r="M16" s="429"/>
      <c r="N16" s="429"/>
      <c r="O16" s="429"/>
      <c r="P16" s="430"/>
      <c r="Q16" s="52"/>
    </row>
    <row r="17" spans="1:17" ht="4.5" customHeight="1" thickBot="1" x14ac:dyDescent="0.25">
      <c r="A17" s="52"/>
      <c r="B17" s="422"/>
      <c r="C17" s="423"/>
      <c r="D17" s="423"/>
      <c r="E17" s="423"/>
      <c r="F17" s="423"/>
      <c r="G17" s="423"/>
      <c r="H17" s="423"/>
      <c r="I17" s="423"/>
      <c r="J17" s="423"/>
      <c r="K17" s="423"/>
      <c r="L17" s="423"/>
      <c r="M17" s="423"/>
      <c r="N17" s="423"/>
      <c r="O17" s="423"/>
      <c r="P17" s="424"/>
      <c r="Q17" s="52"/>
    </row>
    <row r="18" spans="1:17" ht="26.25" customHeight="1" thickBot="1" x14ac:dyDescent="0.25">
      <c r="A18" s="52"/>
      <c r="B18" s="62" t="s">
        <v>11</v>
      </c>
      <c r="C18" s="431" t="s">
        <v>186</v>
      </c>
      <c r="D18" s="432"/>
      <c r="E18" s="432"/>
      <c r="F18" s="432"/>
      <c r="G18" s="432"/>
      <c r="H18" s="432"/>
      <c r="I18" s="432"/>
      <c r="J18" s="432"/>
      <c r="K18" s="432"/>
      <c r="L18" s="432"/>
      <c r="M18" s="432"/>
      <c r="N18" s="432"/>
      <c r="O18" s="432"/>
      <c r="P18" s="433"/>
      <c r="Q18" s="52"/>
    </row>
    <row r="19" spans="1:17" ht="4.5" customHeight="1" thickBot="1" x14ac:dyDescent="0.25">
      <c r="A19" s="52"/>
      <c r="B19" s="434"/>
      <c r="C19" s="434"/>
      <c r="D19" s="434"/>
      <c r="E19" s="434"/>
      <c r="F19" s="434"/>
      <c r="G19" s="434"/>
      <c r="H19" s="434"/>
      <c r="I19" s="434"/>
      <c r="J19" s="434"/>
      <c r="K19" s="434"/>
      <c r="L19" s="434"/>
      <c r="M19" s="434"/>
      <c r="N19" s="434"/>
      <c r="O19" s="434"/>
      <c r="P19" s="434"/>
      <c r="Q19" s="52"/>
    </row>
    <row r="20" spans="1:17" ht="17.25" customHeight="1" thickBot="1" x14ac:dyDescent="0.25">
      <c r="A20" s="52"/>
      <c r="B20" s="377" t="s">
        <v>26</v>
      </c>
      <c r="C20" s="378"/>
      <c r="D20" s="378"/>
      <c r="E20" s="378"/>
      <c r="F20" s="378"/>
      <c r="G20" s="378"/>
      <c r="H20" s="378"/>
      <c r="I20" s="378"/>
      <c r="J20" s="378"/>
      <c r="K20" s="378"/>
      <c r="L20" s="378"/>
      <c r="M20" s="378"/>
      <c r="N20" s="378"/>
      <c r="O20" s="378"/>
      <c r="P20" s="379"/>
      <c r="Q20" s="52"/>
    </row>
    <row r="21" spans="1:17" ht="4.5" customHeight="1" thickBot="1" x14ac:dyDescent="0.25">
      <c r="A21" s="52"/>
      <c r="B21" s="435"/>
      <c r="C21" s="436"/>
      <c r="D21" s="436"/>
      <c r="E21" s="436"/>
      <c r="F21" s="436"/>
      <c r="G21" s="436"/>
      <c r="H21" s="436"/>
      <c r="I21" s="436"/>
      <c r="J21" s="436"/>
      <c r="K21" s="436"/>
      <c r="L21" s="436"/>
      <c r="M21" s="436"/>
      <c r="N21" s="436"/>
      <c r="O21" s="436"/>
      <c r="P21" s="437"/>
      <c r="Q21" s="52"/>
    </row>
    <row r="22" spans="1:17" ht="51" customHeight="1" thickBot="1" x14ac:dyDescent="0.25">
      <c r="A22" s="52"/>
      <c r="B22" s="62" t="s">
        <v>3</v>
      </c>
      <c r="C22" s="438" t="s">
        <v>227</v>
      </c>
      <c r="D22" s="439"/>
      <c r="E22" s="439"/>
      <c r="F22" s="439"/>
      <c r="G22" s="439"/>
      <c r="H22" s="439"/>
      <c r="I22" s="439"/>
      <c r="J22" s="439"/>
      <c r="K22" s="439"/>
      <c r="L22" s="439"/>
      <c r="M22" s="439"/>
      <c r="N22" s="439"/>
      <c r="O22" s="439"/>
      <c r="P22" s="440"/>
      <c r="Q22" s="52"/>
    </row>
    <row r="23" spans="1:17" ht="4.5" customHeight="1" thickBot="1" x14ac:dyDescent="0.25">
      <c r="A23" s="52"/>
      <c r="B23" s="422"/>
      <c r="C23" s="423"/>
      <c r="D23" s="423"/>
      <c r="E23" s="423"/>
      <c r="F23" s="423"/>
      <c r="G23" s="423"/>
      <c r="H23" s="423"/>
      <c r="I23" s="423"/>
      <c r="J23" s="423"/>
      <c r="K23" s="423"/>
      <c r="L23" s="423"/>
      <c r="M23" s="423"/>
      <c r="N23" s="423"/>
      <c r="O23" s="423"/>
      <c r="P23" s="424"/>
      <c r="Q23" s="52"/>
    </row>
    <row r="24" spans="1:17" ht="82.5" customHeight="1" thickBot="1" x14ac:dyDescent="0.25">
      <c r="A24" s="52"/>
      <c r="B24" s="62" t="s">
        <v>12</v>
      </c>
      <c r="C24" s="403" t="s">
        <v>226</v>
      </c>
      <c r="D24" s="404"/>
      <c r="E24" s="404"/>
      <c r="F24" s="404"/>
      <c r="G24" s="404"/>
      <c r="H24" s="404"/>
      <c r="I24" s="404"/>
      <c r="J24" s="404"/>
      <c r="K24" s="404"/>
      <c r="L24" s="404"/>
      <c r="M24" s="404"/>
      <c r="N24" s="404"/>
      <c r="O24" s="404"/>
      <c r="P24" s="405"/>
      <c r="Q24" s="52"/>
    </row>
    <row r="25" spans="1:17" ht="4.5" customHeight="1" thickBot="1" x14ac:dyDescent="0.25">
      <c r="A25" s="52"/>
      <c r="B25" s="406"/>
      <c r="C25" s="407"/>
      <c r="D25" s="407"/>
      <c r="E25" s="407"/>
      <c r="F25" s="407"/>
      <c r="G25" s="407"/>
      <c r="H25" s="407"/>
      <c r="I25" s="407"/>
      <c r="J25" s="407"/>
      <c r="K25" s="407"/>
      <c r="L25" s="407"/>
      <c r="M25" s="407"/>
      <c r="N25" s="407"/>
      <c r="O25" s="407"/>
      <c r="P25" s="408"/>
      <c r="Q25" s="52"/>
    </row>
    <row r="26" spans="1:17" ht="13.5" customHeight="1" thickBot="1" x14ac:dyDescent="0.25">
      <c r="A26" s="52"/>
      <c r="B26" s="63" t="s">
        <v>2</v>
      </c>
      <c r="C26" s="409">
        <v>0.8</v>
      </c>
      <c r="D26" s="410"/>
      <c r="E26" s="410"/>
      <c r="F26" s="410"/>
      <c r="G26" s="410"/>
      <c r="H26" s="410"/>
      <c r="I26" s="410"/>
      <c r="J26" s="410"/>
      <c r="K26" s="410"/>
      <c r="L26" s="410"/>
      <c r="M26" s="410"/>
      <c r="N26" s="410"/>
      <c r="O26" s="410"/>
      <c r="P26" s="411"/>
      <c r="Q26" s="52"/>
    </row>
    <row r="27" spans="1:17" ht="4.5" customHeight="1" thickBot="1" x14ac:dyDescent="0.25">
      <c r="A27" s="52"/>
      <c r="B27" s="412"/>
      <c r="C27" s="413"/>
      <c r="D27" s="413"/>
      <c r="E27" s="413"/>
      <c r="F27" s="413"/>
      <c r="G27" s="413"/>
      <c r="H27" s="413"/>
      <c r="I27" s="413"/>
      <c r="J27" s="413"/>
      <c r="K27" s="413"/>
      <c r="L27" s="413"/>
      <c r="M27" s="413"/>
      <c r="N27" s="413"/>
      <c r="O27" s="413"/>
      <c r="P27" s="414"/>
      <c r="Q27" s="52"/>
    </row>
    <row r="28" spans="1:17" ht="12.75" customHeight="1" thickBot="1" x14ac:dyDescent="0.25">
      <c r="A28" s="52"/>
      <c r="B28" s="63" t="s">
        <v>13</v>
      </c>
      <c r="C28" s="64" t="s">
        <v>14</v>
      </c>
      <c r="D28" s="415" t="s">
        <v>255</v>
      </c>
      <c r="E28" s="410"/>
      <c r="F28" s="410"/>
      <c r="G28" s="411"/>
      <c r="H28" s="416" t="s">
        <v>15</v>
      </c>
      <c r="I28" s="416"/>
      <c r="J28" s="416"/>
      <c r="K28" s="415" t="s">
        <v>254</v>
      </c>
      <c r="L28" s="410"/>
      <c r="M28" s="411"/>
      <c r="N28" s="417" t="s">
        <v>16</v>
      </c>
      <c r="O28" s="418"/>
      <c r="P28" s="65" t="s">
        <v>176</v>
      </c>
      <c r="Q28" s="52"/>
    </row>
    <row r="29" spans="1:17" ht="4.5" customHeight="1" thickBot="1" x14ac:dyDescent="0.25">
      <c r="A29" s="52"/>
      <c r="B29" s="419"/>
      <c r="C29" s="420"/>
      <c r="D29" s="420"/>
      <c r="E29" s="420"/>
      <c r="F29" s="420"/>
      <c r="G29" s="420"/>
      <c r="H29" s="420"/>
      <c r="I29" s="420"/>
      <c r="J29" s="420"/>
      <c r="K29" s="420"/>
      <c r="L29" s="420"/>
      <c r="M29" s="420"/>
      <c r="N29" s="420"/>
      <c r="O29" s="420"/>
      <c r="P29" s="421"/>
      <c r="Q29" s="52"/>
    </row>
    <row r="30" spans="1:17" ht="13.5" thickBot="1" x14ac:dyDescent="0.25">
      <c r="A30" s="52"/>
      <c r="B30" s="76" t="s">
        <v>7</v>
      </c>
      <c r="C30" s="395" t="s">
        <v>181</v>
      </c>
      <c r="D30" s="396"/>
      <c r="E30" s="396"/>
      <c r="F30" s="396"/>
      <c r="G30" s="396"/>
      <c r="H30" s="396"/>
      <c r="I30" s="396"/>
      <c r="J30" s="396"/>
      <c r="K30" s="396"/>
      <c r="L30" s="396"/>
      <c r="M30" s="396"/>
      <c r="N30" s="396"/>
      <c r="O30" s="396"/>
      <c r="P30" s="397"/>
      <c r="Q30" s="52"/>
    </row>
    <row r="31" spans="1:17" ht="4.5" customHeight="1" thickBot="1" x14ac:dyDescent="0.25">
      <c r="A31" s="52"/>
      <c r="B31" s="422"/>
      <c r="C31" s="423"/>
      <c r="D31" s="423"/>
      <c r="E31" s="423"/>
      <c r="F31" s="423"/>
      <c r="G31" s="423"/>
      <c r="H31" s="423"/>
      <c r="I31" s="423"/>
      <c r="J31" s="423"/>
      <c r="K31" s="423"/>
      <c r="L31" s="423"/>
      <c r="M31" s="423"/>
      <c r="N31" s="423"/>
      <c r="O31" s="423"/>
      <c r="P31" s="424"/>
      <c r="Q31" s="52"/>
    </row>
    <row r="32" spans="1:17" ht="13.5" thickBot="1" x14ac:dyDescent="0.25">
      <c r="A32" s="52"/>
      <c r="B32" s="76" t="s">
        <v>4</v>
      </c>
      <c r="C32" s="402" t="s">
        <v>71</v>
      </c>
      <c r="D32" s="396"/>
      <c r="E32" s="396"/>
      <c r="F32" s="396"/>
      <c r="G32" s="396"/>
      <c r="H32" s="396"/>
      <c r="I32" s="396"/>
      <c r="J32" s="396"/>
      <c r="K32" s="396"/>
      <c r="L32" s="396"/>
      <c r="M32" s="396"/>
      <c r="N32" s="396"/>
      <c r="O32" s="396"/>
      <c r="P32" s="397"/>
      <c r="Q32" s="52"/>
    </row>
    <row r="33" spans="1:17" ht="4.5" customHeight="1" thickBot="1" x14ac:dyDescent="0.25">
      <c r="A33" s="52"/>
      <c r="B33" s="422"/>
      <c r="C33" s="423"/>
      <c r="D33" s="423"/>
      <c r="E33" s="423"/>
      <c r="F33" s="423"/>
      <c r="G33" s="423"/>
      <c r="H33" s="423"/>
      <c r="I33" s="423"/>
      <c r="J33" s="423"/>
      <c r="K33" s="423"/>
      <c r="L33" s="423"/>
      <c r="M33" s="423"/>
      <c r="N33" s="423"/>
      <c r="O33" s="423"/>
      <c r="P33" s="424"/>
      <c r="Q33" s="52"/>
    </row>
    <row r="34" spans="1:17" ht="13.5" thickBot="1" x14ac:dyDescent="0.25">
      <c r="A34" s="52"/>
      <c r="B34" s="76" t="s">
        <v>23</v>
      </c>
      <c r="C34" s="402" t="s">
        <v>71</v>
      </c>
      <c r="D34" s="396"/>
      <c r="E34" s="396"/>
      <c r="F34" s="396"/>
      <c r="G34" s="396"/>
      <c r="H34" s="396"/>
      <c r="I34" s="396"/>
      <c r="J34" s="396"/>
      <c r="K34" s="396"/>
      <c r="L34" s="396"/>
      <c r="M34" s="396"/>
      <c r="N34" s="396"/>
      <c r="O34" s="396"/>
      <c r="P34" s="397"/>
      <c r="Q34" s="52"/>
    </row>
    <row r="35" spans="1:17" ht="4.5" customHeight="1" thickBot="1" x14ac:dyDescent="0.25">
      <c r="A35" s="52"/>
      <c r="B35" s="392"/>
      <c r="C35" s="393"/>
      <c r="D35" s="393"/>
      <c r="E35" s="393"/>
      <c r="F35" s="393"/>
      <c r="G35" s="393"/>
      <c r="H35" s="393"/>
      <c r="I35" s="393"/>
      <c r="J35" s="393"/>
      <c r="K35" s="393"/>
      <c r="L35" s="393"/>
      <c r="M35" s="393"/>
      <c r="N35" s="393"/>
      <c r="O35" s="393"/>
      <c r="P35" s="394"/>
      <c r="Q35" s="52"/>
    </row>
    <row r="36" spans="1:17" ht="16.5" customHeight="1" thickBot="1" x14ac:dyDescent="0.25">
      <c r="A36" s="52"/>
      <c r="B36" s="76" t="s">
        <v>64</v>
      </c>
      <c r="C36" s="395" t="s">
        <v>70</v>
      </c>
      <c r="D36" s="396"/>
      <c r="E36" s="396"/>
      <c r="F36" s="396"/>
      <c r="G36" s="396"/>
      <c r="H36" s="396"/>
      <c r="I36" s="396"/>
      <c r="J36" s="396"/>
      <c r="K36" s="396"/>
      <c r="L36" s="396"/>
      <c r="M36" s="396"/>
      <c r="N36" s="396"/>
      <c r="O36" s="396"/>
      <c r="P36" s="397"/>
      <c r="Q36" s="52"/>
    </row>
    <row r="37" spans="1:17" ht="4.5" customHeight="1" thickBot="1" x14ac:dyDescent="0.25">
      <c r="A37" s="52"/>
      <c r="B37" s="79"/>
      <c r="C37" s="79"/>
      <c r="D37" s="79"/>
      <c r="E37" s="79"/>
      <c r="F37" s="79"/>
      <c r="G37" s="79"/>
      <c r="H37" s="79"/>
      <c r="I37" s="79"/>
      <c r="J37" s="79"/>
      <c r="K37" s="79"/>
      <c r="L37" s="79"/>
      <c r="M37" s="79"/>
      <c r="N37" s="79"/>
      <c r="O37" s="79"/>
      <c r="P37" s="79"/>
      <c r="Q37" s="52"/>
    </row>
    <row r="38" spans="1:17" ht="13.5" thickBot="1" x14ac:dyDescent="0.25">
      <c r="A38" s="52"/>
      <c r="B38" s="398" t="s">
        <v>17</v>
      </c>
      <c r="C38" s="399"/>
      <c r="D38" s="399"/>
      <c r="E38" s="399"/>
      <c r="F38" s="399"/>
      <c r="G38" s="399"/>
      <c r="H38" s="399"/>
      <c r="I38" s="399"/>
      <c r="J38" s="399"/>
      <c r="K38" s="399"/>
      <c r="L38" s="399"/>
      <c r="M38" s="399"/>
      <c r="N38" s="399"/>
      <c r="O38" s="400"/>
      <c r="P38" s="401"/>
      <c r="Q38" s="52"/>
    </row>
    <row r="39" spans="1:17" x14ac:dyDescent="0.2">
      <c r="A39" s="52"/>
      <c r="B39" s="80" t="s">
        <v>22</v>
      </c>
      <c r="C39" s="398" t="s">
        <v>18</v>
      </c>
      <c r="D39" s="399"/>
      <c r="E39" s="399"/>
      <c r="F39" s="399"/>
      <c r="G39" s="401"/>
      <c r="H39" s="398" t="s">
        <v>7</v>
      </c>
      <c r="I39" s="399"/>
      <c r="J39" s="399"/>
      <c r="K39" s="399"/>
      <c r="L39" s="401"/>
      <c r="M39" s="398" t="s">
        <v>19</v>
      </c>
      <c r="N39" s="399"/>
      <c r="O39" s="400"/>
      <c r="P39" s="401"/>
      <c r="Q39" s="52"/>
    </row>
    <row r="40" spans="1:17" ht="54" customHeight="1" x14ac:dyDescent="0.2">
      <c r="A40" s="52"/>
      <c r="B40" s="97" t="s">
        <v>228</v>
      </c>
      <c r="C40" s="386" t="s">
        <v>203</v>
      </c>
      <c r="D40" s="386"/>
      <c r="E40" s="386"/>
      <c r="F40" s="386"/>
      <c r="G40" s="386"/>
      <c r="H40" s="387" t="s">
        <v>204</v>
      </c>
      <c r="I40" s="387"/>
      <c r="J40" s="387"/>
      <c r="K40" s="387"/>
      <c r="L40" s="387"/>
      <c r="M40" s="388" t="s">
        <v>206</v>
      </c>
      <c r="N40" s="388"/>
      <c r="O40" s="388"/>
      <c r="P40" s="389"/>
      <c r="Q40" s="52"/>
    </row>
    <row r="41" spans="1:17" ht="55.5" customHeight="1" thickBot="1" x14ac:dyDescent="0.25">
      <c r="A41" s="52"/>
      <c r="B41" s="98" t="s">
        <v>229</v>
      </c>
      <c r="C41" s="390" t="s">
        <v>203</v>
      </c>
      <c r="D41" s="390"/>
      <c r="E41" s="390"/>
      <c r="F41" s="390"/>
      <c r="G41" s="390"/>
      <c r="H41" s="391" t="s">
        <v>204</v>
      </c>
      <c r="I41" s="391"/>
      <c r="J41" s="391"/>
      <c r="K41" s="391"/>
      <c r="L41" s="391"/>
      <c r="M41" s="388" t="s">
        <v>206</v>
      </c>
      <c r="N41" s="388"/>
      <c r="O41" s="388"/>
      <c r="P41" s="389"/>
      <c r="Q41" s="52"/>
    </row>
    <row r="42" spans="1:17" ht="13.5" customHeight="1" x14ac:dyDescent="0.2">
      <c r="A42" s="52"/>
      <c r="B42" s="81"/>
      <c r="C42" s="380"/>
      <c r="D42" s="380"/>
      <c r="E42" s="380"/>
      <c r="F42" s="380"/>
      <c r="G42" s="380"/>
      <c r="H42" s="380"/>
      <c r="I42" s="380"/>
      <c r="J42" s="380"/>
      <c r="K42" s="380"/>
      <c r="L42" s="380"/>
      <c r="M42" s="380"/>
      <c r="N42" s="380"/>
      <c r="O42" s="380"/>
      <c r="P42" s="381"/>
      <c r="Q42" s="52"/>
    </row>
    <row r="43" spans="1:17" ht="12.75" customHeight="1" x14ac:dyDescent="0.2">
      <c r="A43" s="52"/>
      <c r="B43" s="81"/>
      <c r="C43" s="380"/>
      <c r="D43" s="380"/>
      <c r="E43" s="380"/>
      <c r="F43" s="380"/>
      <c r="G43" s="380"/>
      <c r="H43" s="380"/>
      <c r="I43" s="380"/>
      <c r="J43" s="380"/>
      <c r="K43" s="380"/>
      <c r="L43" s="380"/>
      <c r="M43" s="380"/>
      <c r="N43" s="380"/>
      <c r="O43" s="380"/>
      <c r="P43" s="381"/>
      <c r="Q43" s="52"/>
    </row>
    <row r="44" spans="1:17" ht="11.25" customHeight="1" thickBot="1" x14ac:dyDescent="0.25">
      <c r="A44" s="52"/>
      <c r="B44" s="82"/>
      <c r="C44" s="382"/>
      <c r="D44" s="382"/>
      <c r="E44" s="382"/>
      <c r="F44" s="382"/>
      <c r="G44" s="382"/>
      <c r="H44" s="382"/>
      <c r="I44" s="382"/>
      <c r="J44" s="382"/>
      <c r="K44" s="382"/>
      <c r="L44" s="382"/>
      <c r="M44" s="382"/>
      <c r="N44" s="382"/>
      <c r="O44" s="382"/>
      <c r="P44" s="383"/>
      <c r="Q44" s="52"/>
    </row>
    <row r="45" spans="1:17" ht="4.5" customHeight="1" thickBot="1" x14ac:dyDescent="0.25">
      <c r="A45" s="52"/>
      <c r="B45" s="83"/>
      <c r="C45" s="83"/>
      <c r="D45" s="83"/>
      <c r="E45" s="83"/>
      <c r="F45" s="83"/>
      <c r="G45" s="83"/>
      <c r="H45" s="83"/>
      <c r="I45" s="83"/>
      <c r="J45" s="83"/>
      <c r="K45" s="83"/>
      <c r="L45" s="83"/>
      <c r="M45" s="83"/>
      <c r="N45" s="83"/>
      <c r="O45" s="83"/>
      <c r="P45" s="83"/>
      <c r="Q45" s="52"/>
    </row>
    <row r="46" spans="1:17" ht="13.5" customHeight="1" thickBot="1" x14ac:dyDescent="0.25">
      <c r="A46" s="52"/>
      <c r="B46" s="377" t="s">
        <v>8</v>
      </c>
      <c r="C46" s="378"/>
      <c r="D46" s="378"/>
      <c r="E46" s="378"/>
      <c r="F46" s="378"/>
      <c r="G46" s="378"/>
      <c r="H46" s="378"/>
      <c r="I46" s="378"/>
      <c r="J46" s="378"/>
      <c r="K46" s="378"/>
      <c r="L46" s="378"/>
      <c r="M46" s="378"/>
      <c r="N46" s="378"/>
      <c r="O46" s="378"/>
      <c r="P46" s="379"/>
      <c r="Q46" s="52"/>
    </row>
    <row r="47" spans="1:17" ht="4.5" customHeight="1" thickBot="1" x14ac:dyDescent="0.25">
      <c r="A47" s="52"/>
      <c r="B47" s="84"/>
      <c r="C47" s="79"/>
      <c r="D47" s="79"/>
      <c r="E47" s="79"/>
      <c r="F47" s="79"/>
      <c r="G47" s="79"/>
      <c r="H47" s="79"/>
      <c r="I47" s="79"/>
      <c r="J47" s="79"/>
      <c r="K47" s="79"/>
      <c r="L47" s="79"/>
      <c r="M47" s="79"/>
      <c r="N47" s="79"/>
      <c r="O47" s="79"/>
      <c r="P47" s="85"/>
      <c r="Q47" s="52"/>
    </row>
    <row r="48" spans="1:17" x14ac:dyDescent="0.2">
      <c r="A48" s="52"/>
      <c r="B48" s="384" t="s">
        <v>20</v>
      </c>
      <c r="C48" s="66" t="s">
        <v>9</v>
      </c>
      <c r="D48" s="67" t="s">
        <v>149</v>
      </c>
      <c r="E48" s="67" t="s">
        <v>150</v>
      </c>
      <c r="F48" s="67" t="s">
        <v>151</v>
      </c>
      <c r="G48" s="67" t="s">
        <v>152</v>
      </c>
      <c r="H48" s="67" t="s">
        <v>153</v>
      </c>
      <c r="I48" s="67" t="s">
        <v>154</v>
      </c>
      <c r="J48" s="67" t="s">
        <v>155</v>
      </c>
      <c r="K48" s="67" t="s">
        <v>156</v>
      </c>
      <c r="L48" s="67" t="s">
        <v>157</v>
      </c>
      <c r="M48" s="67" t="s">
        <v>158</v>
      </c>
      <c r="N48" s="67" t="s">
        <v>159</v>
      </c>
      <c r="O48" s="68" t="s">
        <v>160</v>
      </c>
      <c r="P48" s="69" t="s">
        <v>24</v>
      </c>
      <c r="Q48" s="52"/>
    </row>
    <row r="49" spans="1:17" ht="13.5" thickBot="1" x14ac:dyDescent="0.25">
      <c r="A49" s="52"/>
      <c r="B49" s="385"/>
      <c r="C49" s="70" t="s">
        <v>10</v>
      </c>
      <c r="D49" s="71"/>
      <c r="E49" s="71"/>
      <c r="F49" s="72">
        <f>+'Registro Admisiones'!C10/'Registro Admisiones'!C11</f>
        <v>0.85499999999999998</v>
      </c>
      <c r="G49" s="73"/>
      <c r="H49" s="73"/>
      <c r="I49" s="72">
        <f>+'Registro Admisiones'!E10/'Registro Admisiones'!E11</f>
        <v>0.92279411764705888</v>
      </c>
      <c r="J49" s="73"/>
      <c r="K49" s="73"/>
      <c r="L49" s="72">
        <f>+'Registro Admisiones'!G10/'Registro Admisiones'!G11</f>
        <v>0.90748898678414092</v>
      </c>
      <c r="M49" s="73"/>
      <c r="N49" s="73"/>
      <c r="O49" s="72">
        <f>+'Registro Admisiones'!I10/'Registro Admisiones'!I11</f>
        <v>0.80645161290322576</v>
      </c>
      <c r="P49" s="72">
        <f>+'Registro Admisiones'!K10/'Registro Admisiones'!K11</f>
        <v>0.89452054794520552</v>
      </c>
      <c r="Q49" s="52"/>
    </row>
    <row r="50" spans="1:17" ht="4.5" customHeight="1" thickBot="1" x14ac:dyDescent="0.25">
      <c r="A50" s="52"/>
      <c r="B50" s="86">
        <v>0.9</v>
      </c>
      <c r="C50" s="74"/>
      <c r="D50" s="74"/>
      <c r="E50" s="74"/>
      <c r="F50" s="75">
        <f>+$C$26</f>
        <v>0.8</v>
      </c>
      <c r="G50" s="74"/>
      <c r="H50" s="74"/>
      <c r="I50" s="75">
        <f>+$C$26</f>
        <v>0.8</v>
      </c>
      <c r="J50" s="74"/>
      <c r="K50" s="74"/>
      <c r="L50" s="75">
        <f>+$C$26</f>
        <v>0.8</v>
      </c>
      <c r="M50" s="74"/>
      <c r="N50" s="74"/>
      <c r="O50" s="75">
        <f>+$C$26</f>
        <v>0.8</v>
      </c>
      <c r="P50" s="75">
        <f>+$C$26</f>
        <v>0.8</v>
      </c>
      <c r="Q50" s="52"/>
    </row>
    <row r="51" spans="1:17" ht="22.5" customHeight="1" thickBot="1" x14ac:dyDescent="0.25">
      <c r="A51" s="52"/>
      <c r="B51" s="377" t="s">
        <v>21</v>
      </c>
      <c r="C51" s="378"/>
      <c r="D51" s="378"/>
      <c r="E51" s="378"/>
      <c r="F51" s="378"/>
      <c r="G51" s="378"/>
      <c r="H51" s="378"/>
      <c r="I51" s="378"/>
      <c r="J51" s="378"/>
      <c r="K51" s="378"/>
      <c r="L51" s="378"/>
      <c r="M51" s="378"/>
      <c r="N51" s="378"/>
      <c r="O51" s="378"/>
      <c r="P51" s="379"/>
      <c r="Q51" s="52"/>
    </row>
    <row r="52" spans="1:17" x14ac:dyDescent="0.2">
      <c r="A52" s="52"/>
      <c r="B52" s="352"/>
      <c r="C52" s="353"/>
      <c r="D52" s="353"/>
      <c r="E52" s="353"/>
      <c r="F52" s="353"/>
      <c r="G52" s="353"/>
      <c r="H52" s="353"/>
      <c r="I52" s="353"/>
      <c r="J52" s="353"/>
      <c r="K52" s="353"/>
      <c r="L52" s="353"/>
      <c r="M52" s="353"/>
      <c r="N52" s="353"/>
      <c r="O52" s="353"/>
      <c r="P52" s="354"/>
      <c r="Q52" s="52"/>
    </row>
    <row r="53" spans="1:17" x14ac:dyDescent="0.2">
      <c r="A53" s="52"/>
      <c r="B53" s="355"/>
      <c r="C53" s="356"/>
      <c r="D53" s="356"/>
      <c r="E53" s="356"/>
      <c r="F53" s="356"/>
      <c r="G53" s="356"/>
      <c r="H53" s="356"/>
      <c r="I53" s="356"/>
      <c r="J53" s="356"/>
      <c r="K53" s="356"/>
      <c r="L53" s="356"/>
      <c r="M53" s="356"/>
      <c r="N53" s="356"/>
      <c r="O53" s="356"/>
      <c r="P53" s="357"/>
      <c r="Q53" s="52"/>
    </row>
    <row r="54" spans="1:17" x14ac:dyDescent="0.2">
      <c r="A54" s="52"/>
      <c r="B54" s="355"/>
      <c r="C54" s="356"/>
      <c r="D54" s="356"/>
      <c r="E54" s="356"/>
      <c r="F54" s="356"/>
      <c r="G54" s="356"/>
      <c r="H54" s="356"/>
      <c r="I54" s="356"/>
      <c r="J54" s="356"/>
      <c r="K54" s="356"/>
      <c r="L54" s="356"/>
      <c r="M54" s="356"/>
      <c r="N54" s="356"/>
      <c r="O54" s="356"/>
      <c r="P54" s="357"/>
      <c r="Q54" s="52"/>
    </row>
    <row r="55" spans="1:17" x14ac:dyDescent="0.2">
      <c r="A55" s="52"/>
      <c r="B55" s="355"/>
      <c r="C55" s="356"/>
      <c r="D55" s="356"/>
      <c r="E55" s="356"/>
      <c r="F55" s="356"/>
      <c r="G55" s="356"/>
      <c r="H55" s="356"/>
      <c r="I55" s="356"/>
      <c r="J55" s="356"/>
      <c r="K55" s="356"/>
      <c r="L55" s="356"/>
      <c r="M55" s="356"/>
      <c r="N55" s="356"/>
      <c r="O55" s="356"/>
      <c r="P55" s="357"/>
      <c r="Q55" s="52"/>
    </row>
    <row r="56" spans="1:17" x14ac:dyDescent="0.2">
      <c r="A56" s="52"/>
      <c r="B56" s="355"/>
      <c r="C56" s="356"/>
      <c r="D56" s="356"/>
      <c r="E56" s="356"/>
      <c r="F56" s="356"/>
      <c r="G56" s="356"/>
      <c r="H56" s="356"/>
      <c r="I56" s="356"/>
      <c r="J56" s="356"/>
      <c r="K56" s="356"/>
      <c r="L56" s="356"/>
      <c r="M56" s="356"/>
      <c r="N56" s="356"/>
      <c r="O56" s="356"/>
      <c r="P56" s="357"/>
      <c r="Q56" s="52"/>
    </row>
    <row r="57" spans="1:17" x14ac:dyDescent="0.2">
      <c r="A57" s="52"/>
      <c r="B57" s="355"/>
      <c r="C57" s="356"/>
      <c r="D57" s="356"/>
      <c r="E57" s="356"/>
      <c r="F57" s="356"/>
      <c r="G57" s="356"/>
      <c r="H57" s="356"/>
      <c r="I57" s="356"/>
      <c r="J57" s="356"/>
      <c r="K57" s="356"/>
      <c r="L57" s="356"/>
      <c r="M57" s="356"/>
      <c r="N57" s="356"/>
      <c r="O57" s="356"/>
      <c r="P57" s="357"/>
      <c r="Q57" s="52"/>
    </row>
    <row r="58" spans="1:17" x14ac:dyDescent="0.2">
      <c r="A58" s="52"/>
      <c r="B58" s="355"/>
      <c r="C58" s="356"/>
      <c r="D58" s="356"/>
      <c r="E58" s="356"/>
      <c r="F58" s="356"/>
      <c r="G58" s="356"/>
      <c r="H58" s="356"/>
      <c r="I58" s="356"/>
      <c r="J58" s="356"/>
      <c r="K58" s="356"/>
      <c r="L58" s="356"/>
      <c r="M58" s="356"/>
      <c r="N58" s="356"/>
      <c r="O58" s="356"/>
      <c r="P58" s="357"/>
      <c r="Q58" s="52"/>
    </row>
    <row r="59" spans="1:17" x14ac:dyDescent="0.2">
      <c r="A59" s="52"/>
      <c r="B59" s="355"/>
      <c r="C59" s="356"/>
      <c r="D59" s="356"/>
      <c r="E59" s="356"/>
      <c r="F59" s="356"/>
      <c r="G59" s="356"/>
      <c r="H59" s="356"/>
      <c r="I59" s="356"/>
      <c r="J59" s="356"/>
      <c r="K59" s="356"/>
      <c r="L59" s="356"/>
      <c r="M59" s="356"/>
      <c r="N59" s="356"/>
      <c r="O59" s="356"/>
      <c r="P59" s="357"/>
      <c r="Q59" s="52"/>
    </row>
    <row r="60" spans="1:17" x14ac:dyDescent="0.2">
      <c r="A60" s="52"/>
      <c r="B60" s="355"/>
      <c r="C60" s="356"/>
      <c r="D60" s="356"/>
      <c r="E60" s="356"/>
      <c r="F60" s="356"/>
      <c r="G60" s="356"/>
      <c r="H60" s="356"/>
      <c r="I60" s="356"/>
      <c r="J60" s="356"/>
      <c r="K60" s="356"/>
      <c r="L60" s="356"/>
      <c r="M60" s="356"/>
      <c r="N60" s="356"/>
      <c r="O60" s="356"/>
      <c r="P60" s="357"/>
      <c r="Q60" s="52"/>
    </row>
    <row r="61" spans="1:17" x14ac:dyDescent="0.2">
      <c r="A61" s="52"/>
      <c r="B61" s="355"/>
      <c r="C61" s="356"/>
      <c r="D61" s="356"/>
      <c r="E61" s="356"/>
      <c r="F61" s="356"/>
      <c r="G61" s="356"/>
      <c r="H61" s="356"/>
      <c r="I61" s="356"/>
      <c r="J61" s="356"/>
      <c r="K61" s="356"/>
      <c r="L61" s="356"/>
      <c r="M61" s="356"/>
      <c r="N61" s="356"/>
      <c r="O61" s="356"/>
      <c r="P61" s="357"/>
      <c r="Q61" s="52"/>
    </row>
    <row r="62" spans="1:17" x14ac:dyDescent="0.2">
      <c r="A62" s="52"/>
      <c r="B62" s="355"/>
      <c r="C62" s="356"/>
      <c r="D62" s="356"/>
      <c r="E62" s="356"/>
      <c r="F62" s="356"/>
      <c r="G62" s="356"/>
      <c r="H62" s="356"/>
      <c r="I62" s="356"/>
      <c r="J62" s="356"/>
      <c r="K62" s="356"/>
      <c r="L62" s="356"/>
      <c r="M62" s="356"/>
      <c r="N62" s="356"/>
      <c r="O62" s="356"/>
      <c r="P62" s="357"/>
      <c r="Q62" s="52"/>
    </row>
    <row r="63" spans="1:17" x14ac:dyDescent="0.2">
      <c r="A63" s="52"/>
      <c r="B63" s="355"/>
      <c r="C63" s="356"/>
      <c r="D63" s="356"/>
      <c r="E63" s="356"/>
      <c r="F63" s="356"/>
      <c r="G63" s="356"/>
      <c r="H63" s="356"/>
      <c r="I63" s="356"/>
      <c r="J63" s="356"/>
      <c r="K63" s="356"/>
      <c r="L63" s="356"/>
      <c r="M63" s="356"/>
      <c r="N63" s="356"/>
      <c r="O63" s="356"/>
      <c r="P63" s="357"/>
      <c r="Q63" s="52"/>
    </row>
    <row r="64" spans="1:17" x14ac:dyDescent="0.2">
      <c r="A64" s="52"/>
      <c r="B64" s="355"/>
      <c r="C64" s="356"/>
      <c r="D64" s="356"/>
      <c r="E64" s="356"/>
      <c r="F64" s="356"/>
      <c r="G64" s="356"/>
      <c r="H64" s="356"/>
      <c r="I64" s="356"/>
      <c r="J64" s="356"/>
      <c r="K64" s="356"/>
      <c r="L64" s="356"/>
      <c r="M64" s="356"/>
      <c r="N64" s="356"/>
      <c r="O64" s="356"/>
      <c r="P64" s="357"/>
      <c r="Q64" s="52"/>
    </row>
    <row r="65" spans="1:19" x14ac:dyDescent="0.2">
      <c r="A65" s="52"/>
      <c r="B65" s="355"/>
      <c r="C65" s="356"/>
      <c r="D65" s="356"/>
      <c r="E65" s="356"/>
      <c r="F65" s="356"/>
      <c r="G65" s="356"/>
      <c r="H65" s="356"/>
      <c r="I65" s="356"/>
      <c r="J65" s="356"/>
      <c r="K65" s="356"/>
      <c r="L65" s="356"/>
      <c r="M65" s="356"/>
      <c r="N65" s="356"/>
      <c r="O65" s="356"/>
      <c r="P65" s="357"/>
      <c r="Q65" s="52"/>
    </row>
    <row r="66" spans="1:19" x14ac:dyDescent="0.2">
      <c r="A66" s="52"/>
      <c r="B66" s="355"/>
      <c r="C66" s="356"/>
      <c r="D66" s="356"/>
      <c r="E66" s="356"/>
      <c r="F66" s="356"/>
      <c r="G66" s="356"/>
      <c r="H66" s="356"/>
      <c r="I66" s="356"/>
      <c r="J66" s="356"/>
      <c r="K66" s="356"/>
      <c r="L66" s="356"/>
      <c r="M66" s="356"/>
      <c r="N66" s="356"/>
      <c r="O66" s="356"/>
      <c r="P66" s="357"/>
      <c r="Q66" s="52"/>
    </row>
    <row r="67" spans="1:19" ht="13.5" thickBot="1" x14ac:dyDescent="0.25">
      <c r="A67" s="52"/>
      <c r="B67" s="358"/>
      <c r="C67" s="359"/>
      <c r="D67" s="359"/>
      <c r="E67" s="359"/>
      <c r="F67" s="359"/>
      <c r="G67" s="359"/>
      <c r="H67" s="359"/>
      <c r="I67" s="359"/>
      <c r="J67" s="359"/>
      <c r="K67" s="359"/>
      <c r="L67" s="359"/>
      <c r="M67" s="359"/>
      <c r="N67" s="359"/>
      <c r="O67" s="359"/>
      <c r="P67" s="360"/>
      <c r="Q67" s="52"/>
    </row>
    <row r="68" spans="1:19" s="53" customFormat="1" ht="4.5" customHeight="1" thickBot="1" x14ac:dyDescent="0.25">
      <c r="A68" s="361"/>
      <c r="B68" s="361"/>
      <c r="C68" s="361"/>
      <c r="D68" s="361"/>
      <c r="E68" s="361"/>
      <c r="F68" s="361"/>
      <c r="G68" s="361"/>
      <c r="H68" s="361"/>
      <c r="I68" s="361"/>
      <c r="J68" s="361"/>
      <c r="K68" s="361"/>
      <c r="L68" s="361"/>
      <c r="M68" s="361"/>
      <c r="N68" s="361"/>
      <c r="O68" s="361"/>
      <c r="P68" s="361"/>
      <c r="Q68" s="361"/>
      <c r="S68" s="89"/>
    </row>
    <row r="69" spans="1:19" ht="15" customHeight="1" x14ac:dyDescent="0.2">
      <c r="A69" s="52"/>
      <c r="B69" s="362" t="s">
        <v>5</v>
      </c>
      <c r="C69" s="365" t="s">
        <v>177</v>
      </c>
      <c r="D69" s="366"/>
      <c r="E69" s="366"/>
      <c r="F69" s="366"/>
      <c r="G69" s="366"/>
      <c r="H69" s="366"/>
      <c r="I69" s="366"/>
      <c r="J69" s="366"/>
      <c r="K69" s="366"/>
      <c r="L69" s="366"/>
      <c r="M69" s="366"/>
      <c r="N69" s="366"/>
      <c r="O69" s="366"/>
      <c r="P69" s="367"/>
      <c r="Q69" s="52"/>
    </row>
    <row r="70" spans="1:19" ht="49.5" customHeight="1" x14ac:dyDescent="0.2">
      <c r="A70" s="52"/>
      <c r="B70" s="363"/>
      <c r="C70" s="368" t="s">
        <v>292</v>
      </c>
      <c r="D70" s="369"/>
      <c r="E70" s="369"/>
      <c r="F70" s="369"/>
      <c r="G70" s="369"/>
      <c r="H70" s="369"/>
      <c r="I70" s="369"/>
      <c r="J70" s="369"/>
      <c r="K70" s="369"/>
      <c r="L70" s="369"/>
      <c r="M70" s="369"/>
      <c r="N70" s="369"/>
      <c r="O70" s="369"/>
      <c r="P70" s="370"/>
      <c r="Q70" s="52"/>
    </row>
    <row r="71" spans="1:19" ht="15" customHeight="1" x14ac:dyDescent="0.2">
      <c r="A71" s="52"/>
      <c r="B71" s="363"/>
      <c r="C71" s="371" t="s">
        <v>178</v>
      </c>
      <c r="D71" s="372"/>
      <c r="E71" s="372"/>
      <c r="F71" s="372"/>
      <c r="G71" s="372"/>
      <c r="H71" s="372"/>
      <c r="I71" s="372"/>
      <c r="J71" s="372"/>
      <c r="K71" s="372"/>
      <c r="L71" s="372"/>
      <c r="M71" s="372"/>
      <c r="N71" s="372"/>
      <c r="O71" s="372"/>
      <c r="P71" s="373"/>
      <c r="Q71" s="52"/>
    </row>
    <row r="72" spans="1:19" ht="62.25" customHeight="1" x14ac:dyDescent="0.2">
      <c r="A72" s="52"/>
      <c r="B72" s="363"/>
      <c r="C72" s="368" t="s">
        <v>293</v>
      </c>
      <c r="D72" s="369"/>
      <c r="E72" s="369"/>
      <c r="F72" s="369"/>
      <c r="G72" s="369"/>
      <c r="H72" s="369"/>
      <c r="I72" s="369"/>
      <c r="J72" s="369"/>
      <c r="K72" s="369"/>
      <c r="L72" s="369"/>
      <c r="M72" s="369"/>
      <c r="N72" s="369"/>
      <c r="O72" s="369"/>
      <c r="P72" s="370"/>
      <c r="Q72" s="52"/>
    </row>
    <row r="73" spans="1:19" ht="18" customHeight="1" x14ac:dyDescent="0.2">
      <c r="A73" s="52"/>
      <c r="B73" s="363"/>
      <c r="C73" s="371" t="s">
        <v>179</v>
      </c>
      <c r="D73" s="372"/>
      <c r="E73" s="372"/>
      <c r="F73" s="372"/>
      <c r="G73" s="372"/>
      <c r="H73" s="372"/>
      <c r="I73" s="372"/>
      <c r="J73" s="372"/>
      <c r="K73" s="372"/>
      <c r="L73" s="372"/>
      <c r="M73" s="372"/>
      <c r="N73" s="372"/>
      <c r="O73" s="372"/>
      <c r="P73" s="373"/>
      <c r="Q73" s="52"/>
    </row>
    <row r="74" spans="1:19" ht="49.5" customHeight="1" x14ac:dyDescent="0.2">
      <c r="A74" s="52"/>
      <c r="B74" s="363"/>
      <c r="C74" s="374" t="s">
        <v>314</v>
      </c>
      <c r="D74" s="375"/>
      <c r="E74" s="375"/>
      <c r="F74" s="375"/>
      <c r="G74" s="375"/>
      <c r="H74" s="375"/>
      <c r="I74" s="375"/>
      <c r="J74" s="375"/>
      <c r="K74" s="375"/>
      <c r="L74" s="375"/>
      <c r="M74" s="375"/>
      <c r="N74" s="375"/>
      <c r="O74" s="375"/>
      <c r="P74" s="376"/>
      <c r="Q74" s="52"/>
    </row>
    <row r="75" spans="1:19" ht="17.25" customHeight="1" x14ac:dyDescent="0.2">
      <c r="A75" s="52"/>
      <c r="B75" s="363"/>
      <c r="C75" s="371" t="s">
        <v>180</v>
      </c>
      <c r="D75" s="372"/>
      <c r="E75" s="372"/>
      <c r="F75" s="372"/>
      <c r="G75" s="372"/>
      <c r="H75" s="372"/>
      <c r="I75" s="372"/>
      <c r="J75" s="372"/>
      <c r="K75" s="372"/>
      <c r="L75" s="372"/>
      <c r="M75" s="372"/>
      <c r="N75" s="372"/>
      <c r="O75" s="372"/>
      <c r="P75" s="373"/>
      <c r="Q75" s="52"/>
    </row>
    <row r="76" spans="1:19" ht="49.5" customHeight="1" thickBot="1" x14ac:dyDescent="0.25">
      <c r="A76" s="52"/>
      <c r="B76" s="364"/>
      <c r="C76" s="670" t="s">
        <v>313</v>
      </c>
      <c r="D76" s="671"/>
      <c r="E76" s="671"/>
      <c r="F76" s="671"/>
      <c r="G76" s="671"/>
      <c r="H76" s="671"/>
      <c r="I76" s="671"/>
      <c r="J76" s="671"/>
      <c r="K76" s="671"/>
      <c r="L76" s="671"/>
      <c r="M76" s="671"/>
      <c r="N76" s="671"/>
      <c r="O76" s="671"/>
      <c r="P76" s="672"/>
      <c r="Q76" s="52"/>
    </row>
    <row r="77" spans="1:19" ht="30.75" customHeight="1" thickBot="1" x14ac:dyDescent="0.25">
      <c r="A77" s="52"/>
      <c r="B77" s="54" t="s">
        <v>63</v>
      </c>
      <c r="C77" s="347" t="s">
        <v>218</v>
      </c>
      <c r="D77" s="348"/>
      <c r="E77" s="348"/>
      <c r="F77" s="348"/>
      <c r="G77" s="348"/>
      <c r="H77" s="348"/>
      <c r="I77" s="348"/>
      <c r="J77" s="348"/>
      <c r="K77" s="348"/>
      <c r="L77" s="348"/>
      <c r="M77" s="348"/>
      <c r="N77" s="348"/>
      <c r="O77" s="348"/>
      <c r="P77" s="349"/>
      <c r="Q77" s="52"/>
    </row>
    <row r="78" spans="1:19" ht="27.75" customHeight="1" thickBot="1" x14ac:dyDescent="0.25">
      <c r="A78" s="52"/>
      <c r="B78" s="54" t="s">
        <v>84</v>
      </c>
      <c r="C78" s="350" t="s">
        <v>85</v>
      </c>
      <c r="D78" s="350"/>
      <c r="E78" s="350"/>
      <c r="F78" s="350"/>
      <c r="G78" s="350"/>
      <c r="H78" s="350"/>
      <c r="I78" s="350"/>
      <c r="J78" s="350"/>
      <c r="K78" s="350"/>
      <c r="L78" s="350"/>
      <c r="M78" s="350"/>
      <c r="N78" s="350"/>
      <c r="O78" s="350"/>
      <c r="P78" s="351"/>
      <c r="Q78" s="52"/>
    </row>
    <row r="81" spans="3:19" x14ac:dyDescent="0.2">
      <c r="C81" s="55"/>
    </row>
    <row r="82" spans="3:19" hidden="1" x14ac:dyDescent="0.2">
      <c r="C82" s="49">
        <v>2018</v>
      </c>
    </row>
    <row r="83" spans="3:19" hidden="1" x14ac:dyDescent="0.2">
      <c r="C83" s="49">
        <v>2019</v>
      </c>
    </row>
    <row r="89" spans="3:19" s="50" customFormat="1" x14ac:dyDescent="0.2">
      <c r="S89" s="87"/>
    </row>
    <row r="90" spans="3:19" s="50" customFormat="1" x14ac:dyDescent="0.2">
      <c r="S90" s="87"/>
    </row>
    <row r="91" spans="3:19" s="50" customFormat="1" x14ac:dyDescent="0.2">
      <c r="S91" s="87"/>
    </row>
    <row r="92" spans="3:19" s="50" customFormat="1" x14ac:dyDescent="0.2">
      <c r="S92" s="87"/>
    </row>
    <row r="93" spans="3:19" s="50" customFormat="1" x14ac:dyDescent="0.2">
      <c r="S93" s="87"/>
    </row>
    <row r="94" spans="3:19" s="50" customFormat="1" x14ac:dyDescent="0.2">
      <c r="S94" s="87"/>
    </row>
    <row r="95" spans="3:19" s="50" customFormat="1" x14ac:dyDescent="0.2">
      <c r="D95" s="91"/>
      <c r="E95" s="91"/>
      <c r="F95" s="91"/>
      <c r="G95" s="91"/>
      <c r="H95" s="91"/>
      <c r="I95" s="91"/>
      <c r="S95" s="87"/>
    </row>
    <row r="96" spans="3:19" s="50" customFormat="1" x14ac:dyDescent="0.2">
      <c r="D96" s="91"/>
      <c r="E96" s="91"/>
      <c r="F96" s="91"/>
      <c r="G96" s="91"/>
      <c r="H96" s="91"/>
      <c r="I96" s="91"/>
      <c r="S96" s="87"/>
    </row>
    <row r="97" spans="2:19" s="50" customFormat="1" x14ac:dyDescent="0.2">
      <c r="B97" s="91"/>
      <c r="C97" s="91"/>
      <c r="D97" s="91"/>
      <c r="E97" s="91"/>
      <c r="F97" s="91"/>
      <c r="G97" s="91"/>
      <c r="H97" s="91"/>
      <c r="I97" s="91"/>
      <c r="S97" s="87"/>
    </row>
    <row r="98" spans="2:19" s="50" customFormat="1" x14ac:dyDescent="0.2">
      <c r="B98" s="91"/>
      <c r="C98" s="91"/>
      <c r="D98" s="91"/>
      <c r="E98" s="91"/>
      <c r="F98" s="91"/>
      <c r="G98" s="91"/>
      <c r="H98" s="91"/>
      <c r="I98" s="91"/>
      <c r="S98" s="87"/>
    </row>
    <row r="99" spans="2:19" s="50" customFormat="1" x14ac:dyDescent="0.2">
      <c r="B99" s="91"/>
      <c r="C99" s="91"/>
      <c r="D99" s="91"/>
      <c r="E99" s="91"/>
      <c r="F99" s="91"/>
      <c r="G99" s="91"/>
      <c r="H99" s="91"/>
      <c r="I99" s="91"/>
      <c r="S99" s="87"/>
    </row>
    <row r="100" spans="2:19" s="50" customFormat="1" x14ac:dyDescent="0.2">
      <c r="B100" s="91"/>
      <c r="C100" s="91"/>
      <c r="D100" s="91"/>
      <c r="E100" s="91"/>
      <c r="F100" s="91"/>
      <c r="G100" s="91"/>
      <c r="H100" s="91"/>
      <c r="I100" s="91"/>
      <c r="K100" s="91"/>
      <c r="L100" s="91"/>
      <c r="M100" s="91"/>
      <c r="N100" s="91"/>
      <c r="O100" s="91"/>
      <c r="P100" s="91"/>
      <c r="S100" s="87"/>
    </row>
    <row r="101" spans="2:19" s="50" customFormat="1" x14ac:dyDescent="0.2">
      <c r="B101" s="91"/>
      <c r="C101" s="91"/>
      <c r="D101" s="91"/>
      <c r="E101" s="91"/>
      <c r="F101" s="91"/>
      <c r="G101" s="91"/>
      <c r="H101" s="91"/>
      <c r="I101" s="91"/>
      <c r="K101" s="91"/>
      <c r="L101" s="91"/>
      <c r="M101" s="91"/>
      <c r="N101" s="91"/>
      <c r="O101" s="91"/>
      <c r="P101" s="91"/>
      <c r="S101" s="87"/>
    </row>
    <row r="102" spans="2:19" s="50" customFormat="1" x14ac:dyDescent="0.2">
      <c r="B102" s="91"/>
      <c r="C102" s="91"/>
      <c r="D102" s="91"/>
      <c r="E102" s="91"/>
      <c r="F102" s="91"/>
      <c r="G102" s="91"/>
      <c r="H102" s="91"/>
      <c r="I102" s="91"/>
      <c r="K102" s="91"/>
      <c r="L102" s="91"/>
      <c r="M102" s="91"/>
      <c r="N102" s="91"/>
      <c r="O102" s="91"/>
      <c r="P102" s="91"/>
      <c r="S102" s="87"/>
    </row>
    <row r="103" spans="2:19" s="50" customFormat="1" x14ac:dyDescent="0.2">
      <c r="B103" s="91"/>
      <c r="C103" s="91"/>
      <c r="D103" s="91"/>
      <c r="E103" s="91"/>
      <c r="F103" s="91"/>
      <c r="G103" s="91"/>
      <c r="H103" s="91"/>
      <c r="I103" s="91"/>
      <c r="K103" s="91"/>
      <c r="L103" s="91"/>
      <c r="M103" s="91"/>
      <c r="N103" s="91"/>
      <c r="O103" s="91"/>
      <c r="P103" s="91"/>
      <c r="Q103" s="56" t="s">
        <v>69</v>
      </c>
      <c r="S103" s="87"/>
    </row>
    <row r="104" spans="2:19" s="50" customFormat="1" x14ac:dyDescent="0.2">
      <c r="B104" s="92"/>
      <c r="C104" s="92"/>
      <c r="D104" s="91"/>
      <c r="E104" s="91"/>
      <c r="F104" s="91"/>
      <c r="G104" s="91"/>
      <c r="H104" s="91"/>
      <c r="I104" s="91"/>
      <c r="K104" s="91"/>
      <c r="L104" s="91"/>
      <c r="O104" s="91"/>
      <c r="P104" s="91"/>
      <c r="Q104" s="56" t="s">
        <v>70</v>
      </c>
      <c r="S104" s="87"/>
    </row>
    <row r="105" spans="2:19" s="50" customFormat="1" x14ac:dyDescent="0.2">
      <c r="B105" s="92"/>
      <c r="C105" s="92"/>
      <c r="D105" s="91"/>
      <c r="E105" s="91"/>
      <c r="F105" s="91"/>
      <c r="G105" s="91"/>
      <c r="H105" s="91"/>
      <c r="I105" s="91"/>
      <c r="K105" s="91"/>
      <c r="L105" s="91"/>
      <c r="O105" s="91"/>
      <c r="P105" s="91"/>
      <c r="Q105" s="56" t="s">
        <v>72</v>
      </c>
      <c r="S105" s="87"/>
    </row>
    <row r="106" spans="2:19" s="50" customFormat="1" x14ac:dyDescent="0.2">
      <c r="B106" s="92"/>
      <c r="C106" s="92"/>
      <c r="D106" s="91"/>
      <c r="E106" s="91"/>
      <c r="F106" s="91"/>
      <c r="G106" s="91"/>
      <c r="H106" s="91"/>
      <c r="I106" s="91"/>
      <c r="K106" s="91"/>
      <c r="L106" s="91"/>
      <c r="O106" s="91"/>
      <c r="P106" s="91"/>
      <c r="Q106" s="56" t="s">
        <v>71</v>
      </c>
      <c r="S106" s="87"/>
    </row>
    <row r="107" spans="2:19" s="50" customFormat="1" x14ac:dyDescent="0.2">
      <c r="B107" s="91"/>
      <c r="C107" s="92"/>
      <c r="D107" s="91"/>
      <c r="E107" s="91"/>
      <c r="F107" s="91"/>
      <c r="G107" s="91"/>
      <c r="H107" s="91"/>
      <c r="I107" s="91"/>
      <c r="K107" s="91"/>
      <c r="L107" s="91"/>
      <c r="M107" s="92"/>
      <c r="N107" s="91"/>
      <c r="O107" s="91"/>
      <c r="P107" s="91"/>
      <c r="Q107" s="56" t="s">
        <v>73</v>
      </c>
      <c r="S107" s="87"/>
    </row>
    <row r="108" spans="2:19" s="50" customFormat="1" x14ac:dyDescent="0.2">
      <c r="B108" s="91"/>
      <c r="C108" s="92"/>
      <c r="D108" s="91"/>
      <c r="E108" s="91"/>
      <c r="F108" s="91"/>
      <c r="G108" s="91"/>
      <c r="H108" s="91"/>
      <c r="I108" s="91"/>
      <c r="K108" s="91"/>
      <c r="L108" s="91"/>
      <c r="M108" s="91"/>
      <c r="N108" s="91" t="s">
        <v>67</v>
      </c>
      <c r="O108" s="91"/>
      <c r="P108" s="91"/>
      <c r="Q108" s="56" t="s">
        <v>74</v>
      </c>
      <c r="S108" s="87"/>
    </row>
    <row r="109" spans="2:19" s="50" customFormat="1" x14ac:dyDescent="0.2">
      <c r="B109" s="91"/>
      <c r="C109" s="92"/>
      <c r="D109" s="91"/>
      <c r="E109" s="91"/>
      <c r="F109" s="91"/>
      <c r="G109" s="91"/>
      <c r="H109" s="91"/>
      <c r="I109" s="91"/>
      <c r="K109" s="91"/>
      <c r="L109" s="91"/>
      <c r="M109" s="91"/>
      <c r="N109" s="91"/>
      <c r="O109" s="91"/>
      <c r="P109" s="91"/>
      <c r="S109" s="87"/>
    </row>
    <row r="110" spans="2:19" s="50" customFormat="1" x14ac:dyDescent="0.2">
      <c r="B110" s="91"/>
      <c r="C110" s="92"/>
      <c r="D110" s="91"/>
      <c r="E110" s="91"/>
      <c r="F110" s="91"/>
      <c r="G110" s="91"/>
      <c r="H110" s="91"/>
      <c r="I110" s="91"/>
      <c r="K110" s="91"/>
      <c r="L110" s="91"/>
      <c r="M110" s="91"/>
      <c r="N110" s="91"/>
      <c r="O110" s="91"/>
      <c r="P110" s="91"/>
      <c r="S110" s="87"/>
    </row>
    <row r="111" spans="2:19" s="50" customFormat="1" x14ac:dyDescent="0.2">
      <c r="B111" s="91"/>
      <c r="C111" s="91"/>
      <c r="D111" s="91"/>
      <c r="E111" s="91"/>
      <c r="F111" s="91"/>
      <c r="G111" s="91"/>
      <c r="H111" s="91"/>
      <c r="I111" s="91"/>
      <c r="K111" s="91"/>
      <c r="L111" s="91"/>
      <c r="M111" s="91"/>
      <c r="N111" s="91"/>
      <c r="O111" s="91"/>
      <c r="P111" s="91"/>
      <c r="S111" s="87"/>
    </row>
    <row r="112" spans="2:19" s="50" customFormat="1" x14ac:dyDescent="0.2">
      <c r="B112" s="91"/>
      <c r="C112" s="91"/>
      <c r="D112" s="91"/>
      <c r="E112" s="91"/>
      <c r="F112" s="91"/>
      <c r="G112" s="91"/>
      <c r="H112" s="91"/>
      <c r="I112" s="91"/>
      <c r="K112" s="91"/>
      <c r="L112" s="91"/>
      <c r="M112" s="91"/>
      <c r="N112" s="91"/>
      <c r="O112" s="91"/>
      <c r="P112" s="91"/>
      <c r="S112" s="87"/>
    </row>
    <row r="113" spans="2:19" s="50" customFormat="1" x14ac:dyDescent="0.2">
      <c r="B113" s="91"/>
      <c r="C113" s="91"/>
      <c r="D113" s="91"/>
      <c r="E113" s="91"/>
      <c r="F113" s="91"/>
      <c r="G113" s="91"/>
      <c r="H113" s="91"/>
      <c r="I113" s="91"/>
      <c r="K113" s="91"/>
      <c r="L113" s="91"/>
      <c r="M113" s="91"/>
      <c r="N113" s="91"/>
      <c r="O113" s="91"/>
      <c r="P113" s="91"/>
      <c r="Q113" s="56">
        <v>2015</v>
      </c>
      <c r="S113" s="87"/>
    </row>
    <row r="114" spans="2:19" s="50" customFormat="1" ht="12.75" customHeight="1" x14ac:dyDescent="0.2">
      <c r="B114" s="91"/>
      <c r="C114" s="91"/>
      <c r="D114" s="91"/>
      <c r="E114" s="91"/>
      <c r="F114" s="91"/>
      <c r="G114" s="91"/>
      <c r="H114" s="91"/>
      <c r="I114" s="91"/>
      <c r="Q114" s="56">
        <v>2016</v>
      </c>
      <c r="S114" s="87"/>
    </row>
    <row r="115" spans="2:19" s="50" customFormat="1" x14ac:dyDescent="0.2">
      <c r="B115" s="91"/>
      <c r="C115" s="91"/>
      <c r="D115" s="91"/>
      <c r="E115" s="91"/>
      <c r="F115" s="91"/>
      <c r="G115" s="91"/>
      <c r="H115" s="91"/>
      <c r="I115" s="91"/>
      <c r="Q115" s="56">
        <v>2017</v>
      </c>
      <c r="S115" s="87"/>
    </row>
    <row r="116" spans="2:19" s="50" customFormat="1" x14ac:dyDescent="0.2">
      <c r="C116" s="91"/>
      <c r="H116" s="91"/>
      <c r="I116" s="91"/>
      <c r="Q116" s="56">
        <v>2018</v>
      </c>
      <c r="S116" s="87"/>
    </row>
    <row r="117" spans="2:19" s="50" customFormat="1" x14ac:dyDescent="0.2">
      <c r="C117" s="91"/>
      <c r="H117" s="91"/>
      <c r="I117" s="91"/>
      <c r="S117" s="87"/>
    </row>
    <row r="118" spans="2:19" s="50" customFormat="1" x14ac:dyDescent="0.2">
      <c r="C118" s="91"/>
      <c r="H118" s="91"/>
      <c r="I118" s="91"/>
      <c r="S118" s="87"/>
    </row>
    <row r="119" spans="2:19" s="50" customFormat="1" x14ac:dyDescent="0.2">
      <c r="B119" s="58"/>
      <c r="C119" s="91"/>
      <c r="H119" s="91"/>
      <c r="I119" s="91"/>
      <c r="S119" s="87"/>
    </row>
    <row r="120" spans="2:19" s="50" customFormat="1" x14ac:dyDescent="0.2">
      <c r="B120" s="58"/>
      <c r="C120" s="91"/>
      <c r="H120" s="91"/>
      <c r="I120" s="91"/>
      <c r="S120" s="87"/>
    </row>
    <row r="121" spans="2:19" s="50" customFormat="1" x14ac:dyDescent="0.2">
      <c r="B121" s="58"/>
      <c r="C121" s="91"/>
      <c r="H121" s="91"/>
      <c r="I121" s="91"/>
      <c r="S121" s="87"/>
    </row>
    <row r="122" spans="2:19" s="50" customFormat="1" x14ac:dyDescent="0.2">
      <c r="B122" s="58"/>
      <c r="C122" s="91"/>
      <c r="H122" s="91"/>
      <c r="I122" s="91"/>
      <c r="S122" s="87"/>
    </row>
    <row r="123" spans="2:19" s="50" customFormat="1" x14ac:dyDescent="0.2">
      <c r="B123" s="58"/>
      <c r="C123" s="91"/>
      <c r="H123" s="91"/>
      <c r="I123" s="91"/>
      <c r="S123" s="87"/>
    </row>
    <row r="124" spans="2:19" s="50" customFormat="1" x14ac:dyDescent="0.2">
      <c r="B124" s="58"/>
      <c r="C124" s="91"/>
      <c r="H124" s="91"/>
      <c r="I124" s="91"/>
      <c r="S124" s="87"/>
    </row>
    <row r="125" spans="2:19" s="50" customFormat="1" x14ac:dyDescent="0.2">
      <c r="B125" s="58"/>
      <c r="C125" s="91"/>
      <c r="H125" s="91"/>
      <c r="I125" s="91"/>
      <c r="S125" s="87"/>
    </row>
    <row r="126" spans="2:19" s="50" customFormat="1" x14ac:dyDescent="0.2">
      <c r="B126" s="59"/>
      <c r="C126" s="91"/>
      <c r="H126" s="91"/>
      <c r="I126" s="91"/>
      <c r="S126" s="87"/>
    </row>
    <row r="127" spans="2:19" s="50" customFormat="1" x14ac:dyDescent="0.2">
      <c r="B127" s="59"/>
      <c r="C127" s="91"/>
      <c r="H127" s="91"/>
      <c r="I127" s="91"/>
      <c r="S127" s="87"/>
    </row>
    <row r="128" spans="2:19" s="50" customFormat="1" x14ac:dyDescent="0.2">
      <c r="C128" s="91"/>
      <c r="H128" s="91"/>
      <c r="I128" s="91"/>
      <c r="S128" s="87"/>
    </row>
    <row r="129" spans="2:19" s="50" customFormat="1" ht="38.25" x14ac:dyDescent="0.2">
      <c r="B129" s="60" t="s">
        <v>75</v>
      </c>
      <c r="C129" s="91"/>
      <c r="F129" s="91"/>
      <c r="I129" s="91"/>
      <c r="S129" s="87"/>
    </row>
    <row r="130" spans="2:19" s="50" customFormat="1" ht="38.25" x14ac:dyDescent="0.2">
      <c r="B130" s="60" t="s">
        <v>184</v>
      </c>
      <c r="C130" s="91"/>
      <c r="F130" s="91"/>
      <c r="I130" s="91"/>
      <c r="S130" s="87"/>
    </row>
    <row r="131" spans="2:19" s="50" customFormat="1" ht="38.25" x14ac:dyDescent="0.2">
      <c r="B131" s="60" t="s">
        <v>185</v>
      </c>
      <c r="C131" s="91"/>
      <c r="F131" s="91"/>
      <c r="I131" s="51"/>
      <c r="J131" s="51"/>
      <c r="K131" s="51"/>
      <c r="S131" s="87"/>
    </row>
    <row r="132" spans="2:19" s="50" customFormat="1" ht="63.75" x14ac:dyDescent="0.2">
      <c r="B132" s="60" t="s">
        <v>186</v>
      </c>
      <c r="C132" s="91"/>
      <c r="F132" s="91"/>
      <c r="G132" s="91"/>
      <c r="H132" s="51"/>
      <c r="I132" s="51"/>
      <c r="J132" s="51"/>
      <c r="K132" s="51"/>
      <c r="S132" s="87"/>
    </row>
    <row r="133" spans="2:19" s="50" customFormat="1" ht="51" x14ac:dyDescent="0.2">
      <c r="B133" s="60" t="s">
        <v>187</v>
      </c>
      <c r="C133" s="91"/>
      <c r="F133" s="91"/>
      <c r="G133" s="91"/>
      <c r="H133" s="51"/>
      <c r="I133" s="51"/>
      <c r="J133" s="51"/>
      <c r="K133" s="51"/>
      <c r="S133" s="87"/>
    </row>
    <row r="134" spans="2:19" s="50" customFormat="1" ht="38.25" x14ac:dyDescent="0.2">
      <c r="B134" s="60" t="s">
        <v>188</v>
      </c>
      <c r="C134" s="91"/>
      <c r="F134" s="91"/>
      <c r="G134" s="91"/>
      <c r="H134" s="51"/>
      <c r="I134" s="51"/>
      <c r="J134" s="51"/>
      <c r="K134" s="51"/>
      <c r="S134" s="87"/>
    </row>
    <row r="135" spans="2:19" s="50" customFormat="1" ht="25.5" x14ac:dyDescent="0.2">
      <c r="B135" s="60" t="s">
        <v>175</v>
      </c>
      <c r="C135" s="91"/>
      <c r="F135" s="91"/>
      <c r="G135" s="91"/>
      <c r="H135" s="51"/>
      <c r="I135" s="51"/>
      <c r="J135" s="51"/>
      <c r="K135" s="51"/>
      <c r="S135" s="87"/>
    </row>
    <row r="136" spans="2:19" s="50" customFormat="1" x14ac:dyDescent="0.2">
      <c r="B136" s="60" t="s">
        <v>114</v>
      </c>
      <c r="C136" s="91"/>
      <c r="F136" s="91"/>
      <c r="G136" s="91"/>
      <c r="H136" s="51"/>
      <c r="I136" s="51"/>
      <c r="J136" s="51"/>
      <c r="K136" s="51"/>
      <c r="S136" s="87"/>
    </row>
    <row r="137" spans="2:19" s="50" customFormat="1" x14ac:dyDescent="0.2">
      <c r="B137" s="58"/>
      <c r="C137" s="91"/>
      <c r="F137" s="91"/>
      <c r="G137" s="91"/>
      <c r="H137" s="51"/>
      <c r="I137" s="51"/>
      <c r="J137" s="51"/>
      <c r="K137" s="51"/>
      <c r="S137" s="87"/>
    </row>
    <row r="138" spans="2:19" s="52" customFormat="1" x14ac:dyDescent="0.2">
      <c r="B138" s="58"/>
      <c r="C138" s="91"/>
      <c r="F138" s="91"/>
      <c r="G138" s="91"/>
      <c r="H138" s="51"/>
      <c r="I138" s="51"/>
      <c r="J138" s="51"/>
      <c r="K138" s="51"/>
      <c r="S138" s="90"/>
    </row>
    <row r="139" spans="2:19" s="52" customFormat="1" x14ac:dyDescent="0.2">
      <c r="B139" s="50" t="s">
        <v>29</v>
      </c>
      <c r="C139" s="91"/>
      <c r="F139" s="91"/>
      <c r="G139" s="91"/>
      <c r="H139" s="51"/>
      <c r="I139" s="51"/>
      <c r="J139" s="51"/>
      <c r="K139" s="51"/>
      <c r="S139" s="90"/>
    </row>
    <row r="140" spans="2:19" s="52" customFormat="1" x14ac:dyDescent="0.2">
      <c r="B140" s="57" t="s">
        <v>55</v>
      </c>
      <c r="C140" s="91"/>
      <c r="F140" s="91"/>
      <c r="G140" s="91"/>
      <c r="H140" s="51"/>
      <c r="I140" s="51"/>
      <c r="J140" s="51"/>
      <c r="K140" s="51"/>
      <c r="S140" s="90"/>
    </row>
    <row r="141" spans="2:19" s="52" customFormat="1" x14ac:dyDescent="0.2">
      <c r="B141" s="57" t="s">
        <v>166</v>
      </c>
      <c r="C141" s="91"/>
      <c r="F141" s="91"/>
      <c r="G141" s="91"/>
      <c r="H141" s="51"/>
      <c r="I141" s="51"/>
      <c r="J141" s="51"/>
      <c r="K141" s="51"/>
      <c r="S141" s="90"/>
    </row>
    <row r="142" spans="2:19" s="52" customFormat="1" x14ac:dyDescent="0.2">
      <c r="B142" s="57" t="s">
        <v>39</v>
      </c>
      <c r="C142" s="91"/>
      <c r="F142" s="91"/>
      <c r="G142" s="91"/>
      <c r="H142" s="51"/>
      <c r="I142" s="51"/>
      <c r="J142" s="51"/>
      <c r="K142" s="51"/>
      <c r="S142" s="90"/>
    </row>
    <row r="143" spans="2:19" s="52" customFormat="1" x14ac:dyDescent="0.2">
      <c r="B143" s="57" t="s">
        <v>172</v>
      </c>
      <c r="C143" s="91"/>
      <c r="F143" s="91"/>
      <c r="G143" s="91"/>
      <c r="H143" s="51"/>
      <c r="I143" s="51"/>
      <c r="J143" s="51"/>
      <c r="K143" s="51"/>
      <c r="S143" s="90"/>
    </row>
    <row r="144" spans="2:19" s="52" customFormat="1" x14ac:dyDescent="0.2">
      <c r="B144" s="57" t="s">
        <v>112</v>
      </c>
      <c r="C144" s="91"/>
      <c r="F144" s="91"/>
      <c r="G144" s="91"/>
      <c r="J144" s="51"/>
      <c r="K144" s="51"/>
      <c r="S144" s="90"/>
    </row>
    <row r="145" spans="2:19" s="52" customFormat="1" x14ac:dyDescent="0.2">
      <c r="B145" s="57" t="s">
        <v>174</v>
      </c>
      <c r="C145" s="91"/>
      <c r="F145" s="91"/>
      <c r="G145" s="91"/>
      <c r="S145" s="90"/>
    </row>
    <row r="146" spans="2:19" s="52" customFormat="1" x14ac:dyDescent="0.2">
      <c r="B146" s="57" t="s">
        <v>53</v>
      </c>
      <c r="C146" s="91"/>
      <c r="F146" s="91"/>
      <c r="G146" s="91"/>
      <c r="S146" s="90"/>
    </row>
    <row r="147" spans="2:19" s="52" customFormat="1" x14ac:dyDescent="0.2">
      <c r="B147" s="57" t="s">
        <v>163</v>
      </c>
      <c r="C147" s="91"/>
      <c r="F147" s="91"/>
      <c r="G147" s="91"/>
      <c r="S147" s="90"/>
    </row>
    <row r="148" spans="2:19" s="52" customFormat="1" x14ac:dyDescent="0.2">
      <c r="B148" s="57" t="s">
        <v>167</v>
      </c>
      <c r="C148" s="91"/>
      <c r="F148" s="91"/>
      <c r="G148" s="91"/>
      <c r="S148" s="90"/>
    </row>
    <row r="149" spans="2:19" x14ac:dyDescent="0.2">
      <c r="B149" s="93" t="s">
        <v>189</v>
      </c>
      <c r="C149" s="91"/>
      <c r="F149" s="91"/>
      <c r="G149" s="91"/>
    </row>
    <row r="150" spans="2:19" x14ac:dyDescent="0.2">
      <c r="B150" s="57" t="s">
        <v>165</v>
      </c>
      <c r="C150" s="91"/>
      <c r="F150" s="91"/>
      <c r="G150" s="91"/>
    </row>
    <row r="151" spans="2:19" x14ac:dyDescent="0.2">
      <c r="B151" s="57" t="s">
        <v>170</v>
      </c>
      <c r="C151" s="91"/>
      <c r="F151" s="91"/>
      <c r="G151" s="91"/>
    </row>
    <row r="152" spans="2:19" x14ac:dyDescent="0.2">
      <c r="B152" s="57" t="s">
        <v>173</v>
      </c>
      <c r="C152" s="91"/>
      <c r="F152" s="91"/>
      <c r="G152" s="91"/>
    </row>
    <row r="153" spans="2:19" x14ac:dyDescent="0.2">
      <c r="B153" s="57" t="s">
        <v>171</v>
      </c>
      <c r="C153" s="91"/>
      <c r="F153" s="91"/>
      <c r="G153" s="91"/>
    </row>
    <row r="154" spans="2:19" x14ac:dyDescent="0.2">
      <c r="B154" s="57" t="s">
        <v>168</v>
      </c>
      <c r="C154" s="91"/>
      <c r="F154" s="91"/>
      <c r="G154" s="91"/>
    </row>
    <row r="155" spans="2:19" x14ac:dyDescent="0.2">
      <c r="B155" s="57" t="s">
        <v>161</v>
      </c>
      <c r="C155" s="91"/>
      <c r="F155" s="91"/>
      <c r="G155" s="91"/>
    </row>
    <row r="156" spans="2:19" x14ac:dyDescent="0.2">
      <c r="B156" s="57" t="s">
        <v>169</v>
      </c>
      <c r="C156" s="91"/>
    </row>
    <row r="157" spans="2:19" x14ac:dyDescent="0.2">
      <c r="B157" s="57" t="s">
        <v>162</v>
      </c>
      <c r="C157" s="91"/>
    </row>
    <row r="158" spans="2:19" x14ac:dyDescent="0.2">
      <c r="B158" s="57" t="s">
        <v>164</v>
      </c>
      <c r="C158" s="91"/>
    </row>
    <row r="159" spans="2:19" x14ac:dyDescent="0.2">
      <c r="B159" s="57" t="s">
        <v>46</v>
      </c>
      <c r="C159" s="91"/>
    </row>
    <row r="160" spans="2:19" x14ac:dyDescent="0.2">
      <c r="B160" s="57" t="s">
        <v>54</v>
      </c>
      <c r="C160" s="91"/>
    </row>
    <row r="161" spans="2:3" x14ac:dyDescent="0.2">
      <c r="B161" s="57" t="s">
        <v>45</v>
      </c>
      <c r="C161" s="91"/>
    </row>
    <row r="162" spans="2:3" x14ac:dyDescent="0.2">
      <c r="B162" s="57" t="s">
        <v>47</v>
      </c>
      <c r="C162" s="91"/>
    </row>
    <row r="163" spans="2:3" x14ac:dyDescent="0.2">
      <c r="B163" s="57" t="s">
        <v>113</v>
      </c>
      <c r="C163" s="91"/>
    </row>
    <row r="164" spans="2:3" x14ac:dyDescent="0.2">
      <c r="B164" s="57" t="s">
        <v>111</v>
      </c>
      <c r="C164" s="91"/>
    </row>
    <row r="165" spans="2:3" x14ac:dyDescent="0.2">
      <c r="B165" s="57" t="s">
        <v>40</v>
      </c>
      <c r="C165" s="91"/>
    </row>
    <row r="166" spans="2:3" x14ac:dyDescent="0.2">
      <c r="B166" s="57" t="s">
        <v>110</v>
      </c>
    </row>
    <row r="167" spans="2:3" x14ac:dyDescent="0.2">
      <c r="B167" s="50"/>
    </row>
    <row r="168" spans="2:3" x14ac:dyDescent="0.2">
      <c r="B168" s="50"/>
    </row>
    <row r="169" spans="2:3" x14ac:dyDescent="0.2">
      <c r="B169" s="50"/>
    </row>
    <row r="170" spans="2:3" x14ac:dyDescent="0.2">
      <c r="B170" s="50" t="s">
        <v>190</v>
      </c>
    </row>
    <row r="171" spans="2:3" x14ac:dyDescent="0.2">
      <c r="B171" s="56" t="s">
        <v>66</v>
      </c>
    </row>
    <row r="172" spans="2:3" x14ac:dyDescent="0.2">
      <c r="B172" s="56" t="s">
        <v>85</v>
      </c>
    </row>
    <row r="173" spans="2:3" x14ac:dyDescent="0.2">
      <c r="B173" s="50"/>
    </row>
    <row r="174" spans="2:3" x14ac:dyDescent="0.2">
      <c r="B174" s="58"/>
    </row>
    <row r="175" spans="2:3" x14ac:dyDescent="0.2">
      <c r="B175" s="58"/>
    </row>
    <row r="176" spans="2:3" x14ac:dyDescent="0.2">
      <c r="B176" s="61"/>
    </row>
    <row r="177" spans="2:2" x14ac:dyDescent="0.2">
      <c r="B177" s="61"/>
    </row>
    <row r="178" spans="2:2" x14ac:dyDescent="0.2">
      <c r="B178" s="61"/>
    </row>
    <row r="179" spans="2:2" x14ac:dyDescent="0.2">
      <c r="B179" s="61"/>
    </row>
    <row r="180" spans="2:2" x14ac:dyDescent="0.2">
      <c r="B180" s="61"/>
    </row>
  </sheetData>
  <sheetProtection formatCells="0" formatColumns="0" formatRows="0" insertRows="0"/>
  <mergeCells count="78">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 ref="B23:P23"/>
    <mergeCell ref="C12:P12"/>
    <mergeCell ref="B13:P13"/>
    <mergeCell ref="C14:P14"/>
    <mergeCell ref="B15:P15"/>
    <mergeCell ref="C16:P16"/>
    <mergeCell ref="B17:P17"/>
    <mergeCell ref="C18:P18"/>
    <mergeCell ref="B19:P19"/>
    <mergeCell ref="B20:P20"/>
    <mergeCell ref="B21:P21"/>
    <mergeCell ref="C22:P22"/>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B51:P51"/>
    <mergeCell ref="C42:G42"/>
    <mergeCell ref="H42:L42"/>
    <mergeCell ref="M42:P42"/>
    <mergeCell ref="C43:G43"/>
    <mergeCell ref="H43:L43"/>
    <mergeCell ref="M43:P43"/>
    <mergeCell ref="C44:G44"/>
    <mergeCell ref="H44:L44"/>
    <mergeCell ref="M44:P44"/>
    <mergeCell ref="B46:P46"/>
    <mergeCell ref="B48:B49"/>
    <mergeCell ref="C76:P76"/>
    <mergeCell ref="C77:P77"/>
    <mergeCell ref="C78:P78"/>
    <mergeCell ref="B52:P67"/>
    <mergeCell ref="A68:Q68"/>
    <mergeCell ref="B69:B76"/>
    <mergeCell ref="C69:P69"/>
    <mergeCell ref="C70:P70"/>
    <mergeCell ref="C71:P71"/>
    <mergeCell ref="C72:P72"/>
    <mergeCell ref="C73:P73"/>
    <mergeCell ref="C74:P74"/>
    <mergeCell ref="C75:P75"/>
  </mergeCells>
  <conditionalFormatting sqref="F49">
    <cfRule type="cellIs" dxfId="338" priority="17" stopIfTrue="1" operator="equal">
      <formula>"0"</formula>
    </cfRule>
    <cfRule type="cellIs" dxfId="337" priority="18" stopIfTrue="1" operator="lessThanOrEqual">
      <formula>$S$5</formula>
    </cfRule>
    <cfRule type="cellIs" dxfId="336" priority="19" stopIfTrue="1" operator="greaterThanOrEqual">
      <formula>$S$2</formula>
    </cfRule>
    <cfRule type="cellIs" dxfId="335" priority="20" stopIfTrue="1" operator="between">
      <formula>$S$4</formula>
      <formula>$S$3</formula>
    </cfRule>
  </conditionalFormatting>
  <conditionalFormatting sqref="I49">
    <cfRule type="cellIs" dxfId="334" priority="13" stopIfTrue="1" operator="equal">
      <formula>"0"</formula>
    </cfRule>
    <cfRule type="cellIs" dxfId="333" priority="14" stopIfTrue="1" operator="lessThanOrEqual">
      <formula>$S$5</formula>
    </cfRule>
    <cfRule type="cellIs" dxfId="332" priority="15" stopIfTrue="1" operator="greaterThanOrEqual">
      <formula>$S$2</formula>
    </cfRule>
    <cfRule type="cellIs" dxfId="331" priority="16" stopIfTrue="1" operator="between">
      <formula>$S$4</formula>
      <formula>$S$3</formula>
    </cfRule>
  </conditionalFormatting>
  <conditionalFormatting sqref="L49">
    <cfRule type="cellIs" dxfId="330" priority="9" stopIfTrue="1" operator="equal">
      <formula>"0"</formula>
    </cfRule>
    <cfRule type="cellIs" dxfId="329" priority="10" stopIfTrue="1" operator="lessThanOrEqual">
      <formula>$S$5</formula>
    </cfRule>
    <cfRule type="cellIs" dxfId="328" priority="11" stopIfTrue="1" operator="greaterThanOrEqual">
      <formula>$S$2</formula>
    </cfRule>
    <cfRule type="cellIs" dxfId="327" priority="12" stopIfTrue="1" operator="between">
      <formula>$S$4</formula>
      <formula>$S$3</formula>
    </cfRule>
  </conditionalFormatting>
  <conditionalFormatting sqref="O49">
    <cfRule type="cellIs" dxfId="326" priority="5" stopIfTrue="1" operator="equal">
      <formula>"0"</formula>
    </cfRule>
    <cfRule type="cellIs" dxfId="325" priority="6" stopIfTrue="1" operator="lessThanOrEqual">
      <formula>$S$5</formula>
    </cfRule>
    <cfRule type="cellIs" dxfId="324" priority="7" stopIfTrue="1" operator="greaterThanOrEqual">
      <formula>$S$2</formula>
    </cfRule>
    <cfRule type="cellIs" dxfId="323" priority="8" stopIfTrue="1" operator="between">
      <formula>$S$4</formula>
      <formula>$S$3</formula>
    </cfRule>
  </conditionalFormatting>
  <conditionalFormatting sqref="P49">
    <cfRule type="cellIs" dxfId="322" priority="1" stopIfTrue="1" operator="equal">
      <formula>"0"</formula>
    </cfRule>
    <cfRule type="cellIs" dxfId="321" priority="2" stopIfTrue="1" operator="lessThanOrEqual">
      <formula>$S$5</formula>
    </cfRule>
    <cfRule type="cellIs" dxfId="320" priority="3" stopIfTrue="1" operator="greaterThanOrEqual">
      <formula>$S$2</formula>
    </cfRule>
    <cfRule type="cellIs" dxfId="319" priority="4" stopIfTrue="1" operator="between">
      <formula>$S$4</formula>
      <formula>$S$3</formula>
    </cfRule>
  </conditionalFormatting>
  <dataValidations count="6">
    <dataValidation type="list" allowBlank="1" showInputMessage="1" showErrorMessage="1" sqref="C18:P18">
      <formula1>$B$129:$B$136</formula1>
    </dataValidation>
    <dataValidation type="list" allowBlank="1" showInputMessage="1" showErrorMessage="1" sqref="C32:P32 C36:P36 C34:P34">
      <formula1>$Q$103:$Q$108</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"2019,2020,2021,2022,2023"</formula1>
    </dataValidation>
    <dataValidation type="list" allowBlank="1" showInputMessage="1" showErrorMessage="1" sqref="C12:P12">
      <formula1>$B$140:$B$166</formula1>
    </dataValidation>
    <dataValidation type="list" allowBlank="1" showInputMessage="1" showErrorMessage="1" sqref="C78:P78">
      <formula1>$B$171:$B$172</formula1>
    </dataValidation>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X146"/>
  <sheetViews>
    <sheetView topLeftCell="A15" zoomScale="90" zoomScaleNormal="90" workbookViewId="0">
      <selection activeCell="M20" sqref="M20:O21"/>
    </sheetView>
  </sheetViews>
  <sheetFormatPr baseColWidth="10" defaultColWidth="11.42578125" defaultRowHeight="30" customHeight="1" x14ac:dyDescent="0.2"/>
  <cols>
    <col min="1" max="1" width="26.28515625" style="174" bestFit="1" customWidth="1"/>
    <col min="2" max="2" width="26.28515625" style="140" customWidth="1"/>
    <col min="3" max="3" width="10.85546875" style="175" customWidth="1"/>
    <col min="4" max="4" width="8" style="175" bestFit="1" customWidth="1"/>
    <col min="5" max="5" width="11.5703125" style="175" customWidth="1"/>
    <col min="6" max="6" width="8" style="175" bestFit="1" customWidth="1"/>
    <col min="7" max="7" width="10.42578125" style="175" customWidth="1"/>
    <col min="8" max="8" width="8" style="175" bestFit="1" customWidth="1"/>
    <col min="9" max="9" width="11.5703125" style="175" customWidth="1"/>
    <col min="10" max="10" width="8" style="175" bestFit="1" customWidth="1"/>
    <col min="11" max="11" width="12.28515625" style="175" bestFit="1" customWidth="1"/>
    <col min="12" max="12" width="8" style="175" bestFit="1" customWidth="1"/>
    <col min="13" max="13" width="2.28515625" style="175" customWidth="1"/>
    <col min="14" max="14" width="10.7109375" style="175" customWidth="1"/>
    <col min="15" max="15" width="26.5703125" style="175" customWidth="1"/>
    <col min="16" max="18" width="11.42578125" style="135"/>
    <col min="19" max="19" width="11.42578125" style="136" hidden="1" customWidth="1"/>
    <col min="20" max="20" width="11.42578125" style="135"/>
    <col min="21" max="16384" width="11.42578125" style="140"/>
  </cols>
  <sheetData>
    <row r="1" spans="1:24" ht="30" customHeight="1" x14ac:dyDescent="0.2">
      <c r="A1" s="494"/>
      <c r="B1" s="495" t="s">
        <v>56</v>
      </c>
      <c r="C1" s="496"/>
      <c r="D1" s="496"/>
      <c r="E1" s="496"/>
      <c r="F1" s="496"/>
      <c r="G1" s="496"/>
      <c r="H1" s="496"/>
      <c r="I1" s="496"/>
      <c r="J1" s="496"/>
      <c r="K1" s="496"/>
      <c r="L1" s="496"/>
      <c r="M1" s="497"/>
      <c r="N1" s="498" t="s">
        <v>57</v>
      </c>
      <c r="O1" s="499"/>
      <c r="P1" s="134"/>
      <c r="Q1" s="134"/>
      <c r="T1" s="134"/>
      <c r="U1" s="137"/>
      <c r="V1" s="137"/>
      <c r="W1" s="138"/>
      <c r="X1" s="139"/>
    </row>
    <row r="2" spans="1:24" s="147" customFormat="1" ht="30" customHeight="1" x14ac:dyDescent="0.2">
      <c r="A2" s="494"/>
      <c r="B2" s="495" t="s">
        <v>87</v>
      </c>
      <c r="C2" s="496"/>
      <c r="D2" s="496"/>
      <c r="E2" s="496"/>
      <c r="F2" s="496"/>
      <c r="G2" s="496"/>
      <c r="H2" s="496"/>
      <c r="I2" s="496"/>
      <c r="J2" s="496"/>
      <c r="K2" s="496"/>
      <c r="L2" s="496"/>
      <c r="M2" s="497"/>
      <c r="N2" s="498" t="s">
        <v>207</v>
      </c>
      <c r="O2" s="499"/>
      <c r="P2" s="141"/>
      <c r="Q2" s="141"/>
      <c r="R2" s="142"/>
      <c r="S2" s="143">
        <v>0.8</v>
      </c>
      <c r="T2" s="141"/>
      <c r="U2" s="144"/>
      <c r="V2" s="144"/>
      <c r="W2" s="145"/>
      <c r="X2" s="146"/>
    </row>
    <row r="3" spans="1:24" s="147" customFormat="1" ht="30" customHeight="1" x14ac:dyDescent="0.2">
      <c r="A3" s="494"/>
      <c r="B3" s="495" t="s">
        <v>89</v>
      </c>
      <c r="C3" s="496"/>
      <c r="D3" s="496"/>
      <c r="E3" s="496"/>
      <c r="F3" s="496"/>
      <c r="G3" s="496"/>
      <c r="H3" s="496"/>
      <c r="I3" s="496"/>
      <c r="J3" s="496"/>
      <c r="K3" s="496"/>
      <c r="L3" s="496"/>
      <c r="M3" s="497"/>
      <c r="N3" s="498" t="s">
        <v>233</v>
      </c>
      <c r="O3" s="499"/>
      <c r="P3" s="141"/>
      <c r="Q3" s="141"/>
      <c r="R3" s="142"/>
      <c r="S3" s="143">
        <v>0.79998999999999998</v>
      </c>
      <c r="T3" s="141"/>
      <c r="U3" s="144"/>
      <c r="V3" s="144"/>
      <c r="W3" s="145"/>
      <c r="X3" s="146"/>
    </row>
    <row r="4" spans="1:24" s="147" customFormat="1" ht="30" customHeight="1" x14ac:dyDescent="0.2">
      <c r="A4" s="494"/>
      <c r="B4" s="495" t="s">
        <v>91</v>
      </c>
      <c r="C4" s="496"/>
      <c r="D4" s="496"/>
      <c r="E4" s="496"/>
      <c r="F4" s="496"/>
      <c r="G4" s="496"/>
      <c r="H4" s="496"/>
      <c r="I4" s="496"/>
      <c r="J4" s="496"/>
      <c r="K4" s="496"/>
      <c r="L4" s="496"/>
      <c r="M4" s="497"/>
      <c r="N4" s="499" t="s">
        <v>234</v>
      </c>
      <c r="O4" s="499"/>
      <c r="P4" s="148"/>
      <c r="Q4" s="148"/>
      <c r="R4" s="142"/>
      <c r="S4" s="143">
        <v>0.65</v>
      </c>
      <c r="T4" s="148"/>
      <c r="U4" s="149"/>
      <c r="V4" s="149"/>
      <c r="W4" s="145"/>
      <c r="X4" s="146"/>
    </row>
    <row r="5" spans="1:24" s="147" customFormat="1" ht="12" x14ac:dyDescent="0.2">
      <c r="A5" s="150"/>
      <c r="B5" s="151"/>
      <c r="C5" s="152"/>
      <c r="D5" s="152"/>
      <c r="E5" s="152"/>
      <c r="F5" s="152"/>
      <c r="G5" s="152"/>
      <c r="H5" s="152"/>
      <c r="I5" s="152"/>
      <c r="J5" s="152"/>
      <c r="K5" s="152"/>
      <c r="L5" s="152"/>
      <c r="M5" s="153"/>
      <c r="N5" s="153"/>
      <c r="O5" s="153"/>
      <c r="P5" s="148"/>
      <c r="Q5" s="148"/>
      <c r="R5" s="142"/>
      <c r="S5" s="143">
        <v>0.64999899999999999</v>
      </c>
      <c r="T5" s="148"/>
      <c r="U5" s="149"/>
      <c r="V5" s="149"/>
      <c r="W5" s="145"/>
      <c r="X5" s="146"/>
    </row>
    <row r="6" spans="1:24" s="147" customFormat="1" ht="13.5" customHeight="1" x14ac:dyDescent="0.2">
      <c r="A6" s="154" t="s">
        <v>0</v>
      </c>
      <c r="B6" s="155"/>
      <c r="C6" s="490"/>
      <c r="D6" s="490"/>
      <c r="E6" s="490"/>
      <c r="F6" s="490"/>
      <c r="G6" s="490"/>
      <c r="H6" s="490"/>
      <c r="I6" s="490"/>
      <c r="J6" s="490"/>
      <c r="K6" s="490"/>
      <c r="L6" s="490"/>
      <c r="M6" s="490"/>
      <c r="N6" s="490"/>
      <c r="O6" s="490"/>
      <c r="P6" s="142"/>
      <c r="Q6" s="142"/>
      <c r="R6" s="142"/>
      <c r="S6" s="143"/>
      <c r="T6" s="142"/>
    </row>
    <row r="7" spans="1:24" s="147" customFormat="1" ht="11.25" customHeight="1" x14ac:dyDescent="0.2">
      <c r="A7" s="156"/>
      <c r="B7" s="155"/>
      <c r="C7" s="157"/>
      <c r="D7" s="157"/>
      <c r="E7" s="157"/>
      <c r="F7" s="157"/>
      <c r="G7" s="157"/>
      <c r="H7" s="157"/>
      <c r="I7" s="157"/>
      <c r="J7" s="157"/>
      <c r="K7" s="157"/>
      <c r="L7" s="157"/>
      <c r="M7" s="157"/>
      <c r="N7" s="157"/>
      <c r="O7" s="157"/>
      <c r="P7" s="142"/>
      <c r="Q7" s="142"/>
      <c r="R7" s="142"/>
      <c r="S7" s="143"/>
      <c r="T7" s="142"/>
    </row>
    <row r="8" spans="1:24" s="159" customFormat="1" ht="30" customHeight="1" x14ac:dyDescent="0.2">
      <c r="A8" s="491" t="s">
        <v>92</v>
      </c>
      <c r="B8" s="491" t="s">
        <v>235</v>
      </c>
      <c r="C8" s="492" t="s">
        <v>197</v>
      </c>
      <c r="D8" s="492"/>
      <c r="E8" s="492"/>
      <c r="F8" s="492"/>
      <c r="G8" s="492"/>
      <c r="H8" s="492"/>
      <c r="I8" s="492"/>
      <c r="J8" s="492"/>
      <c r="K8" s="492"/>
      <c r="L8" s="492"/>
      <c r="M8" s="492"/>
      <c r="N8" s="492"/>
      <c r="O8" s="492"/>
      <c r="P8" s="158"/>
      <c r="Q8" s="158"/>
      <c r="R8" s="158"/>
      <c r="S8" s="136"/>
      <c r="T8" s="158"/>
    </row>
    <row r="9" spans="1:24" s="162" customFormat="1" ht="30" customHeight="1" x14ac:dyDescent="0.2">
      <c r="A9" s="491"/>
      <c r="B9" s="491"/>
      <c r="C9" s="160" t="s">
        <v>236</v>
      </c>
      <c r="D9" s="160" t="s">
        <v>93</v>
      </c>
      <c r="E9" s="160" t="s">
        <v>237</v>
      </c>
      <c r="F9" s="160" t="s">
        <v>93</v>
      </c>
      <c r="G9" s="160" t="s">
        <v>238</v>
      </c>
      <c r="H9" s="160" t="s">
        <v>93</v>
      </c>
      <c r="I9" s="160" t="s">
        <v>239</v>
      </c>
      <c r="J9" s="160" t="s">
        <v>93</v>
      </c>
      <c r="K9" s="160" t="s">
        <v>24</v>
      </c>
      <c r="L9" s="160" t="s">
        <v>93</v>
      </c>
      <c r="M9" s="493" t="s">
        <v>94</v>
      </c>
      <c r="N9" s="493"/>
      <c r="O9" s="493"/>
      <c r="P9" s="161"/>
      <c r="Q9" s="161"/>
      <c r="R9" s="161"/>
      <c r="S9" s="136"/>
      <c r="T9" s="161"/>
    </row>
    <row r="10" spans="1:24" s="147" customFormat="1" ht="51.75" customHeight="1" x14ac:dyDescent="0.2">
      <c r="A10" s="489" t="s">
        <v>240</v>
      </c>
      <c r="B10" s="163" t="s">
        <v>228</v>
      </c>
      <c r="C10" s="164">
        <f>+C12+C14+C16+C18+C20+C22+C24</f>
        <v>171</v>
      </c>
      <c r="D10" s="480">
        <f>+C10/C11</f>
        <v>0.85499999999999998</v>
      </c>
      <c r="E10" s="164">
        <f>+E12+E14+E16+E18+E20+E22+E24</f>
        <v>251</v>
      </c>
      <c r="F10" s="480">
        <f>+E10/E11</f>
        <v>0.92279411764705888</v>
      </c>
      <c r="G10" s="164">
        <f>+G12+G14+G16+G18+G20+G22+G24</f>
        <v>206</v>
      </c>
      <c r="H10" s="480">
        <f>+G10/G11</f>
        <v>0.90748898678414092</v>
      </c>
      <c r="I10" s="164">
        <f>+I12+I14+I16+I18+I20+I22+I24</f>
        <v>25</v>
      </c>
      <c r="J10" s="480">
        <f>+I10/I11</f>
        <v>0.80645161290322576</v>
      </c>
      <c r="K10" s="164">
        <f>+C10+E10+G10+I10</f>
        <v>653</v>
      </c>
      <c r="L10" s="480">
        <f>+K10/K11</f>
        <v>0.89452054794520552</v>
      </c>
      <c r="M10" s="487" t="s">
        <v>241</v>
      </c>
      <c r="N10" s="487"/>
      <c r="O10" s="487"/>
      <c r="P10" s="142"/>
      <c r="Q10" s="142"/>
      <c r="R10" s="142"/>
      <c r="S10" s="136"/>
      <c r="T10" s="142"/>
    </row>
    <row r="11" spans="1:24" s="147" customFormat="1" ht="50.25" customHeight="1" x14ac:dyDescent="0.2">
      <c r="A11" s="489"/>
      <c r="B11" s="163" t="s">
        <v>249</v>
      </c>
      <c r="C11" s="164">
        <f>+C13+C15+C17+C19+C21+C23+C25</f>
        <v>200</v>
      </c>
      <c r="D11" s="480"/>
      <c r="E11" s="164">
        <f>+E13+E15+E17+E19+E21+E23+E25</f>
        <v>272</v>
      </c>
      <c r="F11" s="480"/>
      <c r="G11" s="164">
        <f>+G13+G15+G17+G19+G21+G23+G25</f>
        <v>227</v>
      </c>
      <c r="H11" s="480"/>
      <c r="I11" s="164">
        <f>+I13+I15+I17+I19+I21+I23+I25</f>
        <v>31</v>
      </c>
      <c r="J11" s="480"/>
      <c r="K11" s="164">
        <f>+C11+E11+G11+I11</f>
        <v>730</v>
      </c>
      <c r="L11" s="480"/>
      <c r="M11" s="487"/>
      <c r="N11" s="487"/>
      <c r="O11" s="487"/>
      <c r="P11" s="142"/>
      <c r="Q11" s="142"/>
      <c r="R11" s="142"/>
      <c r="S11" s="136"/>
      <c r="T11" s="142"/>
    </row>
    <row r="12" spans="1:24" s="147" customFormat="1" ht="63.75" customHeight="1" x14ac:dyDescent="0.2">
      <c r="A12" s="481" t="s">
        <v>248</v>
      </c>
      <c r="B12" s="163" t="s">
        <v>228</v>
      </c>
      <c r="C12" s="165">
        <v>83</v>
      </c>
      <c r="D12" s="480">
        <f>+C12/C13</f>
        <v>0.83838383838383834</v>
      </c>
      <c r="E12" s="165">
        <v>116</v>
      </c>
      <c r="F12" s="480">
        <f>+E12/E13</f>
        <v>0.91338582677165359</v>
      </c>
      <c r="G12" s="165">
        <v>100</v>
      </c>
      <c r="H12" s="480">
        <f>+G12/G13</f>
        <v>0.86206896551724133</v>
      </c>
      <c r="I12" s="165">
        <v>0</v>
      </c>
      <c r="J12" s="480" t="e">
        <f>+I12/I13</f>
        <v>#DIV/0!</v>
      </c>
      <c r="K12" s="166">
        <v>0</v>
      </c>
      <c r="L12" s="480" t="e">
        <f t="shared" ref="L12" si="0">+K12/K13</f>
        <v>#DIV/0!</v>
      </c>
      <c r="M12" s="488" t="s">
        <v>284</v>
      </c>
      <c r="N12" s="488"/>
      <c r="O12" s="488"/>
      <c r="P12" s="142"/>
      <c r="Q12" s="142"/>
      <c r="R12" s="142"/>
      <c r="S12" s="136"/>
      <c r="T12" s="142"/>
    </row>
    <row r="13" spans="1:24" s="147" customFormat="1" ht="86.45" customHeight="1" x14ac:dyDescent="0.2">
      <c r="A13" s="481"/>
      <c r="B13" s="163" t="s">
        <v>249</v>
      </c>
      <c r="C13" s="165">
        <v>99</v>
      </c>
      <c r="D13" s="480"/>
      <c r="E13" s="165">
        <v>127</v>
      </c>
      <c r="F13" s="480"/>
      <c r="G13" s="165">
        <v>116</v>
      </c>
      <c r="H13" s="480"/>
      <c r="I13" s="165">
        <v>0</v>
      </c>
      <c r="J13" s="480"/>
      <c r="K13" s="166">
        <v>0</v>
      </c>
      <c r="L13" s="480"/>
      <c r="M13" s="488"/>
      <c r="N13" s="488"/>
      <c r="O13" s="488"/>
      <c r="P13" s="142"/>
      <c r="Q13" s="142"/>
      <c r="R13" s="142"/>
      <c r="S13" s="136"/>
      <c r="T13" s="142"/>
    </row>
    <row r="14" spans="1:24" s="147" customFormat="1" ht="90" customHeight="1" x14ac:dyDescent="0.2">
      <c r="A14" s="483" t="s">
        <v>242</v>
      </c>
      <c r="B14" s="176" t="s">
        <v>228</v>
      </c>
      <c r="C14" s="177">
        <v>20</v>
      </c>
      <c r="D14" s="484">
        <f t="shared" ref="D14:F14" si="1">+C14/C15</f>
        <v>0.58823529411764708</v>
      </c>
      <c r="E14" s="177">
        <v>37</v>
      </c>
      <c r="F14" s="484">
        <f t="shared" si="1"/>
        <v>1</v>
      </c>
      <c r="G14" s="178">
        <v>25</v>
      </c>
      <c r="H14" s="484">
        <f t="shared" ref="H14:J14" si="2">+G14/G15</f>
        <v>0.83333333333333337</v>
      </c>
      <c r="I14" s="178">
        <v>0</v>
      </c>
      <c r="J14" s="484" t="e">
        <f t="shared" si="2"/>
        <v>#DIV/0!</v>
      </c>
      <c r="K14" s="177">
        <v>0</v>
      </c>
      <c r="L14" s="484" t="e">
        <f t="shared" ref="L14" si="3">+K14/K15</f>
        <v>#DIV/0!</v>
      </c>
      <c r="M14" s="485" t="s">
        <v>287</v>
      </c>
      <c r="N14" s="486"/>
      <c r="O14" s="486"/>
      <c r="P14" s="142"/>
      <c r="Q14" s="142"/>
      <c r="R14" s="142"/>
      <c r="S14" s="169"/>
      <c r="T14" s="142"/>
    </row>
    <row r="15" spans="1:24" s="147" customFormat="1" ht="90" customHeight="1" x14ac:dyDescent="0.2">
      <c r="A15" s="483"/>
      <c r="B15" s="176" t="s">
        <v>249</v>
      </c>
      <c r="C15" s="177">
        <v>34</v>
      </c>
      <c r="D15" s="484"/>
      <c r="E15" s="177">
        <v>37</v>
      </c>
      <c r="F15" s="484"/>
      <c r="G15" s="178">
        <v>30</v>
      </c>
      <c r="H15" s="484"/>
      <c r="I15" s="178">
        <v>0</v>
      </c>
      <c r="J15" s="484"/>
      <c r="K15" s="177">
        <v>0</v>
      </c>
      <c r="L15" s="484"/>
      <c r="M15" s="486"/>
      <c r="N15" s="486"/>
      <c r="O15" s="486"/>
      <c r="P15" s="142"/>
      <c r="Q15" s="142"/>
      <c r="R15" s="142"/>
      <c r="S15" s="169"/>
      <c r="T15" s="142"/>
    </row>
    <row r="16" spans="1:24" ht="43.5" customHeight="1" x14ac:dyDescent="0.2">
      <c r="A16" s="479" t="s">
        <v>243</v>
      </c>
      <c r="B16" s="163" t="s">
        <v>228</v>
      </c>
      <c r="C16" s="165">
        <v>8</v>
      </c>
      <c r="D16" s="480">
        <f t="shared" ref="D16:F16" si="4">+C16/C17</f>
        <v>1</v>
      </c>
      <c r="E16" s="165">
        <v>10</v>
      </c>
      <c r="F16" s="480">
        <f t="shared" si="4"/>
        <v>0.90909090909090906</v>
      </c>
      <c r="G16" s="165">
        <v>4</v>
      </c>
      <c r="H16" s="480">
        <f t="shared" ref="H16:J16" si="5">+G16/G17</f>
        <v>1</v>
      </c>
      <c r="I16" s="165">
        <v>0</v>
      </c>
      <c r="J16" s="480" t="e">
        <f t="shared" si="5"/>
        <v>#DIV/0!</v>
      </c>
      <c r="K16" s="166">
        <v>0</v>
      </c>
      <c r="L16" s="480" t="e">
        <f t="shared" ref="L16" si="6">+K16/K17</f>
        <v>#DIV/0!</v>
      </c>
      <c r="M16" s="482" t="s">
        <v>288</v>
      </c>
      <c r="N16" s="482"/>
      <c r="O16" s="482"/>
    </row>
    <row r="17" spans="1:15" ht="153" customHeight="1" x14ac:dyDescent="0.2">
      <c r="A17" s="479"/>
      <c r="B17" s="163" t="s">
        <v>249</v>
      </c>
      <c r="C17" s="165">
        <v>8</v>
      </c>
      <c r="D17" s="480"/>
      <c r="E17" s="165">
        <v>11</v>
      </c>
      <c r="F17" s="480"/>
      <c r="G17" s="165">
        <v>4</v>
      </c>
      <c r="H17" s="480"/>
      <c r="I17" s="165">
        <v>0</v>
      </c>
      <c r="J17" s="480"/>
      <c r="K17" s="166">
        <v>0</v>
      </c>
      <c r="L17" s="480"/>
      <c r="M17" s="482"/>
      <c r="N17" s="482"/>
      <c r="O17" s="482"/>
    </row>
    <row r="18" spans="1:15" ht="39" customHeight="1" x14ac:dyDescent="0.2">
      <c r="A18" s="481" t="s">
        <v>244</v>
      </c>
      <c r="B18" s="163" t="s">
        <v>228</v>
      </c>
      <c r="C18" s="165">
        <v>21</v>
      </c>
      <c r="D18" s="480">
        <f t="shared" ref="D18:F18" si="7">+C18/C19</f>
        <v>1.05</v>
      </c>
      <c r="E18" s="170">
        <v>34</v>
      </c>
      <c r="F18" s="480">
        <f t="shared" si="7"/>
        <v>0.97142857142857142</v>
      </c>
      <c r="G18" s="165">
        <v>24</v>
      </c>
      <c r="H18" s="480">
        <f t="shared" ref="H18:J18" si="8">+G18/G19</f>
        <v>1</v>
      </c>
      <c r="I18" s="165">
        <v>25</v>
      </c>
      <c r="J18" s="480">
        <f t="shared" si="8"/>
        <v>0.80645161290322576</v>
      </c>
      <c r="K18" s="166">
        <f>+I18+G18+E18+C18</f>
        <v>104</v>
      </c>
      <c r="L18" s="480">
        <f t="shared" ref="L18" si="9">+K18/K19</f>
        <v>0.94545454545454544</v>
      </c>
      <c r="M18" s="477" t="s">
        <v>312</v>
      </c>
      <c r="N18" s="477"/>
      <c r="O18" s="477"/>
    </row>
    <row r="19" spans="1:15" ht="37.5" customHeight="1" x14ac:dyDescent="0.2">
      <c r="A19" s="481"/>
      <c r="B19" s="163" t="s">
        <v>249</v>
      </c>
      <c r="C19" s="165">
        <v>20</v>
      </c>
      <c r="D19" s="480"/>
      <c r="E19" s="170">
        <v>35</v>
      </c>
      <c r="F19" s="480"/>
      <c r="G19" s="165">
        <v>24</v>
      </c>
      <c r="H19" s="480"/>
      <c r="I19" s="165">
        <v>31</v>
      </c>
      <c r="J19" s="480"/>
      <c r="K19" s="166">
        <f>+I19+G19+E19+C19</f>
        <v>110</v>
      </c>
      <c r="L19" s="480"/>
      <c r="M19" s="477"/>
      <c r="N19" s="477"/>
      <c r="O19" s="477"/>
    </row>
    <row r="20" spans="1:15" ht="67.5" customHeight="1" x14ac:dyDescent="0.2">
      <c r="A20" s="479" t="s">
        <v>245</v>
      </c>
      <c r="B20" s="163" t="s">
        <v>228</v>
      </c>
      <c r="C20" s="165">
        <v>21</v>
      </c>
      <c r="D20" s="480">
        <f t="shared" ref="D20:F20" si="10">+C20/C21</f>
        <v>1</v>
      </c>
      <c r="E20" s="170">
        <v>28</v>
      </c>
      <c r="F20" s="480">
        <f t="shared" si="10"/>
        <v>0.82352941176470584</v>
      </c>
      <c r="G20" s="165">
        <v>20</v>
      </c>
      <c r="H20" s="480">
        <f t="shared" ref="H20:J20" si="11">+G20/G21</f>
        <v>1</v>
      </c>
      <c r="I20" s="165">
        <v>0</v>
      </c>
      <c r="J20" s="480" t="e">
        <f t="shared" si="11"/>
        <v>#DIV/0!</v>
      </c>
      <c r="K20" s="166">
        <v>0</v>
      </c>
      <c r="L20" s="480" t="e">
        <f t="shared" ref="L20" si="12">+K20/K21</f>
        <v>#DIV/0!</v>
      </c>
      <c r="M20" s="478" t="s">
        <v>291</v>
      </c>
      <c r="N20" s="478"/>
      <c r="O20" s="478"/>
    </row>
    <row r="21" spans="1:15" ht="117.75" customHeight="1" x14ac:dyDescent="0.2">
      <c r="A21" s="479"/>
      <c r="B21" s="163" t="s">
        <v>249</v>
      </c>
      <c r="C21" s="165">
        <v>21</v>
      </c>
      <c r="D21" s="480"/>
      <c r="E21" s="170">
        <v>34</v>
      </c>
      <c r="F21" s="480"/>
      <c r="G21" s="165">
        <v>20</v>
      </c>
      <c r="H21" s="480"/>
      <c r="I21" s="165">
        <v>0</v>
      </c>
      <c r="J21" s="480"/>
      <c r="K21" s="166">
        <v>0</v>
      </c>
      <c r="L21" s="480"/>
      <c r="M21" s="478"/>
      <c r="N21" s="478"/>
      <c r="O21" s="478"/>
    </row>
    <row r="22" spans="1:15" ht="46.5" customHeight="1" x14ac:dyDescent="0.2">
      <c r="A22" s="481" t="s">
        <v>246</v>
      </c>
      <c r="B22" s="163" t="s">
        <v>228</v>
      </c>
      <c r="C22" s="165">
        <v>13</v>
      </c>
      <c r="D22" s="480">
        <f t="shared" ref="D22:F22" si="13">+C22/C23</f>
        <v>1</v>
      </c>
      <c r="E22" s="171">
        <v>20</v>
      </c>
      <c r="F22" s="480">
        <f t="shared" si="13"/>
        <v>1</v>
      </c>
      <c r="G22" s="165">
        <v>26</v>
      </c>
      <c r="H22" s="480">
        <f t="shared" ref="H22:J22" si="14">+G22/G23</f>
        <v>1</v>
      </c>
      <c r="I22" s="165">
        <v>0</v>
      </c>
      <c r="J22" s="480" t="e">
        <f t="shared" si="14"/>
        <v>#DIV/0!</v>
      </c>
      <c r="K22" s="166">
        <v>0</v>
      </c>
      <c r="L22" s="480" t="e">
        <f t="shared" ref="L22" si="15">+K22/K23</f>
        <v>#DIV/0!</v>
      </c>
      <c r="M22" s="477" t="s">
        <v>289</v>
      </c>
      <c r="N22" s="478"/>
      <c r="O22" s="478"/>
    </row>
    <row r="23" spans="1:15" ht="81" customHeight="1" x14ac:dyDescent="0.2">
      <c r="A23" s="481"/>
      <c r="B23" s="163" t="s">
        <v>249</v>
      </c>
      <c r="C23" s="165">
        <v>13</v>
      </c>
      <c r="D23" s="480"/>
      <c r="E23" s="172">
        <v>20</v>
      </c>
      <c r="F23" s="480"/>
      <c r="G23" s="165">
        <v>26</v>
      </c>
      <c r="H23" s="480"/>
      <c r="I23" s="165">
        <v>0</v>
      </c>
      <c r="J23" s="480"/>
      <c r="K23" s="166">
        <v>0</v>
      </c>
      <c r="L23" s="480"/>
      <c r="M23" s="478"/>
      <c r="N23" s="478"/>
      <c r="O23" s="478"/>
    </row>
    <row r="24" spans="1:15" ht="37.5" customHeight="1" x14ac:dyDescent="0.2">
      <c r="A24" s="479" t="s">
        <v>247</v>
      </c>
      <c r="B24" s="163" t="s">
        <v>228</v>
      </c>
      <c r="C24" s="165">
        <v>5</v>
      </c>
      <c r="D24" s="480">
        <f t="shared" ref="D24:F24" si="16">+C24/C25</f>
        <v>1</v>
      </c>
      <c r="E24" s="173">
        <v>6</v>
      </c>
      <c r="F24" s="480">
        <f t="shared" si="16"/>
        <v>0.75</v>
      </c>
      <c r="G24" s="165">
        <v>7</v>
      </c>
      <c r="H24" s="480">
        <f t="shared" ref="H24:J24" si="17">+G24/G25</f>
        <v>1</v>
      </c>
      <c r="I24" s="165">
        <v>0</v>
      </c>
      <c r="J24" s="480" t="e">
        <f t="shared" si="17"/>
        <v>#DIV/0!</v>
      </c>
      <c r="K24" s="166">
        <v>0</v>
      </c>
      <c r="L24" s="480" t="e">
        <f t="shared" ref="L24" si="18">+K24/K25</f>
        <v>#DIV/0!</v>
      </c>
      <c r="M24" s="477" t="s">
        <v>290</v>
      </c>
      <c r="N24" s="478"/>
      <c r="O24" s="478"/>
    </row>
    <row r="25" spans="1:15" ht="41.25" customHeight="1" x14ac:dyDescent="0.2">
      <c r="A25" s="479"/>
      <c r="B25" s="163" t="s">
        <v>249</v>
      </c>
      <c r="C25" s="165">
        <v>5</v>
      </c>
      <c r="D25" s="480"/>
      <c r="E25" s="172">
        <v>8</v>
      </c>
      <c r="F25" s="480"/>
      <c r="G25" s="165">
        <v>7</v>
      </c>
      <c r="H25" s="480"/>
      <c r="I25" s="165">
        <v>0</v>
      </c>
      <c r="J25" s="480"/>
      <c r="K25" s="166">
        <v>0</v>
      </c>
      <c r="L25" s="480"/>
      <c r="M25" s="478"/>
      <c r="N25" s="478"/>
      <c r="O25" s="478"/>
    </row>
    <row r="26" spans="1:15" ht="30" customHeight="1" x14ac:dyDescent="0.2">
      <c r="L26" s="140"/>
      <c r="M26" s="140"/>
      <c r="N26" s="140"/>
      <c r="O26" s="140"/>
    </row>
    <row r="66" spans="19:19" ht="30" customHeight="1" x14ac:dyDescent="0.2">
      <c r="S66" s="169"/>
    </row>
    <row r="136" spans="19:19" ht="30" customHeight="1" x14ac:dyDescent="0.2">
      <c r="S136" s="155"/>
    </row>
    <row r="137" spans="19:19" ht="30" customHeight="1" x14ac:dyDescent="0.2">
      <c r="S137" s="155"/>
    </row>
    <row r="138" spans="19:19" ht="30" customHeight="1" x14ac:dyDescent="0.2">
      <c r="S138" s="155"/>
    </row>
    <row r="139" spans="19:19" ht="30" customHeight="1" x14ac:dyDescent="0.2">
      <c r="S139" s="155"/>
    </row>
    <row r="140" spans="19:19" ht="30" customHeight="1" x14ac:dyDescent="0.2">
      <c r="S140" s="155"/>
    </row>
    <row r="141" spans="19:19" ht="30" customHeight="1" x14ac:dyDescent="0.2">
      <c r="S141" s="155"/>
    </row>
    <row r="142" spans="19:19" ht="30" customHeight="1" x14ac:dyDescent="0.2">
      <c r="S142" s="155"/>
    </row>
    <row r="143" spans="19:19" ht="30" customHeight="1" x14ac:dyDescent="0.2">
      <c r="S143" s="155"/>
    </row>
    <row r="144" spans="19:19" ht="30" customHeight="1" x14ac:dyDescent="0.2">
      <c r="S144" s="155"/>
    </row>
    <row r="145" spans="19:19" ht="30" customHeight="1" x14ac:dyDescent="0.2">
      <c r="S145" s="155"/>
    </row>
    <row r="146" spans="19:19" ht="30" customHeight="1" x14ac:dyDescent="0.2">
      <c r="S146" s="155"/>
    </row>
  </sheetData>
  <mergeCells count="70">
    <mergeCell ref="A1:A4"/>
    <mergeCell ref="B1:M1"/>
    <mergeCell ref="N1:O1"/>
    <mergeCell ref="B2:M2"/>
    <mergeCell ref="N2:O2"/>
    <mergeCell ref="B3:M3"/>
    <mergeCell ref="N3:O3"/>
    <mergeCell ref="B4:M4"/>
    <mergeCell ref="N4:O4"/>
    <mergeCell ref="C6:O6"/>
    <mergeCell ref="A8:A9"/>
    <mergeCell ref="B8:B9"/>
    <mergeCell ref="C8:O8"/>
    <mergeCell ref="M9:O9"/>
    <mergeCell ref="L14:L15"/>
    <mergeCell ref="M14:O15"/>
    <mergeCell ref="L10:L11"/>
    <mergeCell ref="M10:O11"/>
    <mergeCell ref="A12:A13"/>
    <mergeCell ref="D12:D13"/>
    <mergeCell ref="F12:F13"/>
    <mergeCell ref="H12:H13"/>
    <mergeCell ref="J12:J13"/>
    <mergeCell ref="L12:L13"/>
    <mergeCell ref="M12:O13"/>
    <mergeCell ref="A10:A11"/>
    <mergeCell ref="D10:D11"/>
    <mergeCell ref="F10:F11"/>
    <mergeCell ref="H10:H11"/>
    <mergeCell ref="J10:J11"/>
    <mergeCell ref="A14:A15"/>
    <mergeCell ref="D14:D15"/>
    <mergeCell ref="F14:F15"/>
    <mergeCell ref="H14:H15"/>
    <mergeCell ref="J14:J15"/>
    <mergeCell ref="M16:O17"/>
    <mergeCell ref="A18:A19"/>
    <mergeCell ref="D18:D19"/>
    <mergeCell ref="F18:F19"/>
    <mergeCell ref="H18:H19"/>
    <mergeCell ref="J18:J19"/>
    <mergeCell ref="L18:L19"/>
    <mergeCell ref="M18:O19"/>
    <mergeCell ref="A16:A17"/>
    <mergeCell ref="D16:D17"/>
    <mergeCell ref="F16:F17"/>
    <mergeCell ref="H16:H17"/>
    <mergeCell ref="J16:J17"/>
    <mergeCell ref="L16:L17"/>
    <mergeCell ref="M20:O21"/>
    <mergeCell ref="A22:A23"/>
    <mergeCell ref="D22:D23"/>
    <mergeCell ref="F22:F23"/>
    <mergeCell ref="H22:H23"/>
    <mergeCell ref="J22:J23"/>
    <mergeCell ref="L22:L23"/>
    <mergeCell ref="M22:O23"/>
    <mergeCell ref="A20:A21"/>
    <mergeCell ref="D20:D21"/>
    <mergeCell ref="F20:F21"/>
    <mergeCell ref="H20:H21"/>
    <mergeCell ref="J20:J21"/>
    <mergeCell ref="L20:L21"/>
    <mergeCell ref="M24:O25"/>
    <mergeCell ref="A24:A25"/>
    <mergeCell ref="D24:D25"/>
    <mergeCell ref="F24:F25"/>
    <mergeCell ref="H24:H25"/>
    <mergeCell ref="J24:J25"/>
    <mergeCell ref="L24:L25"/>
  </mergeCells>
  <conditionalFormatting sqref="L10 L12 L14 L16 L18 L20 L22 L24">
    <cfRule type="cellIs" dxfId="318" priority="121" stopIfTrue="1" operator="equal">
      <formula>"0"</formula>
    </cfRule>
    <cfRule type="cellIs" dxfId="317" priority="122" stopIfTrue="1" operator="lessThanOrEqual">
      <formula>$S$5</formula>
    </cfRule>
    <cfRule type="cellIs" dxfId="316" priority="123" stopIfTrue="1" operator="greaterThanOrEqual">
      <formula>$S$2</formula>
    </cfRule>
    <cfRule type="cellIs" dxfId="315" priority="124" stopIfTrue="1" operator="between">
      <formula>$S$4</formula>
      <formula>$S$3</formula>
    </cfRule>
  </conditionalFormatting>
  <conditionalFormatting sqref="D10">
    <cfRule type="cellIs" dxfId="314" priority="117" stopIfTrue="1" operator="equal">
      <formula>"0"</formula>
    </cfRule>
    <cfRule type="cellIs" dxfId="313" priority="118" stopIfTrue="1" operator="lessThanOrEqual">
      <formula>$S$5</formula>
    </cfRule>
    <cfRule type="cellIs" dxfId="312" priority="119" stopIfTrue="1" operator="greaterThanOrEqual">
      <formula>$S$2</formula>
    </cfRule>
    <cfRule type="cellIs" dxfId="311" priority="120" stopIfTrue="1" operator="between">
      <formula>$S$4</formula>
      <formula>$S$3</formula>
    </cfRule>
  </conditionalFormatting>
  <conditionalFormatting sqref="D12 D14 D16 D18 D20 D22 D24">
    <cfRule type="cellIs" dxfId="310" priority="113" stopIfTrue="1" operator="equal">
      <formula>"0"</formula>
    </cfRule>
    <cfRule type="cellIs" dxfId="309" priority="114" stopIfTrue="1" operator="lessThanOrEqual">
      <formula>$S$5</formula>
    </cfRule>
    <cfRule type="cellIs" dxfId="308" priority="115" stopIfTrue="1" operator="greaterThanOrEqual">
      <formula>$S$2</formula>
    </cfRule>
    <cfRule type="cellIs" dxfId="307" priority="116" stopIfTrue="1" operator="between">
      <formula>$S$4</formula>
      <formula>$S$3</formula>
    </cfRule>
  </conditionalFormatting>
  <conditionalFormatting sqref="F24">
    <cfRule type="cellIs" dxfId="306" priority="69" stopIfTrue="1" operator="equal">
      <formula>"0"</formula>
    </cfRule>
    <cfRule type="cellIs" dxfId="305" priority="70" stopIfTrue="1" operator="lessThanOrEqual">
      <formula>$S$5</formula>
    </cfRule>
    <cfRule type="cellIs" dxfId="304" priority="71" stopIfTrue="1" operator="greaterThanOrEqual">
      <formula>$S$2</formula>
    </cfRule>
    <cfRule type="cellIs" dxfId="303" priority="72" stopIfTrue="1" operator="between">
      <formula>$S$4</formula>
      <formula>$S$3</formula>
    </cfRule>
  </conditionalFormatting>
  <conditionalFormatting sqref="F22">
    <cfRule type="cellIs" dxfId="302" priority="73" stopIfTrue="1" operator="equal">
      <formula>"0"</formula>
    </cfRule>
    <cfRule type="cellIs" dxfId="301" priority="74" stopIfTrue="1" operator="lessThanOrEqual">
      <formula>$S$5</formula>
    </cfRule>
    <cfRule type="cellIs" dxfId="300" priority="75" stopIfTrue="1" operator="greaterThanOrEqual">
      <formula>$S$2</formula>
    </cfRule>
    <cfRule type="cellIs" dxfId="299" priority="76" stopIfTrue="1" operator="between">
      <formula>$S$4</formula>
      <formula>$S$3</formula>
    </cfRule>
  </conditionalFormatting>
  <conditionalFormatting sqref="F10">
    <cfRule type="cellIs" dxfId="298" priority="65" stopIfTrue="1" operator="equal">
      <formula>"0"</formula>
    </cfRule>
    <cfRule type="cellIs" dxfId="297" priority="66" stopIfTrue="1" operator="lessThanOrEqual">
      <formula>$S$5</formula>
    </cfRule>
    <cfRule type="cellIs" dxfId="296" priority="67" stopIfTrue="1" operator="greaterThanOrEqual">
      <formula>$S$2</formula>
    </cfRule>
    <cfRule type="cellIs" dxfId="295" priority="68" stopIfTrue="1" operator="between">
      <formula>$S$4</formula>
      <formula>$S$3</formula>
    </cfRule>
  </conditionalFormatting>
  <conditionalFormatting sqref="F12">
    <cfRule type="cellIs" dxfId="294" priority="93" stopIfTrue="1" operator="equal">
      <formula>"0"</formula>
    </cfRule>
    <cfRule type="cellIs" dxfId="293" priority="94" stopIfTrue="1" operator="lessThanOrEqual">
      <formula>$S$5</formula>
    </cfRule>
    <cfRule type="cellIs" dxfId="292" priority="95" stopIfTrue="1" operator="greaterThanOrEqual">
      <formula>$S$2</formula>
    </cfRule>
    <cfRule type="cellIs" dxfId="291" priority="96" stopIfTrue="1" operator="between">
      <formula>$S$4</formula>
      <formula>$S$3</formula>
    </cfRule>
  </conditionalFormatting>
  <conditionalFormatting sqref="F14">
    <cfRule type="cellIs" dxfId="290" priority="89" stopIfTrue="1" operator="equal">
      <formula>"0"</formula>
    </cfRule>
    <cfRule type="cellIs" dxfId="289" priority="90" stopIfTrue="1" operator="lessThanOrEqual">
      <formula>$S$5</formula>
    </cfRule>
    <cfRule type="cellIs" dxfId="288" priority="91" stopIfTrue="1" operator="greaterThanOrEqual">
      <formula>$S$2</formula>
    </cfRule>
    <cfRule type="cellIs" dxfId="287" priority="92" stopIfTrue="1" operator="between">
      <formula>$S$4</formula>
      <formula>$S$3</formula>
    </cfRule>
  </conditionalFormatting>
  <conditionalFormatting sqref="F16">
    <cfRule type="cellIs" dxfId="286" priority="85" stopIfTrue="1" operator="equal">
      <formula>"0"</formula>
    </cfRule>
    <cfRule type="cellIs" dxfId="285" priority="86" stopIfTrue="1" operator="lessThanOrEqual">
      <formula>$S$5</formula>
    </cfRule>
    <cfRule type="cellIs" dxfId="284" priority="87" stopIfTrue="1" operator="greaterThanOrEqual">
      <formula>$S$2</formula>
    </cfRule>
    <cfRule type="cellIs" dxfId="283" priority="88" stopIfTrue="1" operator="between">
      <formula>$S$4</formula>
      <formula>$S$3</formula>
    </cfRule>
  </conditionalFormatting>
  <conditionalFormatting sqref="F18">
    <cfRule type="cellIs" dxfId="282" priority="81" stopIfTrue="1" operator="equal">
      <formula>"0"</formula>
    </cfRule>
    <cfRule type="cellIs" dxfId="281" priority="82" stopIfTrue="1" operator="lessThanOrEqual">
      <formula>$S$5</formula>
    </cfRule>
    <cfRule type="cellIs" dxfId="280" priority="83" stopIfTrue="1" operator="greaterThanOrEqual">
      <formula>$S$2</formula>
    </cfRule>
    <cfRule type="cellIs" dxfId="279" priority="84" stopIfTrue="1" operator="between">
      <formula>$S$4</formula>
      <formula>$S$3</formula>
    </cfRule>
  </conditionalFormatting>
  <conditionalFormatting sqref="F20">
    <cfRule type="cellIs" dxfId="278" priority="77" stopIfTrue="1" operator="equal">
      <formula>"0"</formula>
    </cfRule>
    <cfRule type="cellIs" dxfId="277" priority="78" stopIfTrue="1" operator="lessThanOrEqual">
      <formula>$S$5</formula>
    </cfRule>
    <cfRule type="cellIs" dxfId="276" priority="79" stopIfTrue="1" operator="greaterThanOrEqual">
      <formula>$S$2</formula>
    </cfRule>
    <cfRule type="cellIs" dxfId="275" priority="80" stopIfTrue="1" operator="between">
      <formula>$S$4</formula>
      <formula>$S$3</formula>
    </cfRule>
  </conditionalFormatting>
  <conditionalFormatting sqref="H10">
    <cfRule type="cellIs" dxfId="274" priority="61" stopIfTrue="1" operator="equal">
      <formula>"0"</formula>
    </cfRule>
    <cfRule type="cellIs" dxfId="273" priority="62" stopIfTrue="1" operator="lessThanOrEqual">
      <formula>$S$5</formula>
    </cfRule>
    <cfRule type="cellIs" dxfId="272" priority="63" stopIfTrue="1" operator="greaterThanOrEqual">
      <formula>$S$2</formula>
    </cfRule>
    <cfRule type="cellIs" dxfId="271" priority="64" stopIfTrue="1" operator="between">
      <formula>$S$4</formula>
      <formula>$S$3</formula>
    </cfRule>
  </conditionalFormatting>
  <conditionalFormatting sqref="H12">
    <cfRule type="cellIs" dxfId="270" priority="57" stopIfTrue="1" operator="equal">
      <formula>"0"</formula>
    </cfRule>
    <cfRule type="cellIs" dxfId="269" priority="58" stopIfTrue="1" operator="lessThanOrEqual">
      <formula>$S$5</formula>
    </cfRule>
    <cfRule type="cellIs" dxfId="268" priority="59" stopIfTrue="1" operator="greaterThanOrEqual">
      <formula>$S$2</formula>
    </cfRule>
    <cfRule type="cellIs" dxfId="267" priority="60" stopIfTrue="1" operator="between">
      <formula>$S$4</formula>
      <formula>$S$3</formula>
    </cfRule>
  </conditionalFormatting>
  <conditionalFormatting sqref="H14">
    <cfRule type="cellIs" dxfId="266" priority="53" stopIfTrue="1" operator="equal">
      <formula>"0"</formula>
    </cfRule>
    <cfRule type="cellIs" dxfId="265" priority="54" stopIfTrue="1" operator="lessThanOrEqual">
      <formula>$S$5</formula>
    </cfRule>
    <cfRule type="cellIs" dxfId="264" priority="55" stopIfTrue="1" operator="greaterThanOrEqual">
      <formula>$S$2</formula>
    </cfRule>
    <cfRule type="cellIs" dxfId="263" priority="56" stopIfTrue="1" operator="between">
      <formula>$S$4</formula>
      <formula>$S$3</formula>
    </cfRule>
  </conditionalFormatting>
  <conditionalFormatting sqref="H16">
    <cfRule type="cellIs" dxfId="262" priority="49" stopIfTrue="1" operator="equal">
      <formula>"0"</formula>
    </cfRule>
    <cfRule type="cellIs" dxfId="261" priority="50" stopIfTrue="1" operator="lessThanOrEqual">
      <formula>$S$5</formula>
    </cfRule>
    <cfRule type="cellIs" dxfId="260" priority="51" stopIfTrue="1" operator="greaterThanOrEqual">
      <formula>$S$2</formula>
    </cfRule>
    <cfRule type="cellIs" dxfId="259" priority="52" stopIfTrue="1" operator="between">
      <formula>$S$4</formula>
      <formula>$S$3</formula>
    </cfRule>
  </conditionalFormatting>
  <conditionalFormatting sqref="H18">
    <cfRule type="cellIs" dxfId="258" priority="45" stopIfTrue="1" operator="equal">
      <formula>"0"</formula>
    </cfRule>
    <cfRule type="cellIs" dxfId="257" priority="46" stopIfTrue="1" operator="lessThanOrEqual">
      <formula>$S$5</formula>
    </cfRule>
    <cfRule type="cellIs" dxfId="256" priority="47" stopIfTrue="1" operator="greaterThanOrEqual">
      <formula>$S$2</formula>
    </cfRule>
    <cfRule type="cellIs" dxfId="255" priority="48" stopIfTrue="1" operator="between">
      <formula>$S$4</formula>
      <formula>$S$3</formula>
    </cfRule>
  </conditionalFormatting>
  <conditionalFormatting sqref="H20">
    <cfRule type="cellIs" dxfId="254" priority="41" stopIfTrue="1" operator="equal">
      <formula>"0"</formula>
    </cfRule>
    <cfRule type="cellIs" dxfId="253" priority="42" stopIfTrue="1" operator="lessThanOrEqual">
      <formula>$S$5</formula>
    </cfRule>
    <cfRule type="cellIs" dxfId="252" priority="43" stopIfTrue="1" operator="greaterThanOrEqual">
      <formula>$S$2</formula>
    </cfRule>
    <cfRule type="cellIs" dxfId="251" priority="44" stopIfTrue="1" operator="between">
      <formula>$S$4</formula>
      <formula>$S$3</formula>
    </cfRule>
  </conditionalFormatting>
  <conditionalFormatting sqref="H22">
    <cfRule type="cellIs" dxfId="250" priority="37" stopIfTrue="1" operator="equal">
      <formula>"0"</formula>
    </cfRule>
    <cfRule type="cellIs" dxfId="249" priority="38" stopIfTrue="1" operator="lessThanOrEqual">
      <formula>$S$5</formula>
    </cfRule>
    <cfRule type="cellIs" dxfId="248" priority="39" stopIfTrue="1" operator="greaterThanOrEqual">
      <formula>$S$2</formula>
    </cfRule>
    <cfRule type="cellIs" dxfId="247" priority="40" stopIfTrue="1" operator="between">
      <formula>$S$4</formula>
      <formula>$S$3</formula>
    </cfRule>
  </conditionalFormatting>
  <conditionalFormatting sqref="H24">
    <cfRule type="cellIs" dxfId="246" priority="33" stopIfTrue="1" operator="equal">
      <formula>"0"</formula>
    </cfRule>
    <cfRule type="cellIs" dxfId="245" priority="34" stopIfTrue="1" operator="lessThanOrEqual">
      <formula>$S$5</formula>
    </cfRule>
    <cfRule type="cellIs" dxfId="244" priority="35" stopIfTrue="1" operator="greaterThanOrEqual">
      <formula>$S$2</formula>
    </cfRule>
    <cfRule type="cellIs" dxfId="243" priority="36" stopIfTrue="1" operator="between">
      <formula>$S$4</formula>
      <formula>$S$3</formula>
    </cfRule>
  </conditionalFormatting>
  <conditionalFormatting sqref="J10">
    <cfRule type="cellIs" dxfId="242" priority="29" stopIfTrue="1" operator="equal">
      <formula>"0"</formula>
    </cfRule>
    <cfRule type="cellIs" dxfId="241" priority="30" stopIfTrue="1" operator="lessThanOrEqual">
      <formula>$S$5</formula>
    </cfRule>
    <cfRule type="cellIs" dxfId="240" priority="31" stopIfTrue="1" operator="greaterThanOrEqual">
      <formula>$S$2</formula>
    </cfRule>
    <cfRule type="cellIs" dxfId="239" priority="32" stopIfTrue="1" operator="between">
      <formula>$S$4</formula>
      <formula>$S$3</formula>
    </cfRule>
  </conditionalFormatting>
  <conditionalFormatting sqref="J12">
    <cfRule type="cellIs" dxfId="238" priority="25" stopIfTrue="1" operator="equal">
      <formula>"0"</formula>
    </cfRule>
    <cfRule type="cellIs" dxfId="237" priority="26" stopIfTrue="1" operator="lessThanOrEqual">
      <formula>$S$5</formula>
    </cfRule>
    <cfRule type="cellIs" dxfId="236" priority="27" stopIfTrue="1" operator="greaterThanOrEqual">
      <formula>$S$2</formula>
    </cfRule>
    <cfRule type="cellIs" dxfId="235" priority="28" stopIfTrue="1" operator="between">
      <formula>$S$4</formula>
      <formula>$S$3</formula>
    </cfRule>
  </conditionalFormatting>
  <conditionalFormatting sqref="J14">
    <cfRule type="cellIs" dxfId="234" priority="21" stopIfTrue="1" operator="equal">
      <formula>"0"</formula>
    </cfRule>
    <cfRule type="cellIs" dxfId="233" priority="22" stopIfTrue="1" operator="lessThanOrEqual">
      <formula>$S$5</formula>
    </cfRule>
    <cfRule type="cellIs" dxfId="232" priority="23" stopIfTrue="1" operator="greaterThanOrEqual">
      <formula>$S$2</formula>
    </cfRule>
    <cfRule type="cellIs" dxfId="231" priority="24" stopIfTrue="1" operator="between">
      <formula>$S$4</formula>
      <formula>$S$3</formula>
    </cfRule>
  </conditionalFormatting>
  <conditionalFormatting sqref="J16">
    <cfRule type="cellIs" dxfId="230" priority="17" stopIfTrue="1" operator="equal">
      <formula>"0"</formula>
    </cfRule>
    <cfRule type="cellIs" dxfId="229" priority="18" stopIfTrue="1" operator="lessThanOrEqual">
      <formula>$S$5</formula>
    </cfRule>
    <cfRule type="cellIs" dxfId="228" priority="19" stopIfTrue="1" operator="greaterThanOrEqual">
      <formula>$S$2</formula>
    </cfRule>
    <cfRule type="cellIs" dxfId="227" priority="20" stopIfTrue="1" operator="between">
      <formula>$S$4</formula>
      <formula>$S$3</formula>
    </cfRule>
  </conditionalFormatting>
  <conditionalFormatting sqref="J18">
    <cfRule type="cellIs" dxfId="226" priority="13" stopIfTrue="1" operator="equal">
      <formula>"0"</formula>
    </cfRule>
    <cfRule type="cellIs" dxfId="225" priority="14" stopIfTrue="1" operator="lessThanOrEqual">
      <formula>$S$5</formula>
    </cfRule>
    <cfRule type="cellIs" dxfId="224" priority="15" stopIfTrue="1" operator="greaterThanOrEqual">
      <formula>$S$2</formula>
    </cfRule>
    <cfRule type="cellIs" dxfId="223" priority="16" stopIfTrue="1" operator="between">
      <formula>$S$4</formula>
      <formula>$S$3</formula>
    </cfRule>
  </conditionalFormatting>
  <conditionalFormatting sqref="J20">
    <cfRule type="cellIs" dxfId="222" priority="9" stopIfTrue="1" operator="equal">
      <formula>"0"</formula>
    </cfRule>
    <cfRule type="cellIs" dxfId="221" priority="10" stopIfTrue="1" operator="lessThanOrEqual">
      <formula>$S$5</formula>
    </cfRule>
    <cfRule type="cellIs" dxfId="220" priority="11" stopIfTrue="1" operator="greaterThanOrEqual">
      <formula>$S$2</formula>
    </cfRule>
    <cfRule type="cellIs" dxfId="219" priority="12" stopIfTrue="1" operator="between">
      <formula>$S$4</formula>
      <formula>$S$3</formula>
    </cfRule>
  </conditionalFormatting>
  <conditionalFormatting sqref="J22">
    <cfRule type="cellIs" dxfId="218" priority="5" stopIfTrue="1" operator="equal">
      <formula>"0"</formula>
    </cfRule>
    <cfRule type="cellIs" dxfId="217" priority="6" stopIfTrue="1" operator="lessThanOrEqual">
      <formula>$S$5</formula>
    </cfRule>
    <cfRule type="cellIs" dxfId="216" priority="7" stopIfTrue="1" operator="greaterThanOrEqual">
      <formula>$S$2</formula>
    </cfRule>
    <cfRule type="cellIs" dxfId="215" priority="8" stopIfTrue="1" operator="between">
      <formula>$S$4</formula>
      <formula>$S$3</formula>
    </cfRule>
  </conditionalFormatting>
  <conditionalFormatting sqref="J24">
    <cfRule type="cellIs" dxfId="214" priority="1" stopIfTrue="1" operator="equal">
      <formula>"0"</formula>
    </cfRule>
    <cfRule type="cellIs" dxfId="213" priority="2" stopIfTrue="1" operator="lessThanOrEqual">
      <formula>$S$5</formula>
    </cfRule>
    <cfRule type="cellIs" dxfId="212" priority="3" stopIfTrue="1" operator="greaterThanOrEqual">
      <formula>$S$2</formula>
    </cfRule>
    <cfRule type="cellIs" dxfId="211" priority="4" stopIfTrue="1" operator="between">
      <formula>$S$4</formula>
      <formula>$S$3</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S188"/>
  <sheetViews>
    <sheetView topLeftCell="A79" zoomScaleNormal="100" workbookViewId="0">
      <selection activeCell="C81" sqref="C81:P81"/>
    </sheetView>
  </sheetViews>
  <sheetFormatPr baseColWidth="10" defaultColWidth="11.42578125" defaultRowHeight="12.75" x14ac:dyDescent="0.2"/>
  <cols>
    <col min="1" max="1" width="3" style="49" customWidth="1"/>
    <col min="2" max="2" width="30" style="49" customWidth="1"/>
    <col min="3" max="3" width="16.85546875" style="49" customWidth="1"/>
    <col min="4" max="4" width="5" style="49" bestFit="1" customWidth="1"/>
    <col min="5" max="5" width="4.7109375" style="49" bestFit="1" customWidth="1"/>
    <col min="6" max="6" width="9.5703125" style="49" bestFit="1" customWidth="1"/>
    <col min="7" max="7" width="5.42578125" style="49" bestFit="1" customWidth="1"/>
    <col min="8" max="8" width="5.140625" style="49" bestFit="1" customWidth="1"/>
    <col min="9" max="9" width="9.5703125" style="49" bestFit="1" customWidth="1"/>
    <col min="10" max="10" width="4.140625" style="49" bestFit="1" customWidth="1"/>
    <col min="11" max="11" width="6.42578125" style="49" bestFit="1" customWidth="1"/>
    <col min="12" max="12" width="9.5703125" style="49" bestFit="1" customWidth="1"/>
    <col min="13" max="13" width="8.42578125" style="49" customWidth="1"/>
    <col min="14" max="14" width="6.42578125" style="49" customWidth="1"/>
    <col min="15" max="15" width="11" style="49" customWidth="1"/>
    <col min="16" max="16" width="12.140625" style="49" customWidth="1"/>
    <col min="17" max="18" width="11.7109375" style="49" customWidth="1"/>
    <col min="19" max="19" width="11.42578125" style="87" hidden="1" customWidth="1"/>
    <col min="20" max="16384" width="11.42578125" style="49"/>
  </cols>
  <sheetData>
    <row r="1" spans="1:19" ht="13.5" thickBot="1" x14ac:dyDescent="0.25">
      <c r="B1" s="77"/>
      <c r="C1" s="77"/>
      <c r="D1" s="77"/>
      <c r="E1" s="77"/>
      <c r="F1" s="77"/>
      <c r="G1" s="77"/>
      <c r="H1" s="77"/>
      <c r="I1" s="77"/>
      <c r="J1" s="77"/>
      <c r="K1" s="77"/>
      <c r="L1" s="77"/>
      <c r="M1" s="77"/>
      <c r="N1" s="77"/>
      <c r="O1" s="77"/>
      <c r="P1" s="77"/>
    </row>
    <row r="2" spans="1:19" ht="16.5" customHeight="1" x14ac:dyDescent="0.2">
      <c r="B2" s="444"/>
      <c r="C2" s="447" t="s">
        <v>56</v>
      </c>
      <c r="D2" s="448"/>
      <c r="E2" s="448"/>
      <c r="F2" s="448"/>
      <c r="G2" s="448"/>
      <c r="H2" s="448"/>
      <c r="I2" s="448"/>
      <c r="J2" s="448"/>
      <c r="K2" s="448"/>
      <c r="L2" s="448"/>
      <c r="M2" s="449"/>
      <c r="N2" s="450" t="s">
        <v>182</v>
      </c>
      <c r="O2" s="451"/>
      <c r="P2" s="452"/>
      <c r="S2" s="88">
        <v>0.8</v>
      </c>
    </row>
    <row r="3" spans="1:19" ht="15.75" customHeight="1" x14ac:dyDescent="0.2">
      <c r="B3" s="445"/>
      <c r="C3" s="453" t="s">
        <v>58</v>
      </c>
      <c r="D3" s="454"/>
      <c r="E3" s="454"/>
      <c r="F3" s="454"/>
      <c r="G3" s="454"/>
      <c r="H3" s="454"/>
      <c r="I3" s="454"/>
      <c r="J3" s="454"/>
      <c r="K3" s="454"/>
      <c r="L3" s="454"/>
      <c r="M3" s="455"/>
      <c r="N3" s="456" t="s">
        <v>207</v>
      </c>
      <c r="O3" s="457"/>
      <c r="P3" s="458"/>
      <c r="S3" s="88">
        <v>0.79998999999999998</v>
      </c>
    </row>
    <row r="4" spans="1:19" ht="15.75" customHeight="1" x14ac:dyDescent="0.2">
      <c r="B4" s="445"/>
      <c r="C4" s="453" t="s">
        <v>59</v>
      </c>
      <c r="D4" s="454"/>
      <c r="E4" s="454"/>
      <c r="F4" s="454"/>
      <c r="G4" s="454"/>
      <c r="H4" s="454"/>
      <c r="I4" s="454"/>
      <c r="J4" s="454"/>
      <c r="K4" s="454"/>
      <c r="L4" s="454"/>
      <c r="M4" s="455"/>
      <c r="N4" s="456" t="s">
        <v>183</v>
      </c>
      <c r="O4" s="457"/>
      <c r="P4" s="458"/>
      <c r="S4" s="88">
        <v>0.65</v>
      </c>
    </row>
    <row r="5" spans="1:19" ht="16.5" customHeight="1" thickBot="1" x14ac:dyDescent="0.25">
      <c r="B5" s="446"/>
      <c r="C5" s="459" t="s">
        <v>60</v>
      </c>
      <c r="D5" s="460"/>
      <c r="E5" s="460"/>
      <c r="F5" s="460"/>
      <c r="G5" s="460"/>
      <c r="H5" s="460"/>
      <c r="I5" s="460"/>
      <c r="J5" s="460"/>
      <c r="K5" s="460"/>
      <c r="L5" s="460"/>
      <c r="M5" s="461"/>
      <c r="N5" s="462" t="s">
        <v>61</v>
      </c>
      <c r="O5" s="463"/>
      <c r="P5" s="464"/>
      <c r="S5" s="88">
        <v>0.64999899999999999</v>
      </c>
    </row>
    <row r="6" spans="1:19" ht="13.5" thickBot="1" x14ac:dyDescent="0.25">
      <c r="B6" s="77"/>
      <c r="C6" s="77"/>
      <c r="D6" s="77"/>
      <c r="E6" s="77"/>
      <c r="F6" s="77"/>
      <c r="G6" s="77"/>
      <c r="H6" s="77"/>
      <c r="I6" s="77"/>
      <c r="J6" s="77"/>
      <c r="K6" s="77"/>
      <c r="L6" s="77"/>
      <c r="M6" s="77"/>
      <c r="N6" s="77"/>
      <c r="O6" s="77"/>
      <c r="P6" s="77"/>
      <c r="S6" s="88"/>
    </row>
    <row r="7" spans="1:19" x14ac:dyDescent="0.2">
      <c r="A7" s="52"/>
      <c r="B7" s="465" t="s">
        <v>65</v>
      </c>
      <c r="C7" s="466"/>
      <c r="D7" s="466"/>
      <c r="E7" s="466"/>
      <c r="F7" s="466"/>
      <c r="G7" s="466"/>
      <c r="H7" s="466"/>
      <c r="I7" s="466"/>
      <c r="J7" s="466"/>
      <c r="K7" s="466"/>
      <c r="L7" s="466"/>
      <c r="M7" s="466"/>
      <c r="N7" s="466"/>
      <c r="O7" s="466"/>
      <c r="P7" s="467"/>
      <c r="Q7" s="52"/>
      <c r="S7" s="88"/>
    </row>
    <row r="8" spans="1:19" ht="13.5" thickBot="1" x14ac:dyDescent="0.25">
      <c r="A8" s="52"/>
      <c r="B8" s="468"/>
      <c r="C8" s="469"/>
      <c r="D8" s="469"/>
      <c r="E8" s="469"/>
      <c r="F8" s="469"/>
      <c r="G8" s="469"/>
      <c r="H8" s="469"/>
      <c r="I8" s="469"/>
      <c r="J8" s="469"/>
      <c r="K8" s="469"/>
      <c r="L8" s="469"/>
      <c r="M8" s="469"/>
      <c r="N8" s="469"/>
      <c r="O8" s="469"/>
      <c r="P8" s="470"/>
      <c r="Q8" s="52"/>
    </row>
    <row r="9" spans="1:19" ht="6.75" customHeight="1" thickBot="1" x14ac:dyDescent="0.25">
      <c r="A9" s="52"/>
      <c r="B9" s="471"/>
      <c r="C9" s="471"/>
      <c r="D9" s="471"/>
      <c r="E9" s="471"/>
      <c r="F9" s="471"/>
      <c r="G9" s="471"/>
      <c r="H9" s="471"/>
      <c r="I9" s="471"/>
      <c r="J9" s="471"/>
      <c r="K9" s="471"/>
      <c r="L9" s="471"/>
      <c r="M9" s="471"/>
      <c r="N9" s="471"/>
      <c r="O9" s="471"/>
      <c r="P9" s="471"/>
      <c r="Q9" s="52"/>
    </row>
    <row r="10" spans="1:19" ht="26.25" customHeight="1" thickBot="1" x14ac:dyDescent="0.25">
      <c r="A10" s="52"/>
      <c r="B10" s="78" t="s">
        <v>83</v>
      </c>
      <c r="C10" s="472">
        <v>2021</v>
      </c>
      <c r="D10" s="473"/>
      <c r="E10" s="473"/>
      <c r="F10" s="473"/>
      <c r="G10" s="473"/>
      <c r="H10" s="473"/>
      <c r="I10" s="474"/>
      <c r="J10" s="475" t="s">
        <v>1</v>
      </c>
      <c r="K10" s="476"/>
      <c r="L10" s="476"/>
      <c r="M10" s="476"/>
      <c r="N10" s="428" t="s">
        <v>191</v>
      </c>
      <c r="O10" s="429"/>
      <c r="P10" s="430"/>
      <c r="Q10" s="52"/>
    </row>
    <row r="11" spans="1:19" ht="4.5" customHeight="1" thickBot="1" x14ac:dyDescent="0.25">
      <c r="A11" s="52"/>
      <c r="B11" s="441"/>
      <c r="C11" s="442"/>
      <c r="D11" s="442"/>
      <c r="E11" s="442"/>
      <c r="F11" s="442"/>
      <c r="G11" s="442"/>
      <c r="H11" s="442"/>
      <c r="I11" s="442"/>
      <c r="J11" s="442"/>
      <c r="K11" s="442"/>
      <c r="L11" s="442"/>
      <c r="M11" s="442"/>
      <c r="N11" s="442"/>
      <c r="O11" s="442"/>
      <c r="P11" s="443"/>
      <c r="Q11" s="52"/>
    </row>
    <row r="12" spans="1:19" ht="13.5" thickBot="1" x14ac:dyDescent="0.25">
      <c r="A12" s="52"/>
      <c r="B12" s="62" t="s">
        <v>0</v>
      </c>
      <c r="C12" s="396" t="s">
        <v>110</v>
      </c>
      <c r="D12" s="396"/>
      <c r="E12" s="396"/>
      <c r="F12" s="396"/>
      <c r="G12" s="396"/>
      <c r="H12" s="396"/>
      <c r="I12" s="396"/>
      <c r="J12" s="396"/>
      <c r="K12" s="396"/>
      <c r="L12" s="396"/>
      <c r="M12" s="396"/>
      <c r="N12" s="396"/>
      <c r="O12" s="396"/>
      <c r="P12" s="397"/>
      <c r="Q12" s="52"/>
    </row>
    <row r="13" spans="1:19" ht="4.5" customHeight="1" thickBot="1" x14ac:dyDescent="0.25">
      <c r="A13" s="52"/>
      <c r="B13" s="392"/>
      <c r="C13" s="393"/>
      <c r="D13" s="393"/>
      <c r="E13" s="393"/>
      <c r="F13" s="393"/>
      <c r="G13" s="393"/>
      <c r="H13" s="393"/>
      <c r="I13" s="393"/>
      <c r="J13" s="393"/>
      <c r="K13" s="393"/>
      <c r="L13" s="393"/>
      <c r="M13" s="393"/>
      <c r="N13" s="393"/>
      <c r="O13" s="393"/>
      <c r="P13" s="394"/>
      <c r="Q13" s="52"/>
    </row>
    <row r="14" spans="1:19" ht="18" customHeight="1" thickBot="1" x14ac:dyDescent="0.25">
      <c r="A14" s="52"/>
      <c r="B14" s="62" t="s">
        <v>6</v>
      </c>
      <c r="C14" s="425" t="s">
        <v>230</v>
      </c>
      <c r="D14" s="426"/>
      <c r="E14" s="426"/>
      <c r="F14" s="426"/>
      <c r="G14" s="426"/>
      <c r="H14" s="426"/>
      <c r="I14" s="426"/>
      <c r="J14" s="426"/>
      <c r="K14" s="426"/>
      <c r="L14" s="426"/>
      <c r="M14" s="426"/>
      <c r="N14" s="426"/>
      <c r="O14" s="426"/>
      <c r="P14" s="427"/>
      <c r="Q14" s="52"/>
    </row>
    <row r="15" spans="1:19" ht="4.5" customHeight="1" thickBot="1" x14ac:dyDescent="0.25">
      <c r="A15" s="52"/>
      <c r="B15" s="422"/>
      <c r="C15" s="423"/>
      <c r="D15" s="423"/>
      <c r="E15" s="423"/>
      <c r="F15" s="423"/>
      <c r="G15" s="423"/>
      <c r="H15" s="423"/>
      <c r="I15" s="423"/>
      <c r="J15" s="423"/>
      <c r="K15" s="423"/>
      <c r="L15" s="423"/>
      <c r="M15" s="423"/>
      <c r="N15" s="423"/>
      <c r="O15" s="423"/>
      <c r="P15" s="424"/>
      <c r="Q15" s="52"/>
    </row>
    <row r="16" spans="1:19" ht="32.25" customHeight="1" thickBot="1" x14ac:dyDescent="0.25">
      <c r="A16" s="52"/>
      <c r="B16" s="62" t="s">
        <v>25</v>
      </c>
      <c r="C16" s="428" t="s">
        <v>208</v>
      </c>
      <c r="D16" s="429"/>
      <c r="E16" s="429"/>
      <c r="F16" s="429"/>
      <c r="G16" s="429"/>
      <c r="H16" s="429"/>
      <c r="I16" s="429"/>
      <c r="J16" s="429"/>
      <c r="K16" s="429"/>
      <c r="L16" s="429"/>
      <c r="M16" s="429"/>
      <c r="N16" s="429"/>
      <c r="O16" s="429"/>
      <c r="P16" s="430"/>
      <c r="Q16" s="52"/>
    </row>
    <row r="17" spans="1:17" ht="4.5" customHeight="1" thickBot="1" x14ac:dyDescent="0.25">
      <c r="A17" s="52"/>
      <c r="B17" s="422"/>
      <c r="C17" s="423"/>
      <c r="D17" s="423"/>
      <c r="E17" s="423"/>
      <c r="F17" s="423"/>
      <c r="G17" s="423"/>
      <c r="H17" s="423"/>
      <c r="I17" s="423"/>
      <c r="J17" s="423"/>
      <c r="K17" s="423"/>
      <c r="L17" s="423"/>
      <c r="M17" s="423"/>
      <c r="N17" s="423"/>
      <c r="O17" s="423"/>
      <c r="P17" s="424"/>
      <c r="Q17" s="52"/>
    </row>
    <row r="18" spans="1:17" ht="26.25" customHeight="1" thickBot="1" x14ac:dyDescent="0.25">
      <c r="A18" s="52"/>
      <c r="B18" s="62" t="s">
        <v>11</v>
      </c>
      <c r="C18" s="431" t="s">
        <v>186</v>
      </c>
      <c r="D18" s="432"/>
      <c r="E18" s="432"/>
      <c r="F18" s="432"/>
      <c r="G18" s="432"/>
      <c r="H18" s="432"/>
      <c r="I18" s="432"/>
      <c r="J18" s="432"/>
      <c r="K18" s="432"/>
      <c r="L18" s="432"/>
      <c r="M18" s="432"/>
      <c r="N18" s="432"/>
      <c r="O18" s="432"/>
      <c r="P18" s="433"/>
      <c r="Q18" s="52"/>
    </row>
    <row r="19" spans="1:17" ht="4.5" customHeight="1" thickBot="1" x14ac:dyDescent="0.25">
      <c r="A19" s="52"/>
      <c r="B19" s="434"/>
      <c r="C19" s="434"/>
      <c r="D19" s="434"/>
      <c r="E19" s="434"/>
      <c r="F19" s="434"/>
      <c r="G19" s="434"/>
      <c r="H19" s="434"/>
      <c r="I19" s="434"/>
      <c r="J19" s="434"/>
      <c r="K19" s="434"/>
      <c r="L19" s="434"/>
      <c r="M19" s="434"/>
      <c r="N19" s="434"/>
      <c r="O19" s="434"/>
      <c r="P19" s="434"/>
      <c r="Q19" s="52"/>
    </row>
    <row r="20" spans="1:17" ht="17.25" customHeight="1" thickBot="1" x14ac:dyDescent="0.25">
      <c r="A20" s="52"/>
      <c r="B20" s="377" t="s">
        <v>26</v>
      </c>
      <c r="C20" s="378"/>
      <c r="D20" s="378"/>
      <c r="E20" s="378"/>
      <c r="F20" s="378"/>
      <c r="G20" s="378"/>
      <c r="H20" s="378"/>
      <c r="I20" s="378"/>
      <c r="J20" s="378"/>
      <c r="K20" s="378"/>
      <c r="L20" s="378"/>
      <c r="M20" s="378"/>
      <c r="N20" s="378"/>
      <c r="O20" s="378"/>
      <c r="P20" s="379"/>
      <c r="Q20" s="52"/>
    </row>
    <row r="21" spans="1:17" ht="4.5" customHeight="1" thickBot="1" x14ac:dyDescent="0.25">
      <c r="A21" s="52"/>
      <c r="B21" s="435"/>
      <c r="C21" s="436"/>
      <c r="D21" s="436"/>
      <c r="E21" s="436"/>
      <c r="F21" s="436"/>
      <c r="G21" s="436"/>
      <c r="H21" s="436"/>
      <c r="I21" s="436"/>
      <c r="J21" s="436"/>
      <c r="K21" s="436"/>
      <c r="L21" s="436"/>
      <c r="M21" s="436"/>
      <c r="N21" s="436"/>
      <c r="O21" s="436"/>
      <c r="P21" s="437"/>
      <c r="Q21" s="52"/>
    </row>
    <row r="22" spans="1:17" ht="51" customHeight="1" thickBot="1" x14ac:dyDescent="0.25">
      <c r="A22" s="52"/>
      <c r="B22" s="62" t="s">
        <v>3</v>
      </c>
      <c r="C22" s="438" t="s">
        <v>192</v>
      </c>
      <c r="D22" s="439"/>
      <c r="E22" s="439"/>
      <c r="F22" s="439"/>
      <c r="G22" s="439"/>
      <c r="H22" s="439"/>
      <c r="I22" s="439"/>
      <c r="J22" s="439"/>
      <c r="K22" s="439"/>
      <c r="L22" s="439"/>
      <c r="M22" s="439"/>
      <c r="N22" s="439"/>
      <c r="O22" s="439"/>
      <c r="P22" s="440"/>
      <c r="Q22" s="52"/>
    </row>
    <row r="23" spans="1:17" ht="4.5" customHeight="1" thickBot="1" x14ac:dyDescent="0.25">
      <c r="A23" s="52"/>
      <c r="B23" s="422"/>
      <c r="C23" s="423"/>
      <c r="D23" s="423"/>
      <c r="E23" s="423"/>
      <c r="F23" s="423"/>
      <c r="G23" s="423"/>
      <c r="H23" s="423"/>
      <c r="I23" s="423"/>
      <c r="J23" s="423"/>
      <c r="K23" s="423"/>
      <c r="L23" s="423"/>
      <c r="M23" s="423"/>
      <c r="N23" s="423"/>
      <c r="O23" s="423"/>
      <c r="P23" s="424"/>
      <c r="Q23" s="52"/>
    </row>
    <row r="24" spans="1:17" ht="82.5" customHeight="1" thickBot="1" x14ac:dyDescent="0.25">
      <c r="A24" s="52"/>
      <c r="B24" s="62" t="s">
        <v>12</v>
      </c>
      <c r="C24" s="403" t="s">
        <v>209</v>
      </c>
      <c r="D24" s="404"/>
      <c r="E24" s="404"/>
      <c r="F24" s="404"/>
      <c r="G24" s="404"/>
      <c r="H24" s="404"/>
      <c r="I24" s="404"/>
      <c r="J24" s="404"/>
      <c r="K24" s="404"/>
      <c r="L24" s="404"/>
      <c r="M24" s="404"/>
      <c r="N24" s="404"/>
      <c r="O24" s="404"/>
      <c r="P24" s="405"/>
      <c r="Q24" s="52"/>
    </row>
    <row r="25" spans="1:17" ht="4.5" customHeight="1" thickBot="1" x14ac:dyDescent="0.25">
      <c r="A25" s="52"/>
      <c r="B25" s="406"/>
      <c r="C25" s="407"/>
      <c r="D25" s="407"/>
      <c r="E25" s="407"/>
      <c r="F25" s="407"/>
      <c r="G25" s="407"/>
      <c r="H25" s="407"/>
      <c r="I25" s="407"/>
      <c r="J25" s="407"/>
      <c r="K25" s="407"/>
      <c r="L25" s="407"/>
      <c r="M25" s="407"/>
      <c r="N25" s="407"/>
      <c r="O25" s="407"/>
      <c r="P25" s="408"/>
      <c r="Q25" s="52"/>
    </row>
    <row r="26" spans="1:17" ht="13.5" customHeight="1" thickBot="1" x14ac:dyDescent="0.25">
      <c r="A26" s="52"/>
      <c r="B26" s="63" t="s">
        <v>2</v>
      </c>
      <c r="C26" s="409">
        <v>0.8</v>
      </c>
      <c r="D26" s="410"/>
      <c r="E26" s="410"/>
      <c r="F26" s="410"/>
      <c r="G26" s="410"/>
      <c r="H26" s="410"/>
      <c r="I26" s="410"/>
      <c r="J26" s="410"/>
      <c r="K26" s="410"/>
      <c r="L26" s="410"/>
      <c r="M26" s="410"/>
      <c r="N26" s="410"/>
      <c r="O26" s="410"/>
      <c r="P26" s="411"/>
      <c r="Q26" s="52"/>
    </row>
    <row r="27" spans="1:17" ht="4.5" customHeight="1" thickBot="1" x14ac:dyDescent="0.25">
      <c r="A27" s="52"/>
      <c r="B27" s="412"/>
      <c r="C27" s="413"/>
      <c r="D27" s="413"/>
      <c r="E27" s="413"/>
      <c r="F27" s="413"/>
      <c r="G27" s="413"/>
      <c r="H27" s="413"/>
      <c r="I27" s="413"/>
      <c r="J27" s="413"/>
      <c r="K27" s="413"/>
      <c r="L27" s="413"/>
      <c r="M27" s="413"/>
      <c r="N27" s="413"/>
      <c r="O27" s="413"/>
      <c r="P27" s="414"/>
      <c r="Q27" s="52"/>
    </row>
    <row r="28" spans="1:17" ht="12.75" customHeight="1" thickBot="1" x14ac:dyDescent="0.25">
      <c r="A28" s="52"/>
      <c r="B28" s="63" t="s">
        <v>13</v>
      </c>
      <c r="C28" s="64" t="s">
        <v>14</v>
      </c>
      <c r="D28" s="415" t="s">
        <v>255</v>
      </c>
      <c r="E28" s="410"/>
      <c r="F28" s="410"/>
      <c r="G28" s="411"/>
      <c r="H28" s="416" t="s">
        <v>15</v>
      </c>
      <c r="I28" s="416"/>
      <c r="J28" s="416"/>
      <c r="K28" s="415" t="s">
        <v>254</v>
      </c>
      <c r="L28" s="410"/>
      <c r="M28" s="411"/>
      <c r="N28" s="417" t="s">
        <v>16</v>
      </c>
      <c r="O28" s="418"/>
      <c r="P28" s="65" t="s">
        <v>176</v>
      </c>
      <c r="Q28" s="52"/>
    </row>
    <row r="29" spans="1:17" ht="4.5" customHeight="1" thickBot="1" x14ac:dyDescent="0.25">
      <c r="A29" s="52"/>
      <c r="B29" s="419"/>
      <c r="C29" s="420"/>
      <c r="D29" s="420"/>
      <c r="E29" s="420"/>
      <c r="F29" s="420"/>
      <c r="G29" s="420"/>
      <c r="H29" s="420"/>
      <c r="I29" s="420"/>
      <c r="J29" s="420"/>
      <c r="K29" s="420"/>
      <c r="L29" s="420"/>
      <c r="M29" s="420"/>
      <c r="N29" s="420"/>
      <c r="O29" s="420"/>
      <c r="P29" s="421"/>
      <c r="Q29" s="52"/>
    </row>
    <row r="30" spans="1:17" ht="13.5" thickBot="1" x14ac:dyDescent="0.25">
      <c r="A30" s="52"/>
      <c r="B30" s="76" t="s">
        <v>7</v>
      </c>
      <c r="C30" s="395" t="s">
        <v>181</v>
      </c>
      <c r="D30" s="396"/>
      <c r="E30" s="396"/>
      <c r="F30" s="396"/>
      <c r="G30" s="396"/>
      <c r="H30" s="396"/>
      <c r="I30" s="396"/>
      <c r="J30" s="396"/>
      <c r="K30" s="396"/>
      <c r="L30" s="396"/>
      <c r="M30" s="396"/>
      <c r="N30" s="396"/>
      <c r="O30" s="396"/>
      <c r="P30" s="397"/>
      <c r="Q30" s="52"/>
    </row>
    <row r="31" spans="1:17" ht="4.5" customHeight="1" thickBot="1" x14ac:dyDescent="0.25">
      <c r="A31" s="52"/>
      <c r="B31" s="422"/>
      <c r="C31" s="423"/>
      <c r="D31" s="423"/>
      <c r="E31" s="423"/>
      <c r="F31" s="423"/>
      <c r="G31" s="423"/>
      <c r="H31" s="423"/>
      <c r="I31" s="423"/>
      <c r="J31" s="423"/>
      <c r="K31" s="423"/>
      <c r="L31" s="423"/>
      <c r="M31" s="423"/>
      <c r="N31" s="423"/>
      <c r="O31" s="423"/>
      <c r="P31" s="424"/>
      <c r="Q31" s="52"/>
    </row>
    <row r="32" spans="1:17" ht="13.5" thickBot="1" x14ac:dyDescent="0.25">
      <c r="A32" s="52"/>
      <c r="B32" s="76" t="s">
        <v>4</v>
      </c>
      <c r="C32" s="402" t="s">
        <v>71</v>
      </c>
      <c r="D32" s="396"/>
      <c r="E32" s="396"/>
      <c r="F32" s="396"/>
      <c r="G32" s="396"/>
      <c r="H32" s="396"/>
      <c r="I32" s="396"/>
      <c r="J32" s="396"/>
      <c r="K32" s="396"/>
      <c r="L32" s="396"/>
      <c r="M32" s="396"/>
      <c r="N32" s="396"/>
      <c r="O32" s="396"/>
      <c r="P32" s="397"/>
      <c r="Q32" s="52"/>
    </row>
    <row r="33" spans="1:17" ht="4.5" customHeight="1" thickBot="1" x14ac:dyDescent="0.25">
      <c r="A33" s="52"/>
      <c r="B33" s="422"/>
      <c r="C33" s="423"/>
      <c r="D33" s="423"/>
      <c r="E33" s="423"/>
      <c r="F33" s="423"/>
      <c r="G33" s="423"/>
      <c r="H33" s="423"/>
      <c r="I33" s="423"/>
      <c r="J33" s="423"/>
      <c r="K33" s="423"/>
      <c r="L33" s="423"/>
      <c r="M33" s="423"/>
      <c r="N33" s="423"/>
      <c r="O33" s="423"/>
      <c r="P33" s="424"/>
      <c r="Q33" s="52"/>
    </row>
    <row r="34" spans="1:17" ht="13.5" thickBot="1" x14ac:dyDescent="0.25">
      <c r="A34" s="52"/>
      <c r="B34" s="76" t="s">
        <v>23</v>
      </c>
      <c r="C34" s="402" t="s">
        <v>71</v>
      </c>
      <c r="D34" s="396"/>
      <c r="E34" s="396"/>
      <c r="F34" s="396"/>
      <c r="G34" s="396"/>
      <c r="H34" s="396"/>
      <c r="I34" s="396"/>
      <c r="J34" s="396"/>
      <c r="K34" s="396"/>
      <c r="L34" s="396"/>
      <c r="M34" s="396"/>
      <c r="N34" s="396"/>
      <c r="O34" s="396"/>
      <c r="P34" s="397"/>
      <c r="Q34" s="52"/>
    </row>
    <row r="35" spans="1:17" ht="4.5" customHeight="1" thickBot="1" x14ac:dyDescent="0.25">
      <c r="A35" s="52"/>
      <c r="B35" s="392"/>
      <c r="C35" s="393"/>
      <c r="D35" s="393"/>
      <c r="E35" s="393"/>
      <c r="F35" s="393"/>
      <c r="G35" s="393"/>
      <c r="H35" s="393"/>
      <c r="I35" s="393"/>
      <c r="J35" s="393"/>
      <c r="K35" s="393"/>
      <c r="L35" s="393"/>
      <c r="M35" s="393"/>
      <c r="N35" s="393"/>
      <c r="O35" s="393"/>
      <c r="P35" s="394"/>
      <c r="Q35" s="52"/>
    </row>
    <row r="36" spans="1:17" ht="16.5" customHeight="1" thickBot="1" x14ac:dyDescent="0.25">
      <c r="A36" s="52"/>
      <c r="B36" s="76" t="s">
        <v>64</v>
      </c>
      <c r="C36" s="395" t="s">
        <v>71</v>
      </c>
      <c r="D36" s="396"/>
      <c r="E36" s="396"/>
      <c r="F36" s="396"/>
      <c r="G36" s="396"/>
      <c r="H36" s="396"/>
      <c r="I36" s="396"/>
      <c r="J36" s="396"/>
      <c r="K36" s="396"/>
      <c r="L36" s="396"/>
      <c r="M36" s="396"/>
      <c r="N36" s="396"/>
      <c r="O36" s="396"/>
      <c r="P36" s="397"/>
      <c r="Q36" s="52"/>
    </row>
    <row r="37" spans="1:17" ht="4.5" customHeight="1" thickBot="1" x14ac:dyDescent="0.25">
      <c r="A37" s="52"/>
      <c r="B37" s="79"/>
      <c r="C37" s="79"/>
      <c r="D37" s="79"/>
      <c r="E37" s="79"/>
      <c r="F37" s="79"/>
      <c r="G37" s="79"/>
      <c r="H37" s="79"/>
      <c r="I37" s="79"/>
      <c r="J37" s="79"/>
      <c r="K37" s="79"/>
      <c r="L37" s="79"/>
      <c r="M37" s="79"/>
      <c r="N37" s="79"/>
      <c r="O37" s="79"/>
      <c r="P37" s="79"/>
      <c r="Q37" s="52"/>
    </row>
    <row r="38" spans="1:17" ht="13.5" thickBot="1" x14ac:dyDescent="0.25">
      <c r="A38" s="52"/>
      <c r="B38" s="398" t="s">
        <v>17</v>
      </c>
      <c r="C38" s="399"/>
      <c r="D38" s="399"/>
      <c r="E38" s="399"/>
      <c r="F38" s="399"/>
      <c r="G38" s="399"/>
      <c r="H38" s="399"/>
      <c r="I38" s="399"/>
      <c r="J38" s="399"/>
      <c r="K38" s="399"/>
      <c r="L38" s="399"/>
      <c r="M38" s="399"/>
      <c r="N38" s="399"/>
      <c r="O38" s="400"/>
      <c r="P38" s="401"/>
      <c r="Q38" s="52"/>
    </row>
    <row r="39" spans="1:17" ht="13.5" thickBot="1" x14ac:dyDescent="0.25">
      <c r="A39" s="52"/>
      <c r="B39" s="80" t="s">
        <v>22</v>
      </c>
      <c r="C39" s="398" t="s">
        <v>18</v>
      </c>
      <c r="D39" s="399"/>
      <c r="E39" s="399"/>
      <c r="F39" s="399"/>
      <c r="G39" s="401"/>
      <c r="H39" s="398" t="s">
        <v>7</v>
      </c>
      <c r="I39" s="399"/>
      <c r="J39" s="399"/>
      <c r="K39" s="399"/>
      <c r="L39" s="401"/>
      <c r="M39" s="398" t="s">
        <v>19</v>
      </c>
      <c r="N39" s="399"/>
      <c r="O39" s="400"/>
      <c r="P39" s="401"/>
      <c r="Q39" s="52"/>
    </row>
    <row r="40" spans="1:17" ht="54" customHeight="1" thickBot="1" x14ac:dyDescent="0.25">
      <c r="A40" s="52"/>
      <c r="B40" s="94" t="s">
        <v>193</v>
      </c>
      <c r="C40" s="500" t="s">
        <v>194</v>
      </c>
      <c r="D40" s="501"/>
      <c r="E40" s="501"/>
      <c r="F40" s="501"/>
      <c r="G40" s="502"/>
      <c r="H40" s="500" t="s">
        <v>195</v>
      </c>
      <c r="I40" s="501"/>
      <c r="J40" s="501"/>
      <c r="K40" s="501"/>
      <c r="L40" s="502"/>
      <c r="M40" s="503" t="s">
        <v>210</v>
      </c>
      <c r="N40" s="504"/>
      <c r="O40" s="504"/>
      <c r="P40" s="505"/>
      <c r="Q40" s="52"/>
    </row>
    <row r="41" spans="1:17" ht="55.5" customHeight="1" x14ac:dyDescent="0.2">
      <c r="A41" s="52"/>
      <c r="B41" s="94" t="s">
        <v>196</v>
      </c>
      <c r="C41" s="506" t="s">
        <v>194</v>
      </c>
      <c r="D41" s="507"/>
      <c r="E41" s="507"/>
      <c r="F41" s="507"/>
      <c r="G41" s="508"/>
      <c r="H41" s="506" t="s">
        <v>195</v>
      </c>
      <c r="I41" s="507"/>
      <c r="J41" s="507"/>
      <c r="K41" s="507"/>
      <c r="L41" s="508"/>
      <c r="M41" s="503" t="s">
        <v>210</v>
      </c>
      <c r="N41" s="504"/>
      <c r="O41" s="504"/>
      <c r="P41" s="505"/>
      <c r="Q41" s="52"/>
    </row>
    <row r="42" spans="1:17" ht="13.5" customHeight="1" x14ac:dyDescent="0.2">
      <c r="A42" s="52"/>
      <c r="B42" s="81"/>
      <c r="C42" s="509"/>
      <c r="D42" s="510"/>
      <c r="E42" s="510"/>
      <c r="F42" s="510"/>
      <c r="G42" s="511"/>
      <c r="H42" s="509"/>
      <c r="I42" s="510"/>
      <c r="J42" s="510"/>
      <c r="K42" s="510"/>
      <c r="L42" s="511"/>
      <c r="M42" s="509"/>
      <c r="N42" s="510"/>
      <c r="O42" s="510"/>
      <c r="P42" s="512"/>
      <c r="Q42" s="52"/>
    </row>
    <row r="43" spans="1:17" ht="12.75" customHeight="1" x14ac:dyDescent="0.2">
      <c r="A43" s="52"/>
      <c r="B43" s="81"/>
      <c r="C43" s="509"/>
      <c r="D43" s="510"/>
      <c r="E43" s="510"/>
      <c r="F43" s="510"/>
      <c r="G43" s="511"/>
      <c r="H43" s="509"/>
      <c r="I43" s="510"/>
      <c r="J43" s="510"/>
      <c r="K43" s="510"/>
      <c r="L43" s="511"/>
      <c r="M43" s="509"/>
      <c r="N43" s="510"/>
      <c r="O43" s="510"/>
      <c r="P43" s="512"/>
      <c r="Q43" s="52"/>
    </row>
    <row r="44" spans="1:17" ht="4.5" customHeight="1" thickBot="1" x14ac:dyDescent="0.25">
      <c r="A44" s="52"/>
      <c r="B44" s="83"/>
      <c r="C44" s="83"/>
      <c r="D44" s="83"/>
      <c r="E44" s="83"/>
      <c r="F44" s="83"/>
      <c r="G44" s="83"/>
      <c r="H44" s="83"/>
      <c r="I44" s="83"/>
      <c r="J44" s="83"/>
      <c r="K44" s="83"/>
      <c r="L44" s="83"/>
      <c r="M44" s="83"/>
      <c r="N44" s="83"/>
      <c r="O44" s="83"/>
      <c r="P44" s="83"/>
      <c r="Q44" s="52"/>
    </row>
    <row r="45" spans="1:17" ht="13.5" customHeight="1" thickBot="1" x14ac:dyDescent="0.25">
      <c r="A45" s="52"/>
      <c r="B45" s="377" t="s">
        <v>266</v>
      </c>
      <c r="C45" s="378"/>
      <c r="D45" s="378"/>
      <c r="E45" s="378"/>
      <c r="F45" s="378"/>
      <c r="G45" s="378"/>
      <c r="H45" s="378"/>
      <c r="I45" s="378"/>
      <c r="J45" s="378"/>
      <c r="K45" s="378"/>
      <c r="L45" s="378"/>
      <c r="M45" s="378"/>
      <c r="N45" s="378"/>
      <c r="O45" s="378"/>
      <c r="P45" s="379"/>
      <c r="Q45" s="52"/>
    </row>
    <row r="46" spans="1:17" ht="4.5" customHeight="1" thickBot="1" x14ac:dyDescent="0.25">
      <c r="A46" s="52"/>
      <c r="B46" s="84"/>
      <c r="C46" s="79"/>
      <c r="D46" s="79"/>
      <c r="E46" s="79"/>
      <c r="F46" s="79"/>
      <c r="G46" s="79"/>
      <c r="H46" s="79"/>
      <c r="I46" s="79"/>
      <c r="J46" s="79"/>
      <c r="K46" s="79"/>
      <c r="L46" s="79"/>
      <c r="M46" s="79"/>
      <c r="N46" s="79"/>
      <c r="O46" s="79"/>
      <c r="P46" s="85"/>
      <c r="Q46" s="52"/>
    </row>
    <row r="47" spans="1:17" ht="15.75" customHeight="1" x14ac:dyDescent="0.2">
      <c r="A47" s="52"/>
      <c r="B47" s="384" t="s">
        <v>265</v>
      </c>
      <c r="C47" s="66" t="s">
        <v>9</v>
      </c>
      <c r="D47" s="67" t="s">
        <v>149</v>
      </c>
      <c r="E47" s="67" t="s">
        <v>150</v>
      </c>
      <c r="F47" s="67" t="s">
        <v>151</v>
      </c>
      <c r="G47" s="67" t="s">
        <v>152</v>
      </c>
      <c r="H47" s="67" t="s">
        <v>153</v>
      </c>
      <c r="I47" s="67" t="s">
        <v>154</v>
      </c>
      <c r="J47" s="67" t="s">
        <v>155</v>
      </c>
      <c r="K47" s="67" t="s">
        <v>156</v>
      </c>
      <c r="L47" s="67" t="s">
        <v>157</v>
      </c>
      <c r="M47" s="67" t="s">
        <v>158</v>
      </c>
      <c r="N47" s="67" t="s">
        <v>159</v>
      </c>
      <c r="O47" s="68" t="s">
        <v>160</v>
      </c>
      <c r="P47" s="69" t="s">
        <v>24</v>
      </c>
      <c r="Q47" s="52"/>
    </row>
    <row r="48" spans="1:17" ht="19.5" customHeight="1" thickBot="1" x14ac:dyDescent="0.25">
      <c r="A48" s="52"/>
      <c r="B48" s="385"/>
      <c r="C48" s="70" t="s">
        <v>10</v>
      </c>
      <c r="D48" s="71"/>
      <c r="E48" s="71"/>
      <c r="F48" s="72">
        <f>+'Registro Acuerdos Seg Sociedade'!C12/'Registro Acuerdos Seg Sociedade'!C13</f>
        <v>0.89761092150170652</v>
      </c>
      <c r="G48" s="73"/>
      <c r="H48" s="73"/>
      <c r="I48" s="72">
        <f>+'Registro Acuerdos Seg Sociedade'!E12/'Registro Acuerdos Seg Sociedade'!E13</f>
        <v>0.94212218649517687</v>
      </c>
      <c r="J48" s="73"/>
      <c r="K48" s="73"/>
      <c r="L48" s="72">
        <f>+'Registro Acuerdos Seg Sociedade'!G12/'Registro Acuerdos Seg Sociedade'!G13</f>
        <v>0.97538461538461541</v>
      </c>
      <c r="M48" s="73"/>
      <c r="N48" s="73"/>
      <c r="O48" s="72" t="e">
        <f>+'Registro Acuerdos Seg Sociedade'!I12/'Registro Acuerdos Seg Sociedade'!I13</f>
        <v>#DIV/0!</v>
      </c>
      <c r="P48" s="72">
        <f>+'Registro Acuerdos Seg Sociedade'!K12/'Registro Acuerdos Seg Sociedade'!K13</f>
        <v>0.93972012917115177</v>
      </c>
      <c r="Q48" s="52"/>
    </row>
    <row r="49" spans="1:17" ht="10.5" customHeight="1" thickBot="1" x14ac:dyDescent="0.25">
      <c r="A49" s="52"/>
      <c r="B49" s="84"/>
      <c r="C49" s="79"/>
      <c r="D49" s="79"/>
      <c r="E49" s="79"/>
      <c r="F49" s="79"/>
      <c r="G49" s="79"/>
      <c r="H49" s="79"/>
      <c r="I49" s="79"/>
      <c r="J49" s="79"/>
      <c r="K49" s="79"/>
      <c r="L49" s="79"/>
      <c r="M49" s="79"/>
      <c r="N49" s="79"/>
      <c r="O49" s="79"/>
      <c r="P49" s="85"/>
      <c r="Q49" s="52"/>
    </row>
    <row r="50" spans="1:17" ht="18" customHeight="1" thickBot="1" x14ac:dyDescent="0.25">
      <c r="A50" s="52"/>
      <c r="B50" s="514" t="s">
        <v>267</v>
      </c>
      <c r="C50" s="515"/>
      <c r="D50" s="515"/>
      <c r="E50" s="515"/>
      <c r="F50" s="515"/>
      <c r="G50" s="515"/>
      <c r="H50" s="515"/>
      <c r="I50" s="515"/>
      <c r="J50" s="515"/>
      <c r="K50" s="515"/>
      <c r="L50" s="515"/>
      <c r="M50" s="515"/>
      <c r="N50" s="515"/>
      <c r="O50" s="515"/>
      <c r="P50" s="516"/>
      <c r="Q50" s="52"/>
    </row>
    <row r="51" spans="1:17" ht="12" customHeight="1" thickBot="1" x14ac:dyDescent="0.25">
      <c r="A51" s="52"/>
      <c r="B51" s="406"/>
      <c r="C51" s="407"/>
      <c r="D51" s="407"/>
      <c r="E51" s="407"/>
      <c r="F51" s="407"/>
      <c r="G51" s="407"/>
      <c r="H51" s="407"/>
      <c r="I51" s="407"/>
      <c r="J51" s="407"/>
      <c r="K51" s="407"/>
      <c r="L51" s="407"/>
      <c r="M51" s="407"/>
      <c r="N51" s="407"/>
      <c r="O51" s="407"/>
      <c r="P51" s="408"/>
      <c r="Q51" s="52"/>
    </row>
    <row r="52" spans="1:17" x14ac:dyDescent="0.2">
      <c r="A52" s="52"/>
      <c r="B52" s="384" t="s">
        <v>264</v>
      </c>
      <c r="C52" s="66" t="s">
        <v>9</v>
      </c>
      <c r="D52" s="67" t="s">
        <v>149</v>
      </c>
      <c r="E52" s="67" t="s">
        <v>150</v>
      </c>
      <c r="F52" s="67" t="s">
        <v>151</v>
      </c>
      <c r="G52" s="67" t="s">
        <v>152</v>
      </c>
      <c r="H52" s="67" t="s">
        <v>153</v>
      </c>
      <c r="I52" s="67" t="s">
        <v>154</v>
      </c>
      <c r="J52" s="67" t="s">
        <v>155</v>
      </c>
      <c r="K52" s="67" t="s">
        <v>156</v>
      </c>
      <c r="L52" s="67" t="s">
        <v>157</v>
      </c>
      <c r="M52" s="67" t="s">
        <v>158</v>
      </c>
      <c r="N52" s="67" t="s">
        <v>159</v>
      </c>
      <c r="O52" s="68" t="s">
        <v>160</v>
      </c>
      <c r="P52" s="69" t="s">
        <v>24</v>
      </c>
      <c r="Q52" s="52"/>
    </row>
    <row r="53" spans="1:17" ht="13.5" thickBot="1" x14ac:dyDescent="0.25">
      <c r="A53" s="52"/>
      <c r="B53" s="385"/>
      <c r="C53" s="70" t="s">
        <v>10</v>
      </c>
      <c r="D53" s="71"/>
      <c r="E53" s="71"/>
      <c r="F53" s="72">
        <f>+'Registro Acuerdos Seg Sociedade'!C14/'Registro Acuerdos Seg Sociedade'!C15</f>
        <v>0.95019157088122608</v>
      </c>
      <c r="G53" s="73"/>
      <c r="H53" s="73"/>
      <c r="I53" s="72">
        <f>+'Registro Acuerdos Seg Sociedade'!E14/'Registro Acuerdos Seg Sociedade'!E15</f>
        <v>0.94426229508196724</v>
      </c>
      <c r="J53" s="73"/>
      <c r="K53" s="73"/>
      <c r="L53" s="72">
        <f>+'Registro Acuerdos Seg Sociedade'!G14/'Registro Acuerdos Seg Sociedade'!G15</f>
        <v>0.93294460641399413</v>
      </c>
      <c r="M53" s="73"/>
      <c r="N53" s="73"/>
      <c r="O53" s="72" t="e">
        <f>+'Registro Acuerdos Seg Sociedade'!I14/'Registro Acuerdos Seg Sociedade'!I15</f>
        <v>#DIV/0!</v>
      </c>
      <c r="P53" s="72">
        <f>+'Registro Acuerdos Seg Sociedade'!K14/'Registro Acuerdos Seg Sociedade'!K15</f>
        <v>0.94169416941694173</v>
      </c>
      <c r="Q53" s="52"/>
    </row>
    <row r="54" spans="1:17" ht="4.5" customHeight="1" thickBot="1" x14ac:dyDescent="0.25">
      <c r="A54" s="52"/>
      <c r="B54" s="86">
        <v>0.9</v>
      </c>
      <c r="C54" s="74"/>
      <c r="D54" s="74"/>
      <c r="E54" s="74"/>
      <c r="F54" s="75">
        <f>+$C$26</f>
        <v>0.8</v>
      </c>
      <c r="G54" s="74"/>
      <c r="H54" s="74"/>
      <c r="I54" s="75">
        <f>+$C$26</f>
        <v>0.8</v>
      </c>
      <c r="J54" s="74"/>
      <c r="K54" s="74"/>
      <c r="L54" s="75">
        <f>+$C$26</f>
        <v>0.8</v>
      </c>
      <c r="M54" s="74"/>
      <c r="N54" s="74"/>
      <c r="O54" s="75">
        <f>+$C$26</f>
        <v>0.8</v>
      </c>
      <c r="P54" s="75">
        <f>+$C$26</f>
        <v>0.8</v>
      </c>
      <c r="Q54" s="52"/>
    </row>
    <row r="55" spans="1:17" ht="22.5" customHeight="1" thickBot="1" x14ac:dyDescent="0.25">
      <c r="A55" s="52"/>
      <c r="B55" s="377" t="s">
        <v>21</v>
      </c>
      <c r="C55" s="378"/>
      <c r="D55" s="378"/>
      <c r="E55" s="378"/>
      <c r="F55" s="378"/>
      <c r="G55" s="378"/>
      <c r="H55" s="378"/>
      <c r="I55" s="378"/>
      <c r="J55" s="378"/>
      <c r="K55" s="378"/>
      <c r="L55" s="378"/>
      <c r="M55" s="378"/>
      <c r="N55" s="378"/>
      <c r="O55" s="378"/>
      <c r="P55" s="379"/>
      <c r="Q55" s="52"/>
    </row>
    <row r="56" spans="1:17" x14ac:dyDescent="0.2">
      <c r="A56" s="52"/>
      <c r="B56" s="352"/>
      <c r="C56" s="353"/>
      <c r="D56" s="353"/>
      <c r="E56" s="353"/>
      <c r="F56" s="353"/>
      <c r="G56" s="353"/>
      <c r="H56" s="353"/>
      <c r="I56" s="353"/>
      <c r="J56" s="353"/>
      <c r="K56" s="353"/>
      <c r="L56" s="353"/>
      <c r="M56" s="353"/>
      <c r="N56" s="353"/>
      <c r="O56" s="353"/>
      <c r="P56" s="354"/>
      <c r="Q56" s="52"/>
    </row>
    <row r="57" spans="1:17" x14ac:dyDescent="0.2">
      <c r="A57" s="52"/>
      <c r="B57" s="355"/>
      <c r="C57" s="356"/>
      <c r="D57" s="356"/>
      <c r="E57" s="356"/>
      <c r="F57" s="356"/>
      <c r="G57" s="356"/>
      <c r="H57" s="356"/>
      <c r="I57" s="356"/>
      <c r="J57" s="356"/>
      <c r="K57" s="356"/>
      <c r="L57" s="356"/>
      <c r="M57" s="356"/>
      <c r="N57" s="356"/>
      <c r="O57" s="356"/>
      <c r="P57" s="357"/>
      <c r="Q57" s="52"/>
    </row>
    <row r="58" spans="1:17" x14ac:dyDescent="0.2">
      <c r="A58" s="52"/>
      <c r="B58" s="355"/>
      <c r="C58" s="356"/>
      <c r="D58" s="356"/>
      <c r="E58" s="356"/>
      <c r="F58" s="356"/>
      <c r="G58" s="356"/>
      <c r="H58" s="356"/>
      <c r="I58" s="356"/>
      <c r="J58" s="356"/>
      <c r="K58" s="356"/>
      <c r="L58" s="356"/>
      <c r="M58" s="356"/>
      <c r="N58" s="356"/>
      <c r="O58" s="356"/>
      <c r="P58" s="357"/>
      <c r="Q58" s="52"/>
    </row>
    <row r="59" spans="1:17" x14ac:dyDescent="0.2">
      <c r="A59" s="52"/>
      <c r="B59" s="355"/>
      <c r="C59" s="356"/>
      <c r="D59" s="356"/>
      <c r="E59" s="356"/>
      <c r="F59" s="356"/>
      <c r="G59" s="356"/>
      <c r="H59" s="356"/>
      <c r="I59" s="356"/>
      <c r="J59" s="356"/>
      <c r="K59" s="356"/>
      <c r="L59" s="356"/>
      <c r="M59" s="356"/>
      <c r="N59" s="356"/>
      <c r="O59" s="356"/>
      <c r="P59" s="357"/>
      <c r="Q59" s="52"/>
    </row>
    <row r="60" spans="1:17" x14ac:dyDescent="0.2">
      <c r="A60" s="52"/>
      <c r="B60" s="355"/>
      <c r="C60" s="356"/>
      <c r="D60" s="356"/>
      <c r="E60" s="356"/>
      <c r="F60" s="356"/>
      <c r="G60" s="356"/>
      <c r="H60" s="356"/>
      <c r="I60" s="356"/>
      <c r="J60" s="356"/>
      <c r="K60" s="356"/>
      <c r="L60" s="356"/>
      <c r="M60" s="356"/>
      <c r="N60" s="356"/>
      <c r="O60" s="356"/>
      <c r="P60" s="357"/>
      <c r="Q60" s="52"/>
    </row>
    <row r="61" spans="1:17" x14ac:dyDescent="0.2">
      <c r="A61" s="52"/>
      <c r="B61" s="355"/>
      <c r="C61" s="356"/>
      <c r="D61" s="356"/>
      <c r="E61" s="356"/>
      <c r="F61" s="356"/>
      <c r="G61" s="356"/>
      <c r="H61" s="356"/>
      <c r="I61" s="356"/>
      <c r="J61" s="356"/>
      <c r="K61" s="356"/>
      <c r="L61" s="356"/>
      <c r="M61" s="356"/>
      <c r="N61" s="356"/>
      <c r="O61" s="356"/>
      <c r="P61" s="357"/>
      <c r="Q61" s="52"/>
    </row>
    <row r="62" spans="1:17" x14ac:dyDescent="0.2">
      <c r="A62" s="52"/>
      <c r="B62" s="355"/>
      <c r="C62" s="356"/>
      <c r="D62" s="356"/>
      <c r="E62" s="356"/>
      <c r="F62" s="356"/>
      <c r="G62" s="356"/>
      <c r="H62" s="356"/>
      <c r="I62" s="356"/>
      <c r="J62" s="356"/>
      <c r="K62" s="356"/>
      <c r="L62" s="356"/>
      <c r="M62" s="356"/>
      <c r="N62" s="356"/>
      <c r="O62" s="356"/>
      <c r="P62" s="357"/>
      <c r="Q62" s="52"/>
    </row>
    <row r="63" spans="1:17" x14ac:dyDescent="0.2">
      <c r="A63" s="52"/>
      <c r="B63" s="355"/>
      <c r="C63" s="356"/>
      <c r="D63" s="356"/>
      <c r="E63" s="356"/>
      <c r="F63" s="356"/>
      <c r="G63" s="356"/>
      <c r="H63" s="356"/>
      <c r="I63" s="356"/>
      <c r="J63" s="356"/>
      <c r="K63" s="356"/>
      <c r="L63" s="356"/>
      <c r="M63" s="356"/>
      <c r="N63" s="356"/>
      <c r="O63" s="356"/>
      <c r="P63" s="357"/>
      <c r="Q63" s="52"/>
    </row>
    <row r="64" spans="1:17" x14ac:dyDescent="0.2">
      <c r="A64" s="52"/>
      <c r="B64" s="355"/>
      <c r="C64" s="356"/>
      <c r="D64" s="356"/>
      <c r="E64" s="356"/>
      <c r="F64" s="356"/>
      <c r="G64" s="356"/>
      <c r="H64" s="356"/>
      <c r="I64" s="356"/>
      <c r="J64" s="356"/>
      <c r="K64" s="356"/>
      <c r="L64" s="356"/>
      <c r="M64" s="356"/>
      <c r="N64" s="356"/>
      <c r="O64" s="356"/>
      <c r="P64" s="357"/>
      <c r="Q64" s="52"/>
    </row>
    <row r="65" spans="1:19" x14ac:dyDescent="0.2">
      <c r="A65" s="52"/>
      <c r="B65" s="355"/>
      <c r="C65" s="356"/>
      <c r="D65" s="356"/>
      <c r="E65" s="356"/>
      <c r="F65" s="356"/>
      <c r="G65" s="356"/>
      <c r="H65" s="356"/>
      <c r="I65" s="356"/>
      <c r="J65" s="356"/>
      <c r="K65" s="356"/>
      <c r="L65" s="356"/>
      <c r="M65" s="356"/>
      <c r="N65" s="356"/>
      <c r="O65" s="356"/>
      <c r="P65" s="357"/>
      <c r="Q65" s="52"/>
    </row>
    <row r="66" spans="1:19" x14ac:dyDescent="0.2">
      <c r="A66" s="52"/>
      <c r="B66" s="355"/>
      <c r="C66" s="356"/>
      <c r="D66" s="356"/>
      <c r="E66" s="356"/>
      <c r="F66" s="356"/>
      <c r="G66" s="356"/>
      <c r="H66" s="356"/>
      <c r="I66" s="356"/>
      <c r="J66" s="356"/>
      <c r="K66" s="356"/>
      <c r="L66" s="356"/>
      <c r="M66" s="356"/>
      <c r="N66" s="356"/>
      <c r="O66" s="356"/>
      <c r="P66" s="357"/>
      <c r="Q66" s="52"/>
    </row>
    <row r="67" spans="1:19" x14ac:dyDescent="0.2">
      <c r="A67" s="52"/>
      <c r="B67" s="355"/>
      <c r="C67" s="356"/>
      <c r="D67" s="356"/>
      <c r="E67" s="356"/>
      <c r="F67" s="356"/>
      <c r="G67" s="356"/>
      <c r="H67" s="356"/>
      <c r="I67" s="356"/>
      <c r="J67" s="356"/>
      <c r="K67" s="356"/>
      <c r="L67" s="356"/>
      <c r="M67" s="356"/>
      <c r="N67" s="356"/>
      <c r="O67" s="356"/>
      <c r="P67" s="357"/>
      <c r="Q67" s="52"/>
    </row>
    <row r="68" spans="1:19" x14ac:dyDescent="0.2">
      <c r="A68" s="52"/>
      <c r="B68" s="355"/>
      <c r="C68" s="356"/>
      <c r="D68" s="356"/>
      <c r="E68" s="356"/>
      <c r="F68" s="356"/>
      <c r="G68" s="356"/>
      <c r="H68" s="356"/>
      <c r="I68" s="356"/>
      <c r="J68" s="356"/>
      <c r="K68" s="356"/>
      <c r="L68" s="356"/>
      <c r="M68" s="356"/>
      <c r="N68" s="356"/>
      <c r="O68" s="356"/>
      <c r="P68" s="357"/>
      <c r="Q68" s="52"/>
    </row>
    <row r="69" spans="1:19" x14ac:dyDescent="0.2">
      <c r="A69" s="52"/>
      <c r="B69" s="355"/>
      <c r="C69" s="356"/>
      <c r="D69" s="356"/>
      <c r="E69" s="356"/>
      <c r="F69" s="356"/>
      <c r="G69" s="356"/>
      <c r="H69" s="356"/>
      <c r="I69" s="356"/>
      <c r="J69" s="356"/>
      <c r="K69" s="356"/>
      <c r="L69" s="356"/>
      <c r="M69" s="356"/>
      <c r="N69" s="356"/>
      <c r="O69" s="356"/>
      <c r="P69" s="357"/>
      <c r="Q69" s="52"/>
    </row>
    <row r="70" spans="1:19" x14ac:dyDescent="0.2">
      <c r="A70" s="52"/>
      <c r="B70" s="355"/>
      <c r="C70" s="356"/>
      <c r="D70" s="356"/>
      <c r="E70" s="356"/>
      <c r="F70" s="356"/>
      <c r="G70" s="356"/>
      <c r="H70" s="356"/>
      <c r="I70" s="356"/>
      <c r="J70" s="356"/>
      <c r="K70" s="356"/>
      <c r="L70" s="356"/>
      <c r="M70" s="356"/>
      <c r="N70" s="356"/>
      <c r="O70" s="356"/>
      <c r="P70" s="357"/>
      <c r="Q70" s="52"/>
    </row>
    <row r="71" spans="1:19" ht="13.5" thickBot="1" x14ac:dyDescent="0.25">
      <c r="A71" s="52"/>
      <c r="B71" s="358"/>
      <c r="C71" s="359"/>
      <c r="D71" s="359"/>
      <c r="E71" s="359"/>
      <c r="F71" s="359"/>
      <c r="G71" s="359"/>
      <c r="H71" s="359"/>
      <c r="I71" s="359"/>
      <c r="J71" s="359"/>
      <c r="K71" s="359"/>
      <c r="L71" s="359"/>
      <c r="M71" s="359"/>
      <c r="N71" s="359"/>
      <c r="O71" s="359"/>
      <c r="P71" s="360"/>
      <c r="Q71" s="52"/>
    </row>
    <row r="72" spans="1:19" s="53" customFormat="1" ht="4.5" customHeight="1" thickBot="1" x14ac:dyDescent="0.25">
      <c r="A72" s="361"/>
      <c r="B72" s="361"/>
      <c r="C72" s="361"/>
      <c r="D72" s="361"/>
      <c r="E72" s="361"/>
      <c r="F72" s="361"/>
      <c r="G72" s="361"/>
      <c r="H72" s="361"/>
      <c r="I72" s="361"/>
      <c r="J72" s="361"/>
      <c r="K72" s="361"/>
      <c r="L72" s="361"/>
      <c r="M72" s="361"/>
      <c r="N72" s="361"/>
      <c r="O72" s="361"/>
      <c r="P72" s="361"/>
      <c r="Q72" s="361"/>
      <c r="S72" s="89"/>
    </row>
    <row r="73" spans="1:19" ht="15" customHeight="1" x14ac:dyDescent="0.2">
      <c r="A73" s="52"/>
      <c r="B73" s="362" t="s">
        <v>5</v>
      </c>
      <c r="C73" s="365" t="s">
        <v>177</v>
      </c>
      <c r="D73" s="366"/>
      <c r="E73" s="366"/>
      <c r="F73" s="366"/>
      <c r="G73" s="366"/>
      <c r="H73" s="366"/>
      <c r="I73" s="366"/>
      <c r="J73" s="366"/>
      <c r="K73" s="366"/>
      <c r="L73" s="366"/>
      <c r="M73" s="366"/>
      <c r="N73" s="366"/>
      <c r="O73" s="366"/>
      <c r="P73" s="367"/>
      <c r="Q73" s="52"/>
    </row>
    <row r="74" spans="1:19" ht="81" customHeight="1" x14ac:dyDescent="0.2">
      <c r="A74" s="52"/>
      <c r="B74" s="513"/>
      <c r="C74" s="517" t="s">
        <v>278</v>
      </c>
      <c r="D74" s="517"/>
      <c r="E74" s="517"/>
      <c r="F74" s="517"/>
      <c r="G74" s="517"/>
      <c r="H74" s="517"/>
      <c r="I74" s="517"/>
      <c r="J74" s="517"/>
      <c r="K74" s="517"/>
      <c r="L74" s="517"/>
      <c r="M74" s="517"/>
      <c r="N74" s="517"/>
      <c r="O74" s="517"/>
      <c r="P74" s="517"/>
      <c r="Q74" s="52"/>
    </row>
    <row r="75" spans="1:19" ht="65.25" customHeight="1" x14ac:dyDescent="0.2">
      <c r="A75" s="52"/>
      <c r="B75" s="513"/>
      <c r="C75" s="518" t="s">
        <v>279</v>
      </c>
      <c r="D75" s="517"/>
      <c r="E75" s="517"/>
      <c r="F75" s="517"/>
      <c r="G75" s="517"/>
      <c r="H75" s="517"/>
      <c r="I75" s="517"/>
      <c r="J75" s="517"/>
      <c r="K75" s="517"/>
      <c r="L75" s="517"/>
      <c r="M75" s="517"/>
      <c r="N75" s="517"/>
      <c r="O75" s="517"/>
      <c r="P75" s="517"/>
      <c r="Q75" s="52"/>
    </row>
    <row r="76" spans="1:19" ht="15" customHeight="1" x14ac:dyDescent="0.2">
      <c r="A76" s="52"/>
      <c r="B76" s="363"/>
      <c r="C76" s="371" t="s">
        <v>178</v>
      </c>
      <c r="D76" s="372"/>
      <c r="E76" s="372"/>
      <c r="F76" s="372"/>
      <c r="G76" s="372"/>
      <c r="H76" s="372"/>
      <c r="I76" s="372"/>
      <c r="J76" s="372"/>
      <c r="K76" s="372"/>
      <c r="L76" s="372"/>
      <c r="M76" s="372"/>
      <c r="N76" s="372"/>
      <c r="O76" s="372"/>
      <c r="P76" s="373"/>
      <c r="Q76" s="52"/>
    </row>
    <row r="77" spans="1:19" ht="108.75" customHeight="1" x14ac:dyDescent="0.2">
      <c r="A77" s="52"/>
      <c r="B77" s="363"/>
      <c r="C77" s="518" t="s">
        <v>274</v>
      </c>
      <c r="D77" s="517"/>
      <c r="E77" s="517"/>
      <c r="F77" s="517"/>
      <c r="G77" s="517"/>
      <c r="H77" s="517"/>
      <c r="I77" s="517"/>
      <c r="J77" s="517"/>
      <c r="K77" s="517"/>
      <c r="L77" s="517"/>
      <c r="M77" s="517"/>
      <c r="N77" s="517"/>
      <c r="O77" s="517"/>
      <c r="P77" s="517"/>
      <c r="Q77" s="52"/>
    </row>
    <row r="78" spans="1:19" ht="57" customHeight="1" x14ac:dyDescent="0.2">
      <c r="A78" s="52"/>
      <c r="B78" s="363"/>
      <c r="C78" s="518" t="s">
        <v>275</v>
      </c>
      <c r="D78" s="517"/>
      <c r="E78" s="517"/>
      <c r="F78" s="517"/>
      <c r="G78" s="517"/>
      <c r="H78" s="517"/>
      <c r="I78" s="517"/>
      <c r="J78" s="517"/>
      <c r="K78" s="517"/>
      <c r="L78" s="517"/>
      <c r="M78" s="517"/>
      <c r="N78" s="517"/>
      <c r="O78" s="517"/>
      <c r="P78" s="517"/>
      <c r="Q78" s="52"/>
    </row>
    <row r="79" spans="1:19" ht="18" customHeight="1" x14ac:dyDescent="0.2">
      <c r="A79" s="52"/>
      <c r="B79" s="363"/>
      <c r="C79" s="371" t="s">
        <v>179</v>
      </c>
      <c r="D79" s="372"/>
      <c r="E79" s="372"/>
      <c r="F79" s="372"/>
      <c r="G79" s="372"/>
      <c r="H79" s="372"/>
      <c r="I79" s="372"/>
      <c r="J79" s="372"/>
      <c r="K79" s="372"/>
      <c r="L79" s="372"/>
      <c r="M79" s="372"/>
      <c r="N79" s="372"/>
      <c r="O79" s="372"/>
      <c r="P79" s="373"/>
      <c r="Q79" s="52"/>
    </row>
    <row r="80" spans="1:19" ht="96" customHeight="1" x14ac:dyDescent="0.2">
      <c r="A80" s="52"/>
      <c r="B80" s="513"/>
      <c r="C80" s="518" t="s">
        <v>294</v>
      </c>
      <c r="D80" s="517"/>
      <c r="E80" s="517"/>
      <c r="F80" s="517"/>
      <c r="G80" s="517"/>
      <c r="H80" s="517"/>
      <c r="I80" s="517"/>
      <c r="J80" s="517"/>
      <c r="K80" s="517"/>
      <c r="L80" s="517"/>
      <c r="M80" s="517"/>
      <c r="N80" s="517"/>
      <c r="O80" s="517"/>
      <c r="P80" s="517"/>
      <c r="Q80" s="52"/>
    </row>
    <row r="81" spans="1:17" ht="66" customHeight="1" x14ac:dyDescent="0.2">
      <c r="A81" s="52"/>
      <c r="B81" s="513"/>
      <c r="C81" s="518" t="s">
        <v>299</v>
      </c>
      <c r="D81" s="517"/>
      <c r="E81" s="517"/>
      <c r="F81" s="517"/>
      <c r="G81" s="517"/>
      <c r="H81" s="517"/>
      <c r="I81" s="517"/>
      <c r="J81" s="517"/>
      <c r="K81" s="517"/>
      <c r="L81" s="517"/>
      <c r="M81" s="517"/>
      <c r="N81" s="517"/>
      <c r="O81" s="517"/>
      <c r="P81" s="517"/>
      <c r="Q81" s="52"/>
    </row>
    <row r="82" spans="1:17" ht="17.25" customHeight="1" x14ac:dyDescent="0.2">
      <c r="A82" s="52"/>
      <c r="B82" s="363"/>
      <c r="C82" s="371" t="s">
        <v>180</v>
      </c>
      <c r="D82" s="372"/>
      <c r="E82" s="372"/>
      <c r="F82" s="372"/>
      <c r="G82" s="372"/>
      <c r="H82" s="372"/>
      <c r="I82" s="372"/>
      <c r="J82" s="372"/>
      <c r="K82" s="372"/>
      <c r="L82" s="372"/>
      <c r="M82" s="372"/>
      <c r="N82" s="372"/>
      <c r="O82" s="372"/>
      <c r="P82" s="373"/>
      <c r="Q82" s="52"/>
    </row>
    <row r="83" spans="1:17" ht="60.75" customHeight="1" x14ac:dyDescent="0.2">
      <c r="A83" s="52"/>
      <c r="B83" s="363"/>
      <c r="C83" s="518" t="s">
        <v>269</v>
      </c>
      <c r="D83" s="517"/>
      <c r="E83" s="517"/>
      <c r="F83" s="517"/>
      <c r="G83" s="517"/>
      <c r="H83" s="517"/>
      <c r="I83" s="517"/>
      <c r="J83" s="517"/>
      <c r="K83" s="517"/>
      <c r="L83" s="517"/>
      <c r="M83" s="517"/>
      <c r="N83" s="517"/>
      <c r="O83" s="517"/>
      <c r="P83" s="517"/>
      <c r="Q83" s="52"/>
    </row>
    <row r="84" spans="1:17" ht="67.5" customHeight="1" thickBot="1" x14ac:dyDescent="0.25">
      <c r="A84" s="52"/>
      <c r="B84" s="364"/>
      <c r="C84" s="518" t="s">
        <v>268</v>
      </c>
      <c r="D84" s="517"/>
      <c r="E84" s="517"/>
      <c r="F84" s="517"/>
      <c r="G84" s="517"/>
      <c r="H84" s="517"/>
      <c r="I84" s="517"/>
      <c r="J84" s="517"/>
      <c r="K84" s="517"/>
      <c r="L84" s="517"/>
      <c r="M84" s="517"/>
      <c r="N84" s="517"/>
      <c r="O84" s="517"/>
      <c r="P84" s="517"/>
      <c r="Q84" s="52"/>
    </row>
    <row r="85" spans="1:17" ht="30.75" customHeight="1" thickBot="1" x14ac:dyDescent="0.25">
      <c r="A85" s="52"/>
      <c r="B85" s="54" t="s">
        <v>63</v>
      </c>
      <c r="C85" s="347" t="s">
        <v>218</v>
      </c>
      <c r="D85" s="348"/>
      <c r="E85" s="348"/>
      <c r="F85" s="348"/>
      <c r="G85" s="348"/>
      <c r="H85" s="348"/>
      <c r="I85" s="348"/>
      <c r="J85" s="348"/>
      <c r="K85" s="348"/>
      <c r="L85" s="348"/>
      <c r="M85" s="348"/>
      <c r="N85" s="348"/>
      <c r="O85" s="348"/>
      <c r="P85" s="349"/>
      <c r="Q85" s="52"/>
    </row>
    <row r="86" spans="1:17" ht="27.75" customHeight="1" thickBot="1" x14ac:dyDescent="0.25">
      <c r="A86" s="52"/>
      <c r="B86" s="54" t="s">
        <v>84</v>
      </c>
      <c r="C86" s="350" t="s">
        <v>85</v>
      </c>
      <c r="D86" s="350"/>
      <c r="E86" s="350"/>
      <c r="F86" s="350"/>
      <c r="G86" s="350"/>
      <c r="H86" s="350"/>
      <c r="I86" s="350"/>
      <c r="J86" s="350"/>
      <c r="K86" s="350"/>
      <c r="L86" s="350"/>
      <c r="M86" s="350"/>
      <c r="N86" s="350"/>
      <c r="O86" s="350"/>
      <c r="P86" s="351"/>
      <c r="Q86" s="52"/>
    </row>
    <row r="89" spans="1:17" x14ac:dyDescent="0.2">
      <c r="C89" s="55"/>
    </row>
    <row r="90" spans="1:17" hidden="1" x14ac:dyDescent="0.2">
      <c r="C90" s="49">
        <v>2018</v>
      </c>
    </row>
    <row r="91" spans="1:17" hidden="1" x14ac:dyDescent="0.2">
      <c r="C91" s="49">
        <v>2019</v>
      </c>
    </row>
    <row r="97" spans="2:19" s="50" customFormat="1" x14ac:dyDescent="0.2">
      <c r="S97" s="87"/>
    </row>
    <row r="98" spans="2:19" s="50" customFormat="1" x14ac:dyDescent="0.2">
      <c r="S98" s="87"/>
    </row>
    <row r="99" spans="2:19" s="50" customFormat="1" x14ac:dyDescent="0.2">
      <c r="S99" s="87"/>
    </row>
    <row r="100" spans="2:19" s="50" customFormat="1" x14ac:dyDescent="0.2">
      <c r="S100" s="87"/>
    </row>
    <row r="101" spans="2:19" s="50" customFormat="1" x14ac:dyDescent="0.2">
      <c r="S101" s="87"/>
    </row>
    <row r="102" spans="2:19" s="50" customFormat="1" x14ac:dyDescent="0.2">
      <c r="S102" s="87"/>
    </row>
    <row r="103" spans="2:19" s="50" customFormat="1" x14ac:dyDescent="0.2">
      <c r="D103" s="91"/>
      <c r="E103" s="91"/>
      <c r="F103" s="91"/>
      <c r="G103" s="91"/>
      <c r="H103" s="91"/>
      <c r="I103" s="91"/>
      <c r="S103" s="87"/>
    </row>
    <row r="104" spans="2:19" s="50" customFormat="1" x14ac:dyDescent="0.2">
      <c r="D104" s="91"/>
      <c r="E104" s="91"/>
      <c r="F104" s="91"/>
      <c r="G104" s="91"/>
      <c r="H104" s="91"/>
      <c r="I104" s="91"/>
      <c r="S104" s="87"/>
    </row>
    <row r="105" spans="2:19" s="50" customFormat="1" x14ac:dyDescent="0.2">
      <c r="B105" s="91"/>
      <c r="C105" s="91"/>
      <c r="D105" s="91"/>
      <c r="E105" s="91"/>
      <c r="F105" s="91"/>
      <c r="G105" s="91"/>
      <c r="H105" s="91"/>
      <c r="I105" s="91"/>
      <c r="S105" s="87"/>
    </row>
    <row r="106" spans="2:19" s="50" customFormat="1" x14ac:dyDescent="0.2">
      <c r="B106" s="91"/>
      <c r="C106" s="91"/>
      <c r="D106" s="91"/>
      <c r="E106" s="91"/>
      <c r="F106" s="91"/>
      <c r="G106" s="91"/>
      <c r="H106" s="91"/>
      <c r="I106" s="91"/>
      <c r="S106" s="87"/>
    </row>
    <row r="107" spans="2:19" s="50" customFormat="1" x14ac:dyDescent="0.2">
      <c r="B107" s="91"/>
      <c r="C107" s="91"/>
      <c r="D107" s="91"/>
      <c r="E107" s="91"/>
      <c r="F107" s="91"/>
      <c r="G107" s="91"/>
      <c r="H107" s="91"/>
      <c r="I107" s="91"/>
      <c r="S107" s="87"/>
    </row>
    <row r="108" spans="2:19" s="50" customFormat="1" x14ac:dyDescent="0.2">
      <c r="B108" s="91"/>
      <c r="C108" s="91"/>
      <c r="D108" s="91"/>
      <c r="E108" s="91"/>
      <c r="F108" s="91"/>
      <c r="G108" s="91"/>
      <c r="H108" s="91"/>
      <c r="I108" s="91"/>
      <c r="K108" s="91"/>
      <c r="L108" s="91"/>
      <c r="M108" s="91"/>
      <c r="N108" s="91"/>
      <c r="O108" s="91"/>
      <c r="P108" s="91"/>
      <c r="S108" s="87"/>
    </row>
    <row r="109" spans="2:19" s="50" customFormat="1" x14ac:dyDescent="0.2">
      <c r="B109" s="91"/>
      <c r="C109" s="91"/>
      <c r="D109" s="91"/>
      <c r="E109" s="91"/>
      <c r="F109" s="91"/>
      <c r="G109" s="91"/>
      <c r="H109" s="91"/>
      <c r="I109" s="91"/>
      <c r="K109" s="91"/>
      <c r="L109" s="91"/>
      <c r="M109" s="91"/>
      <c r="N109" s="91"/>
      <c r="O109" s="91"/>
      <c r="P109" s="91"/>
      <c r="S109" s="87"/>
    </row>
    <row r="110" spans="2:19" s="50" customFormat="1" x14ac:dyDescent="0.2">
      <c r="B110" s="91"/>
      <c r="C110" s="91"/>
      <c r="D110" s="91"/>
      <c r="E110" s="91"/>
      <c r="F110" s="91"/>
      <c r="G110" s="91"/>
      <c r="H110" s="91"/>
      <c r="I110" s="91"/>
      <c r="K110" s="91"/>
      <c r="L110" s="91"/>
      <c r="M110" s="91"/>
      <c r="N110" s="91"/>
      <c r="O110" s="91"/>
      <c r="P110" s="91"/>
      <c r="S110" s="87"/>
    </row>
    <row r="111" spans="2:19" s="50" customFormat="1" x14ac:dyDescent="0.2">
      <c r="B111" s="91"/>
      <c r="C111" s="91"/>
      <c r="D111" s="91"/>
      <c r="E111" s="91"/>
      <c r="F111" s="91"/>
      <c r="G111" s="91"/>
      <c r="H111" s="91"/>
      <c r="I111" s="91"/>
      <c r="K111" s="91"/>
      <c r="L111" s="91"/>
      <c r="M111" s="91"/>
      <c r="N111" s="91"/>
      <c r="O111" s="91"/>
      <c r="P111" s="91"/>
      <c r="Q111" s="56" t="s">
        <v>69</v>
      </c>
      <c r="S111" s="87"/>
    </row>
    <row r="112" spans="2:19" s="50" customFormat="1" x14ac:dyDescent="0.2">
      <c r="B112" s="92"/>
      <c r="C112" s="92"/>
      <c r="D112" s="91"/>
      <c r="E112" s="91"/>
      <c r="F112" s="91"/>
      <c r="G112" s="91"/>
      <c r="H112" s="91"/>
      <c r="I112" s="91"/>
      <c r="K112" s="91"/>
      <c r="L112" s="91"/>
      <c r="O112" s="91"/>
      <c r="P112" s="91"/>
      <c r="Q112" s="56" t="s">
        <v>70</v>
      </c>
      <c r="S112" s="87"/>
    </row>
    <row r="113" spans="2:19" s="50" customFormat="1" x14ac:dyDescent="0.2">
      <c r="B113" s="92"/>
      <c r="C113" s="92"/>
      <c r="D113" s="91"/>
      <c r="E113" s="91"/>
      <c r="F113" s="91"/>
      <c r="G113" s="91"/>
      <c r="H113" s="91"/>
      <c r="I113" s="91"/>
      <c r="K113" s="91"/>
      <c r="L113" s="91"/>
      <c r="O113" s="91"/>
      <c r="P113" s="91"/>
      <c r="Q113" s="56" t="s">
        <v>72</v>
      </c>
      <c r="S113" s="87"/>
    </row>
    <row r="114" spans="2:19" s="50" customFormat="1" x14ac:dyDescent="0.2">
      <c r="B114" s="92"/>
      <c r="C114" s="92"/>
      <c r="D114" s="91"/>
      <c r="E114" s="91"/>
      <c r="F114" s="91"/>
      <c r="G114" s="91"/>
      <c r="H114" s="91"/>
      <c r="I114" s="91"/>
      <c r="K114" s="91"/>
      <c r="L114" s="91"/>
      <c r="O114" s="91"/>
      <c r="P114" s="91"/>
      <c r="Q114" s="56" t="s">
        <v>71</v>
      </c>
      <c r="S114" s="87"/>
    </row>
    <row r="115" spans="2:19" s="50" customFormat="1" x14ac:dyDescent="0.2">
      <c r="B115" s="91"/>
      <c r="C115" s="92"/>
      <c r="D115" s="91"/>
      <c r="E115" s="91"/>
      <c r="F115" s="91"/>
      <c r="G115" s="91"/>
      <c r="H115" s="91"/>
      <c r="I115" s="91"/>
      <c r="K115" s="91"/>
      <c r="L115" s="91"/>
      <c r="M115" s="92"/>
      <c r="N115" s="91"/>
      <c r="O115" s="91"/>
      <c r="P115" s="91"/>
      <c r="Q115" s="56" t="s">
        <v>73</v>
      </c>
      <c r="S115" s="87"/>
    </row>
    <row r="116" spans="2:19" s="50" customFormat="1" x14ac:dyDescent="0.2">
      <c r="B116" s="91"/>
      <c r="C116" s="92"/>
      <c r="D116" s="91"/>
      <c r="E116" s="91"/>
      <c r="F116" s="91"/>
      <c r="G116" s="91"/>
      <c r="H116" s="91"/>
      <c r="I116" s="91"/>
      <c r="K116" s="91"/>
      <c r="L116" s="91"/>
      <c r="M116" s="91"/>
      <c r="N116" s="91" t="s">
        <v>67</v>
      </c>
      <c r="O116" s="91"/>
      <c r="P116" s="91"/>
      <c r="Q116" s="56" t="s">
        <v>74</v>
      </c>
      <c r="S116" s="87"/>
    </row>
    <row r="117" spans="2:19" s="50" customFormat="1" x14ac:dyDescent="0.2">
      <c r="B117" s="91"/>
      <c r="C117" s="92"/>
      <c r="D117" s="91"/>
      <c r="E117" s="91"/>
      <c r="F117" s="91"/>
      <c r="G117" s="91"/>
      <c r="H117" s="91"/>
      <c r="I117" s="91"/>
      <c r="K117" s="91"/>
      <c r="L117" s="91"/>
      <c r="M117" s="91"/>
      <c r="N117" s="91"/>
      <c r="O117" s="91"/>
      <c r="P117" s="91"/>
      <c r="S117" s="87"/>
    </row>
    <row r="118" spans="2:19" s="50" customFormat="1" x14ac:dyDescent="0.2">
      <c r="B118" s="91"/>
      <c r="C118" s="92"/>
      <c r="D118" s="91"/>
      <c r="E118" s="91"/>
      <c r="F118" s="91"/>
      <c r="G118" s="91"/>
      <c r="H118" s="91"/>
      <c r="I118" s="91"/>
      <c r="K118" s="91"/>
      <c r="L118" s="91"/>
      <c r="M118" s="91"/>
      <c r="N118" s="91"/>
      <c r="O118" s="91"/>
      <c r="P118" s="91"/>
      <c r="S118" s="87"/>
    </row>
    <row r="119" spans="2:19" s="50" customFormat="1" x14ac:dyDescent="0.2">
      <c r="B119" s="91"/>
      <c r="C119" s="91"/>
      <c r="D119" s="91"/>
      <c r="E119" s="91"/>
      <c r="F119" s="91"/>
      <c r="G119" s="91"/>
      <c r="H119" s="91"/>
      <c r="I119" s="91"/>
      <c r="K119" s="91"/>
      <c r="L119" s="91"/>
      <c r="M119" s="91"/>
      <c r="N119" s="91"/>
      <c r="O119" s="91"/>
      <c r="P119" s="91"/>
      <c r="S119" s="87"/>
    </row>
    <row r="120" spans="2:19" s="50" customFormat="1" x14ac:dyDescent="0.2">
      <c r="B120" s="91"/>
      <c r="C120" s="91"/>
      <c r="D120" s="91"/>
      <c r="E120" s="91"/>
      <c r="F120" s="91"/>
      <c r="G120" s="91"/>
      <c r="H120" s="91"/>
      <c r="I120" s="91"/>
      <c r="K120" s="91"/>
      <c r="L120" s="91"/>
      <c r="M120" s="91"/>
      <c r="N120" s="91"/>
      <c r="O120" s="91"/>
      <c r="P120" s="91"/>
      <c r="S120" s="87"/>
    </row>
    <row r="121" spans="2:19" s="50" customFormat="1" x14ac:dyDescent="0.2">
      <c r="B121" s="91"/>
      <c r="C121" s="91"/>
      <c r="D121" s="91"/>
      <c r="E121" s="91"/>
      <c r="F121" s="91"/>
      <c r="G121" s="91"/>
      <c r="H121" s="91"/>
      <c r="I121" s="91"/>
      <c r="K121" s="91"/>
      <c r="L121" s="91"/>
      <c r="M121" s="91"/>
      <c r="N121" s="91"/>
      <c r="O121" s="91"/>
      <c r="P121" s="91"/>
      <c r="Q121" s="56">
        <v>2015</v>
      </c>
      <c r="S121" s="87"/>
    </row>
    <row r="122" spans="2:19" s="50" customFormat="1" ht="12.75" customHeight="1" x14ac:dyDescent="0.2">
      <c r="B122" s="91"/>
      <c r="C122" s="91"/>
      <c r="D122" s="91"/>
      <c r="E122" s="91"/>
      <c r="F122" s="91"/>
      <c r="G122" s="91"/>
      <c r="H122" s="91"/>
      <c r="I122" s="91"/>
      <c r="Q122" s="56">
        <v>2016</v>
      </c>
      <c r="S122" s="87"/>
    </row>
    <row r="123" spans="2:19" s="50" customFormat="1" x14ac:dyDescent="0.2">
      <c r="B123" s="91"/>
      <c r="C123" s="91"/>
      <c r="D123" s="91"/>
      <c r="E123" s="91"/>
      <c r="F123" s="91"/>
      <c r="G123" s="91"/>
      <c r="H123" s="91"/>
      <c r="I123" s="91"/>
      <c r="Q123" s="56">
        <v>2017</v>
      </c>
      <c r="S123" s="87"/>
    </row>
    <row r="124" spans="2:19" s="50" customFormat="1" x14ac:dyDescent="0.2">
      <c r="C124" s="91"/>
      <c r="H124" s="91"/>
      <c r="I124" s="91"/>
      <c r="Q124" s="56">
        <v>2018</v>
      </c>
      <c r="S124" s="87"/>
    </row>
    <row r="125" spans="2:19" s="50" customFormat="1" x14ac:dyDescent="0.2">
      <c r="C125" s="91"/>
      <c r="H125" s="91"/>
      <c r="I125" s="91"/>
      <c r="S125" s="87"/>
    </row>
    <row r="126" spans="2:19" s="50" customFormat="1" x14ac:dyDescent="0.2">
      <c r="C126" s="91"/>
      <c r="H126" s="91"/>
      <c r="I126" s="91"/>
      <c r="S126" s="87"/>
    </row>
    <row r="127" spans="2:19" s="50" customFormat="1" x14ac:dyDescent="0.2">
      <c r="B127" s="58"/>
      <c r="C127" s="91"/>
      <c r="H127" s="91"/>
      <c r="I127" s="91"/>
      <c r="S127" s="87"/>
    </row>
    <row r="128" spans="2:19" s="50" customFormat="1" x14ac:dyDescent="0.2">
      <c r="B128" s="58"/>
      <c r="C128" s="91"/>
      <c r="H128" s="91"/>
      <c r="I128" s="91"/>
      <c r="S128" s="87"/>
    </row>
    <row r="129" spans="2:19" s="50" customFormat="1" x14ac:dyDescent="0.2">
      <c r="B129" s="58"/>
      <c r="C129" s="91"/>
      <c r="H129" s="91"/>
      <c r="I129" s="91"/>
      <c r="S129" s="87"/>
    </row>
    <row r="130" spans="2:19" s="50" customFormat="1" x14ac:dyDescent="0.2">
      <c r="B130" s="58"/>
      <c r="C130" s="91"/>
      <c r="H130" s="91"/>
      <c r="I130" s="91"/>
      <c r="S130" s="87"/>
    </row>
    <row r="131" spans="2:19" s="50" customFormat="1" x14ac:dyDescent="0.2">
      <c r="B131" s="58"/>
      <c r="C131" s="91"/>
      <c r="H131" s="91"/>
      <c r="I131" s="91"/>
      <c r="S131" s="87"/>
    </row>
    <row r="132" spans="2:19" s="50" customFormat="1" x14ac:dyDescent="0.2">
      <c r="B132" s="58"/>
      <c r="C132" s="91"/>
      <c r="H132" s="91"/>
      <c r="I132" s="91"/>
      <c r="S132" s="87"/>
    </row>
    <row r="133" spans="2:19" s="50" customFormat="1" x14ac:dyDescent="0.2">
      <c r="B133" s="58"/>
      <c r="C133" s="91"/>
      <c r="H133" s="91"/>
      <c r="I133" s="91"/>
      <c r="S133" s="87"/>
    </row>
    <row r="134" spans="2:19" s="50" customFormat="1" x14ac:dyDescent="0.2">
      <c r="B134" s="59"/>
      <c r="C134" s="91"/>
      <c r="H134" s="91"/>
      <c r="I134" s="91"/>
      <c r="S134" s="87"/>
    </row>
    <row r="135" spans="2:19" s="50" customFormat="1" x14ac:dyDescent="0.2">
      <c r="B135" s="59"/>
      <c r="C135" s="91"/>
      <c r="H135" s="91"/>
      <c r="I135" s="91"/>
      <c r="S135" s="87"/>
    </row>
    <row r="136" spans="2:19" s="50" customFormat="1" x14ac:dyDescent="0.2">
      <c r="C136" s="91"/>
      <c r="H136" s="91"/>
      <c r="I136" s="91"/>
      <c r="S136" s="87"/>
    </row>
    <row r="137" spans="2:19" s="50" customFormat="1" ht="38.25" x14ac:dyDescent="0.2">
      <c r="B137" s="60" t="s">
        <v>75</v>
      </c>
      <c r="C137" s="91"/>
      <c r="F137" s="91"/>
      <c r="I137" s="91"/>
      <c r="S137" s="87"/>
    </row>
    <row r="138" spans="2:19" s="50" customFormat="1" ht="38.25" x14ac:dyDescent="0.2">
      <c r="B138" s="60" t="s">
        <v>184</v>
      </c>
      <c r="C138" s="91"/>
      <c r="F138" s="91"/>
      <c r="I138" s="91"/>
      <c r="S138" s="87"/>
    </row>
    <row r="139" spans="2:19" s="50" customFormat="1" ht="38.25" x14ac:dyDescent="0.2">
      <c r="B139" s="60" t="s">
        <v>185</v>
      </c>
      <c r="C139" s="91"/>
      <c r="F139" s="91"/>
      <c r="I139" s="51"/>
      <c r="J139" s="51"/>
      <c r="K139" s="51"/>
      <c r="S139" s="87"/>
    </row>
    <row r="140" spans="2:19" s="50" customFormat="1" ht="63.75" x14ac:dyDescent="0.2">
      <c r="B140" s="60" t="s">
        <v>186</v>
      </c>
      <c r="C140" s="91"/>
      <c r="F140" s="91"/>
      <c r="G140" s="91"/>
      <c r="H140" s="51"/>
      <c r="I140" s="51"/>
      <c r="J140" s="51"/>
      <c r="K140" s="51"/>
      <c r="S140" s="87"/>
    </row>
    <row r="141" spans="2:19" s="50" customFormat="1" ht="51" x14ac:dyDescent="0.2">
      <c r="B141" s="60" t="s">
        <v>187</v>
      </c>
      <c r="C141" s="91"/>
      <c r="F141" s="91"/>
      <c r="G141" s="91"/>
      <c r="H141" s="51"/>
      <c r="I141" s="51"/>
      <c r="J141" s="51"/>
      <c r="K141" s="51"/>
      <c r="S141" s="87"/>
    </row>
    <row r="142" spans="2:19" s="50" customFormat="1" ht="38.25" x14ac:dyDescent="0.2">
      <c r="B142" s="60" t="s">
        <v>188</v>
      </c>
      <c r="C142" s="91"/>
      <c r="F142" s="91"/>
      <c r="G142" s="91"/>
      <c r="H142" s="51"/>
      <c r="I142" s="51"/>
      <c r="J142" s="51"/>
      <c r="K142" s="51"/>
      <c r="S142" s="87"/>
    </row>
    <row r="143" spans="2:19" s="50" customFormat="1" ht="25.5" x14ac:dyDescent="0.2">
      <c r="B143" s="60" t="s">
        <v>175</v>
      </c>
      <c r="C143" s="91"/>
      <c r="F143" s="91"/>
      <c r="G143" s="91"/>
      <c r="H143" s="51"/>
      <c r="I143" s="51"/>
      <c r="J143" s="51"/>
      <c r="K143" s="51"/>
      <c r="S143" s="87"/>
    </row>
    <row r="144" spans="2:19" s="50" customFormat="1" x14ac:dyDescent="0.2">
      <c r="B144" s="60" t="s">
        <v>114</v>
      </c>
      <c r="C144" s="91"/>
      <c r="F144" s="91"/>
      <c r="G144" s="91"/>
      <c r="H144" s="51"/>
      <c r="I144" s="51"/>
      <c r="J144" s="51"/>
      <c r="K144" s="51"/>
      <c r="S144" s="87"/>
    </row>
    <row r="145" spans="2:19" s="50" customFormat="1" x14ac:dyDescent="0.2">
      <c r="B145" s="58"/>
      <c r="C145" s="91"/>
      <c r="F145" s="91"/>
      <c r="G145" s="91"/>
      <c r="H145" s="51"/>
      <c r="I145" s="51"/>
      <c r="J145" s="51"/>
      <c r="K145" s="51"/>
      <c r="S145" s="87"/>
    </row>
    <row r="146" spans="2:19" s="52" customFormat="1" x14ac:dyDescent="0.2">
      <c r="B146" s="58"/>
      <c r="C146" s="91"/>
      <c r="F146" s="91"/>
      <c r="G146" s="91"/>
      <c r="H146" s="51"/>
      <c r="I146" s="51"/>
      <c r="J146" s="51"/>
      <c r="K146" s="51"/>
      <c r="S146" s="90"/>
    </row>
    <row r="147" spans="2:19" s="52" customFormat="1" x14ac:dyDescent="0.2">
      <c r="B147" s="50" t="s">
        <v>29</v>
      </c>
      <c r="C147" s="91"/>
      <c r="F147" s="91"/>
      <c r="G147" s="91"/>
      <c r="H147" s="51"/>
      <c r="I147" s="51"/>
      <c r="J147" s="51"/>
      <c r="K147" s="51"/>
      <c r="S147" s="90"/>
    </row>
    <row r="148" spans="2:19" s="52" customFormat="1" x14ac:dyDescent="0.2">
      <c r="B148" s="57" t="s">
        <v>55</v>
      </c>
      <c r="C148" s="91"/>
      <c r="F148" s="91"/>
      <c r="G148" s="91"/>
      <c r="H148" s="51"/>
      <c r="I148" s="51"/>
      <c r="J148" s="51"/>
      <c r="K148" s="51"/>
      <c r="S148" s="90"/>
    </row>
    <row r="149" spans="2:19" s="52" customFormat="1" x14ac:dyDescent="0.2">
      <c r="B149" s="57" t="s">
        <v>166</v>
      </c>
      <c r="C149" s="91"/>
      <c r="F149" s="91"/>
      <c r="G149" s="91"/>
      <c r="H149" s="51"/>
      <c r="I149" s="51"/>
      <c r="J149" s="51"/>
      <c r="K149" s="51"/>
      <c r="S149" s="90"/>
    </row>
    <row r="150" spans="2:19" s="52" customFormat="1" x14ac:dyDescent="0.2">
      <c r="B150" s="57" t="s">
        <v>39</v>
      </c>
      <c r="C150" s="91"/>
      <c r="F150" s="91"/>
      <c r="G150" s="91"/>
      <c r="H150" s="51"/>
      <c r="I150" s="51"/>
      <c r="J150" s="51"/>
      <c r="K150" s="51"/>
      <c r="S150" s="90"/>
    </row>
    <row r="151" spans="2:19" s="52" customFormat="1" x14ac:dyDescent="0.2">
      <c r="B151" s="57" t="s">
        <v>172</v>
      </c>
      <c r="C151" s="91"/>
      <c r="F151" s="91"/>
      <c r="G151" s="91"/>
      <c r="H151" s="51"/>
      <c r="I151" s="51"/>
      <c r="J151" s="51"/>
      <c r="K151" s="51"/>
      <c r="S151" s="90"/>
    </row>
    <row r="152" spans="2:19" s="52" customFormat="1" x14ac:dyDescent="0.2">
      <c r="B152" s="57" t="s">
        <v>112</v>
      </c>
      <c r="C152" s="91"/>
      <c r="F152" s="91"/>
      <c r="G152" s="91"/>
      <c r="J152" s="51"/>
      <c r="K152" s="51"/>
      <c r="S152" s="90"/>
    </row>
    <row r="153" spans="2:19" s="52" customFormat="1" x14ac:dyDescent="0.2">
      <c r="B153" s="57" t="s">
        <v>174</v>
      </c>
      <c r="C153" s="91"/>
      <c r="F153" s="91"/>
      <c r="G153" s="91"/>
      <c r="S153" s="90"/>
    </row>
    <row r="154" spans="2:19" s="52" customFormat="1" x14ac:dyDescent="0.2">
      <c r="B154" s="57" t="s">
        <v>53</v>
      </c>
      <c r="C154" s="91"/>
      <c r="F154" s="91"/>
      <c r="G154" s="91"/>
      <c r="S154" s="90"/>
    </row>
    <row r="155" spans="2:19" s="52" customFormat="1" x14ac:dyDescent="0.2">
      <c r="B155" s="57" t="s">
        <v>163</v>
      </c>
      <c r="C155" s="91"/>
      <c r="F155" s="91"/>
      <c r="G155" s="91"/>
      <c r="S155" s="90"/>
    </row>
    <row r="156" spans="2:19" s="52" customFormat="1" x14ac:dyDescent="0.2">
      <c r="B156" s="57" t="s">
        <v>167</v>
      </c>
      <c r="C156" s="91"/>
      <c r="F156" s="91"/>
      <c r="G156" s="91"/>
      <c r="S156" s="90"/>
    </row>
    <row r="157" spans="2:19" x14ac:dyDescent="0.2">
      <c r="B157" s="93" t="s">
        <v>189</v>
      </c>
      <c r="C157" s="91"/>
      <c r="F157" s="91"/>
      <c r="G157" s="91"/>
    </row>
    <row r="158" spans="2:19" x14ac:dyDescent="0.2">
      <c r="B158" s="57" t="s">
        <v>165</v>
      </c>
      <c r="C158" s="91"/>
      <c r="F158" s="91"/>
      <c r="G158" s="91"/>
    </row>
    <row r="159" spans="2:19" x14ac:dyDescent="0.2">
      <c r="B159" s="57" t="s">
        <v>170</v>
      </c>
      <c r="C159" s="91"/>
      <c r="F159" s="91"/>
      <c r="G159" s="91"/>
    </row>
    <row r="160" spans="2:19" x14ac:dyDescent="0.2">
      <c r="B160" s="57" t="s">
        <v>173</v>
      </c>
      <c r="C160" s="91"/>
      <c r="F160" s="91"/>
      <c r="G160" s="91"/>
    </row>
    <row r="161" spans="2:7" x14ac:dyDescent="0.2">
      <c r="B161" s="57" t="s">
        <v>171</v>
      </c>
      <c r="C161" s="91"/>
      <c r="F161" s="91"/>
      <c r="G161" s="91"/>
    </row>
    <row r="162" spans="2:7" x14ac:dyDescent="0.2">
      <c r="B162" s="57" t="s">
        <v>168</v>
      </c>
      <c r="C162" s="91"/>
      <c r="F162" s="91"/>
      <c r="G162" s="91"/>
    </row>
    <row r="163" spans="2:7" x14ac:dyDescent="0.2">
      <c r="B163" s="57" t="s">
        <v>161</v>
      </c>
      <c r="C163" s="91"/>
      <c r="F163" s="91"/>
      <c r="G163" s="91"/>
    </row>
    <row r="164" spans="2:7" x14ac:dyDescent="0.2">
      <c r="B164" s="57" t="s">
        <v>169</v>
      </c>
      <c r="C164" s="91"/>
    </row>
    <row r="165" spans="2:7" x14ac:dyDescent="0.2">
      <c r="B165" s="57" t="s">
        <v>162</v>
      </c>
      <c r="C165" s="91"/>
    </row>
    <row r="166" spans="2:7" x14ac:dyDescent="0.2">
      <c r="B166" s="57" t="s">
        <v>164</v>
      </c>
      <c r="C166" s="91"/>
    </row>
    <row r="167" spans="2:7" x14ac:dyDescent="0.2">
      <c r="B167" s="57" t="s">
        <v>46</v>
      </c>
      <c r="C167" s="91"/>
    </row>
    <row r="168" spans="2:7" x14ac:dyDescent="0.2">
      <c r="B168" s="57" t="s">
        <v>54</v>
      </c>
      <c r="C168" s="91"/>
    </row>
    <row r="169" spans="2:7" x14ac:dyDescent="0.2">
      <c r="B169" s="57" t="s">
        <v>45</v>
      </c>
      <c r="C169" s="91"/>
    </row>
    <row r="170" spans="2:7" x14ac:dyDescent="0.2">
      <c r="B170" s="57" t="s">
        <v>47</v>
      </c>
      <c r="C170" s="91"/>
    </row>
    <row r="171" spans="2:7" x14ac:dyDescent="0.2">
      <c r="B171" s="57" t="s">
        <v>113</v>
      </c>
      <c r="C171" s="91"/>
    </row>
    <row r="172" spans="2:7" x14ac:dyDescent="0.2">
      <c r="B172" s="57" t="s">
        <v>111</v>
      </c>
      <c r="C172" s="91"/>
    </row>
    <row r="173" spans="2:7" x14ac:dyDescent="0.2">
      <c r="B173" s="57" t="s">
        <v>40</v>
      </c>
      <c r="C173" s="91"/>
    </row>
    <row r="174" spans="2:7" x14ac:dyDescent="0.2">
      <c r="B174" s="57" t="s">
        <v>110</v>
      </c>
    </row>
    <row r="175" spans="2:7" x14ac:dyDescent="0.2">
      <c r="B175" s="50"/>
    </row>
    <row r="176" spans="2:7" x14ac:dyDescent="0.2">
      <c r="B176" s="50"/>
    </row>
    <row r="177" spans="2:2" x14ac:dyDescent="0.2">
      <c r="B177" s="50"/>
    </row>
    <row r="178" spans="2:2" x14ac:dyDescent="0.2">
      <c r="B178" s="50" t="s">
        <v>190</v>
      </c>
    </row>
    <row r="179" spans="2:2" x14ac:dyDescent="0.2">
      <c r="B179" s="56" t="s">
        <v>66</v>
      </c>
    </row>
    <row r="180" spans="2:2" x14ac:dyDescent="0.2">
      <c r="B180" s="56" t="s">
        <v>85</v>
      </c>
    </row>
    <row r="181" spans="2:2" x14ac:dyDescent="0.2">
      <c r="B181" s="50"/>
    </row>
    <row r="182" spans="2:2" x14ac:dyDescent="0.2">
      <c r="B182" s="58"/>
    </row>
    <row r="183" spans="2:2" x14ac:dyDescent="0.2">
      <c r="B183" s="58"/>
    </row>
    <row r="184" spans="2:2" x14ac:dyDescent="0.2">
      <c r="B184" s="61"/>
    </row>
    <row r="185" spans="2:2" x14ac:dyDescent="0.2">
      <c r="B185" s="61"/>
    </row>
    <row r="186" spans="2:2" x14ac:dyDescent="0.2">
      <c r="B186" s="61"/>
    </row>
    <row r="187" spans="2:2" x14ac:dyDescent="0.2">
      <c r="B187" s="61"/>
    </row>
    <row r="188" spans="2:2" x14ac:dyDescent="0.2">
      <c r="B188" s="61"/>
    </row>
  </sheetData>
  <sheetProtection formatCells="0" formatColumns="0" formatRows="0" insertRows="0"/>
  <mergeCells count="82">
    <mergeCell ref="C85:P85"/>
    <mergeCell ref="C86:P86"/>
    <mergeCell ref="C75:P75"/>
    <mergeCell ref="C76:P76"/>
    <mergeCell ref="C78:P78"/>
    <mergeCell ref="C79:P79"/>
    <mergeCell ref="C81:P81"/>
    <mergeCell ref="C82:P82"/>
    <mergeCell ref="C84:P84"/>
    <mergeCell ref="C73:P73"/>
    <mergeCell ref="B73:B84"/>
    <mergeCell ref="B56:P71"/>
    <mergeCell ref="A72:Q72"/>
    <mergeCell ref="B45:P45"/>
    <mergeCell ref="B52:B53"/>
    <mergeCell ref="B55:P55"/>
    <mergeCell ref="B47:B48"/>
    <mergeCell ref="B51:P51"/>
    <mergeCell ref="B50:P50"/>
    <mergeCell ref="C74:P74"/>
    <mergeCell ref="C77:P77"/>
    <mergeCell ref="C80:P80"/>
    <mergeCell ref="C83:P83"/>
    <mergeCell ref="C42:G42"/>
    <mergeCell ref="H42:L42"/>
    <mergeCell ref="M42:P42"/>
    <mergeCell ref="C43:G43"/>
    <mergeCell ref="H43:L43"/>
    <mergeCell ref="M43:P43"/>
    <mergeCell ref="C40:G40"/>
    <mergeCell ref="H40:L40"/>
    <mergeCell ref="M40:P40"/>
    <mergeCell ref="C41:G41"/>
    <mergeCell ref="H41:L41"/>
    <mergeCell ref="M41:P41"/>
    <mergeCell ref="C34:P34"/>
    <mergeCell ref="B35:P35"/>
    <mergeCell ref="C36:P36"/>
    <mergeCell ref="B38:P38"/>
    <mergeCell ref="C39:G39"/>
    <mergeCell ref="H39:L39"/>
    <mergeCell ref="M39:P39"/>
    <mergeCell ref="B29:P29"/>
    <mergeCell ref="C30:P30"/>
    <mergeCell ref="B31:P31"/>
    <mergeCell ref="C32:P32"/>
    <mergeCell ref="B33:P33"/>
    <mergeCell ref="C26:P26"/>
    <mergeCell ref="B27:P27"/>
    <mergeCell ref="D28:G28"/>
    <mergeCell ref="H28:J28"/>
    <mergeCell ref="K28:M28"/>
    <mergeCell ref="N28:O28"/>
    <mergeCell ref="B21:P21"/>
    <mergeCell ref="C22:P22"/>
    <mergeCell ref="B23:P23"/>
    <mergeCell ref="C24:P24"/>
    <mergeCell ref="B25:P25"/>
    <mergeCell ref="C16:P16"/>
    <mergeCell ref="B17:P17"/>
    <mergeCell ref="C18:P18"/>
    <mergeCell ref="B19:P19"/>
    <mergeCell ref="B20:P20"/>
    <mergeCell ref="B11:P11"/>
    <mergeCell ref="C12:P12"/>
    <mergeCell ref="B13:P13"/>
    <mergeCell ref="C14:P14"/>
    <mergeCell ref="B15:P15"/>
    <mergeCell ref="B7:P8"/>
    <mergeCell ref="B9:P9"/>
    <mergeCell ref="J10:M10"/>
    <mergeCell ref="N10:P10"/>
    <mergeCell ref="C10:I10"/>
    <mergeCell ref="B2:B5"/>
    <mergeCell ref="C2:M2"/>
    <mergeCell ref="N2:P2"/>
    <mergeCell ref="C3:M3"/>
    <mergeCell ref="N3:P3"/>
    <mergeCell ref="C4:M4"/>
    <mergeCell ref="N4:P4"/>
    <mergeCell ref="C5:M5"/>
    <mergeCell ref="N5:P5"/>
  </mergeCells>
  <conditionalFormatting sqref="F53">
    <cfRule type="cellIs" dxfId="210" priority="37" stopIfTrue="1" operator="equal">
      <formula>"0"</formula>
    </cfRule>
    <cfRule type="cellIs" dxfId="209" priority="38" stopIfTrue="1" operator="lessThanOrEqual">
      <formula>$S$5</formula>
    </cfRule>
    <cfRule type="cellIs" dxfId="208" priority="39" stopIfTrue="1" operator="greaterThanOrEqual">
      <formula>$S$2</formula>
    </cfRule>
    <cfRule type="cellIs" dxfId="207" priority="40" stopIfTrue="1" operator="between">
      <formula>$S$4</formula>
      <formula>$S$3</formula>
    </cfRule>
  </conditionalFormatting>
  <conditionalFormatting sqref="I53">
    <cfRule type="cellIs" dxfId="206" priority="33" stopIfTrue="1" operator="equal">
      <formula>"0"</formula>
    </cfRule>
    <cfRule type="cellIs" dxfId="205" priority="34" stopIfTrue="1" operator="lessThanOrEqual">
      <formula>$S$5</formula>
    </cfRule>
    <cfRule type="cellIs" dxfId="204" priority="35" stopIfTrue="1" operator="greaterThanOrEqual">
      <formula>$S$2</formula>
    </cfRule>
    <cfRule type="cellIs" dxfId="203" priority="36" stopIfTrue="1" operator="between">
      <formula>$S$4</formula>
      <formula>$S$3</formula>
    </cfRule>
  </conditionalFormatting>
  <conditionalFormatting sqref="L53">
    <cfRule type="cellIs" dxfId="202" priority="29" stopIfTrue="1" operator="equal">
      <formula>"0"</formula>
    </cfRule>
    <cfRule type="cellIs" dxfId="201" priority="30" stopIfTrue="1" operator="lessThanOrEqual">
      <formula>$S$5</formula>
    </cfRule>
    <cfRule type="cellIs" dxfId="200" priority="31" stopIfTrue="1" operator="greaterThanOrEqual">
      <formula>$S$2</formula>
    </cfRule>
    <cfRule type="cellIs" dxfId="199" priority="32" stopIfTrue="1" operator="between">
      <formula>$S$4</formula>
      <formula>$S$3</formula>
    </cfRule>
  </conditionalFormatting>
  <conditionalFormatting sqref="O53">
    <cfRule type="cellIs" dxfId="198" priority="25" stopIfTrue="1" operator="equal">
      <formula>"0"</formula>
    </cfRule>
    <cfRule type="cellIs" dxfId="197" priority="26" stopIfTrue="1" operator="lessThanOrEqual">
      <formula>$S$5</formula>
    </cfRule>
    <cfRule type="cellIs" dxfId="196" priority="27" stopIfTrue="1" operator="greaterThanOrEqual">
      <formula>$S$2</formula>
    </cfRule>
    <cfRule type="cellIs" dxfId="195" priority="28" stopIfTrue="1" operator="between">
      <formula>$S$4</formula>
      <formula>$S$3</formula>
    </cfRule>
  </conditionalFormatting>
  <conditionalFormatting sqref="P53">
    <cfRule type="cellIs" dxfId="194" priority="21" stopIfTrue="1" operator="equal">
      <formula>"0"</formula>
    </cfRule>
    <cfRule type="cellIs" dxfId="193" priority="22" stopIfTrue="1" operator="lessThanOrEqual">
      <formula>$S$5</formula>
    </cfRule>
    <cfRule type="cellIs" dxfId="192" priority="23" stopIfTrue="1" operator="greaterThanOrEqual">
      <formula>$S$2</formula>
    </cfRule>
    <cfRule type="cellIs" dxfId="191" priority="24" stopIfTrue="1" operator="between">
      <formula>$S$4</formula>
      <formula>$S$3</formula>
    </cfRule>
  </conditionalFormatting>
  <conditionalFormatting sqref="F48">
    <cfRule type="cellIs" dxfId="190" priority="17" stopIfTrue="1" operator="equal">
      <formula>"0"</formula>
    </cfRule>
    <cfRule type="cellIs" dxfId="189" priority="18" stopIfTrue="1" operator="lessThanOrEqual">
      <formula>$S$5</formula>
    </cfRule>
    <cfRule type="cellIs" dxfId="188" priority="19" stopIfTrue="1" operator="greaterThanOrEqual">
      <formula>$S$2</formula>
    </cfRule>
    <cfRule type="cellIs" dxfId="187" priority="20" stopIfTrue="1" operator="between">
      <formula>$S$4</formula>
      <formula>$S$3</formula>
    </cfRule>
  </conditionalFormatting>
  <conditionalFormatting sqref="I48">
    <cfRule type="cellIs" dxfId="186" priority="13" stopIfTrue="1" operator="equal">
      <formula>"0"</formula>
    </cfRule>
    <cfRule type="cellIs" dxfId="185" priority="14" stopIfTrue="1" operator="lessThanOrEqual">
      <formula>$S$5</formula>
    </cfRule>
    <cfRule type="cellIs" dxfId="184" priority="15" stopIfTrue="1" operator="greaterThanOrEqual">
      <formula>$S$2</formula>
    </cfRule>
    <cfRule type="cellIs" dxfId="183" priority="16" stopIfTrue="1" operator="between">
      <formula>$S$4</formula>
      <formula>$S$3</formula>
    </cfRule>
  </conditionalFormatting>
  <conditionalFormatting sqref="L48">
    <cfRule type="cellIs" dxfId="182" priority="9" stopIfTrue="1" operator="equal">
      <formula>"0"</formula>
    </cfRule>
    <cfRule type="cellIs" dxfId="181" priority="10" stopIfTrue="1" operator="lessThanOrEqual">
      <formula>$S$5</formula>
    </cfRule>
    <cfRule type="cellIs" dxfId="180" priority="11" stopIfTrue="1" operator="greaterThanOrEqual">
      <formula>$S$2</formula>
    </cfRule>
    <cfRule type="cellIs" dxfId="179" priority="12" stopIfTrue="1" operator="between">
      <formula>$S$4</formula>
      <formula>$S$3</formula>
    </cfRule>
  </conditionalFormatting>
  <conditionalFormatting sqref="O48">
    <cfRule type="cellIs" dxfId="178" priority="5" stopIfTrue="1" operator="equal">
      <formula>"0"</formula>
    </cfRule>
    <cfRule type="cellIs" dxfId="177" priority="6" stopIfTrue="1" operator="lessThanOrEqual">
      <formula>$S$5</formula>
    </cfRule>
    <cfRule type="cellIs" dxfId="176" priority="7" stopIfTrue="1" operator="greaterThanOrEqual">
      <formula>$S$2</formula>
    </cfRule>
    <cfRule type="cellIs" dxfId="175" priority="8" stopIfTrue="1" operator="between">
      <formula>$S$4</formula>
      <formula>$S$3</formula>
    </cfRule>
  </conditionalFormatting>
  <conditionalFormatting sqref="P48">
    <cfRule type="cellIs" dxfId="174" priority="1" stopIfTrue="1" operator="equal">
      <formula>"0"</formula>
    </cfRule>
    <cfRule type="cellIs" dxfId="173" priority="2" stopIfTrue="1" operator="lessThanOrEqual">
      <formula>$S$5</formula>
    </cfRule>
    <cfRule type="cellIs" dxfId="172" priority="3" stopIfTrue="1" operator="greaterThanOrEqual">
      <formula>$S$2</formula>
    </cfRule>
    <cfRule type="cellIs" dxfId="171" priority="4" stopIfTrue="1" operator="between">
      <formula>$S$4</formula>
      <formula>$S$3</formula>
    </cfRule>
  </conditionalFormatting>
  <dataValidations count="6">
    <dataValidation type="list" allowBlank="1" showInputMessage="1" showErrorMessage="1" sqref="C18:P18">
      <formula1>$B$137:$B$144</formula1>
    </dataValidation>
    <dataValidation type="list" allowBlank="1" showInputMessage="1" showErrorMessage="1" sqref="C32:P32 C36:P36 C34:P34">
      <formula1>$Q$111:$Q$116</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"2019,2020,2021,2022,2023"</formula1>
    </dataValidation>
    <dataValidation type="list" allowBlank="1" showInputMessage="1" showErrorMessage="1" sqref="C12:P12">
      <formula1>$B$148:$B$174</formula1>
    </dataValidation>
    <dataValidation type="list" allowBlank="1" showInputMessage="1" showErrorMessage="1" sqref="C86:P86">
      <formula1>$B$179:$B$180</formula1>
    </dataValidation>
  </dataValidation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134"/>
  <sheetViews>
    <sheetView topLeftCell="A7" zoomScale="90" zoomScaleNormal="90" workbookViewId="0">
      <selection activeCell="E11" sqref="E11"/>
    </sheetView>
  </sheetViews>
  <sheetFormatPr baseColWidth="10" defaultColWidth="11.42578125" defaultRowHeight="30" customHeight="1" x14ac:dyDescent="0.2"/>
  <cols>
    <col min="1" max="1" width="26.28515625" style="174" bestFit="1" customWidth="1"/>
    <col min="2" max="2" width="26.28515625" style="140" customWidth="1"/>
    <col min="3" max="3" width="10.85546875" style="175" customWidth="1"/>
    <col min="4" max="4" width="8" style="175" bestFit="1" customWidth="1"/>
    <col min="5" max="5" width="11.5703125" style="175" customWidth="1"/>
    <col min="6" max="6" width="8" style="175" bestFit="1" customWidth="1"/>
    <col min="7" max="7" width="10.42578125" style="175" customWidth="1"/>
    <col min="8" max="8" width="8" style="175" bestFit="1" customWidth="1"/>
    <col min="9" max="9" width="11.5703125" style="175" customWidth="1"/>
    <col min="10" max="10" width="8" style="175" bestFit="1" customWidth="1"/>
    <col min="11" max="11" width="12.28515625" style="175" bestFit="1" customWidth="1"/>
    <col min="12" max="12" width="8" style="175" bestFit="1" customWidth="1"/>
    <col min="13" max="13" width="2.28515625" style="175" customWidth="1"/>
    <col min="14" max="14" width="10.7109375" style="175" customWidth="1"/>
    <col min="15" max="15" width="49.7109375" style="175" customWidth="1"/>
    <col min="16" max="18" width="11.42578125" style="135"/>
    <col min="19" max="19" width="11.42578125" style="136" hidden="1" customWidth="1"/>
    <col min="20" max="20" width="11.42578125" style="135"/>
    <col min="21" max="16384" width="11.42578125" style="140"/>
  </cols>
  <sheetData>
    <row r="1" spans="1:24" ht="30" customHeight="1" x14ac:dyDescent="0.2">
      <c r="A1" s="494"/>
      <c r="B1" s="495" t="s">
        <v>56</v>
      </c>
      <c r="C1" s="496"/>
      <c r="D1" s="496"/>
      <c r="E1" s="496"/>
      <c r="F1" s="496"/>
      <c r="G1" s="496"/>
      <c r="H1" s="496"/>
      <c r="I1" s="496"/>
      <c r="J1" s="496"/>
      <c r="K1" s="496"/>
      <c r="L1" s="496"/>
      <c r="M1" s="497"/>
      <c r="N1" s="498" t="s">
        <v>57</v>
      </c>
      <c r="O1" s="499"/>
      <c r="P1" s="134"/>
      <c r="Q1" s="134"/>
      <c r="T1" s="134"/>
      <c r="U1" s="137"/>
      <c r="V1" s="137"/>
      <c r="W1" s="138"/>
      <c r="X1" s="139"/>
    </row>
    <row r="2" spans="1:24" s="147" customFormat="1" ht="30" customHeight="1" x14ac:dyDescent="0.2">
      <c r="A2" s="494"/>
      <c r="B2" s="495" t="s">
        <v>87</v>
      </c>
      <c r="C2" s="496"/>
      <c r="D2" s="496"/>
      <c r="E2" s="496"/>
      <c r="F2" s="496"/>
      <c r="G2" s="496"/>
      <c r="H2" s="496"/>
      <c r="I2" s="496"/>
      <c r="J2" s="496"/>
      <c r="K2" s="496"/>
      <c r="L2" s="496"/>
      <c r="M2" s="497"/>
      <c r="N2" s="498" t="s">
        <v>207</v>
      </c>
      <c r="O2" s="499"/>
      <c r="P2" s="141"/>
      <c r="Q2" s="141"/>
      <c r="R2" s="142"/>
      <c r="S2" s="143">
        <v>0.8</v>
      </c>
      <c r="T2" s="141"/>
      <c r="U2" s="144"/>
      <c r="V2" s="144"/>
      <c r="W2" s="145"/>
      <c r="X2" s="146"/>
    </row>
    <row r="3" spans="1:24" s="147" customFormat="1" ht="30" customHeight="1" x14ac:dyDescent="0.2">
      <c r="A3" s="494"/>
      <c r="B3" s="495" t="s">
        <v>89</v>
      </c>
      <c r="C3" s="496"/>
      <c r="D3" s="496"/>
      <c r="E3" s="496"/>
      <c r="F3" s="496"/>
      <c r="G3" s="496"/>
      <c r="H3" s="496"/>
      <c r="I3" s="496"/>
      <c r="J3" s="496"/>
      <c r="K3" s="496"/>
      <c r="L3" s="496"/>
      <c r="M3" s="497"/>
      <c r="N3" s="498" t="s">
        <v>233</v>
      </c>
      <c r="O3" s="499"/>
      <c r="P3" s="141"/>
      <c r="Q3" s="141"/>
      <c r="R3" s="142"/>
      <c r="S3" s="143">
        <v>0.79998999999999998</v>
      </c>
      <c r="T3" s="141"/>
      <c r="U3" s="144"/>
      <c r="V3" s="144"/>
      <c r="W3" s="145"/>
      <c r="X3" s="146"/>
    </row>
    <row r="4" spans="1:24" s="147" customFormat="1" ht="30" customHeight="1" x14ac:dyDescent="0.2">
      <c r="A4" s="494"/>
      <c r="B4" s="495" t="s">
        <v>91</v>
      </c>
      <c r="C4" s="496"/>
      <c r="D4" s="496"/>
      <c r="E4" s="496"/>
      <c r="F4" s="496"/>
      <c r="G4" s="496"/>
      <c r="H4" s="496"/>
      <c r="I4" s="496"/>
      <c r="J4" s="496"/>
      <c r="K4" s="496"/>
      <c r="L4" s="496"/>
      <c r="M4" s="497"/>
      <c r="N4" s="499" t="s">
        <v>234</v>
      </c>
      <c r="O4" s="499"/>
      <c r="P4" s="148"/>
      <c r="Q4" s="148"/>
      <c r="R4" s="142"/>
      <c r="S4" s="143">
        <v>0.65</v>
      </c>
      <c r="T4" s="148"/>
      <c r="U4" s="149"/>
      <c r="V4" s="149"/>
      <c r="W4" s="145"/>
      <c r="X4" s="146"/>
    </row>
    <row r="5" spans="1:24" s="147" customFormat="1" ht="12" x14ac:dyDescent="0.2">
      <c r="A5" s="150"/>
      <c r="B5" s="151"/>
      <c r="C5" s="152"/>
      <c r="D5" s="152"/>
      <c r="E5" s="152"/>
      <c r="F5" s="152"/>
      <c r="G5" s="152"/>
      <c r="H5" s="152"/>
      <c r="I5" s="152"/>
      <c r="J5" s="152"/>
      <c r="K5" s="152"/>
      <c r="L5" s="152"/>
      <c r="M5" s="153"/>
      <c r="N5" s="153"/>
      <c r="O5" s="153"/>
      <c r="P5" s="148"/>
      <c r="Q5" s="148"/>
      <c r="R5" s="142"/>
      <c r="S5" s="143">
        <v>0.64999899999999999</v>
      </c>
      <c r="T5" s="148"/>
      <c r="U5" s="149"/>
      <c r="V5" s="149"/>
      <c r="W5" s="145"/>
      <c r="X5" s="146"/>
    </row>
    <row r="6" spans="1:24" s="147" customFormat="1" ht="13.5" customHeight="1" x14ac:dyDescent="0.2">
      <c r="A6" s="154" t="s">
        <v>0</v>
      </c>
      <c r="B6" s="155"/>
      <c r="C6" s="490"/>
      <c r="D6" s="490"/>
      <c r="E6" s="490"/>
      <c r="F6" s="490"/>
      <c r="G6" s="490"/>
      <c r="H6" s="490"/>
      <c r="I6" s="490"/>
      <c r="J6" s="490"/>
      <c r="K6" s="490"/>
      <c r="L6" s="490"/>
      <c r="M6" s="490"/>
      <c r="N6" s="490"/>
      <c r="O6" s="490"/>
      <c r="P6" s="142"/>
      <c r="Q6" s="142"/>
      <c r="R6" s="142"/>
      <c r="S6" s="143"/>
      <c r="T6" s="142"/>
    </row>
    <row r="7" spans="1:24" s="147" customFormat="1" ht="11.25" customHeight="1" x14ac:dyDescent="0.2">
      <c r="A7" s="156"/>
      <c r="B7" s="155"/>
      <c r="C7" s="157"/>
      <c r="D7" s="157"/>
      <c r="E7" s="157"/>
      <c r="F7" s="157"/>
      <c r="G7" s="157"/>
      <c r="H7" s="157"/>
      <c r="I7" s="157"/>
      <c r="J7" s="157"/>
      <c r="K7" s="157"/>
      <c r="L7" s="157"/>
      <c r="M7" s="157"/>
      <c r="N7" s="157"/>
      <c r="O7" s="157"/>
      <c r="P7" s="142"/>
      <c r="Q7" s="142"/>
      <c r="R7" s="142"/>
      <c r="S7" s="143"/>
      <c r="T7" s="142"/>
    </row>
    <row r="8" spans="1:24" s="159" customFormat="1" ht="30" customHeight="1" x14ac:dyDescent="0.2">
      <c r="A8" s="491" t="s">
        <v>92</v>
      </c>
      <c r="B8" s="491" t="s">
        <v>235</v>
      </c>
      <c r="C8" s="492" t="s">
        <v>230</v>
      </c>
      <c r="D8" s="492"/>
      <c r="E8" s="492"/>
      <c r="F8" s="492"/>
      <c r="G8" s="492"/>
      <c r="H8" s="492"/>
      <c r="I8" s="492"/>
      <c r="J8" s="492"/>
      <c r="K8" s="492"/>
      <c r="L8" s="492"/>
      <c r="M8" s="492"/>
      <c r="N8" s="492"/>
      <c r="O8" s="492"/>
      <c r="P8" s="158"/>
      <c r="Q8" s="158"/>
      <c r="R8" s="158"/>
      <c r="S8" s="136"/>
      <c r="T8" s="158"/>
    </row>
    <row r="9" spans="1:24" s="162" customFormat="1" ht="30" customHeight="1" x14ac:dyDescent="0.2">
      <c r="A9" s="491"/>
      <c r="B9" s="491"/>
      <c r="C9" s="160" t="s">
        <v>236</v>
      </c>
      <c r="D9" s="160" t="s">
        <v>93</v>
      </c>
      <c r="E9" s="160" t="s">
        <v>237</v>
      </c>
      <c r="F9" s="160" t="s">
        <v>93</v>
      </c>
      <c r="G9" s="160" t="s">
        <v>238</v>
      </c>
      <c r="H9" s="160" t="s">
        <v>93</v>
      </c>
      <c r="I9" s="160" t="s">
        <v>239</v>
      </c>
      <c r="J9" s="160" t="s">
        <v>93</v>
      </c>
      <c r="K9" s="160" t="s">
        <v>24</v>
      </c>
      <c r="L9" s="160" t="s">
        <v>93</v>
      </c>
      <c r="M9" s="493" t="s">
        <v>94</v>
      </c>
      <c r="N9" s="493"/>
      <c r="O9" s="493"/>
      <c r="P9" s="161"/>
      <c r="Q9" s="161"/>
      <c r="R9" s="161"/>
      <c r="S9" s="136"/>
      <c r="T9" s="161"/>
    </row>
    <row r="10" spans="1:24" s="147" customFormat="1" ht="46.5" customHeight="1" x14ac:dyDescent="0.2">
      <c r="A10" s="489" t="s">
        <v>240</v>
      </c>
      <c r="B10" s="163" t="s">
        <v>252</v>
      </c>
      <c r="C10" s="164">
        <f>+C12+C14</f>
        <v>511</v>
      </c>
      <c r="D10" s="480">
        <f>+C10/C11</f>
        <v>0.92238267148014441</v>
      </c>
      <c r="E10" s="164">
        <f>+E12+E14</f>
        <v>581</v>
      </c>
      <c r="F10" s="480">
        <f>+E10/E11</f>
        <v>0.94318181818181823</v>
      </c>
      <c r="G10" s="164">
        <f>+G12+G14</f>
        <v>637</v>
      </c>
      <c r="H10" s="480">
        <f>+G10/G11</f>
        <v>0.95359281437125754</v>
      </c>
      <c r="I10" s="164">
        <f>+I12+I14</f>
        <v>0</v>
      </c>
      <c r="J10" s="480" t="e">
        <f>+I10/I11</f>
        <v>#DIV/0!</v>
      </c>
      <c r="K10" s="164">
        <f t="shared" ref="K10:K15" si="0">+C10+E10+G10+I10</f>
        <v>1729</v>
      </c>
      <c r="L10" s="480">
        <f>+K10/K11</f>
        <v>0.94069640914037</v>
      </c>
      <c r="M10" s="487" t="s">
        <v>241</v>
      </c>
      <c r="N10" s="487"/>
      <c r="O10" s="487"/>
      <c r="P10" s="142"/>
      <c r="Q10" s="142"/>
      <c r="R10" s="142"/>
      <c r="S10" s="136"/>
      <c r="T10" s="142"/>
    </row>
    <row r="11" spans="1:24" s="147" customFormat="1" ht="34.5" customHeight="1" x14ac:dyDescent="0.2">
      <c r="A11" s="489"/>
      <c r="B11" s="163" t="s">
        <v>253</v>
      </c>
      <c r="C11" s="164">
        <f>+C13+C15</f>
        <v>554</v>
      </c>
      <c r="D11" s="480"/>
      <c r="E11" s="164">
        <f>+E13+E15</f>
        <v>616</v>
      </c>
      <c r="F11" s="480"/>
      <c r="G11" s="164">
        <f>+G13+G15</f>
        <v>668</v>
      </c>
      <c r="H11" s="480"/>
      <c r="I11" s="164">
        <f>+I13+I15</f>
        <v>0</v>
      </c>
      <c r="J11" s="480"/>
      <c r="K11" s="164">
        <f t="shared" si="0"/>
        <v>1838</v>
      </c>
      <c r="L11" s="480"/>
      <c r="M11" s="487"/>
      <c r="N11" s="487"/>
      <c r="O11" s="487"/>
      <c r="P11" s="142"/>
      <c r="Q11" s="142"/>
      <c r="R11" s="142"/>
      <c r="S11" s="136"/>
      <c r="T11" s="142"/>
    </row>
    <row r="12" spans="1:24" s="147" customFormat="1" ht="73.5" customHeight="1" x14ac:dyDescent="0.2">
      <c r="A12" s="481" t="s">
        <v>250</v>
      </c>
      <c r="B12" s="163" t="s">
        <v>252</v>
      </c>
      <c r="C12" s="165">
        <v>263</v>
      </c>
      <c r="D12" s="480">
        <f>+C12/C13</f>
        <v>0.89761092150170652</v>
      </c>
      <c r="E12" s="165">
        <v>293</v>
      </c>
      <c r="F12" s="480">
        <f>+E12/E13</f>
        <v>0.94212218649517687</v>
      </c>
      <c r="G12" s="165">
        <v>317</v>
      </c>
      <c r="H12" s="480">
        <f>+G12/G13</f>
        <v>0.97538461538461541</v>
      </c>
      <c r="I12" s="165">
        <v>0</v>
      </c>
      <c r="J12" s="480" t="e">
        <f>+I12/I13</f>
        <v>#DIV/0!</v>
      </c>
      <c r="K12" s="164">
        <f t="shared" si="0"/>
        <v>873</v>
      </c>
      <c r="L12" s="480">
        <f>+K12/K13</f>
        <v>0.93972012917115177</v>
      </c>
      <c r="M12" s="519" t="s">
        <v>295</v>
      </c>
      <c r="N12" s="519"/>
      <c r="O12" s="519"/>
      <c r="P12" s="142"/>
      <c r="Q12" s="142"/>
      <c r="R12" s="142"/>
      <c r="S12" s="136"/>
      <c r="T12" s="142"/>
    </row>
    <row r="13" spans="1:24" s="147" customFormat="1" ht="168" customHeight="1" x14ac:dyDescent="0.2">
      <c r="A13" s="481"/>
      <c r="B13" s="163" t="s">
        <v>253</v>
      </c>
      <c r="C13" s="165">
        <v>293</v>
      </c>
      <c r="D13" s="480"/>
      <c r="E13" s="165">
        <v>311</v>
      </c>
      <c r="F13" s="480"/>
      <c r="G13" s="165">
        <v>325</v>
      </c>
      <c r="H13" s="480"/>
      <c r="I13" s="165">
        <v>0</v>
      </c>
      <c r="J13" s="480"/>
      <c r="K13" s="164">
        <f t="shared" si="0"/>
        <v>929</v>
      </c>
      <c r="L13" s="480"/>
      <c r="M13" s="519"/>
      <c r="N13" s="519"/>
      <c r="O13" s="519"/>
      <c r="P13" s="142"/>
      <c r="Q13" s="142"/>
      <c r="R13" s="142"/>
      <c r="S13" s="136"/>
      <c r="T13" s="142"/>
    </row>
    <row r="14" spans="1:24" s="147" customFormat="1" ht="70.5" customHeight="1" x14ac:dyDescent="0.2">
      <c r="A14" s="481" t="s">
        <v>251</v>
      </c>
      <c r="B14" s="163" t="s">
        <v>252</v>
      </c>
      <c r="C14" s="166">
        <v>248</v>
      </c>
      <c r="D14" s="480">
        <f>+C14/C15</f>
        <v>0.95019157088122608</v>
      </c>
      <c r="E14" s="166">
        <v>288</v>
      </c>
      <c r="F14" s="480">
        <f t="shared" ref="F14" si="1">+E14/E15</f>
        <v>0.94426229508196724</v>
      </c>
      <c r="G14" s="165">
        <v>320</v>
      </c>
      <c r="H14" s="480">
        <f t="shared" ref="H14:J14" si="2">+G14/G15</f>
        <v>0.93294460641399413</v>
      </c>
      <c r="I14" s="165">
        <v>0</v>
      </c>
      <c r="J14" s="480" t="e">
        <f t="shared" si="2"/>
        <v>#DIV/0!</v>
      </c>
      <c r="K14" s="179">
        <f t="shared" si="0"/>
        <v>856</v>
      </c>
      <c r="L14" s="480">
        <f>+K14/K15</f>
        <v>0.94169416941694173</v>
      </c>
      <c r="M14" s="478" t="s">
        <v>298</v>
      </c>
      <c r="N14" s="477"/>
      <c r="O14" s="477"/>
      <c r="P14" s="142"/>
      <c r="Q14" s="142"/>
      <c r="R14" s="142"/>
      <c r="S14" s="169"/>
      <c r="T14" s="142"/>
    </row>
    <row r="15" spans="1:24" s="147" customFormat="1" ht="118.5" customHeight="1" x14ac:dyDescent="0.2">
      <c r="A15" s="481"/>
      <c r="B15" s="163" t="s">
        <v>253</v>
      </c>
      <c r="C15" s="166">
        <v>261</v>
      </c>
      <c r="D15" s="480"/>
      <c r="E15" s="166">
        <v>305</v>
      </c>
      <c r="F15" s="480"/>
      <c r="G15" s="165">
        <v>343</v>
      </c>
      <c r="H15" s="480"/>
      <c r="I15" s="165">
        <v>0</v>
      </c>
      <c r="J15" s="480"/>
      <c r="K15" s="179">
        <f t="shared" si="0"/>
        <v>909</v>
      </c>
      <c r="L15" s="480"/>
      <c r="M15" s="477"/>
      <c r="N15" s="477"/>
      <c r="O15" s="477"/>
      <c r="P15" s="142"/>
      <c r="Q15" s="142"/>
      <c r="R15" s="142"/>
      <c r="S15" s="169"/>
      <c r="T15" s="142"/>
    </row>
    <row r="54" spans="19:19" ht="30" customHeight="1" x14ac:dyDescent="0.2">
      <c r="S54" s="169"/>
    </row>
    <row r="124" spans="19:19" ht="30" customHeight="1" x14ac:dyDescent="0.2">
      <c r="S124" s="155"/>
    </row>
    <row r="125" spans="19:19" ht="30" customHeight="1" x14ac:dyDescent="0.2">
      <c r="S125" s="155"/>
    </row>
    <row r="126" spans="19:19" ht="30" customHeight="1" x14ac:dyDescent="0.2">
      <c r="S126" s="155"/>
    </row>
    <row r="127" spans="19:19" ht="30" customHeight="1" x14ac:dyDescent="0.2">
      <c r="S127" s="155"/>
    </row>
    <row r="128" spans="19:19" ht="30" customHeight="1" x14ac:dyDescent="0.2">
      <c r="S128" s="155"/>
    </row>
    <row r="129" spans="19:19" ht="30" customHeight="1" x14ac:dyDescent="0.2">
      <c r="S129" s="155"/>
    </row>
    <row r="130" spans="19:19" ht="30" customHeight="1" x14ac:dyDescent="0.2">
      <c r="S130" s="155"/>
    </row>
    <row r="131" spans="19:19" ht="30" customHeight="1" x14ac:dyDescent="0.2">
      <c r="S131" s="155"/>
    </row>
    <row r="132" spans="19:19" ht="30" customHeight="1" x14ac:dyDescent="0.2">
      <c r="S132" s="155"/>
    </row>
    <row r="133" spans="19:19" ht="30" customHeight="1" x14ac:dyDescent="0.2">
      <c r="S133" s="155"/>
    </row>
    <row r="134" spans="19:19" ht="30" customHeight="1" x14ac:dyDescent="0.2">
      <c r="S134" s="155"/>
    </row>
  </sheetData>
  <mergeCells count="35">
    <mergeCell ref="A1:A4"/>
    <mergeCell ref="B1:M1"/>
    <mergeCell ref="N1:O1"/>
    <mergeCell ref="B2:M2"/>
    <mergeCell ref="N2:O2"/>
    <mergeCell ref="B3:M3"/>
    <mergeCell ref="N3:O3"/>
    <mergeCell ref="B4:M4"/>
    <mergeCell ref="N4:O4"/>
    <mergeCell ref="C6:O6"/>
    <mergeCell ref="A8:A9"/>
    <mergeCell ref="B8:B9"/>
    <mergeCell ref="C8:O8"/>
    <mergeCell ref="M9:O9"/>
    <mergeCell ref="L10:L11"/>
    <mergeCell ref="M10:O11"/>
    <mergeCell ref="A12:A13"/>
    <mergeCell ref="D12:D13"/>
    <mergeCell ref="F12:F13"/>
    <mergeCell ref="H12:H13"/>
    <mergeCell ref="J12:J13"/>
    <mergeCell ref="L12:L13"/>
    <mergeCell ref="M12:O13"/>
    <mergeCell ref="A10:A11"/>
    <mergeCell ref="D10:D11"/>
    <mergeCell ref="F10:F11"/>
    <mergeCell ref="H10:H11"/>
    <mergeCell ref="J10:J11"/>
    <mergeCell ref="M14:O15"/>
    <mergeCell ref="A14:A15"/>
    <mergeCell ref="D14:D15"/>
    <mergeCell ref="F14:F15"/>
    <mergeCell ref="H14:H15"/>
    <mergeCell ref="J14:J15"/>
    <mergeCell ref="L14:L15"/>
  </mergeCells>
  <conditionalFormatting sqref="L10">
    <cfRule type="cellIs" dxfId="170" priority="93" stopIfTrue="1" operator="equal">
      <formula>"0"</formula>
    </cfRule>
    <cfRule type="cellIs" dxfId="169" priority="94" stopIfTrue="1" operator="lessThanOrEqual">
      <formula>$S$5</formula>
    </cfRule>
    <cfRule type="cellIs" dxfId="168" priority="95" stopIfTrue="1" operator="greaterThanOrEqual">
      <formula>$S$2</formula>
    </cfRule>
    <cfRule type="cellIs" dxfId="167" priority="96" stopIfTrue="1" operator="between">
      <formula>$S$4</formula>
      <formula>$S$3</formula>
    </cfRule>
  </conditionalFormatting>
  <conditionalFormatting sqref="D10">
    <cfRule type="cellIs" dxfId="166" priority="89" stopIfTrue="1" operator="equal">
      <formula>"0"</formula>
    </cfRule>
    <cfRule type="cellIs" dxfId="165" priority="90" stopIfTrue="1" operator="lessThanOrEqual">
      <formula>$S$5</formula>
    </cfRule>
    <cfRule type="cellIs" dxfId="164" priority="91" stopIfTrue="1" operator="greaterThanOrEqual">
      <formula>$S$2</formula>
    </cfRule>
    <cfRule type="cellIs" dxfId="163" priority="92" stopIfTrue="1" operator="between">
      <formula>$S$4</formula>
      <formula>$S$3</formula>
    </cfRule>
  </conditionalFormatting>
  <conditionalFormatting sqref="D12 D14">
    <cfRule type="cellIs" dxfId="162" priority="85" stopIfTrue="1" operator="equal">
      <formula>"0"</formula>
    </cfRule>
    <cfRule type="cellIs" dxfId="161" priority="86" stopIfTrue="1" operator="lessThanOrEqual">
      <formula>$S$5</formula>
    </cfRule>
    <cfRule type="cellIs" dxfId="160" priority="87" stopIfTrue="1" operator="greaterThanOrEqual">
      <formula>$S$2</formula>
    </cfRule>
    <cfRule type="cellIs" dxfId="159" priority="88" stopIfTrue="1" operator="between">
      <formula>$S$4</formula>
      <formula>$S$3</formula>
    </cfRule>
  </conditionalFormatting>
  <conditionalFormatting sqref="L12 L14">
    <cfRule type="cellIs" dxfId="158" priority="81" stopIfTrue="1" operator="equal">
      <formula>"0"</formula>
    </cfRule>
    <cfRule type="cellIs" dxfId="157" priority="82" stopIfTrue="1" operator="lessThanOrEqual">
      <formula>$S$5</formula>
    </cfRule>
    <cfRule type="cellIs" dxfId="156" priority="83" stopIfTrue="1" operator="greaterThanOrEqual">
      <formula>$S$2</formula>
    </cfRule>
    <cfRule type="cellIs" dxfId="155" priority="84" stopIfTrue="1" operator="between">
      <formula>$S$4</formula>
      <formula>$S$3</formula>
    </cfRule>
  </conditionalFormatting>
  <conditionalFormatting sqref="F14">
    <cfRule type="cellIs" dxfId="154" priority="69" stopIfTrue="1" operator="equal">
      <formula>"0"</formula>
    </cfRule>
    <cfRule type="cellIs" dxfId="153" priority="70" stopIfTrue="1" operator="lessThanOrEqual">
      <formula>$S$5</formula>
    </cfRule>
    <cfRule type="cellIs" dxfId="152" priority="71" stopIfTrue="1" operator="greaterThanOrEqual">
      <formula>$S$2</formula>
    </cfRule>
    <cfRule type="cellIs" dxfId="151" priority="72" stopIfTrue="1" operator="between">
      <formula>$S$4</formula>
      <formula>$S$3</formula>
    </cfRule>
  </conditionalFormatting>
  <conditionalFormatting sqref="F12">
    <cfRule type="cellIs" dxfId="150" priority="73" stopIfTrue="1" operator="equal">
      <formula>"0"</formula>
    </cfRule>
    <cfRule type="cellIs" dxfId="149" priority="74" stopIfTrue="1" operator="lessThanOrEqual">
      <formula>$S$5</formula>
    </cfRule>
    <cfRule type="cellIs" dxfId="148" priority="75" stopIfTrue="1" operator="greaterThanOrEqual">
      <formula>$S$2</formula>
    </cfRule>
    <cfRule type="cellIs" dxfId="147" priority="76" stopIfTrue="1" operator="between">
      <formula>$S$4</formula>
      <formula>$S$3</formula>
    </cfRule>
  </conditionalFormatting>
  <conditionalFormatting sqref="F10">
    <cfRule type="cellIs" dxfId="146" priority="45" stopIfTrue="1" operator="equal">
      <formula>"0"</formula>
    </cfRule>
    <cfRule type="cellIs" dxfId="145" priority="46" stopIfTrue="1" operator="lessThanOrEqual">
      <formula>$S$5</formula>
    </cfRule>
    <cfRule type="cellIs" dxfId="144" priority="47" stopIfTrue="1" operator="greaterThanOrEqual">
      <formula>$S$2</formula>
    </cfRule>
    <cfRule type="cellIs" dxfId="143" priority="48" stopIfTrue="1" operator="between">
      <formula>$S$4</formula>
      <formula>$S$3</formula>
    </cfRule>
  </conditionalFormatting>
  <conditionalFormatting sqref="H10">
    <cfRule type="cellIs" dxfId="142" priority="41" stopIfTrue="1" operator="equal">
      <formula>"0"</formula>
    </cfRule>
    <cfRule type="cellIs" dxfId="141" priority="42" stopIfTrue="1" operator="lessThanOrEqual">
      <formula>$S$5</formula>
    </cfRule>
    <cfRule type="cellIs" dxfId="140" priority="43" stopIfTrue="1" operator="greaterThanOrEqual">
      <formula>$S$2</formula>
    </cfRule>
    <cfRule type="cellIs" dxfId="139" priority="44" stopIfTrue="1" operator="between">
      <formula>$S$4</formula>
      <formula>$S$3</formula>
    </cfRule>
  </conditionalFormatting>
  <conditionalFormatting sqref="H12">
    <cfRule type="cellIs" dxfId="138" priority="37" stopIfTrue="1" operator="equal">
      <formula>"0"</formula>
    </cfRule>
    <cfRule type="cellIs" dxfId="137" priority="38" stopIfTrue="1" operator="lessThanOrEqual">
      <formula>$S$5</formula>
    </cfRule>
    <cfRule type="cellIs" dxfId="136" priority="39" stopIfTrue="1" operator="greaterThanOrEqual">
      <formula>$S$2</formula>
    </cfRule>
    <cfRule type="cellIs" dxfId="135" priority="40" stopIfTrue="1" operator="between">
      <formula>$S$4</formula>
      <formula>$S$3</formula>
    </cfRule>
  </conditionalFormatting>
  <conditionalFormatting sqref="H14">
    <cfRule type="cellIs" dxfId="134" priority="33" stopIfTrue="1" operator="equal">
      <formula>"0"</formula>
    </cfRule>
    <cfRule type="cellIs" dxfId="133" priority="34" stopIfTrue="1" operator="lessThanOrEqual">
      <formula>$S$5</formula>
    </cfRule>
    <cfRule type="cellIs" dxfId="132" priority="35" stopIfTrue="1" operator="greaterThanOrEqual">
      <formula>$S$2</formula>
    </cfRule>
    <cfRule type="cellIs" dxfId="131" priority="36" stopIfTrue="1" operator="between">
      <formula>$S$4</formula>
      <formula>$S$3</formula>
    </cfRule>
  </conditionalFormatting>
  <conditionalFormatting sqref="J10">
    <cfRule type="cellIs" dxfId="130" priority="9" stopIfTrue="1" operator="equal">
      <formula>"0"</formula>
    </cfRule>
    <cfRule type="cellIs" dxfId="129" priority="10" stopIfTrue="1" operator="lessThanOrEqual">
      <formula>$S$5</formula>
    </cfRule>
    <cfRule type="cellIs" dxfId="128" priority="11" stopIfTrue="1" operator="greaterThanOrEqual">
      <formula>$S$2</formula>
    </cfRule>
    <cfRule type="cellIs" dxfId="127" priority="12" stopIfTrue="1" operator="between">
      <formula>$S$4</formula>
      <formula>$S$3</formula>
    </cfRule>
  </conditionalFormatting>
  <conditionalFormatting sqref="J12">
    <cfRule type="cellIs" dxfId="126" priority="5" stopIfTrue="1" operator="equal">
      <formula>"0"</formula>
    </cfRule>
    <cfRule type="cellIs" dxfId="125" priority="6" stopIfTrue="1" operator="lessThanOrEqual">
      <formula>$S$5</formula>
    </cfRule>
    <cfRule type="cellIs" dxfId="124" priority="7" stopIfTrue="1" operator="greaterThanOrEqual">
      <formula>$S$2</formula>
    </cfRule>
    <cfRule type="cellIs" dxfId="123" priority="8" stopIfTrue="1" operator="between">
      <formula>$S$4</formula>
      <formula>$S$3</formula>
    </cfRule>
  </conditionalFormatting>
  <conditionalFormatting sqref="J14">
    <cfRule type="cellIs" dxfId="122" priority="1" stopIfTrue="1" operator="equal">
      <formula>"0"</formula>
    </cfRule>
    <cfRule type="cellIs" dxfId="121" priority="2" stopIfTrue="1" operator="lessThanOrEqual">
      <formula>$S$5</formula>
    </cfRule>
    <cfRule type="cellIs" dxfId="120" priority="3" stopIfTrue="1" operator="greaterThanOrEqual">
      <formula>$S$2</formula>
    </cfRule>
    <cfRule type="cellIs" dxfId="119" priority="4" stopIfTrue="1" operator="between">
      <formula>$S$4</formula>
      <formula>$S$3</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I188"/>
  <sheetViews>
    <sheetView topLeftCell="B75" workbookViewId="0">
      <selection activeCell="C81" sqref="C81:P81"/>
    </sheetView>
  </sheetViews>
  <sheetFormatPr baseColWidth="10" defaultColWidth="11.42578125" defaultRowHeight="12.75" x14ac:dyDescent="0.2"/>
  <cols>
    <col min="1" max="1" width="3" style="49" customWidth="1"/>
    <col min="2" max="2" width="30" style="49" customWidth="1"/>
    <col min="3" max="3" width="16.85546875" style="49" customWidth="1"/>
    <col min="4" max="4" width="5" style="49" bestFit="1" customWidth="1"/>
    <col min="5" max="5" width="4.7109375" style="49" bestFit="1" customWidth="1"/>
    <col min="6" max="6" width="9.5703125" style="49" bestFit="1" customWidth="1"/>
    <col min="7" max="7" width="5.42578125" style="49" bestFit="1" customWidth="1"/>
    <col min="8" max="8" width="5.140625" style="49" bestFit="1" customWidth="1"/>
    <col min="9" max="9" width="9.5703125" style="49" bestFit="1" customWidth="1"/>
    <col min="10" max="10" width="4.140625" style="49" bestFit="1" customWidth="1"/>
    <col min="11" max="11" width="6.42578125" style="49" bestFit="1" customWidth="1"/>
    <col min="12" max="12" width="9.5703125" style="49" bestFit="1" customWidth="1"/>
    <col min="13" max="13" width="8.42578125" style="49" customWidth="1"/>
    <col min="14" max="14" width="6.42578125" style="49" customWidth="1"/>
    <col min="15" max="15" width="11" style="49" customWidth="1"/>
    <col min="16" max="16" width="12.140625" style="49" customWidth="1"/>
    <col min="17" max="18" width="11.7109375" style="49" customWidth="1"/>
    <col min="19" max="19" width="11.42578125" style="87" hidden="1" customWidth="1"/>
    <col min="20" max="16384" width="11.42578125" style="49"/>
  </cols>
  <sheetData>
    <row r="1" spans="1:19" ht="13.5" thickBot="1" x14ac:dyDescent="0.25">
      <c r="B1" s="77"/>
      <c r="C1" s="77"/>
      <c r="D1" s="77"/>
      <c r="E1" s="77"/>
      <c r="F1" s="77"/>
      <c r="G1" s="77"/>
      <c r="H1" s="77"/>
      <c r="I1" s="77"/>
      <c r="J1" s="77"/>
      <c r="K1" s="77"/>
      <c r="L1" s="77"/>
      <c r="M1" s="77"/>
      <c r="N1" s="77"/>
      <c r="O1" s="77"/>
      <c r="P1" s="77"/>
    </row>
    <row r="2" spans="1:19" ht="16.5" customHeight="1" x14ac:dyDescent="0.2">
      <c r="B2" s="444"/>
      <c r="C2" s="447" t="s">
        <v>56</v>
      </c>
      <c r="D2" s="448"/>
      <c r="E2" s="448"/>
      <c r="F2" s="448"/>
      <c r="G2" s="448"/>
      <c r="H2" s="448"/>
      <c r="I2" s="448"/>
      <c r="J2" s="448"/>
      <c r="K2" s="448"/>
      <c r="L2" s="448"/>
      <c r="M2" s="449"/>
      <c r="N2" s="450" t="s">
        <v>182</v>
      </c>
      <c r="O2" s="451"/>
      <c r="P2" s="452"/>
      <c r="S2" s="88">
        <v>0.8</v>
      </c>
    </row>
    <row r="3" spans="1:19" ht="15.75" customHeight="1" x14ac:dyDescent="0.2">
      <c r="B3" s="445"/>
      <c r="C3" s="453" t="s">
        <v>58</v>
      </c>
      <c r="D3" s="454"/>
      <c r="E3" s="454"/>
      <c r="F3" s="454"/>
      <c r="G3" s="454"/>
      <c r="H3" s="454"/>
      <c r="I3" s="454"/>
      <c r="J3" s="454"/>
      <c r="K3" s="454"/>
      <c r="L3" s="454"/>
      <c r="M3" s="455"/>
      <c r="N3" s="456" t="s">
        <v>207</v>
      </c>
      <c r="O3" s="457"/>
      <c r="P3" s="458"/>
      <c r="S3" s="88">
        <v>0.79998999999999998</v>
      </c>
    </row>
    <row r="4" spans="1:19" ht="15.75" customHeight="1" x14ac:dyDescent="0.2">
      <c r="B4" s="445"/>
      <c r="C4" s="453" t="s">
        <v>59</v>
      </c>
      <c r="D4" s="454"/>
      <c r="E4" s="454"/>
      <c r="F4" s="454"/>
      <c r="G4" s="454"/>
      <c r="H4" s="454"/>
      <c r="I4" s="454"/>
      <c r="J4" s="454"/>
      <c r="K4" s="454"/>
      <c r="L4" s="454"/>
      <c r="M4" s="455"/>
      <c r="N4" s="456" t="s">
        <v>183</v>
      </c>
      <c r="O4" s="457"/>
      <c r="P4" s="458"/>
      <c r="S4" s="88">
        <v>0.65</v>
      </c>
    </row>
    <row r="5" spans="1:19" ht="16.5" customHeight="1" thickBot="1" x14ac:dyDescent="0.25">
      <c r="B5" s="446"/>
      <c r="C5" s="459" t="s">
        <v>60</v>
      </c>
      <c r="D5" s="460"/>
      <c r="E5" s="460"/>
      <c r="F5" s="460"/>
      <c r="G5" s="460"/>
      <c r="H5" s="460"/>
      <c r="I5" s="460"/>
      <c r="J5" s="460"/>
      <c r="K5" s="460"/>
      <c r="L5" s="460"/>
      <c r="M5" s="461"/>
      <c r="N5" s="462" t="s">
        <v>61</v>
      </c>
      <c r="O5" s="463"/>
      <c r="P5" s="464"/>
      <c r="S5" s="88">
        <v>0.64999899999999999</v>
      </c>
    </row>
    <row r="6" spans="1:19" ht="13.5" thickBot="1" x14ac:dyDescent="0.25">
      <c r="B6" s="77"/>
      <c r="C6" s="77"/>
      <c r="D6" s="77"/>
      <c r="E6" s="77"/>
      <c r="F6" s="77"/>
      <c r="G6" s="77"/>
      <c r="H6" s="77"/>
      <c r="I6" s="77"/>
      <c r="J6" s="77"/>
      <c r="K6" s="77"/>
      <c r="L6" s="77"/>
      <c r="M6" s="77"/>
      <c r="N6" s="77"/>
      <c r="O6" s="77"/>
      <c r="P6" s="77"/>
      <c r="S6" s="88"/>
    </row>
    <row r="7" spans="1:19" x14ac:dyDescent="0.2">
      <c r="A7" s="52"/>
      <c r="B7" s="465" t="s">
        <v>65</v>
      </c>
      <c r="C7" s="466"/>
      <c r="D7" s="466"/>
      <c r="E7" s="466"/>
      <c r="F7" s="466"/>
      <c r="G7" s="466"/>
      <c r="H7" s="466"/>
      <c r="I7" s="466"/>
      <c r="J7" s="466"/>
      <c r="K7" s="466"/>
      <c r="L7" s="466"/>
      <c r="M7" s="466"/>
      <c r="N7" s="466"/>
      <c r="O7" s="466"/>
      <c r="P7" s="467"/>
      <c r="Q7" s="52"/>
      <c r="S7" s="88"/>
    </row>
    <row r="8" spans="1:19" ht="13.5" thickBot="1" x14ac:dyDescent="0.25">
      <c r="A8" s="52"/>
      <c r="B8" s="468"/>
      <c r="C8" s="469"/>
      <c r="D8" s="469"/>
      <c r="E8" s="469"/>
      <c r="F8" s="469"/>
      <c r="G8" s="469"/>
      <c r="H8" s="469"/>
      <c r="I8" s="469"/>
      <c r="J8" s="469"/>
      <c r="K8" s="469"/>
      <c r="L8" s="469"/>
      <c r="M8" s="469"/>
      <c r="N8" s="469"/>
      <c r="O8" s="469"/>
      <c r="P8" s="470"/>
      <c r="Q8" s="52"/>
    </row>
    <row r="9" spans="1:19" ht="6.75" customHeight="1" thickBot="1" x14ac:dyDescent="0.25">
      <c r="A9" s="52"/>
      <c r="B9" s="471"/>
      <c r="C9" s="471"/>
      <c r="D9" s="471"/>
      <c r="E9" s="471"/>
      <c r="F9" s="471"/>
      <c r="G9" s="471"/>
      <c r="H9" s="471"/>
      <c r="I9" s="471"/>
      <c r="J9" s="471"/>
      <c r="K9" s="471"/>
      <c r="L9" s="471"/>
      <c r="M9" s="471"/>
      <c r="N9" s="471"/>
      <c r="O9" s="471"/>
      <c r="P9" s="471"/>
      <c r="Q9" s="52"/>
    </row>
    <row r="10" spans="1:19" ht="26.25" customHeight="1" thickBot="1" x14ac:dyDescent="0.25">
      <c r="A10" s="52"/>
      <c r="B10" s="78" t="s">
        <v>83</v>
      </c>
      <c r="C10" s="472">
        <v>2021</v>
      </c>
      <c r="D10" s="473"/>
      <c r="E10" s="473"/>
      <c r="F10" s="473"/>
      <c r="G10" s="473"/>
      <c r="H10" s="473"/>
      <c r="I10" s="474"/>
      <c r="J10" s="475" t="s">
        <v>1</v>
      </c>
      <c r="K10" s="476"/>
      <c r="L10" s="476"/>
      <c r="M10" s="476"/>
      <c r="N10" s="428" t="s">
        <v>205</v>
      </c>
      <c r="O10" s="429"/>
      <c r="P10" s="430"/>
      <c r="Q10" s="52"/>
    </row>
    <row r="11" spans="1:19" ht="4.5" customHeight="1" thickBot="1" x14ac:dyDescent="0.25">
      <c r="A11" s="52"/>
      <c r="B11" s="441"/>
      <c r="C11" s="442"/>
      <c r="D11" s="442"/>
      <c r="E11" s="442"/>
      <c r="F11" s="442"/>
      <c r="G11" s="442"/>
      <c r="H11" s="442"/>
      <c r="I11" s="442"/>
      <c r="J11" s="442"/>
      <c r="K11" s="442"/>
      <c r="L11" s="442"/>
      <c r="M11" s="442"/>
      <c r="N11" s="442"/>
      <c r="O11" s="442"/>
      <c r="P11" s="443"/>
      <c r="Q11" s="52"/>
    </row>
    <row r="12" spans="1:19" ht="13.5" thickBot="1" x14ac:dyDescent="0.25">
      <c r="A12" s="52"/>
      <c r="B12" s="62" t="s">
        <v>0</v>
      </c>
      <c r="C12" s="396" t="s">
        <v>110</v>
      </c>
      <c r="D12" s="396"/>
      <c r="E12" s="396"/>
      <c r="F12" s="396"/>
      <c r="G12" s="396"/>
      <c r="H12" s="396"/>
      <c r="I12" s="396"/>
      <c r="J12" s="396"/>
      <c r="K12" s="396"/>
      <c r="L12" s="396"/>
      <c r="M12" s="396"/>
      <c r="N12" s="396"/>
      <c r="O12" s="396"/>
      <c r="P12" s="397"/>
      <c r="Q12" s="52"/>
    </row>
    <row r="13" spans="1:19" ht="4.5" customHeight="1" thickBot="1" x14ac:dyDescent="0.25">
      <c r="A13" s="52"/>
      <c r="B13" s="392"/>
      <c r="C13" s="393"/>
      <c r="D13" s="393"/>
      <c r="E13" s="393"/>
      <c r="F13" s="393"/>
      <c r="G13" s="393"/>
      <c r="H13" s="393"/>
      <c r="I13" s="393"/>
      <c r="J13" s="393"/>
      <c r="K13" s="393"/>
      <c r="L13" s="393"/>
      <c r="M13" s="393"/>
      <c r="N13" s="393"/>
      <c r="O13" s="393"/>
      <c r="P13" s="394"/>
      <c r="Q13" s="52"/>
    </row>
    <row r="14" spans="1:19" ht="18" customHeight="1" thickBot="1" x14ac:dyDescent="0.25">
      <c r="A14" s="52"/>
      <c r="B14" s="62" t="s">
        <v>6</v>
      </c>
      <c r="C14" s="425" t="s">
        <v>211</v>
      </c>
      <c r="D14" s="426"/>
      <c r="E14" s="426"/>
      <c r="F14" s="426"/>
      <c r="G14" s="426"/>
      <c r="H14" s="426"/>
      <c r="I14" s="426"/>
      <c r="J14" s="426"/>
      <c r="K14" s="426"/>
      <c r="L14" s="426"/>
      <c r="M14" s="426"/>
      <c r="N14" s="426"/>
      <c r="O14" s="426"/>
      <c r="P14" s="427"/>
      <c r="Q14" s="52"/>
    </row>
    <row r="15" spans="1:19" ht="4.5" customHeight="1" thickBot="1" x14ac:dyDescent="0.25">
      <c r="A15" s="52"/>
      <c r="B15" s="422"/>
      <c r="C15" s="423"/>
      <c r="D15" s="423"/>
      <c r="E15" s="423"/>
      <c r="F15" s="423"/>
      <c r="G15" s="423"/>
      <c r="H15" s="423"/>
      <c r="I15" s="423"/>
      <c r="J15" s="423"/>
      <c r="K15" s="423"/>
      <c r="L15" s="423"/>
      <c r="M15" s="423"/>
      <c r="N15" s="423"/>
      <c r="O15" s="423"/>
      <c r="P15" s="424"/>
      <c r="Q15" s="52"/>
    </row>
    <row r="16" spans="1:19" ht="32.25" customHeight="1" thickBot="1" x14ac:dyDescent="0.25">
      <c r="A16" s="52"/>
      <c r="B16" s="62" t="s">
        <v>25</v>
      </c>
      <c r="C16" s="428" t="s">
        <v>212</v>
      </c>
      <c r="D16" s="429"/>
      <c r="E16" s="429"/>
      <c r="F16" s="429"/>
      <c r="G16" s="429"/>
      <c r="H16" s="429"/>
      <c r="I16" s="429"/>
      <c r="J16" s="429"/>
      <c r="K16" s="429"/>
      <c r="L16" s="429"/>
      <c r="M16" s="429"/>
      <c r="N16" s="429"/>
      <c r="O16" s="429"/>
      <c r="P16" s="430"/>
      <c r="Q16" s="52"/>
    </row>
    <row r="17" spans="1:17" ht="4.5" customHeight="1" thickBot="1" x14ac:dyDescent="0.25">
      <c r="A17" s="52"/>
      <c r="B17" s="422"/>
      <c r="C17" s="423"/>
      <c r="D17" s="423"/>
      <c r="E17" s="423"/>
      <c r="F17" s="423"/>
      <c r="G17" s="423"/>
      <c r="H17" s="423"/>
      <c r="I17" s="423"/>
      <c r="J17" s="423"/>
      <c r="K17" s="423"/>
      <c r="L17" s="423"/>
      <c r="M17" s="423"/>
      <c r="N17" s="423"/>
      <c r="O17" s="423"/>
      <c r="P17" s="424"/>
      <c r="Q17" s="52"/>
    </row>
    <row r="18" spans="1:17" ht="26.25" customHeight="1" thickBot="1" x14ac:dyDescent="0.25">
      <c r="A18" s="52"/>
      <c r="B18" s="62" t="s">
        <v>11</v>
      </c>
      <c r="C18" s="431" t="s">
        <v>186</v>
      </c>
      <c r="D18" s="432"/>
      <c r="E18" s="432"/>
      <c r="F18" s="432"/>
      <c r="G18" s="432"/>
      <c r="H18" s="432"/>
      <c r="I18" s="432"/>
      <c r="J18" s="432"/>
      <c r="K18" s="432"/>
      <c r="L18" s="432"/>
      <c r="M18" s="432"/>
      <c r="N18" s="432"/>
      <c r="O18" s="432"/>
      <c r="P18" s="433"/>
      <c r="Q18" s="52"/>
    </row>
    <row r="19" spans="1:17" ht="4.5" customHeight="1" thickBot="1" x14ac:dyDescent="0.25">
      <c r="A19" s="52"/>
      <c r="B19" s="434"/>
      <c r="C19" s="434"/>
      <c r="D19" s="434"/>
      <c r="E19" s="434"/>
      <c r="F19" s="434"/>
      <c r="G19" s="434"/>
      <c r="H19" s="434"/>
      <c r="I19" s="434"/>
      <c r="J19" s="434"/>
      <c r="K19" s="434"/>
      <c r="L19" s="434"/>
      <c r="M19" s="434"/>
      <c r="N19" s="434"/>
      <c r="O19" s="434"/>
      <c r="P19" s="434"/>
      <c r="Q19" s="52"/>
    </row>
    <row r="20" spans="1:17" ht="17.25" customHeight="1" thickBot="1" x14ac:dyDescent="0.25">
      <c r="A20" s="52"/>
      <c r="B20" s="377" t="s">
        <v>26</v>
      </c>
      <c r="C20" s="378"/>
      <c r="D20" s="378"/>
      <c r="E20" s="378"/>
      <c r="F20" s="378"/>
      <c r="G20" s="378"/>
      <c r="H20" s="378"/>
      <c r="I20" s="378"/>
      <c r="J20" s="378"/>
      <c r="K20" s="378"/>
      <c r="L20" s="378"/>
      <c r="M20" s="378"/>
      <c r="N20" s="378"/>
      <c r="O20" s="378"/>
      <c r="P20" s="379"/>
      <c r="Q20" s="52"/>
    </row>
    <row r="21" spans="1:17" ht="4.5" customHeight="1" thickBot="1" x14ac:dyDescent="0.25">
      <c r="A21" s="52"/>
      <c r="B21" s="435"/>
      <c r="C21" s="436"/>
      <c r="D21" s="436"/>
      <c r="E21" s="436"/>
      <c r="F21" s="436"/>
      <c r="G21" s="436"/>
      <c r="H21" s="436"/>
      <c r="I21" s="436"/>
      <c r="J21" s="436"/>
      <c r="K21" s="436"/>
      <c r="L21" s="436"/>
      <c r="M21" s="436"/>
      <c r="N21" s="436"/>
      <c r="O21" s="436"/>
      <c r="P21" s="437"/>
      <c r="Q21" s="52"/>
    </row>
    <row r="22" spans="1:17" ht="51" customHeight="1" thickBot="1" x14ac:dyDescent="0.25">
      <c r="A22" s="52"/>
      <c r="B22" s="62" t="s">
        <v>3</v>
      </c>
      <c r="C22" s="438" t="s">
        <v>215</v>
      </c>
      <c r="D22" s="439"/>
      <c r="E22" s="439"/>
      <c r="F22" s="439"/>
      <c r="G22" s="439"/>
      <c r="H22" s="439"/>
      <c r="I22" s="439"/>
      <c r="J22" s="439"/>
      <c r="K22" s="439"/>
      <c r="L22" s="439"/>
      <c r="M22" s="439"/>
      <c r="N22" s="439"/>
      <c r="O22" s="439"/>
      <c r="P22" s="440"/>
      <c r="Q22" s="52"/>
    </row>
    <row r="23" spans="1:17" ht="4.5" customHeight="1" thickBot="1" x14ac:dyDescent="0.25">
      <c r="A23" s="52"/>
      <c r="B23" s="422"/>
      <c r="C23" s="423"/>
      <c r="D23" s="423"/>
      <c r="E23" s="423"/>
      <c r="F23" s="423"/>
      <c r="G23" s="423"/>
      <c r="H23" s="423"/>
      <c r="I23" s="423"/>
      <c r="J23" s="423"/>
      <c r="K23" s="423"/>
      <c r="L23" s="423"/>
      <c r="M23" s="423"/>
      <c r="N23" s="423"/>
      <c r="O23" s="423"/>
      <c r="P23" s="424"/>
      <c r="Q23" s="52"/>
    </row>
    <row r="24" spans="1:17" ht="82.5" customHeight="1" thickBot="1" x14ac:dyDescent="0.25">
      <c r="A24" s="52"/>
      <c r="B24" s="62" t="s">
        <v>12</v>
      </c>
      <c r="C24" s="403" t="s">
        <v>213</v>
      </c>
      <c r="D24" s="404"/>
      <c r="E24" s="404"/>
      <c r="F24" s="404"/>
      <c r="G24" s="404"/>
      <c r="H24" s="404"/>
      <c r="I24" s="404"/>
      <c r="J24" s="404"/>
      <c r="K24" s="404"/>
      <c r="L24" s="404"/>
      <c r="M24" s="404"/>
      <c r="N24" s="404"/>
      <c r="O24" s="404"/>
      <c r="P24" s="405"/>
      <c r="Q24" s="52"/>
    </row>
    <row r="25" spans="1:17" ht="4.5" customHeight="1" thickBot="1" x14ac:dyDescent="0.25">
      <c r="A25" s="52"/>
      <c r="B25" s="406"/>
      <c r="C25" s="407"/>
      <c r="D25" s="407"/>
      <c r="E25" s="407"/>
      <c r="F25" s="407"/>
      <c r="G25" s="407"/>
      <c r="H25" s="407"/>
      <c r="I25" s="407"/>
      <c r="J25" s="407"/>
      <c r="K25" s="407"/>
      <c r="L25" s="407"/>
      <c r="M25" s="407"/>
      <c r="N25" s="407"/>
      <c r="O25" s="407"/>
      <c r="P25" s="408"/>
      <c r="Q25" s="52"/>
    </row>
    <row r="26" spans="1:17" ht="13.5" customHeight="1" thickBot="1" x14ac:dyDescent="0.25">
      <c r="A26" s="52"/>
      <c r="B26" s="63" t="s">
        <v>2</v>
      </c>
      <c r="C26" s="409">
        <v>0.9</v>
      </c>
      <c r="D26" s="410"/>
      <c r="E26" s="410"/>
      <c r="F26" s="410"/>
      <c r="G26" s="410"/>
      <c r="H26" s="410"/>
      <c r="I26" s="410"/>
      <c r="J26" s="410"/>
      <c r="K26" s="410"/>
      <c r="L26" s="410"/>
      <c r="M26" s="410"/>
      <c r="N26" s="410"/>
      <c r="O26" s="410"/>
      <c r="P26" s="411"/>
      <c r="Q26" s="52"/>
    </row>
    <row r="27" spans="1:17" ht="4.5" customHeight="1" thickBot="1" x14ac:dyDescent="0.25">
      <c r="A27" s="52"/>
      <c r="B27" s="412"/>
      <c r="C27" s="413"/>
      <c r="D27" s="413"/>
      <c r="E27" s="413"/>
      <c r="F27" s="413"/>
      <c r="G27" s="413"/>
      <c r="H27" s="413"/>
      <c r="I27" s="413"/>
      <c r="J27" s="413"/>
      <c r="K27" s="413"/>
      <c r="L27" s="413"/>
      <c r="M27" s="413"/>
      <c r="N27" s="413"/>
      <c r="O27" s="413"/>
      <c r="P27" s="414"/>
      <c r="Q27" s="52"/>
    </row>
    <row r="28" spans="1:17" ht="12.75" customHeight="1" thickBot="1" x14ac:dyDescent="0.25">
      <c r="A28" s="52"/>
      <c r="B28" s="63" t="s">
        <v>13</v>
      </c>
      <c r="C28" s="64" t="s">
        <v>14</v>
      </c>
      <c r="D28" s="415" t="s">
        <v>256</v>
      </c>
      <c r="E28" s="410"/>
      <c r="F28" s="410"/>
      <c r="G28" s="411"/>
      <c r="H28" s="416" t="s">
        <v>15</v>
      </c>
      <c r="I28" s="416"/>
      <c r="J28" s="416"/>
      <c r="K28" s="415" t="s">
        <v>257</v>
      </c>
      <c r="L28" s="410"/>
      <c r="M28" s="411"/>
      <c r="N28" s="417" t="s">
        <v>16</v>
      </c>
      <c r="O28" s="418"/>
      <c r="P28" s="65" t="s">
        <v>176</v>
      </c>
      <c r="Q28" s="52"/>
    </row>
    <row r="29" spans="1:17" ht="4.5" customHeight="1" thickBot="1" x14ac:dyDescent="0.25">
      <c r="A29" s="52"/>
      <c r="B29" s="419"/>
      <c r="C29" s="420"/>
      <c r="D29" s="420"/>
      <c r="E29" s="420"/>
      <c r="F29" s="420"/>
      <c r="G29" s="420"/>
      <c r="H29" s="420"/>
      <c r="I29" s="420"/>
      <c r="J29" s="420"/>
      <c r="K29" s="420"/>
      <c r="L29" s="420"/>
      <c r="M29" s="420"/>
      <c r="N29" s="420"/>
      <c r="O29" s="420"/>
      <c r="P29" s="421"/>
      <c r="Q29" s="52"/>
    </row>
    <row r="30" spans="1:17" ht="13.5" thickBot="1" x14ac:dyDescent="0.25">
      <c r="A30" s="52"/>
      <c r="B30" s="76" t="s">
        <v>7</v>
      </c>
      <c r="C30" s="395" t="s">
        <v>181</v>
      </c>
      <c r="D30" s="396"/>
      <c r="E30" s="396"/>
      <c r="F30" s="396"/>
      <c r="G30" s="396"/>
      <c r="H30" s="396"/>
      <c r="I30" s="396"/>
      <c r="J30" s="396"/>
      <c r="K30" s="396"/>
      <c r="L30" s="396"/>
      <c r="M30" s="396"/>
      <c r="N30" s="396"/>
      <c r="O30" s="396"/>
      <c r="P30" s="397"/>
      <c r="Q30" s="52"/>
    </row>
    <row r="31" spans="1:17" ht="4.5" customHeight="1" thickBot="1" x14ac:dyDescent="0.25">
      <c r="A31" s="52"/>
      <c r="B31" s="422"/>
      <c r="C31" s="423"/>
      <c r="D31" s="423"/>
      <c r="E31" s="423"/>
      <c r="F31" s="423"/>
      <c r="G31" s="423"/>
      <c r="H31" s="423"/>
      <c r="I31" s="423"/>
      <c r="J31" s="423"/>
      <c r="K31" s="423"/>
      <c r="L31" s="423"/>
      <c r="M31" s="423"/>
      <c r="N31" s="423"/>
      <c r="O31" s="423"/>
      <c r="P31" s="424"/>
      <c r="Q31" s="52"/>
    </row>
    <row r="32" spans="1:17" ht="13.5" thickBot="1" x14ac:dyDescent="0.25">
      <c r="A32" s="52"/>
      <c r="B32" s="76" t="s">
        <v>4</v>
      </c>
      <c r="C32" s="402" t="s">
        <v>71</v>
      </c>
      <c r="D32" s="396"/>
      <c r="E32" s="396"/>
      <c r="F32" s="396"/>
      <c r="G32" s="396"/>
      <c r="H32" s="396"/>
      <c r="I32" s="396"/>
      <c r="J32" s="396"/>
      <c r="K32" s="396"/>
      <c r="L32" s="396"/>
      <c r="M32" s="396"/>
      <c r="N32" s="396"/>
      <c r="O32" s="396"/>
      <c r="P32" s="397"/>
      <c r="Q32" s="52"/>
    </row>
    <row r="33" spans="1:35" ht="4.5" customHeight="1" thickBot="1" x14ac:dyDescent="0.25">
      <c r="A33" s="52"/>
      <c r="B33" s="422"/>
      <c r="C33" s="423"/>
      <c r="D33" s="423"/>
      <c r="E33" s="423"/>
      <c r="F33" s="423"/>
      <c r="G33" s="423"/>
      <c r="H33" s="423"/>
      <c r="I33" s="423"/>
      <c r="J33" s="423"/>
      <c r="K33" s="423"/>
      <c r="L33" s="423"/>
      <c r="M33" s="423"/>
      <c r="N33" s="423"/>
      <c r="O33" s="423"/>
      <c r="P33" s="424"/>
      <c r="Q33" s="52"/>
    </row>
    <row r="34" spans="1:35" ht="13.5" thickBot="1" x14ac:dyDescent="0.25">
      <c r="A34" s="52"/>
      <c r="B34" s="76" t="s">
        <v>23</v>
      </c>
      <c r="C34" s="402" t="s">
        <v>71</v>
      </c>
      <c r="D34" s="396"/>
      <c r="E34" s="396"/>
      <c r="F34" s="396"/>
      <c r="G34" s="396"/>
      <c r="H34" s="396"/>
      <c r="I34" s="396"/>
      <c r="J34" s="396"/>
      <c r="K34" s="396"/>
      <c r="L34" s="396"/>
      <c r="M34" s="396"/>
      <c r="N34" s="396"/>
      <c r="O34" s="396"/>
      <c r="P34" s="397"/>
      <c r="Q34" s="52"/>
    </row>
    <row r="35" spans="1:35" ht="4.5" customHeight="1" thickBot="1" x14ac:dyDescent="0.25">
      <c r="A35" s="52"/>
      <c r="B35" s="392"/>
      <c r="C35" s="393"/>
      <c r="D35" s="393"/>
      <c r="E35" s="393"/>
      <c r="F35" s="393"/>
      <c r="G35" s="393"/>
      <c r="H35" s="393"/>
      <c r="I35" s="393"/>
      <c r="J35" s="393"/>
      <c r="K35" s="393"/>
      <c r="L35" s="393"/>
      <c r="M35" s="393"/>
      <c r="N35" s="393"/>
      <c r="O35" s="393"/>
      <c r="P35" s="394"/>
      <c r="Q35" s="52"/>
    </row>
    <row r="36" spans="1:35" ht="16.5" customHeight="1" thickBot="1" x14ac:dyDescent="0.25">
      <c r="A36" s="52"/>
      <c r="B36" s="76" t="s">
        <v>64</v>
      </c>
      <c r="C36" s="395" t="s">
        <v>71</v>
      </c>
      <c r="D36" s="396"/>
      <c r="E36" s="396"/>
      <c r="F36" s="396"/>
      <c r="G36" s="396"/>
      <c r="H36" s="396"/>
      <c r="I36" s="396"/>
      <c r="J36" s="396"/>
      <c r="K36" s="396"/>
      <c r="L36" s="396"/>
      <c r="M36" s="396"/>
      <c r="N36" s="396"/>
      <c r="O36" s="396"/>
      <c r="P36" s="397"/>
      <c r="Q36" s="52"/>
      <c r="U36" s="95" t="s">
        <v>198</v>
      </c>
      <c r="V36" s="528" t="s">
        <v>194</v>
      </c>
      <c r="W36" s="528"/>
      <c r="X36" s="528"/>
      <c r="Y36" s="528"/>
      <c r="Z36" s="528"/>
      <c r="AA36" s="529" t="s">
        <v>199</v>
      </c>
      <c r="AB36" s="529"/>
      <c r="AC36" s="529"/>
      <c r="AD36" s="529"/>
      <c r="AE36" s="529"/>
      <c r="AF36" s="529" t="s">
        <v>200</v>
      </c>
      <c r="AG36" s="529"/>
      <c r="AH36" s="529"/>
      <c r="AI36" s="530"/>
    </row>
    <row r="37" spans="1:35" ht="4.5" customHeight="1" thickBot="1" x14ac:dyDescent="0.25">
      <c r="A37" s="52"/>
      <c r="B37" s="79"/>
      <c r="C37" s="79"/>
      <c r="D37" s="79"/>
      <c r="E37" s="79"/>
      <c r="F37" s="79"/>
      <c r="G37" s="79"/>
      <c r="H37" s="79"/>
      <c r="I37" s="79"/>
      <c r="J37" s="79"/>
      <c r="K37" s="79"/>
      <c r="L37" s="79"/>
      <c r="M37" s="79"/>
      <c r="N37" s="79"/>
      <c r="O37" s="79"/>
      <c r="P37" s="79"/>
      <c r="Q37" s="52"/>
      <c r="U37" s="96" t="s">
        <v>201</v>
      </c>
      <c r="V37" s="391" t="s">
        <v>194</v>
      </c>
      <c r="W37" s="391"/>
      <c r="X37" s="391"/>
      <c r="Y37" s="391"/>
      <c r="Z37" s="391"/>
      <c r="AA37" s="531" t="s">
        <v>199</v>
      </c>
      <c r="AB37" s="531"/>
      <c r="AC37" s="531"/>
      <c r="AD37" s="531"/>
      <c r="AE37" s="531"/>
      <c r="AF37" s="531" t="s">
        <v>200</v>
      </c>
      <c r="AG37" s="531"/>
      <c r="AH37" s="531"/>
      <c r="AI37" s="532"/>
    </row>
    <row r="38" spans="1:35" ht="13.5" thickBot="1" x14ac:dyDescent="0.25">
      <c r="A38" s="52"/>
      <c r="B38" s="398" t="s">
        <v>17</v>
      </c>
      <c r="C38" s="399"/>
      <c r="D38" s="399"/>
      <c r="E38" s="399"/>
      <c r="F38" s="399"/>
      <c r="G38" s="399"/>
      <c r="H38" s="399"/>
      <c r="I38" s="399"/>
      <c r="J38" s="399"/>
      <c r="K38" s="399"/>
      <c r="L38" s="399"/>
      <c r="M38" s="399"/>
      <c r="N38" s="399"/>
      <c r="O38" s="400"/>
      <c r="P38" s="401"/>
      <c r="Q38" s="52"/>
    </row>
    <row r="39" spans="1:35" x14ac:dyDescent="0.2">
      <c r="A39" s="52"/>
      <c r="B39" s="80" t="s">
        <v>22</v>
      </c>
      <c r="C39" s="398" t="s">
        <v>18</v>
      </c>
      <c r="D39" s="399"/>
      <c r="E39" s="399"/>
      <c r="F39" s="399"/>
      <c r="G39" s="401"/>
      <c r="H39" s="398" t="s">
        <v>7</v>
      </c>
      <c r="I39" s="399"/>
      <c r="J39" s="399"/>
      <c r="K39" s="399"/>
      <c r="L39" s="401"/>
      <c r="M39" s="398" t="s">
        <v>19</v>
      </c>
      <c r="N39" s="399"/>
      <c r="O39" s="400"/>
      <c r="P39" s="401"/>
      <c r="Q39" s="52"/>
    </row>
    <row r="40" spans="1:35" ht="54" customHeight="1" x14ac:dyDescent="0.2">
      <c r="A40" s="52"/>
      <c r="B40" s="95" t="s">
        <v>198</v>
      </c>
      <c r="C40" s="528" t="s">
        <v>194</v>
      </c>
      <c r="D40" s="528"/>
      <c r="E40" s="528"/>
      <c r="F40" s="528"/>
      <c r="G40" s="528"/>
      <c r="H40" s="529" t="s">
        <v>214</v>
      </c>
      <c r="I40" s="529"/>
      <c r="J40" s="529"/>
      <c r="K40" s="529"/>
      <c r="L40" s="529"/>
      <c r="M40" s="529" t="s">
        <v>231</v>
      </c>
      <c r="N40" s="529"/>
      <c r="O40" s="529"/>
      <c r="P40" s="530"/>
      <c r="Q40" s="52"/>
    </row>
    <row r="41" spans="1:35" ht="55.5" customHeight="1" thickBot="1" x14ac:dyDescent="0.25">
      <c r="A41" s="52"/>
      <c r="B41" s="96" t="s">
        <v>201</v>
      </c>
      <c r="C41" s="391" t="s">
        <v>194</v>
      </c>
      <c r="D41" s="391"/>
      <c r="E41" s="391"/>
      <c r="F41" s="391"/>
      <c r="G41" s="391"/>
      <c r="H41" s="531" t="s">
        <v>214</v>
      </c>
      <c r="I41" s="531"/>
      <c r="J41" s="531"/>
      <c r="K41" s="531"/>
      <c r="L41" s="531"/>
      <c r="M41" s="531" t="s">
        <v>231</v>
      </c>
      <c r="N41" s="531"/>
      <c r="O41" s="531"/>
      <c r="P41" s="532"/>
      <c r="Q41" s="52"/>
    </row>
    <row r="42" spans="1:35" ht="11.25" customHeight="1" thickBot="1" x14ac:dyDescent="0.25">
      <c r="A42" s="52"/>
      <c r="B42" s="82"/>
      <c r="C42" s="382"/>
      <c r="D42" s="382"/>
      <c r="E42" s="382"/>
      <c r="F42" s="382"/>
      <c r="G42" s="382"/>
      <c r="H42" s="382"/>
      <c r="I42" s="382"/>
      <c r="J42" s="382"/>
      <c r="K42" s="382"/>
      <c r="L42" s="382"/>
      <c r="M42" s="382"/>
      <c r="N42" s="382"/>
      <c r="O42" s="382"/>
      <c r="P42" s="383"/>
      <c r="Q42" s="52"/>
    </row>
    <row r="43" spans="1:35" ht="4.5" customHeight="1" thickBot="1" x14ac:dyDescent="0.25">
      <c r="A43" s="52"/>
      <c r="B43" s="83"/>
      <c r="C43" s="83"/>
      <c r="D43" s="83"/>
      <c r="E43" s="83"/>
      <c r="F43" s="83"/>
      <c r="G43" s="83"/>
      <c r="H43" s="83"/>
      <c r="I43" s="83"/>
      <c r="J43" s="83"/>
      <c r="K43" s="83"/>
      <c r="L43" s="83"/>
      <c r="M43" s="83"/>
      <c r="N43" s="83"/>
      <c r="O43" s="83"/>
      <c r="P43" s="83"/>
      <c r="Q43" s="52"/>
    </row>
    <row r="44" spans="1:35" ht="24.75" customHeight="1" thickBot="1" x14ac:dyDescent="0.25">
      <c r="A44" s="52"/>
      <c r="B44" s="514" t="s">
        <v>266</v>
      </c>
      <c r="C44" s="515"/>
      <c r="D44" s="515"/>
      <c r="E44" s="515"/>
      <c r="F44" s="515"/>
      <c r="G44" s="515"/>
      <c r="H44" s="515"/>
      <c r="I44" s="515"/>
      <c r="J44" s="515"/>
      <c r="K44" s="515"/>
      <c r="L44" s="515"/>
      <c r="M44" s="515"/>
      <c r="N44" s="515"/>
      <c r="O44" s="515"/>
      <c r="P44" s="516"/>
      <c r="Q44" s="52"/>
    </row>
    <row r="45" spans="1:35" ht="4.5" customHeight="1" thickBot="1" x14ac:dyDescent="0.25">
      <c r="A45" s="52"/>
      <c r="B45" s="84"/>
      <c r="C45" s="79"/>
      <c r="D45" s="79"/>
      <c r="E45" s="79"/>
      <c r="F45" s="79"/>
      <c r="G45" s="79"/>
      <c r="H45" s="79"/>
      <c r="I45" s="79"/>
      <c r="J45" s="79"/>
      <c r="K45" s="79"/>
      <c r="L45" s="79"/>
      <c r="M45" s="79"/>
      <c r="N45" s="79"/>
      <c r="O45" s="79"/>
      <c r="P45" s="85"/>
      <c r="Q45" s="52"/>
    </row>
    <row r="46" spans="1:35" ht="15.75" customHeight="1" x14ac:dyDescent="0.2">
      <c r="A46" s="52"/>
      <c r="B46" s="384" t="s">
        <v>20</v>
      </c>
      <c r="C46" s="66" t="s">
        <v>9</v>
      </c>
      <c r="D46" s="67" t="s">
        <v>149</v>
      </c>
      <c r="E46" s="67" t="s">
        <v>150</v>
      </c>
      <c r="F46" s="67" t="s">
        <v>151</v>
      </c>
      <c r="G46" s="67" t="s">
        <v>152</v>
      </c>
      <c r="H46" s="67" t="s">
        <v>153</v>
      </c>
      <c r="I46" s="67" t="s">
        <v>154</v>
      </c>
      <c r="J46" s="67" t="s">
        <v>155</v>
      </c>
      <c r="K46" s="67" t="s">
        <v>156</v>
      </c>
      <c r="L46" s="67" t="s">
        <v>157</v>
      </c>
      <c r="M46" s="67" t="s">
        <v>158</v>
      </c>
      <c r="N46" s="67" t="s">
        <v>159</v>
      </c>
      <c r="O46" s="68" t="s">
        <v>160</v>
      </c>
      <c r="P46" s="69" t="s">
        <v>24</v>
      </c>
      <c r="Q46" s="52"/>
    </row>
    <row r="47" spans="1:35" ht="22.5" customHeight="1" thickBot="1" x14ac:dyDescent="0.25">
      <c r="A47" s="52"/>
      <c r="B47" s="385"/>
      <c r="C47" s="70" t="s">
        <v>10</v>
      </c>
      <c r="D47" s="71"/>
      <c r="E47" s="71"/>
      <c r="F47" s="72">
        <f>+'Registro Acuerdos Audiencia'!C12/'Registro Acuerdos Audiencia'!C13</f>
        <v>1</v>
      </c>
      <c r="G47" s="73"/>
      <c r="H47" s="73"/>
      <c r="I47" s="72">
        <f>+'Registro Acuerdos Audiencia'!E12/'Registro Acuerdos Audiencia'!E13</f>
        <v>1</v>
      </c>
      <c r="J47" s="73"/>
      <c r="K47" s="73"/>
      <c r="L47" s="72">
        <f>+'Registro Acuerdos Audiencia'!G12/'Registro Acuerdos Audiencia'!G13</f>
        <v>1</v>
      </c>
      <c r="M47" s="73"/>
      <c r="N47" s="73"/>
      <c r="O47" s="72" t="e">
        <f>+'Registro Acuerdos Audiencia'!I12/'Registro Acuerdos Audiencia'!I13</f>
        <v>#DIV/0!</v>
      </c>
      <c r="P47" s="72">
        <f>+'Registro Acuerdos Audiencia'!K12/'Registro Acuerdos Audiencia'!K13</f>
        <v>1</v>
      </c>
      <c r="Q47" s="52"/>
    </row>
    <row r="48" spans="1:35" ht="4.5" customHeight="1" thickBot="1" x14ac:dyDescent="0.25">
      <c r="A48" s="52"/>
      <c r="B48" s="84"/>
      <c r="C48" s="79"/>
      <c r="D48" s="79"/>
      <c r="E48" s="79"/>
      <c r="F48" s="79"/>
      <c r="G48" s="79"/>
      <c r="H48" s="79"/>
      <c r="I48" s="79"/>
      <c r="J48" s="79"/>
      <c r="K48" s="79"/>
      <c r="L48" s="79"/>
      <c r="M48" s="79"/>
      <c r="N48" s="79"/>
      <c r="O48" s="79"/>
      <c r="P48" s="85"/>
      <c r="Q48" s="52"/>
    </row>
    <row r="49" spans="1:17" ht="17.25" customHeight="1" thickBot="1" x14ac:dyDescent="0.25">
      <c r="A49" s="52"/>
      <c r="B49" s="84"/>
      <c r="C49" s="79"/>
      <c r="D49" s="79"/>
      <c r="E49" s="79"/>
      <c r="F49" s="79"/>
      <c r="G49" s="79"/>
      <c r="H49" s="79"/>
      <c r="I49" s="79"/>
      <c r="J49" s="79"/>
      <c r="K49" s="79"/>
      <c r="L49" s="79"/>
      <c r="M49" s="79"/>
      <c r="N49" s="79"/>
      <c r="O49" s="79"/>
      <c r="P49" s="85"/>
      <c r="Q49" s="52"/>
    </row>
    <row r="50" spans="1:17" ht="24.75" customHeight="1" thickBot="1" x14ac:dyDescent="0.25">
      <c r="A50" s="52"/>
      <c r="B50" s="514" t="s">
        <v>267</v>
      </c>
      <c r="C50" s="515"/>
      <c r="D50" s="515"/>
      <c r="E50" s="515"/>
      <c r="F50" s="515"/>
      <c r="G50" s="515"/>
      <c r="H50" s="515"/>
      <c r="I50" s="515"/>
      <c r="J50" s="515"/>
      <c r="K50" s="515"/>
      <c r="L50" s="515"/>
      <c r="M50" s="515"/>
      <c r="N50" s="515"/>
      <c r="O50" s="515"/>
      <c r="P50" s="516"/>
      <c r="Q50" s="52"/>
    </row>
    <row r="51" spans="1:17" ht="4.5" customHeight="1" thickBot="1" x14ac:dyDescent="0.25">
      <c r="A51" s="52"/>
      <c r="B51" s="84"/>
      <c r="C51" s="79"/>
      <c r="D51" s="79"/>
      <c r="E51" s="79"/>
      <c r="F51" s="79"/>
      <c r="G51" s="79"/>
      <c r="H51" s="79"/>
      <c r="I51" s="79"/>
      <c r="J51" s="79"/>
      <c r="K51" s="79"/>
      <c r="L51" s="79"/>
      <c r="M51" s="79"/>
      <c r="N51" s="79"/>
      <c r="O51" s="79"/>
      <c r="P51" s="85"/>
      <c r="Q51" s="52"/>
    </row>
    <row r="52" spans="1:17" x14ac:dyDescent="0.2">
      <c r="A52" s="52"/>
      <c r="B52" s="384" t="s">
        <v>20</v>
      </c>
      <c r="C52" s="66" t="s">
        <v>9</v>
      </c>
      <c r="D52" s="67" t="s">
        <v>149</v>
      </c>
      <c r="E52" s="67" t="s">
        <v>150</v>
      </c>
      <c r="F52" s="67" t="s">
        <v>151</v>
      </c>
      <c r="G52" s="67" t="s">
        <v>152</v>
      </c>
      <c r="H52" s="67" t="s">
        <v>153</v>
      </c>
      <c r="I52" s="67" t="s">
        <v>154</v>
      </c>
      <c r="J52" s="67" t="s">
        <v>155</v>
      </c>
      <c r="K52" s="67" t="s">
        <v>156</v>
      </c>
      <c r="L52" s="67" t="s">
        <v>157</v>
      </c>
      <c r="M52" s="67" t="s">
        <v>158</v>
      </c>
      <c r="N52" s="67" t="s">
        <v>159</v>
      </c>
      <c r="O52" s="68" t="s">
        <v>160</v>
      </c>
      <c r="P52" s="69" t="s">
        <v>24</v>
      </c>
      <c r="Q52" s="52"/>
    </row>
    <row r="53" spans="1:17" ht="13.5" thickBot="1" x14ac:dyDescent="0.25">
      <c r="A53" s="52"/>
      <c r="B53" s="385"/>
      <c r="C53" s="70" t="s">
        <v>10</v>
      </c>
      <c r="D53" s="71"/>
      <c r="E53" s="71"/>
      <c r="F53" s="72">
        <f>+'Registro Acuerdos Audiencia'!C14/'Registro Acuerdos Audiencia'!C15</f>
        <v>1</v>
      </c>
      <c r="G53" s="73"/>
      <c r="H53" s="73"/>
      <c r="I53" s="72">
        <f>+'Registro Acuerdos Audiencia'!E14/'Registro Acuerdos Audiencia'!E15</f>
        <v>1</v>
      </c>
      <c r="J53" s="73"/>
      <c r="K53" s="73"/>
      <c r="L53" s="72">
        <f>+'Registro Acuerdos Audiencia'!G14/'Registro Acuerdos Audiencia'!G15</f>
        <v>1</v>
      </c>
      <c r="M53" s="73"/>
      <c r="N53" s="73"/>
      <c r="O53" s="72" t="e">
        <f>+'Registro Acuerdos Audiencia'!I14/'Registro Acuerdos Audiencia'!I15</f>
        <v>#DIV/0!</v>
      </c>
      <c r="P53" s="72">
        <f>+'Registro Acuerdos Audiencia'!K14/'Registro Acuerdos Audiencia'!K15</f>
        <v>1</v>
      </c>
      <c r="Q53" s="52"/>
    </row>
    <row r="54" spans="1:17" ht="4.5" customHeight="1" thickBot="1" x14ac:dyDescent="0.25">
      <c r="A54" s="52"/>
      <c r="B54" s="86">
        <v>0.9</v>
      </c>
      <c r="C54" s="74"/>
      <c r="D54" s="74"/>
      <c r="E54" s="74"/>
      <c r="F54" s="75">
        <f>+$C$26</f>
        <v>0.9</v>
      </c>
      <c r="G54" s="74"/>
      <c r="H54" s="74"/>
      <c r="I54" s="75">
        <f>+$C$26</f>
        <v>0.9</v>
      </c>
      <c r="J54" s="74"/>
      <c r="K54" s="74"/>
      <c r="L54" s="75">
        <f>+$C$26</f>
        <v>0.9</v>
      </c>
      <c r="M54" s="74"/>
      <c r="N54" s="74"/>
      <c r="O54" s="75">
        <f>+$C$26</f>
        <v>0.9</v>
      </c>
      <c r="P54" s="75">
        <f>+$C$26</f>
        <v>0.9</v>
      </c>
      <c r="Q54" s="52"/>
    </row>
    <row r="55" spans="1:17" ht="22.5" customHeight="1" thickBot="1" x14ac:dyDescent="0.25">
      <c r="A55" s="52"/>
      <c r="B55" s="377" t="s">
        <v>21</v>
      </c>
      <c r="C55" s="378"/>
      <c r="D55" s="378"/>
      <c r="E55" s="378"/>
      <c r="F55" s="378"/>
      <c r="G55" s="378"/>
      <c r="H55" s="378"/>
      <c r="I55" s="378"/>
      <c r="J55" s="378"/>
      <c r="K55" s="378"/>
      <c r="L55" s="378"/>
      <c r="M55" s="378"/>
      <c r="N55" s="378"/>
      <c r="O55" s="378"/>
      <c r="P55" s="379"/>
      <c r="Q55" s="52"/>
    </row>
    <row r="56" spans="1:17" x14ac:dyDescent="0.2">
      <c r="A56" s="52"/>
      <c r="B56" s="352"/>
      <c r="C56" s="353"/>
      <c r="D56" s="353"/>
      <c r="E56" s="353"/>
      <c r="F56" s="353"/>
      <c r="G56" s="353"/>
      <c r="H56" s="353"/>
      <c r="I56" s="353"/>
      <c r="J56" s="353"/>
      <c r="K56" s="353"/>
      <c r="L56" s="353"/>
      <c r="M56" s="353"/>
      <c r="N56" s="353"/>
      <c r="O56" s="353"/>
      <c r="P56" s="354"/>
      <c r="Q56" s="52"/>
    </row>
    <row r="57" spans="1:17" x14ac:dyDescent="0.2">
      <c r="A57" s="52"/>
      <c r="B57" s="355"/>
      <c r="C57" s="356"/>
      <c r="D57" s="356"/>
      <c r="E57" s="356"/>
      <c r="F57" s="356"/>
      <c r="G57" s="356"/>
      <c r="H57" s="356"/>
      <c r="I57" s="356"/>
      <c r="J57" s="356"/>
      <c r="K57" s="356"/>
      <c r="L57" s="356"/>
      <c r="M57" s="356"/>
      <c r="N57" s="356"/>
      <c r="O57" s="356"/>
      <c r="P57" s="357"/>
      <c r="Q57" s="52"/>
    </row>
    <row r="58" spans="1:17" x14ac:dyDescent="0.2">
      <c r="A58" s="52"/>
      <c r="B58" s="355"/>
      <c r="C58" s="356"/>
      <c r="D58" s="356"/>
      <c r="E58" s="356"/>
      <c r="F58" s="356"/>
      <c r="G58" s="356"/>
      <c r="H58" s="356"/>
      <c r="I58" s="356"/>
      <c r="J58" s="356"/>
      <c r="K58" s="356"/>
      <c r="L58" s="356"/>
      <c r="M58" s="356"/>
      <c r="N58" s="356"/>
      <c r="O58" s="356"/>
      <c r="P58" s="357"/>
      <c r="Q58" s="52"/>
    </row>
    <row r="59" spans="1:17" x14ac:dyDescent="0.2">
      <c r="A59" s="52"/>
      <c r="B59" s="355"/>
      <c r="C59" s="356"/>
      <c r="D59" s="356"/>
      <c r="E59" s="356"/>
      <c r="F59" s="356"/>
      <c r="G59" s="356"/>
      <c r="H59" s="356"/>
      <c r="I59" s="356"/>
      <c r="J59" s="356"/>
      <c r="K59" s="356"/>
      <c r="L59" s="356"/>
      <c r="M59" s="356"/>
      <c r="N59" s="356"/>
      <c r="O59" s="356"/>
      <c r="P59" s="357"/>
      <c r="Q59" s="52"/>
    </row>
    <row r="60" spans="1:17" x14ac:dyDescent="0.2">
      <c r="A60" s="52"/>
      <c r="B60" s="355"/>
      <c r="C60" s="356"/>
      <c r="D60" s="356"/>
      <c r="E60" s="356"/>
      <c r="F60" s="356"/>
      <c r="G60" s="356"/>
      <c r="H60" s="356"/>
      <c r="I60" s="356"/>
      <c r="J60" s="356"/>
      <c r="K60" s="356"/>
      <c r="L60" s="356"/>
      <c r="M60" s="356"/>
      <c r="N60" s="356"/>
      <c r="O60" s="356"/>
      <c r="P60" s="357"/>
      <c r="Q60" s="52"/>
    </row>
    <row r="61" spans="1:17" x14ac:dyDescent="0.2">
      <c r="A61" s="52"/>
      <c r="B61" s="355"/>
      <c r="C61" s="356"/>
      <c r="D61" s="356"/>
      <c r="E61" s="356"/>
      <c r="F61" s="356"/>
      <c r="G61" s="356"/>
      <c r="H61" s="356"/>
      <c r="I61" s="356"/>
      <c r="J61" s="356"/>
      <c r="K61" s="356"/>
      <c r="L61" s="356"/>
      <c r="M61" s="356"/>
      <c r="N61" s="356"/>
      <c r="O61" s="356"/>
      <c r="P61" s="357"/>
      <c r="Q61" s="52"/>
    </row>
    <row r="62" spans="1:17" x14ac:dyDescent="0.2">
      <c r="A62" s="52"/>
      <c r="B62" s="355"/>
      <c r="C62" s="356"/>
      <c r="D62" s="356"/>
      <c r="E62" s="356"/>
      <c r="F62" s="356"/>
      <c r="G62" s="356"/>
      <c r="H62" s="356"/>
      <c r="I62" s="356"/>
      <c r="J62" s="356"/>
      <c r="K62" s="356"/>
      <c r="L62" s="356"/>
      <c r="M62" s="356"/>
      <c r="N62" s="356"/>
      <c r="O62" s="356"/>
      <c r="P62" s="357"/>
      <c r="Q62" s="52"/>
    </row>
    <row r="63" spans="1:17" x14ac:dyDescent="0.2">
      <c r="A63" s="52"/>
      <c r="B63" s="355"/>
      <c r="C63" s="356"/>
      <c r="D63" s="356"/>
      <c r="E63" s="356"/>
      <c r="F63" s="356"/>
      <c r="G63" s="356"/>
      <c r="H63" s="356"/>
      <c r="I63" s="356"/>
      <c r="J63" s="356"/>
      <c r="K63" s="356"/>
      <c r="L63" s="356"/>
      <c r="M63" s="356"/>
      <c r="N63" s="356"/>
      <c r="O63" s="356"/>
      <c r="P63" s="357"/>
      <c r="Q63" s="52"/>
    </row>
    <row r="64" spans="1:17" x14ac:dyDescent="0.2">
      <c r="A64" s="52"/>
      <c r="B64" s="355"/>
      <c r="C64" s="356"/>
      <c r="D64" s="356"/>
      <c r="E64" s="356"/>
      <c r="F64" s="356"/>
      <c r="G64" s="356"/>
      <c r="H64" s="356"/>
      <c r="I64" s="356"/>
      <c r="J64" s="356"/>
      <c r="K64" s="356"/>
      <c r="L64" s="356"/>
      <c r="M64" s="356"/>
      <c r="N64" s="356"/>
      <c r="O64" s="356"/>
      <c r="P64" s="357"/>
      <c r="Q64" s="52"/>
    </row>
    <row r="65" spans="1:19" x14ac:dyDescent="0.2">
      <c r="A65" s="52"/>
      <c r="B65" s="355"/>
      <c r="C65" s="356"/>
      <c r="D65" s="356"/>
      <c r="E65" s="356"/>
      <c r="F65" s="356"/>
      <c r="G65" s="356"/>
      <c r="H65" s="356"/>
      <c r="I65" s="356"/>
      <c r="J65" s="356"/>
      <c r="K65" s="356"/>
      <c r="L65" s="356"/>
      <c r="M65" s="356"/>
      <c r="N65" s="356"/>
      <c r="O65" s="356"/>
      <c r="P65" s="357"/>
      <c r="Q65" s="52"/>
    </row>
    <row r="66" spans="1:19" x14ac:dyDescent="0.2">
      <c r="A66" s="52"/>
      <c r="B66" s="355"/>
      <c r="C66" s="356"/>
      <c r="D66" s="356"/>
      <c r="E66" s="356"/>
      <c r="F66" s="356"/>
      <c r="G66" s="356"/>
      <c r="H66" s="356"/>
      <c r="I66" s="356"/>
      <c r="J66" s="356"/>
      <c r="K66" s="356"/>
      <c r="L66" s="356"/>
      <c r="M66" s="356"/>
      <c r="N66" s="356"/>
      <c r="O66" s="356"/>
      <c r="P66" s="357"/>
      <c r="Q66" s="52"/>
    </row>
    <row r="67" spans="1:19" x14ac:dyDescent="0.2">
      <c r="A67" s="52"/>
      <c r="B67" s="355"/>
      <c r="C67" s="356"/>
      <c r="D67" s="356"/>
      <c r="E67" s="356"/>
      <c r="F67" s="356"/>
      <c r="G67" s="356"/>
      <c r="H67" s="356"/>
      <c r="I67" s="356"/>
      <c r="J67" s="356"/>
      <c r="K67" s="356"/>
      <c r="L67" s="356"/>
      <c r="M67" s="356"/>
      <c r="N67" s="356"/>
      <c r="O67" s="356"/>
      <c r="P67" s="357"/>
      <c r="Q67" s="52"/>
    </row>
    <row r="68" spans="1:19" x14ac:dyDescent="0.2">
      <c r="A68" s="52"/>
      <c r="B68" s="355"/>
      <c r="C68" s="356"/>
      <c r="D68" s="356"/>
      <c r="E68" s="356"/>
      <c r="F68" s="356"/>
      <c r="G68" s="356"/>
      <c r="H68" s="356"/>
      <c r="I68" s="356"/>
      <c r="J68" s="356"/>
      <c r="K68" s="356"/>
      <c r="L68" s="356"/>
      <c r="M68" s="356"/>
      <c r="N68" s="356"/>
      <c r="O68" s="356"/>
      <c r="P68" s="357"/>
      <c r="Q68" s="52"/>
    </row>
    <row r="69" spans="1:19" x14ac:dyDescent="0.2">
      <c r="A69" s="52"/>
      <c r="B69" s="355"/>
      <c r="C69" s="356"/>
      <c r="D69" s="356"/>
      <c r="E69" s="356"/>
      <c r="F69" s="356"/>
      <c r="G69" s="356"/>
      <c r="H69" s="356"/>
      <c r="I69" s="356"/>
      <c r="J69" s="356"/>
      <c r="K69" s="356"/>
      <c r="L69" s="356"/>
      <c r="M69" s="356"/>
      <c r="N69" s="356"/>
      <c r="O69" s="356"/>
      <c r="P69" s="357"/>
      <c r="Q69" s="52"/>
    </row>
    <row r="70" spans="1:19" x14ac:dyDescent="0.2">
      <c r="A70" s="52"/>
      <c r="B70" s="355"/>
      <c r="C70" s="356"/>
      <c r="D70" s="356"/>
      <c r="E70" s="356"/>
      <c r="F70" s="356"/>
      <c r="G70" s="356"/>
      <c r="H70" s="356"/>
      <c r="I70" s="356"/>
      <c r="J70" s="356"/>
      <c r="K70" s="356"/>
      <c r="L70" s="356"/>
      <c r="M70" s="356"/>
      <c r="N70" s="356"/>
      <c r="O70" s="356"/>
      <c r="P70" s="357"/>
      <c r="Q70" s="52"/>
    </row>
    <row r="71" spans="1:19" ht="48" customHeight="1" thickBot="1" x14ac:dyDescent="0.25">
      <c r="A71" s="52"/>
      <c r="B71" s="358"/>
      <c r="C71" s="359"/>
      <c r="D71" s="359"/>
      <c r="E71" s="359"/>
      <c r="F71" s="359"/>
      <c r="G71" s="359"/>
      <c r="H71" s="359"/>
      <c r="I71" s="359"/>
      <c r="J71" s="359"/>
      <c r="K71" s="359"/>
      <c r="L71" s="359"/>
      <c r="M71" s="359"/>
      <c r="N71" s="359"/>
      <c r="O71" s="359"/>
      <c r="P71" s="360"/>
      <c r="Q71" s="52"/>
    </row>
    <row r="72" spans="1:19" s="53" customFormat="1" ht="4.5" customHeight="1" thickBot="1" x14ac:dyDescent="0.25">
      <c r="A72" s="361"/>
      <c r="B72" s="361"/>
      <c r="C72" s="361"/>
      <c r="D72" s="361"/>
      <c r="E72" s="361"/>
      <c r="F72" s="361"/>
      <c r="G72" s="361"/>
      <c r="H72" s="361"/>
      <c r="I72" s="361"/>
      <c r="J72" s="361"/>
      <c r="K72" s="361"/>
      <c r="L72" s="361"/>
      <c r="M72" s="361"/>
      <c r="N72" s="361"/>
      <c r="O72" s="361"/>
      <c r="P72" s="361"/>
      <c r="Q72" s="361"/>
      <c r="S72" s="89"/>
    </row>
    <row r="73" spans="1:19" ht="15" customHeight="1" x14ac:dyDescent="0.2">
      <c r="A73" s="52"/>
      <c r="B73" s="362" t="s">
        <v>5</v>
      </c>
      <c r="C73" s="365" t="s">
        <v>177</v>
      </c>
      <c r="D73" s="366"/>
      <c r="E73" s="366"/>
      <c r="F73" s="366"/>
      <c r="G73" s="366"/>
      <c r="H73" s="366"/>
      <c r="I73" s="366"/>
      <c r="J73" s="366"/>
      <c r="K73" s="366"/>
      <c r="L73" s="366"/>
      <c r="M73" s="366"/>
      <c r="N73" s="366"/>
      <c r="O73" s="366"/>
      <c r="P73" s="367"/>
      <c r="Q73" s="52"/>
    </row>
    <row r="74" spans="1:19" ht="54.75" customHeight="1" x14ac:dyDescent="0.2">
      <c r="A74" s="52"/>
      <c r="B74" s="513"/>
      <c r="C74" s="524" t="s">
        <v>282</v>
      </c>
      <c r="D74" s="524"/>
      <c r="E74" s="524"/>
      <c r="F74" s="524"/>
      <c r="G74" s="524"/>
      <c r="H74" s="524"/>
      <c r="I74" s="524"/>
      <c r="J74" s="524"/>
      <c r="K74" s="524"/>
      <c r="L74" s="524"/>
      <c r="M74" s="524"/>
      <c r="N74" s="524"/>
      <c r="O74" s="524"/>
      <c r="P74" s="524"/>
      <c r="Q74" s="52"/>
    </row>
    <row r="75" spans="1:19" ht="92.25" customHeight="1" x14ac:dyDescent="0.2">
      <c r="A75" s="52"/>
      <c r="B75" s="513"/>
      <c r="C75" s="526" t="s">
        <v>280</v>
      </c>
      <c r="D75" s="527"/>
      <c r="E75" s="527"/>
      <c r="F75" s="527"/>
      <c r="G75" s="527"/>
      <c r="H75" s="527"/>
      <c r="I75" s="527"/>
      <c r="J75" s="527"/>
      <c r="K75" s="527"/>
      <c r="L75" s="527"/>
      <c r="M75" s="527"/>
      <c r="N75" s="527"/>
      <c r="O75" s="527"/>
      <c r="P75" s="527"/>
      <c r="Q75" s="52"/>
    </row>
    <row r="76" spans="1:19" ht="15" customHeight="1" x14ac:dyDescent="0.2">
      <c r="A76" s="52"/>
      <c r="B76" s="513"/>
      <c r="C76" s="525" t="s">
        <v>178</v>
      </c>
      <c r="D76" s="525"/>
      <c r="E76" s="525"/>
      <c r="F76" s="525"/>
      <c r="G76" s="525"/>
      <c r="H76" s="525"/>
      <c r="I76" s="525"/>
      <c r="J76" s="525"/>
      <c r="K76" s="525"/>
      <c r="L76" s="525"/>
      <c r="M76" s="525"/>
      <c r="N76" s="525"/>
      <c r="O76" s="525"/>
      <c r="P76" s="525"/>
      <c r="Q76" s="52"/>
    </row>
    <row r="77" spans="1:19" ht="48.75" customHeight="1" x14ac:dyDescent="0.2">
      <c r="A77" s="52"/>
      <c r="B77" s="513"/>
      <c r="C77" s="518" t="s">
        <v>283</v>
      </c>
      <c r="D77" s="517"/>
      <c r="E77" s="517"/>
      <c r="F77" s="517"/>
      <c r="G77" s="517"/>
      <c r="H77" s="517"/>
      <c r="I77" s="517"/>
      <c r="J77" s="517"/>
      <c r="K77" s="517"/>
      <c r="L77" s="517"/>
      <c r="M77" s="517"/>
      <c r="N77" s="517"/>
      <c r="O77" s="517"/>
      <c r="P77" s="517"/>
      <c r="Q77" s="52"/>
    </row>
    <row r="78" spans="1:19" ht="56.25" customHeight="1" x14ac:dyDescent="0.2">
      <c r="A78" s="52"/>
      <c r="B78" s="513"/>
      <c r="C78" s="518" t="s">
        <v>281</v>
      </c>
      <c r="D78" s="517"/>
      <c r="E78" s="517"/>
      <c r="F78" s="517"/>
      <c r="G78" s="517"/>
      <c r="H78" s="517"/>
      <c r="I78" s="517"/>
      <c r="J78" s="517"/>
      <c r="K78" s="517"/>
      <c r="L78" s="517"/>
      <c r="M78" s="517"/>
      <c r="N78" s="517"/>
      <c r="O78" s="517"/>
      <c r="P78" s="517"/>
      <c r="Q78" s="52"/>
    </row>
    <row r="79" spans="1:19" ht="18" customHeight="1" x14ac:dyDescent="0.2">
      <c r="A79" s="52"/>
      <c r="B79" s="513"/>
      <c r="C79" s="525" t="s">
        <v>179</v>
      </c>
      <c r="D79" s="525"/>
      <c r="E79" s="525"/>
      <c r="F79" s="525"/>
      <c r="G79" s="525"/>
      <c r="H79" s="525"/>
      <c r="I79" s="525"/>
      <c r="J79" s="525"/>
      <c r="K79" s="525"/>
      <c r="L79" s="525"/>
      <c r="M79" s="525"/>
      <c r="N79" s="525"/>
      <c r="O79" s="525"/>
      <c r="P79" s="525"/>
      <c r="Q79" s="52"/>
    </row>
    <row r="80" spans="1:19" ht="72.75" customHeight="1" x14ac:dyDescent="0.2">
      <c r="A80" s="52"/>
      <c r="B80" s="513"/>
      <c r="C80" s="518" t="s">
        <v>296</v>
      </c>
      <c r="D80" s="517"/>
      <c r="E80" s="517"/>
      <c r="F80" s="517"/>
      <c r="G80" s="517"/>
      <c r="H80" s="517"/>
      <c r="I80" s="517"/>
      <c r="J80" s="517"/>
      <c r="K80" s="517"/>
      <c r="L80" s="517"/>
      <c r="M80" s="517"/>
      <c r="N80" s="517"/>
      <c r="O80" s="517"/>
      <c r="P80" s="517"/>
      <c r="Q80" s="52"/>
    </row>
    <row r="81" spans="1:17" ht="71.25" customHeight="1" x14ac:dyDescent="0.2">
      <c r="A81" s="52"/>
      <c r="B81" s="513"/>
      <c r="C81" s="518" t="s">
        <v>301</v>
      </c>
      <c r="D81" s="517"/>
      <c r="E81" s="517"/>
      <c r="F81" s="517"/>
      <c r="G81" s="517"/>
      <c r="H81" s="517"/>
      <c r="I81" s="517"/>
      <c r="J81" s="517"/>
      <c r="K81" s="517"/>
      <c r="L81" s="517"/>
      <c r="M81" s="517"/>
      <c r="N81" s="517"/>
      <c r="O81" s="517"/>
      <c r="P81" s="517"/>
      <c r="Q81" s="52"/>
    </row>
    <row r="82" spans="1:17" ht="17.25" customHeight="1" x14ac:dyDescent="0.2">
      <c r="A82" s="52"/>
      <c r="B82" s="513"/>
      <c r="C82" s="525" t="s">
        <v>180</v>
      </c>
      <c r="D82" s="525"/>
      <c r="E82" s="525"/>
      <c r="F82" s="525"/>
      <c r="G82" s="525"/>
      <c r="H82" s="525"/>
      <c r="I82" s="525"/>
      <c r="J82" s="525"/>
      <c r="K82" s="525"/>
      <c r="L82" s="525"/>
      <c r="M82" s="525"/>
      <c r="N82" s="525"/>
      <c r="O82" s="525"/>
      <c r="P82" s="525"/>
      <c r="Q82" s="52"/>
    </row>
    <row r="83" spans="1:17" ht="57.75" customHeight="1" x14ac:dyDescent="0.2">
      <c r="A83" s="52"/>
      <c r="B83" s="513"/>
      <c r="C83" s="518" t="s">
        <v>269</v>
      </c>
      <c r="D83" s="517"/>
      <c r="E83" s="517"/>
      <c r="F83" s="517"/>
      <c r="G83" s="517"/>
      <c r="H83" s="517"/>
      <c r="I83" s="517"/>
      <c r="J83" s="517"/>
      <c r="K83" s="517"/>
      <c r="L83" s="517"/>
      <c r="M83" s="517"/>
      <c r="N83" s="517"/>
      <c r="O83" s="517"/>
      <c r="P83" s="517"/>
      <c r="Q83" s="52"/>
    </row>
    <row r="84" spans="1:17" ht="49.5" customHeight="1" thickBot="1" x14ac:dyDescent="0.25">
      <c r="A84" s="52"/>
      <c r="B84" s="523"/>
      <c r="C84" s="518" t="s">
        <v>268</v>
      </c>
      <c r="D84" s="517"/>
      <c r="E84" s="517"/>
      <c r="F84" s="517"/>
      <c r="G84" s="517"/>
      <c r="H84" s="517"/>
      <c r="I84" s="517"/>
      <c r="J84" s="517"/>
      <c r="K84" s="517"/>
      <c r="L84" s="517"/>
      <c r="M84" s="517"/>
      <c r="N84" s="517"/>
      <c r="O84" s="517"/>
      <c r="P84" s="517"/>
      <c r="Q84" s="52"/>
    </row>
    <row r="85" spans="1:17" ht="30.75" customHeight="1" thickBot="1" x14ac:dyDescent="0.25">
      <c r="A85" s="52"/>
      <c r="B85" s="54" t="s">
        <v>63</v>
      </c>
      <c r="C85" s="520" t="s">
        <v>218</v>
      </c>
      <c r="D85" s="521"/>
      <c r="E85" s="521"/>
      <c r="F85" s="521"/>
      <c r="G85" s="521"/>
      <c r="H85" s="521"/>
      <c r="I85" s="521"/>
      <c r="J85" s="521"/>
      <c r="K85" s="521"/>
      <c r="L85" s="521"/>
      <c r="M85" s="521"/>
      <c r="N85" s="521"/>
      <c r="O85" s="521"/>
      <c r="P85" s="522"/>
      <c r="Q85" s="52"/>
    </row>
    <row r="86" spans="1:17" ht="27.75" customHeight="1" thickBot="1" x14ac:dyDescent="0.25">
      <c r="A86" s="52"/>
      <c r="B86" s="54" t="s">
        <v>84</v>
      </c>
      <c r="C86" s="350" t="s">
        <v>85</v>
      </c>
      <c r="D86" s="350"/>
      <c r="E86" s="350"/>
      <c r="F86" s="350"/>
      <c r="G86" s="350"/>
      <c r="H86" s="350"/>
      <c r="I86" s="350"/>
      <c r="J86" s="350"/>
      <c r="K86" s="350"/>
      <c r="L86" s="350"/>
      <c r="M86" s="350"/>
      <c r="N86" s="350"/>
      <c r="O86" s="350"/>
      <c r="P86" s="351"/>
      <c r="Q86" s="52"/>
    </row>
    <row r="89" spans="1:17" x14ac:dyDescent="0.2">
      <c r="C89" s="55"/>
    </row>
    <row r="90" spans="1:17" hidden="1" x14ac:dyDescent="0.2">
      <c r="C90" s="49">
        <v>2018</v>
      </c>
    </row>
    <row r="91" spans="1:17" hidden="1" x14ac:dyDescent="0.2">
      <c r="C91" s="49">
        <v>2019</v>
      </c>
    </row>
    <row r="97" spans="2:19" s="50" customFormat="1" x14ac:dyDescent="0.2">
      <c r="S97" s="87"/>
    </row>
    <row r="98" spans="2:19" s="50" customFormat="1" x14ac:dyDescent="0.2">
      <c r="S98" s="87"/>
    </row>
    <row r="99" spans="2:19" s="50" customFormat="1" x14ac:dyDescent="0.2">
      <c r="S99" s="87"/>
    </row>
    <row r="100" spans="2:19" s="50" customFormat="1" x14ac:dyDescent="0.2">
      <c r="S100" s="87"/>
    </row>
    <row r="101" spans="2:19" s="50" customFormat="1" x14ac:dyDescent="0.2">
      <c r="S101" s="87"/>
    </row>
    <row r="102" spans="2:19" s="50" customFormat="1" x14ac:dyDescent="0.2">
      <c r="S102" s="87"/>
    </row>
    <row r="103" spans="2:19" s="50" customFormat="1" x14ac:dyDescent="0.2">
      <c r="D103" s="91"/>
      <c r="E103" s="91"/>
      <c r="F103" s="91"/>
      <c r="G103" s="91"/>
      <c r="H103" s="91"/>
      <c r="I103" s="91"/>
      <c r="S103" s="87"/>
    </row>
    <row r="104" spans="2:19" s="50" customFormat="1" x14ac:dyDescent="0.2">
      <c r="D104" s="91"/>
      <c r="E104" s="91"/>
      <c r="F104" s="91"/>
      <c r="G104" s="91"/>
      <c r="H104" s="91"/>
      <c r="I104" s="91"/>
      <c r="S104" s="87"/>
    </row>
    <row r="105" spans="2:19" s="50" customFormat="1" x14ac:dyDescent="0.2">
      <c r="B105" s="91"/>
      <c r="C105" s="91"/>
      <c r="D105" s="91"/>
      <c r="E105" s="91"/>
      <c r="F105" s="91"/>
      <c r="G105" s="91"/>
      <c r="H105" s="91"/>
      <c r="I105" s="91"/>
      <c r="S105" s="87"/>
    </row>
    <row r="106" spans="2:19" s="50" customFormat="1" x14ac:dyDescent="0.2">
      <c r="B106" s="91"/>
      <c r="C106" s="91"/>
      <c r="D106" s="91"/>
      <c r="E106" s="91"/>
      <c r="F106" s="91"/>
      <c r="G106" s="91"/>
      <c r="H106" s="91"/>
      <c r="I106" s="91"/>
      <c r="S106" s="87"/>
    </row>
    <row r="107" spans="2:19" s="50" customFormat="1" x14ac:dyDescent="0.2">
      <c r="B107" s="91"/>
      <c r="C107" s="91"/>
      <c r="D107" s="91"/>
      <c r="E107" s="91"/>
      <c r="F107" s="91"/>
      <c r="G107" s="91"/>
      <c r="H107" s="91"/>
      <c r="I107" s="91"/>
      <c r="S107" s="87"/>
    </row>
    <row r="108" spans="2:19" s="50" customFormat="1" x14ac:dyDescent="0.2">
      <c r="B108" s="91"/>
      <c r="C108" s="91"/>
      <c r="D108" s="91"/>
      <c r="E108" s="91"/>
      <c r="F108" s="91"/>
      <c r="G108" s="91"/>
      <c r="H108" s="91"/>
      <c r="I108" s="91"/>
      <c r="K108" s="91"/>
      <c r="L108" s="91"/>
      <c r="M108" s="91"/>
      <c r="N108" s="91"/>
      <c r="O108" s="91"/>
      <c r="P108" s="91"/>
      <c r="S108" s="87"/>
    </row>
    <row r="109" spans="2:19" s="50" customFormat="1" x14ac:dyDescent="0.2">
      <c r="B109" s="91"/>
      <c r="C109" s="91"/>
      <c r="D109" s="91"/>
      <c r="E109" s="91"/>
      <c r="F109" s="91"/>
      <c r="G109" s="91"/>
      <c r="H109" s="91"/>
      <c r="I109" s="91"/>
      <c r="K109" s="91"/>
      <c r="L109" s="91"/>
      <c r="M109" s="91"/>
      <c r="N109" s="91"/>
      <c r="O109" s="91"/>
      <c r="P109" s="91"/>
      <c r="S109" s="87"/>
    </row>
    <row r="110" spans="2:19" s="50" customFormat="1" x14ac:dyDescent="0.2">
      <c r="B110" s="91"/>
      <c r="C110" s="91"/>
      <c r="D110" s="91"/>
      <c r="E110" s="91"/>
      <c r="F110" s="91"/>
      <c r="G110" s="91"/>
      <c r="H110" s="91"/>
      <c r="I110" s="91"/>
      <c r="K110" s="91"/>
      <c r="L110" s="91"/>
      <c r="M110" s="91"/>
      <c r="N110" s="91"/>
      <c r="O110" s="91"/>
      <c r="P110" s="91"/>
      <c r="S110" s="87"/>
    </row>
    <row r="111" spans="2:19" s="50" customFormat="1" x14ac:dyDescent="0.2">
      <c r="B111" s="91"/>
      <c r="C111" s="91"/>
      <c r="D111" s="91"/>
      <c r="E111" s="91"/>
      <c r="F111" s="91"/>
      <c r="G111" s="91"/>
      <c r="H111" s="91"/>
      <c r="I111" s="91"/>
      <c r="K111" s="91"/>
      <c r="L111" s="91"/>
      <c r="M111" s="91"/>
      <c r="N111" s="91"/>
      <c r="O111" s="91"/>
      <c r="P111" s="91"/>
      <c r="Q111" s="56" t="s">
        <v>69</v>
      </c>
      <c r="S111" s="87"/>
    </row>
    <row r="112" spans="2:19" s="50" customFormat="1" x14ac:dyDescent="0.2">
      <c r="B112" s="92"/>
      <c r="C112" s="92"/>
      <c r="D112" s="91"/>
      <c r="E112" s="91"/>
      <c r="F112" s="91"/>
      <c r="G112" s="91"/>
      <c r="H112" s="91"/>
      <c r="I112" s="91"/>
      <c r="K112" s="91"/>
      <c r="L112" s="91"/>
      <c r="O112" s="91"/>
      <c r="P112" s="91"/>
      <c r="Q112" s="56" t="s">
        <v>70</v>
      </c>
      <c r="S112" s="87"/>
    </row>
    <row r="113" spans="2:19" s="50" customFormat="1" x14ac:dyDescent="0.2">
      <c r="B113" s="92"/>
      <c r="C113" s="92"/>
      <c r="D113" s="91"/>
      <c r="E113" s="91"/>
      <c r="F113" s="91"/>
      <c r="G113" s="91"/>
      <c r="H113" s="91"/>
      <c r="I113" s="91"/>
      <c r="K113" s="91"/>
      <c r="L113" s="91"/>
      <c r="O113" s="91"/>
      <c r="P113" s="91"/>
      <c r="Q113" s="56" t="s">
        <v>72</v>
      </c>
      <c r="S113" s="87"/>
    </row>
    <row r="114" spans="2:19" s="50" customFormat="1" x14ac:dyDescent="0.2">
      <c r="B114" s="92"/>
      <c r="C114" s="92"/>
      <c r="D114" s="91"/>
      <c r="E114" s="91"/>
      <c r="F114" s="91"/>
      <c r="G114" s="91"/>
      <c r="H114" s="91"/>
      <c r="I114" s="91"/>
      <c r="K114" s="91"/>
      <c r="L114" s="91"/>
      <c r="O114" s="91"/>
      <c r="P114" s="91"/>
      <c r="Q114" s="56" t="s">
        <v>71</v>
      </c>
      <c r="S114" s="87"/>
    </row>
    <row r="115" spans="2:19" s="50" customFormat="1" x14ac:dyDescent="0.2">
      <c r="B115" s="91"/>
      <c r="C115" s="92"/>
      <c r="D115" s="91"/>
      <c r="E115" s="91"/>
      <c r="F115" s="91"/>
      <c r="G115" s="91"/>
      <c r="H115" s="91"/>
      <c r="I115" s="91"/>
      <c r="K115" s="91"/>
      <c r="L115" s="91"/>
      <c r="M115" s="92"/>
      <c r="N115" s="91"/>
      <c r="O115" s="91"/>
      <c r="P115" s="91"/>
      <c r="Q115" s="56" t="s">
        <v>73</v>
      </c>
      <c r="S115" s="87"/>
    </row>
    <row r="116" spans="2:19" s="50" customFormat="1" x14ac:dyDescent="0.2">
      <c r="B116" s="91"/>
      <c r="C116" s="92"/>
      <c r="D116" s="91"/>
      <c r="E116" s="91"/>
      <c r="F116" s="91"/>
      <c r="G116" s="91"/>
      <c r="H116" s="91"/>
      <c r="I116" s="91"/>
      <c r="K116" s="91"/>
      <c r="L116" s="91"/>
      <c r="M116" s="91"/>
      <c r="N116" s="91" t="s">
        <v>67</v>
      </c>
      <c r="O116" s="91"/>
      <c r="P116" s="91"/>
      <c r="Q116" s="56" t="s">
        <v>74</v>
      </c>
      <c r="S116" s="87"/>
    </row>
    <row r="117" spans="2:19" s="50" customFormat="1" x14ac:dyDescent="0.2">
      <c r="B117" s="91"/>
      <c r="C117" s="92"/>
      <c r="D117" s="91"/>
      <c r="E117" s="91"/>
      <c r="F117" s="91"/>
      <c r="G117" s="91"/>
      <c r="H117" s="91"/>
      <c r="I117" s="91"/>
      <c r="K117" s="91"/>
      <c r="L117" s="91"/>
      <c r="M117" s="91"/>
      <c r="N117" s="91"/>
      <c r="O117" s="91"/>
      <c r="P117" s="91"/>
      <c r="S117" s="87"/>
    </row>
    <row r="118" spans="2:19" s="50" customFormat="1" x14ac:dyDescent="0.2">
      <c r="B118" s="91"/>
      <c r="C118" s="92"/>
      <c r="D118" s="91"/>
      <c r="E118" s="91"/>
      <c r="F118" s="91"/>
      <c r="G118" s="91"/>
      <c r="H118" s="91"/>
      <c r="I118" s="91"/>
      <c r="K118" s="91"/>
      <c r="L118" s="91"/>
      <c r="M118" s="91"/>
      <c r="N118" s="91"/>
      <c r="O118" s="91"/>
      <c r="P118" s="91"/>
      <c r="S118" s="87"/>
    </row>
    <row r="119" spans="2:19" s="50" customFormat="1" x14ac:dyDescent="0.2">
      <c r="B119" s="91"/>
      <c r="C119" s="91"/>
      <c r="D119" s="91"/>
      <c r="E119" s="91"/>
      <c r="F119" s="91"/>
      <c r="G119" s="91"/>
      <c r="H119" s="91"/>
      <c r="I119" s="91"/>
      <c r="K119" s="91"/>
      <c r="L119" s="91"/>
      <c r="M119" s="91"/>
      <c r="N119" s="91"/>
      <c r="O119" s="91"/>
      <c r="P119" s="91"/>
      <c r="S119" s="87"/>
    </row>
    <row r="120" spans="2:19" s="50" customFormat="1" x14ac:dyDescent="0.2">
      <c r="B120" s="91"/>
      <c r="C120" s="91"/>
      <c r="D120" s="91"/>
      <c r="E120" s="91"/>
      <c r="F120" s="91"/>
      <c r="G120" s="91"/>
      <c r="H120" s="91"/>
      <c r="I120" s="91"/>
      <c r="K120" s="91"/>
      <c r="L120" s="91"/>
      <c r="M120" s="91"/>
      <c r="N120" s="91"/>
      <c r="O120" s="91"/>
      <c r="P120" s="91"/>
      <c r="S120" s="87"/>
    </row>
    <row r="121" spans="2:19" s="50" customFormat="1" x14ac:dyDescent="0.2">
      <c r="B121" s="91"/>
      <c r="C121" s="91"/>
      <c r="D121" s="91"/>
      <c r="E121" s="91"/>
      <c r="F121" s="91"/>
      <c r="G121" s="91"/>
      <c r="H121" s="91"/>
      <c r="I121" s="91"/>
      <c r="K121" s="91"/>
      <c r="L121" s="91"/>
      <c r="M121" s="91"/>
      <c r="N121" s="91"/>
      <c r="O121" s="91"/>
      <c r="P121" s="91"/>
      <c r="Q121" s="56">
        <v>2015</v>
      </c>
      <c r="S121" s="87"/>
    </row>
    <row r="122" spans="2:19" s="50" customFormat="1" ht="12.75" customHeight="1" x14ac:dyDescent="0.2">
      <c r="B122" s="91"/>
      <c r="C122" s="91"/>
      <c r="D122" s="91"/>
      <c r="E122" s="91"/>
      <c r="F122" s="91"/>
      <c r="G122" s="91"/>
      <c r="H122" s="91"/>
      <c r="I122" s="91"/>
      <c r="Q122" s="56">
        <v>2016</v>
      </c>
      <c r="S122" s="87"/>
    </row>
    <row r="123" spans="2:19" s="50" customFormat="1" x14ac:dyDescent="0.2">
      <c r="B123" s="91"/>
      <c r="C123" s="91"/>
      <c r="D123" s="91"/>
      <c r="E123" s="91"/>
      <c r="F123" s="91"/>
      <c r="G123" s="91"/>
      <c r="H123" s="91"/>
      <c r="I123" s="91"/>
      <c r="Q123" s="56">
        <v>2017</v>
      </c>
      <c r="S123" s="87"/>
    </row>
    <row r="124" spans="2:19" s="50" customFormat="1" x14ac:dyDescent="0.2">
      <c r="C124" s="91"/>
      <c r="H124" s="91"/>
      <c r="I124" s="91"/>
      <c r="Q124" s="56">
        <v>2018</v>
      </c>
      <c r="S124" s="87"/>
    </row>
    <row r="125" spans="2:19" s="50" customFormat="1" x14ac:dyDescent="0.2">
      <c r="C125" s="91"/>
      <c r="H125" s="91"/>
      <c r="I125" s="91"/>
      <c r="S125" s="87"/>
    </row>
    <row r="126" spans="2:19" s="50" customFormat="1" x14ac:dyDescent="0.2">
      <c r="C126" s="91"/>
      <c r="H126" s="91"/>
      <c r="I126" s="91"/>
      <c r="S126" s="87"/>
    </row>
    <row r="127" spans="2:19" s="50" customFormat="1" x14ac:dyDescent="0.2">
      <c r="B127" s="58"/>
      <c r="C127" s="91"/>
      <c r="H127" s="91"/>
      <c r="I127" s="91"/>
      <c r="S127" s="87"/>
    </row>
    <row r="128" spans="2:19" s="50" customFormat="1" x14ac:dyDescent="0.2">
      <c r="B128" s="58"/>
      <c r="C128" s="91"/>
      <c r="H128" s="91"/>
      <c r="I128" s="91"/>
      <c r="S128" s="87"/>
    </row>
    <row r="129" spans="2:19" s="50" customFormat="1" x14ac:dyDescent="0.2">
      <c r="B129" s="58"/>
      <c r="C129" s="91"/>
      <c r="H129" s="91"/>
      <c r="I129" s="91"/>
      <c r="S129" s="87"/>
    </row>
    <row r="130" spans="2:19" s="50" customFormat="1" x14ac:dyDescent="0.2">
      <c r="B130" s="58"/>
      <c r="C130" s="91"/>
      <c r="H130" s="91"/>
      <c r="I130" s="91"/>
      <c r="S130" s="87"/>
    </row>
    <row r="131" spans="2:19" s="50" customFormat="1" x14ac:dyDescent="0.2">
      <c r="B131" s="58"/>
      <c r="C131" s="91"/>
      <c r="H131" s="91"/>
      <c r="I131" s="91"/>
      <c r="S131" s="87"/>
    </row>
    <row r="132" spans="2:19" s="50" customFormat="1" x14ac:dyDescent="0.2">
      <c r="B132" s="58"/>
      <c r="C132" s="91"/>
      <c r="H132" s="91"/>
      <c r="I132" s="91"/>
      <c r="S132" s="87"/>
    </row>
    <row r="133" spans="2:19" s="50" customFormat="1" x14ac:dyDescent="0.2">
      <c r="B133" s="58"/>
      <c r="C133" s="91"/>
      <c r="H133" s="91"/>
      <c r="I133" s="91"/>
      <c r="S133" s="87"/>
    </row>
    <row r="134" spans="2:19" s="50" customFormat="1" x14ac:dyDescent="0.2">
      <c r="B134" s="59"/>
      <c r="C134" s="91"/>
      <c r="H134" s="91"/>
      <c r="I134" s="91"/>
      <c r="S134" s="87"/>
    </row>
    <row r="135" spans="2:19" s="50" customFormat="1" x14ac:dyDescent="0.2">
      <c r="B135" s="59"/>
      <c r="C135" s="91"/>
      <c r="H135" s="91"/>
      <c r="I135" s="91"/>
      <c r="S135" s="87"/>
    </row>
    <row r="136" spans="2:19" s="50" customFormat="1" x14ac:dyDescent="0.2">
      <c r="C136" s="91"/>
      <c r="H136" s="91"/>
      <c r="I136" s="91"/>
      <c r="S136" s="87"/>
    </row>
    <row r="137" spans="2:19" s="50" customFormat="1" ht="38.25" x14ac:dyDescent="0.2">
      <c r="B137" s="60" t="s">
        <v>75</v>
      </c>
      <c r="C137" s="91"/>
      <c r="F137" s="91"/>
      <c r="I137" s="91"/>
      <c r="S137" s="87"/>
    </row>
    <row r="138" spans="2:19" s="50" customFormat="1" ht="38.25" x14ac:dyDescent="0.2">
      <c r="B138" s="60" t="s">
        <v>184</v>
      </c>
      <c r="C138" s="91"/>
      <c r="F138" s="91"/>
      <c r="I138" s="91"/>
      <c r="S138" s="87"/>
    </row>
    <row r="139" spans="2:19" s="50" customFormat="1" ht="38.25" x14ac:dyDescent="0.2">
      <c r="B139" s="60" t="s">
        <v>185</v>
      </c>
      <c r="C139" s="91"/>
      <c r="F139" s="91"/>
      <c r="I139" s="51"/>
      <c r="J139" s="51"/>
      <c r="K139" s="51"/>
      <c r="S139" s="87"/>
    </row>
    <row r="140" spans="2:19" s="50" customFormat="1" ht="63.75" x14ac:dyDescent="0.2">
      <c r="B140" s="60" t="s">
        <v>186</v>
      </c>
      <c r="C140" s="91"/>
      <c r="F140" s="91"/>
      <c r="G140" s="91"/>
      <c r="H140" s="51"/>
      <c r="I140" s="51"/>
      <c r="J140" s="51"/>
      <c r="K140" s="51"/>
      <c r="S140" s="87"/>
    </row>
    <row r="141" spans="2:19" s="50" customFormat="1" ht="51" x14ac:dyDescent="0.2">
      <c r="B141" s="60" t="s">
        <v>187</v>
      </c>
      <c r="C141" s="91"/>
      <c r="F141" s="91"/>
      <c r="G141" s="91"/>
      <c r="H141" s="51"/>
      <c r="I141" s="51"/>
      <c r="J141" s="51"/>
      <c r="K141" s="51"/>
      <c r="S141" s="87"/>
    </row>
    <row r="142" spans="2:19" s="50" customFormat="1" ht="38.25" x14ac:dyDescent="0.2">
      <c r="B142" s="60" t="s">
        <v>188</v>
      </c>
      <c r="C142" s="91"/>
      <c r="F142" s="91"/>
      <c r="G142" s="91"/>
      <c r="H142" s="51"/>
      <c r="I142" s="51"/>
      <c r="J142" s="51"/>
      <c r="K142" s="51"/>
      <c r="S142" s="87"/>
    </row>
    <row r="143" spans="2:19" s="50" customFormat="1" ht="25.5" x14ac:dyDescent="0.2">
      <c r="B143" s="60" t="s">
        <v>175</v>
      </c>
      <c r="C143" s="91"/>
      <c r="F143" s="91"/>
      <c r="G143" s="91"/>
      <c r="H143" s="51"/>
      <c r="I143" s="51"/>
      <c r="J143" s="51"/>
      <c r="K143" s="51"/>
      <c r="S143" s="87"/>
    </row>
    <row r="144" spans="2:19" s="50" customFormat="1" x14ac:dyDescent="0.2">
      <c r="B144" s="60" t="s">
        <v>114</v>
      </c>
      <c r="C144" s="91"/>
      <c r="F144" s="91"/>
      <c r="G144" s="91"/>
      <c r="H144" s="51"/>
      <c r="I144" s="51"/>
      <c r="J144" s="51"/>
      <c r="K144" s="51"/>
      <c r="S144" s="87"/>
    </row>
    <row r="145" spans="2:19" s="50" customFormat="1" x14ac:dyDescent="0.2">
      <c r="B145" s="58"/>
      <c r="C145" s="91"/>
      <c r="F145" s="91"/>
      <c r="G145" s="91"/>
      <c r="H145" s="51"/>
      <c r="I145" s="51"/>
      <c r="J145" s="51"/>
      <c r="K145" s="51"/>
      <c r="S145" s="87"/>
    </row>
    <row r="146" spans="2:19" s="52" customFormat="1" x14ac:dyDescent="0.2">
      <c r="B146" s="58"/>
      <c r="C146" s="91"/>
      <c r="F146" s="91"/>
      <c r="G146" s="91"/>
      <c r="H146" s="51"/>
      <c r="I146" s="51"/>
      <c r="J146" s="51"/>
      <c r="K146" s="51"/>
      <c r="S146" s="90"/>
    </row>
    <row r="147" spans="2:19" s="52" customFormat="1" x14ac:dyDescent="0.2">
      <c r="B147" s="50" t="s">
        <v>29</v>
      </c>
      <c r="C147" s="91"/>
      <c r="F147" s="91"/>
      <c r="G147" s="91"/>
      <c r="H147" s="51"/>
      <c r="I147" s="51"/>
      <c r="J147" s="51"/>
      <c r="K147" s="51"/>
      <c r="S147" s="90"/>
    </row>
    <row r="148" spans="2:19" s="52" customFormat="1" x14ac:dyDescent="0.2">
      <c r="B148" s="57" t="s">
        <v>55</v>
      </c>
      <c r="C148" s="91"/>
      <c r="F148" s="91"/>
      <c r="G148" s="91"/>
      <c r="H148" s="51"/>
      <c r="I148" s="51"/>
      <c r="J148" s="51"/>
      <c r="K148" s="51"/>
      <c r="S148" s="90"/>
    </row>
    <row r="149" spans="2:19" s="52" customFormat="1" x14ac:dyDescent="0.2">
      <c r="B149" s="57" t="s">
        <v>166</v>
      </c>
      <c r="C149" s="91"/>
      <c r="F149" s="91"/>
      <c r="G149" s="91"/>
      <c r="H149" s="51"/>
      <c r="I149" s="51"/>
      <c r="J149" s="51"/>
      <c r="K149" s="51"/>
      <c r="S149" s="90"/>
    </row>
    <row r="150" spans="2:19" s="52" customFormat="1" x14ac:dyDescent="0.2">
      <c r="B150" s="57" t="s">
        <v>39</v>
      </c>
      <c r="C150" s="91"/>
      <c r="F150" s="91"/>
      <c r="G150" s="91"/>
      <c r="H150" s="51"/>
      <c r="I150" s="51"/>
      <c r="J150" s="51"/>
      <c r="K150" s="51"/>
      <c r="S150" s="90"/>
    </row>
    <row r="151" spans="2:19" s="52" customFormat="1" x14ac:dyDescent="0.2">
      <c r="B151" s="57" t="s">
        <v>172</v>
      </c>
      <c r="C151" s="91"/>
      <c r="F151" s="91"/>
      <c r="G151" s="91"/>
      <c r="H151" s="51"/>
      <c r="I151" s="51"/>
      <c r="J151" s="51"/>
      <c r="K151" s="51"/>
      <c r="S151" s="90"/>
    </row>
    <row r="152" spans="2:19" s="52" customFormat="1" x14ac:dyDescent="0.2">
      <c r="B152" s="57" t="s">
        <v>112</v>
      </c>
      <c r="C152" s="91"/>
      <c r="F152" s="91"/>
      <c r="G152" s="91"/>
      <c r="J152" s="51"/>
      <c r="K152" s="51"/>
      <c r="S152" s="90"/>
    </row>
    <row r="153" spans="2:19" s="52" customFormat="1" x14ac:dyDescent="0.2">
      <c r="B153" s="57" t="s">
        <v>174</v>
      </c>
      <c r="C153" s="91"/>
      <c r="F153" s="91"/>
      <c r="G153" s="91"/>
      <c r="S153" s="90"/>
    </row>
    <row r="154" spans="2:19" s="52" customFormat="1" x14ac:dyDescent="0.2">
      <c r="B154" s="57" t="s">
        <v>53</v>
      </c>
      <c r="C154" s="91"/>
      <c r="F154" s="91"/>
      <c r="G154" s="91"/>
      <c r="S154" s="90"/>
    </row>
    <row r="155" spans="2:19" s="52" customFormat="1" x14ac:dyDescent="0.2">
      <c r="B155" s="57" t="s">
        <v>163</v>
      </c>
      <c r="C155" s="91"/>
      <c r="F155" s="91"/>
      <c r="G155" s="91"/>
      <c r="S155" s="90"/>
    </row>
    <row r="156" spans="2:19" s="52" customFormat="1" x14ac:dyDescent="0.2">
      <c r="B156" s="57" t="s">
        <v>167</v>
      </c>
      <c r="C156" s="91"/>
      <c r="F156" s="91"/>
      <c r="G156" s="91"/>
      <c r="S156" s="90"/>
    </row>
    <row r="157" spans="2:19" x14ac:dyDescent="0.2">
      <c r="B157" s="93" t="s">
        <v>189</v>
      </c>
      <c r="C157" s="91"/>
      <c r="F157" s="91"/>
      <c r="G157" s="91"/>
    </row>
    <row r="158" spans="2:19" x14ac:dyDescent="0.2">
      <c r="B158" s="57" t="s">
        <v>165</v>
      </c>
      <c r="C158" s="91"/>
      <c r="F158" s="91"/>
      <c r="G158" s="91"/>
    </row>
    <row r="159" spans="2:19" x14ac:dyDescent="0.2">
      <c r="B159" s="57" t="s">
        <v>170</v>
      </c>
      <c r="C159" s="91"/>
      <c r="F159" s="91"/>
      <c r="G159" s="91"/>
    </row>
    <row r="160" spans="2:19" x14ac:dyDescent="0.2">
      <c r="B160" s="57" t="s">
        <v>173</v>
      </c>
      <c r="C160" s="91"/>
      <c r="F160" s="91"/>
      <c r="G160" s="91"/>
    </row>
    <row r="161" spans="2:7" x14ac:dyDescent="0.2">
      <c r="B161" s="57" t="s">
        <v>171</v>
      </c>
      <c r="C161" s="91"/>
      <c r="F161" s="91"/>
      <c r="G161" s="91"/>
    </row>
    <row r="162" spans="2:7" x14ac:dyDescent="0.2">
      <c r="B162" s="57" t="s">
        <v>168</v>
      </c>
      <c r="C162" s="91"/>
      <c r="F162" s="91"/>
      <c r="G162" s="91"/>
    </row>
    <row r="163" spans="2:7" x14ac:dyDescent="0.2">
      <c r="B163" s="57" t="s">
        <v>161</v>
      </c>
      <c r="C163" s="91"/>
      <c r="F163" s="91"/>
      <c r="G163" s="91"/>
    </row>
    <row r="164" spans="2:7" x14ac:dyDescent="0.2">
      <c r="B164" s="57" t="s">
        <v>169</v>
      </c>
      <c r="C164" s="91"/>
    </row>
    <row r="165" spans="2:7" x14ac:dyDescent="0.2">
      <c r="B165" s="57" t="s">
        <v>162</v>
      </c>
      <c r="C165" s="91"/>
    </row>
    <row r="166" spans="2:7" x14ac:dyDescent="0.2">
      <c r="B166" s="57" t="s">
        <v>164</v>
      </c>
      <c r="C166" s="91"/>
    </row>
    <row r="167" spans="2:7" x14ac:dyDescent="0.2">
      <c r="B167" s="57" t="s">
        <v>46</v>
      </c>
      <c r="C167" s="91"/>
    </row>
    <row r="168" spans="2:7" x14ac:dyDescent="0.2">
      <c r="B168" s="57" t="s">
        <v>54</v>
      </c>
      <c r="C168" s="91"/>
    </row>
    <row r="169" spans="2:7" x14ac:dyDescent="0.2">
      <c r="B169" s="57" t="s">
        <v>45</v>
      </c>
      <c r="C169" s="91"/>
    </row>
    <row r="170" spans="2:7" x14ac:dyDescent="0.2">
      <c r="B170" s="57" t="s">
        <v>47</v>
      </c>
      <c r="C170" s="91"/>
    </row>
    <row r="171" spans="2:7" x14ac:dyDescent="0.2">
      <c r="B171" s="57" t="s">
        <v>113</v>
      </c>
      <c r="C171" s="91"/>
    </row>
    <row r="172" spans="2:7" x14ac:dyDescent="0.2">
      <c r="B172" s="57" t="s">
        <v>111</v>
      </c>
      <c r="C172" s="91"/>
    </row>
    <row r="173" spans="2:7" x14ac:dyDescent="0.2">
      <c r="B173" s="57" t="s">
        <v>40</v>
      </c>
      <c r="C173" s="91"/>
    </row>
    <row r="174" spans="2:7" x14ac:dyDescent="0.2">
      <c r="B174" s="57" t="s">
        <v>110</v>
      </c>
    </row>
    <row r="175" spans="2:7" x14ac:dyDescent="0.2">
      <c r="B175" s="50"/>
    </row>
    <row r="176" spans="2:7" x14ac:dyDescent="0.2">
      <c r="B176" s="50"/>
    </row>
    <row r="177" spans="2:2" x14ac:dyDescent="0.2">
      <c r="B177" s="50"/>
    </row>
    <row r="178" spans="2:2" x14ac:dyDescent="0.2">
      <c r="B178" s="50" t="s">
        <v>190</v>
      </c>
    </row>
    <row r="179" spans="2:2" x14ac:dyDescent="0.2">
      <c r="B179" s="56" t="s">
        <v>66</v>
      </c>
    </row>
    <row r="180" spans="2:2" x14ac:dyDescent="0.2">
      <c r="B180" s="56" t="s">
        <v>85</v>
      </c>
    </row>
    <row r="181" spans="2:2" x14ac:dyDescent="0.2">
      <c r="B181" s="50"/>
    </row>
    <row r="182" spans="2:2" x14ac:dyDescent="0.2">
      <c r="B182" s="58"/>
    </row>
    <row r="183" spans="2:2" x14ac:dyDescent="0.2">
      <c r="B183" s="58"/>
    </row>
    <row r="184" spans="2:2" x14ac:dyDescent="0.2">
      <c r="B184" s="61"/>
    </row>
    <row r="185" spans="2:2" x14ac:dyDescent="0.2">
      <c r="B185" s="61"/>
    </row>
    <row r="186" spans="2:2" x14ac:dyDescent="0.2">
      <c r="B186" s="61"/>
    </row>
    <row r="187" spans="2:2" x14ac:dyDescent="0.2">
      <c r="B187" s="61"/>
    </row>
    <row r="188" spans="2:2" x14ac:dyDescent="0.2">
      <c r="B188" s="61"/>
    </row>
  </sheetData>
  <sheetProtection formatCells="0" formatColumns="0" formatRows="0" insertRows="0"/>
  <mergeCells count="84">
    <mergeCell ref="C83:P83"/>
    <mergeCell ref="V36:Z36"/>
    <mergeCell ref="AA36:AE36"/>
    <mergeCell ref="AF36:AI36"/>
    <mergeCell ref="V37:Z37"/>
    <mergeCell ref="AA37:AE37"/>
    <mergeCell ref="AF37:AI37"/>
    <mergeCell ref="C40:G40"/>
    <mergeCell ref="H40:L40"/>
    <mergeCell ref="M40:P40"/>
    <mergeCell ref="C41:G41"/>
    <mergeCell ref="H41:L41"/>
    <mergeCell ref="M41:P41"/>
    <mergeCell ref="B55:P55"/>
    <mergeCell ref="C42:G42"/>
    <mergeCell ref="H42:L42"/>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 ref="B23:P23"/>
    <mergeCell ref="C12:P12"/>
    <mergeCell ref="B13:P13"/>
    <mergeCell ref="C14:P14"/>
    <mergeCell ref="B15:P15"/>
    <mergeCell ref="C16:P16"/>
    <mergeCell ref="B17:P17"/>
    <mergeCell ref="C18:P18"/>
    <mergeCell ref="B19:P19"/>
    <mergeCell ref="B20:P20"/>
    <mergeCell ref="B21:P21"/>
    <mergeCell ref="C22:P22"/>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M42:P42"/>
    <mergeCell ref="B44:P44"/>
    <mergeCell ref="B52:B53"/>
    <mergeCell ref="B46:B47"/>
    <mergeCell ref="B50:P50"/>
    <mergeCell ref="C84:P84"/>
    <mergeCell ref="C85:P85"/>
    <mergeCell ref="C86:P86"/>
    <mergeCell ref="B56:P71"/>
    <mergeCell ref="A72:Q72"/>
    <mergeCell ref="B73:B84"/>
    <mergeCell ref="C73:P73"/>
    <mergeCell ref="C74:P74"/>
    <mergeCell ref="C76:P76"/>
    <mergeCell ref="C78:P78"/>
    <mergeCell ref="C79:P79"/>
    <mergeCell ref="C81:P81"/>
    <mergeCell ref="C82:P82"/>
    <mergeCell ref="C75:P75"/>
    <mergeCell ref="C77:P77"/>
    <mergeCell ref="C80:P80"/>
  </mergeCells>
  <conditionalFormatting sqref="F53">
    <cfRule type="cellIs" dxfId="118" priority="37" stopIfTrue="1" operator="equal">
      <formula>"0"</formula>
    </cfRule>
    <cfRule type="cellIs" dxfId="117" priority="38" stopIfTrue="1" operator="lessThanOrEqual">
      <formula>$S$5</formula>
    </cfRule>
    <cfRule type="cellIs" dxfId="116" priority="39" stopIfTrue="1" operator="greaterThanOrEqual">
      <formula>$S$2</formula>
    </cfRule>
    <cfRule type="cellIs" dxfId="115" priority="40" stopIfTrue="1" operator="between">
      <formula>$S$4</formula>
      <formula>$S$3</formula>
    </cfRule>
  </conditionalFormatting>
  <conditionalFormatting sqref="I53">
    <cfRule type="cellIs" dxfId="114" priority="33" stopIfTrue="1" operator="equal">
      <formula>"0"</formula>
    </cfRule>
    <cfRule type="cellIs" dxfId="113" priority="34" stopIfTrue="1" operator="lessThanOrEqual">
      <formula>$S$5</formula>
    </cfRule>
    <cfRule type="cellIs" dxfId="112" priority="35" stopIfTrue="1" operator="greaterThanOrEqual">
      <formula>$S$2</formula>
    </cfRule>
    <cfRule type="cellIs" dxfId="111" priority="36" stopIfTrue="1" operator="between">
      <formula>$S$4</formula>
      <formula>$S$3</formula>
    </cfRule>
  </conditionalFormatting>
  <conditionalFormatting sqref="L53">
    <cfRule type="cellIs" dxfId="110" priority="29" stopIfTrue="1" operator="equal">
      <formula>"0"</formula>
    </cfRule>
    <cfRule type="cellIs" dxfId="109" priority="30" stopIfTrue="1" operator="lessThanOrEqual">
      <formula>$S$5</formula>
    </cfRule>
    <cfRule type="cellIs" dxfId="108" priority="31" stopIfTrue="1" operator="greaterThanOrEqual">
      <formula>$S$2</formula>
    </cfRule>
    <cfRule type="cellIs" dxfId="107" priority="32" stopIfTrue="1" operator="between">
      <formula>$S$4</formula>
      <formula>$S$3</formula>
    </cfRule>
  </conditionalFormatting>
  <conditionalFormatting sqref="O53">
    <cfRule type="cellIs" dxfId="106" priority="25" stopIfTrue="1" operator="equal">
      <formula>"0"</formula>
    </cfRule>
    <cfRule type="cellIs" dxfId="105" priority="26" stopIfTrue="1" operator="lessThanOrEqual">
      <formula>$S$5</formula>
    </cfRule>
    <cfRule type="cellIs" dxfId="104" priority="27" stopIfTrue="1" operator="greaterThanOrEqual">
      <formula>$S$2</formula>
    </cfRule>
    <cfRule type="cellIs" dxfId="103" priority="28" stopIfTrue="1" operator="between">
      <formula>$S$4</formula>
      <formula>$S$3</formula>
    </cfRule>
  </conditionalFormatting>
  <conditionalFormatting sqref="P53">
    <cfRule type="cellIs" dxfId="102" priority="21" stopIfTrue="1" operator="equal">
      <formula>"0"</formula>
    </cfRule>
    <cfRule type="cellIs" dxfId="101" priority="22" stopIfTrue="1" operator="lessThanOrEqual">
      <formula>$S$5</formula>
    </cfRule>
    <cfRule type="cellIs" dxfId="100" priority="23" stopIfTrue="1" operator="greaterThanOrEqual">
      <formula>$S$2</formula>
    </cfRule>
    <cfRule type="cellIs" dxfId="99" priority="24" stopIfTrue="1" operator="between">
      <formula>$S$4</formula>
      <formula>$S$3</formula>
    </cfRule>
  </conditionalFormatting>
  <conditionalFormatting sqref="F47">
    <cfRule type="cellIs" dxfId="98" priority="17" stopIfTrue="1" operator="equal">
      <formula>"0"</formula>
    </cfRule>
    <cfRule type="cellIs" dxfId="97" priority="18" stopIfTrue="1" operator="lessThanOrEqual">
      <formula>$S$5</formula>
    </cfRule>
    <cfRule type="cellIs" dxfId="96" priority="19" stopIfTrue="1" operator="greaterThanOrEqual">
      <formula>$S$2</formula>
    </cfRule>
    <cfRule type="cellIs" dxfId="95" priority="20" stopIfTrue="1" operator="between">
      <formula>$S$4</formula>
      <formula>$S$3</formula>
    </cfRule>
  </conditionalFormatting>
  <conditionalFormatting sqref="I47">
    <cfRule type="cellIs" dxfId="94" priority="13" stopIfTrue="1" operator="equal">
      <formula>"0"</formula>
    </cfRule>
    <cfRule type="cellIs" dxfId="93" priority="14" stopIfTrue="1" operator="lessThanOrEqual">
      <formula>$S$5</formula>
    </cfRule>
    <cfRule type="cellIs" dxfId="92" priority="15" stopIfTrue="1" operator="greaterThanOrEqual">
      <formula>$S$2</formula>
    </cfRule>
    <cfRule type="cellIs" dxfId="91" priority="16" stopIfTrue="1" operator="between">
      <formula>$S$4</formula>
      <formula>$S$3</formula>
    </cfRule>
  </conditionalFormatting>
  <conditionalFormatting sqref="L47">
    <cfRule type="cellIs" dxfId="90" priority="9" stopIfTrue="1" operator="equal">
      <formula>"0"</formula>
    </cfRule>
    <cfRule type="cellIs" dxfId="89" priority="10" stopIfTrue="1" operator="lessThanOrEqual">
      <formula>$S$5</formula>
    </cfRule>
    <cfRule type="cellIs" dxfId="88" priority="11" stopIfTrue="1" operator="greaterThanOrEqual">
      <formula>$S$2</formula>
    </cfRule>
    <cfRule type="cellIs" dxfId="87" priority="12" stopIfTrue="1" operator="between">
      <formula>$S$4</formula>
      <formula>$S$3</formula>
    </cfRule>
  </conditionalFormatting>
  <conditionalFormatting sqref="O47">
    <cfRule type="cellIs" dxfId="86" priority="5" stopIfTrue="1" operator="equal">
      <formula>"0"</formula>
    </cfRule>
    <cfRule type="cellIs" dxfId="85" priority="6" stopIfTrue="1" operator="lessThanOrEqual">
      <formula>$S$5</formula>
    </cfRule>
    <cfRule type="cellIs" dxfId="84" priority="7" stopIfTrue="1" operator="greaterThanOrEqual">
      <formula>$S$2</formula>
    </cfRule>
    <cfRule type="cellIs" dxfId="83" priority="8" stopIfTrue="1" operator="between">
      <formula>$S$4</formula>
      <formula>$S$3</formula>
    </cfRule>
  </conditionalFormatting>
  <conditionalFormatting sqref="P47">
    <cfRule type="cellIs" dxfId="82" priority="1" stopIfTrue="1" operator="equal">
      <formula>"0"</formula>
    </cfRule>
    <cfRule type="cellIs" dxfId="81" priority="2" stopIfTrue="1" operator="lessThanOrEqual">
      <formula>$S$5</formula>
    </cfRule>
    <cfRule type="cellIs" dxfId="80" priority="3" stopIfTrue="1" operator="greaterThanOrEqual">
      <formula>$S$2</formula>
    </cfRule>
    <cfRule type="cellIs" dxfId="79" priority="4" stopIfTrue="1" operator="between">
      <formula>$S$4</formula>
      <formula>$S$3</formula>
    </cfRule>
  </conditionalFormatting>
  <dataValidations count="6">
    <dataValidation type="list" allowBlank="1" showInputMessage="1" showErrorMessage="1" sqref="C86:P86">
      <formula1>$B$179:$B$180</formula1>
    </dataValidation>
    <dataValidation type="list" allowBlank="1" showInputMessage="1" showErrorMessage="1" sqref="C12:P12">
      <formula1>$B$148:$B$174</formula1>
    </dataValidation>
    <dataValidation type="list" allowBlank="1" showInputMessage="1" showErrorMessage="1" sqref="C10:I10">
      <formula1>"2019,2020,2021,2022,2023"</formula1>
    </dataValidation>
    <dataValidation type="list" allowBlank="1" showInputMessage="1" showErrorMessage="1" sqref="N10:P10">
      <formula1>"Economicos,Eficiencia,Eficacia, Efectividad,Calidad"</formula1>
    </dataValidation>
    <dataValidation type="list" allowBlank="1" showInputMessage="1" showErrorMessage="1" sqref="C32:P32 C36:P36 C34:P34">
      <formula1>$Q$111:$Q$116</formula1>
    </dataValidation>
    <dataValidation type="list" allowBlank="1" showInputMessage="1" showErrorMessage="1" sqref="C18:P18">
      <formula1>$B$137:$B$144</formula1>
    </dataValidation>
  </dataValidations>
  <pageMargins left="0.7" right="0.7" top="0.75" bottom="0.75" header="0.3" footer="0.3"/>
  <pageSetup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131"/>
  <sheetViews>
    <sheetView topLeftCell="A8" workbookViewId="0">
      <selection activeCell="M14" sqref="M14:O15"/>
    </sheetView>
  </sheetViews>
  <sheetFormatPr baseColWidth="10" defaultColWidth="11.42578125" defaultRowHeight="30" customHeight="1" x14ac:dyDescent="0.2"/>
  <cols>
    <col min="1" max="1" width="26.28515625" style="174" bestFit="1" customWidth="1"/>
    <col min="2" max="2" width="26.28515625" style="140" customWidth="1"/>
    <col min="3" max="3" width="10.85546875" style="175" customWidth="1"/>
    <col min="4" max="4" width="8" style="175" bestFit="1" customWidth="1"/>
    <col min="5" max="5" width="11.5703125" style="175" customWidth="1"/>
    <col min="6" max="6" width="8" style="175" bestFit="1" customWidth="1"/>
    <col min="7" max="7" width="10.42578125" style="175" customWidth="1"/>
    <col min="8" max="8" width="8" style="175" bestFit="1" customWidth="1"/>
    <col min="9" max="9" width="11.5703125" style="175" customWidth="1"/>
    <col min="10" max="10" width="8" style="175" bestFit="1" customWidth="1"/>
    <col min="11" max="11" width="12.28515625" style="175" bestFit="1" customWidth="1"/>
    <col min="12" max="12" width="8" style="175" bestFit="1" customWidth="1"/>
    <col min="13" max="13" width="2.28515625" style="175" customWidth="1"/>
    <col min="14" max="14" width="10.7109375" style="175" customWidth="1"/>
    <col min="15" max="15" width="49.7109375" style="175" customWidth="1"/>
    <col min="16" max="18" width="11.42578125" style="135"/>
    <col min="19" max="19" width="11.42578125" style="136" hidden="1" customWidth="1"/>
    <col min="20" max="20" width="11.42578125" style="135"/>
    <col min="21" max="16384" width="11.42578125" style="140"/>
  </cols>
  <sheetData>
    <row r="1" spans="1:24" ht="30" customHeight="1" x14ac:dyDescent="0.2">
      <c r="A1" s="494"/>
      <c r="B1" s="495" t="s">
        <v>56</v>
      </c>
      <c r="C1" s="496"/>
      <c r="D1" s="496"/>
      <c r="E1" s="496"/>
      <c r="F1" s="496"/>
      <c r="G1" s="496"/>
      <c r="H1" s="496"/>
      <c r="I1" s="496"/>
      <c r="J1" s="496"/>
      <c r="K1" s="496"/>
      <c r="L1" s="496"/>
      <c r="M1" s="497"/>
      <c r="N1" s="498" t="s">
        <v>57</v>
      </c>
      <c r="O1" s="499"/>
      <c r="P1" s="134"/>
      <c r="Q1" s="134"/>
      <c r="T1" s="134"/>
      <c r="U1" s="137"/>
      <c r="V1" s="137"/>
      <c r="W1" s="138"/>
      <c r="X1" s="139"/>
    </row>
    <row r="2" spans="1:24" s="147" customFormat="1" ht="30" customHeight="1" x14ac:dyDescent="0.2">
      <c r="A2" s="494"/>
      <c r="B2" s="495" t="s">
        <v>87</v>
      </c>
      <c r="C2" s="496"/>
      <c r="D2" s="496"/>
      <c r="E2" s="496"/>
      <c r="F2" s="496"/>
      <c r="G2" s="496"/>
      <c r="H2" s="496"/>
      <c r="I2" s="496"/>
      <c r="J2" s="496"/>
      <c r="K2" s="496"/>
      <c r="L2" s="496"/>
      <c r="M2" s="497"/>
      <c r="N2" s="498" t="s">
        <v>207</v>
      </c>
      <c r="O2" s="499"/>
      <c r="P2" s="141"/>
      <c r="Q2" s="141"/>
      <c r="R2" s="142"/>
      <c r="S2" s="143">
        <v>0.8</v>
      </c>
      <c r="T2" s="141"/>
      <c r="U2" s="144"/>
      <c r="V2" s="144"/>
      <c r="W2" s="145"/>
      <c r="X2" s="146"/>
    </row>
    <row r="3" spans="1:24" s="147" customFormat="1" ht="30" customHeight="1" x14ac:dyDescent="0.2">
      <c r="A3" s="494"/>
      <c r="B3" s="495" t="s">
        <v>89</v>
      </c>
      <c r="C3" s="496"/>
      <c r="D3" s="496"/>
      <c r="E3" s="496"/>
      <c r="F3" s="496"/>
      <c r="G3" s="496"/>
      <c r="H3" s="496"/>
      <c r="I3" s="496"/>
      <c r="J3" s="496"/>
      <c r="K3" s="496"/>
      <c r="L3" s="496"/>
      <c r="M3" s="497"/>
      <c r="N3" s="498" t="s">
        <v>233</v>
      </c>
      <c r="O3" s="499"/>
      <c r="P3" s="141"/>
      <c r="Q3" s="141"/>
      <c r="R3" s="142"/>
      <c r="S3" s="143">
        <v>0.79998999999999998</v>
      </c>
      <c r="T3" s="141"/>
      <c r="U3" s="144"/>
      <c r="V3" s="144"/>
      <c r="W3" s="145"/>
      <c r="X3" s="146"/>
    </row>
    <row r="4" spans="1:24" s="147" customFormat="1" ht="30" customHeight="1" x14ac:dyDescent="0.2">
      <c r="A4" s="494"/>
      <c r="B4" s="495" t="s">
        <v>91</v>
      </c>
      <c r="C4" s="496"/>
      <c r="D4" s="496"/>
      <c r="E4" s="496"/>
      <c r="F4" s="496"/>
      <c r="G4" s="496"/>
      <c r="H4" s="496"/>
      <c r="I4" s="496"/>
      <c r="J4" s="496"/>
      <c r="K4" s="496"/>
      <c r="L4" s="496"/>
      <c r="M4" s="497"/>
      <c r="N4" s="499" t="s">
        <v>234</v>
      </c>
      <c r="O4" s="499"/>
      <c r="P4" s="148"/>
      <c r="Q4" s="148"/>
      <c r="R4" s="142"/>
      <c r="S4" s="143">
        <v>0.65</v>
      </c>
      <c r="T4" s="148"/>
      <c r="U4" s="149"/>
      <c r="V4" s="149"/>
      <c r="W4" s="145"/>
      <c r="X4" s="146"/>
    </row>
    <row r="5" spans="1:24" s="147" customFormat="1" ht="12" x14ac:dyDescent="0.2">
      <c r="A5" s="150"/>
      <c r="B5" s="151"/>
      <c r="C5" s="152"/>
      <c r="D5" s="152"/>
      <c r="E5" s="152"/>
      <c r="F5" s="152"/>
      <c r="G5" s="152"/>
      <c r="H5" s="152"/>
      <c r="I5" s="152"/>
      <c r="J5" s="152"/>
      <c r="K5" s="152"/>
      <c r="L5" s="152"/>
      <c r="M5" s="153"/>
      <c r="N5" s="153"/>
      <c r="O5" s="153"/>
      <c r="P5" s="148"/>
      <c r="Q5" s="148"/>
      <c r="R5" s="142"/>
      <c r="S5" s="143">
        <v>0.64999899999999999</v>
      </c>
      <c r="T5" s="148"/>
      <c r="U5" s="149"/>
      <c r="V5" s="149"/>
      <c r="W5" s="145"/>
      <c r="X5" s="146"/>
    </row>
    <row r="6" spans="1:24" s="147" customFormat="1" ht="13.5" customHeight="1" x14ac:dyDescent="0.2">
      <c r="A6" s="154" t="s">
        <v>0</v>
      </c>
      <c r="B6" s="155"/>
      <c r="C6" s="490"/>
      <c r="D6" s="490"/>
      <c r="E6" s="490"/>
      <c r="F6" s="490"/>
      <c r="G6" s="490"/>
      <c r="H6" s="490"/>
      <c r="I6" s="490"/>
      <c r="J6" s="490"/>
      <c r="K6" s="490"/>
      <c r="L6" s="490"/>
      <c r="M6" s="490"/>
      <c r="N6" s="490"/>
      <c r="O6" s="490"/>
      <c r="P6" s="142"/>
      <c r="Q6" s="142"/>
      <c r="R6" s="142"/>
      <c r="S6" s="143"/>
      <c r="T6" s="142"/>
    </row>
    <row r="7" spans="1:24" s="147" customFormat="1" ht="11.25" customHeight="1" x14ac:dyDescent="0.2">
      <c r="A7" s="156"/>
      <c r="B7" s="155"/>
      <c r="C7" s="157"/>
      <c r="D7" s="157"/>
      <c r="E7" s="157"/>
      <c r="F7" s="157"/>
      <c r="G7" s="157"/>
      <c r="H7" s="157"/>
      <c r="I7" s="157"/>
      <c r="J7" s="157"/>
      <c r="K7" s="157"/>
      <c r="L7" s="157"/>
      <c r="M7" s="157"/>
      <c r="N7" s="157"/>
      <c r="O7" s="157"/>
      <c r="P7" s="142"/>
      <c r="Q7" s="142"/>
      <c r="R7" s="142"/>
      <c r="S7" s="143"/>
      <c r="T7" s="142"/>
    </row>
    <row r="8" spans="1:24" s="159" customFormat="1" ht="30" customHeight="1" x14ac:dyDescent="0.2">
      <c r="A8" s="491" t="s">
        <v>92</v>
      </c>
      <c r="B8" s="491" t="s">
        <v>235</v>
      </c>
      <c r="C8" s="492" t="s">
        <v>211</v>
      </c>
      <c r="D8" s="492"/>
      <c r="E8" s="492"/>
      <c r="F8" s="492"/>
      <c r="G8" s="492"/>
      <c r="H8" s="492"/>
      <c r="I8" s="492"/>
      <c r="J8" s="492"/>
      <c r="K8" s="492"/>
      <c r="L8" s="492"/>
      <c r="M8" s="492"/>
      <c r="N8" s="492"/>
      <c r="O8" s="492"/>
      <c r="P8" s="158"/>
      <c r="Q8" s="158"/>
      <c r="R8" s="158"/>
      <c r="S8" s="136"/>
      <c r="T8" s="158"/>
    </row>
    <row r="9" spans="1:24" s="162" customFormat="1" ht="30" customHeight="1" x14ac:dyDescent="0.2">
      <c r="A9" s="491"/>
      <c r="B9" s="491"/>
      <c r="C9" s="160" t="s">
        <v>236</v>
      </c>
      <c r="D9" s="160" t="s">
        <v>93</v>
      </c>
      <c r="E9" s="160" t="s">
        <v>237</v>
      </c>
      <c r="F9" s="160" t="s">
        <v>93</v>
      </c>
      <c r="G9" s="160" t="s">
        <v>238</v>
      </c>
      <c r="H9" s="160" t="s">
        <v>93</v>
      </c>
      <c r="I9" s="160" t="s">
        <v>239</v>
      </c>
      <c r="J9" s="160" t="s">
        <v>93</v>
      </c>
      <c r="K9" s="160" t="s">
        <v>24</v>
      </c>
      <c r="L9" s="160" t="s">
        <v>93</v>
      </c>
      <c r="M9" s="493" t="s">
        <v>94</v>
      </c>
      <c r="N9" s="493"/>
      <c r="O9" s="493"/>
      <c r="P9" s="161"/>
      <c r="Q9" s="161"/>
      <c r="R9" s="161"/>
      <c r="S9" s="136"/>
      <c r="T9" s="161"/>
    </row>
    <row r="10" spans="1:24" s="147" customFormat="1" ht="46.5" customHeight="1" x14ac:dyDescent="0.2">
      <c r="A10" s="489" t="s">
        <v>240</v>
      </c>
      <c r="B10" s="163" t="s">
        <v>198</v>
      </c>
      <c r="C10" s="164">
        <f>+C12+C14</f>
        <v>48</v>
      </c>
      <c r="D10" s="480">
        <f>+C10/C11</f>
        <v>1</v>
      </c>
      <c r="E10" s="164">
        <f>+E12+E14</f>
        <v>51</v>
      </c>
      <c r="F10" s="480">
        <f>+E10/E11</f>
        <v>1</v>
      </c>
      <c r="G10" s="164">
        <f>+G12+G14</f>
        <v>58</v>
      </c>
      <c r="H10" s="480">
        <f>+G10/G11</f>
        <v>1</v>
      </c>
      <c r="I10" s="164">
        <f>+I12+I14</f>
        <v>0</v>
      </c>
      <c r="J10" s="480" t="e">
        <f>+I10/I11</f>
        <v>#DIV/0!</v>
      </c>
      <c r="K10" s="164">
        <f t="shared" ref="K10:K15" si="0">+C10+E10+G10+I10</f>
        <v>157</v>
      </c>
      <c r="L10" s="480">
        <f>+K10/K11</f>
        <v>1</v>
      </c>
      <c r="M10" s="487" t="s">
        <v>241</v>
      </c>
      <c r="N10" s="487"/>
      <c r="O10" s="487"/>
      <c r="P10" s="142"/>
      <c r="Q10" s="142"/>
      <c r="R10" s="142"/>
      <c r="S10" s="136"/>
      <c r="T10" s="142"/>
    </row>
    <row r="11" spans="1:24" s="147" customFormat="1" ht="34.5" customHeight="1" x14ac:dyDescent="0.2">
      <c r="A11" s="489"/>
      <c r="B11" s="163" t="s">
        <v>201</v>
      </c>
      <c r="C11" s="164">
        <f>+C13+C15</f>
        <v>48</v>
      </c>
      <c r="D11" s="480"/>
      <c r="E11" s="164">
        <f>+E13+E15</f>
        <v>51</v>
      </c>
      <c r="F11" s="480"/>
      <c r="G11" s="164">
        <f>+G13+G15</f>
        <v>58</v>
      </c>
      <c r="H11" s="480"/>
      <c r="I11" s="164">
        <f>+I13+I15</f>
        <v>0</v>
      </c>
      <c r="J11" s="480"/>
      <c r="K11" s="164">
        <f t="shared" si="0"/>
        <v>157</v>
      </c>
      <c r="L11" s="480"/>
      <c r="M11" s="487"/>
      <c r="N11" s="487"/>
      <c r="O11" s="487"/>
      <c r="P11" s="142"/>
      <c r="Q11" s="142"/>
      <c r="R11" s="142"/>
      <c r="S11" s="136"/>
      <c r="T11" s="142"/>
    </row>
    <row r="12" spans="1:24" s="147" customFormat="1" ht="51" customHeight="1" x14ac:dyDescent="0.2">
      <c r="A12" s="481" t="s">
        <v>250</v>
      </c>
      <c r="B12" s="163" t="s">
        <v>198</v>
      </c>
      <c r="C12" s="165">
        <v>22</v>
      </c>
      <c r="D12" s="480">
        <f>+C12/C13</f>
        <v>1</v>
      </c>
      <c r="E12" s="165">
        <v>30</v>
      </c>
      <c r="F12" s="480">
        <f>+E12/E13</f>
        <v>1</v>
      </c>
      <c r="G12" s="165">
        <v>31</v>
      </c>
      <c r="H12" s="480">
        <f>+G12/G13</f>
        <v>1</v>
      </c>
      <c r="I12" s="165">
        <v>0</v>
      </c>
      <c r="J12" s="480" t="e">
        <f>+I12/I13</f>
        <v>#DIV/0!</v>
      </c>
      <c r="K12" s="164">
        <f t="shared" si="0"/>
        <v>83</v>
      </c>
      <c r="L12" s="480">
        <f>+K12/K13</f>
        <v>1</v>
      </c>
      <c r="M12" s="519" t="s">
        <v>297</v>
      </c>
      <c r="N12" s="519"/>
      <c r="O12" s="519"/>
      <c r="P12" s="142"/>
      <c r="Q12" s="142"/>
      <c r="R12" s="142"/>
      <c r="S12" s="136"/>
      <c r="T12" s="142"/>
    </row>
    <row r="13" spans="1:24" s="147" customFormat="1" ht="51" customHeight="1" x14ac:dyDescent="0.2">
      <c r="A13" s="481"/>
      <c r="B13" s="163" t="s">
        <v>201</v>
      </c>
      <c r="C13" s="165">
        <v>22</v>
      </c>
      <c r="D13" s="480"/>
      <c r="E13" s="165">
        <v>30</v>
      </c>
      <c r="F13" s="480"/>
      <c r="G13" s="165">
        <v>31</v>
      </c>
      <c r="H13" s="480"/>
      <c r="I13" s="165">
        <v>0</v>
      </c>
      <c r="J13" s="480"/>
      <c r="K13" s="164">
        <f t="shared" si="0"/>
        <v>83</v>
      </c>
      <c r="L13" s="480"/>
      <c r="M13" s="519"/>
      <c r="N13" s="519"/>
      <c r="O13" s="519"/>
      <c r="P13" s="142"/>
      <c r="Q13" s="142"/>
      <c r="R13" s="142"/>
      <c r="S13" s="136"/>
      <c r="T13" s="142"/>
    </row>
    <row r="14" spans="1:24" s="147" customFormat="1" ht="75" customHeight="1" x14ac:dyDescent="0.2">
      <c r="A14" s="481" t="s">
        <v>251</v>
      </c>
      <c r="B14" s="163" t="s">
        <v>198</v>
      </c>
      <c r="C14" s="166">
        <v>26</v>
      </c>
      <c r="D14" s="480">
        <f>+C14/C15</f>
        <v>1</v>
      </c>
      <c r="E14" s="166">
        <v>21</v>
      </c>
      <c r="F14" s="480">
        <f t="shared" ref="F14" si="1">+E14/E15</f>
        <v>1</v>
      </c>
      <c r="G14" s="165">
        <v>27</v>
      </c>
      <c r="H14" s="480">
        <f t="shared" ref="H14:J14" si="2">+G14/G15</f>
        <v>1</v>
      </c>
      <c r="I14" s="165">
        <v>0</v>
      </c>
      <c r="J14" s="480" t="e">
        <f t="shared" si="2"/>
        <v>#DIV/0!</v>
      </c>
      <c r="K14" s="179">
        <f t="shared" si="0"/>
        <v>74</v>
      </c>
      <c r="L14" s="480">
        <f>+K14/K15</f>
        <v>1</v>
      </c>
      <c r="M14" s="478" t="s">
        <v>300</v>
      </c>
      <c r="N14" s="477"/>
      <c r="O14" s="477"/>
      <c r="P14" s="142"/>
      <c r="Q14" s="142"/>
      <c r="R14" s="142"/>
      <c r="S14" s="169"/>
      <c r="T14" s="142"/>
    </row>
    <row r="15" spans="1:24" s="147" customFormat="1" ht="55.5" customHeight="1" x14ac:dyDescent="0.2">
      <c r="A15" s="481"/>
      <c r="B15" s="163" t="s">
        <v>201</v>
      </c>
      <c r="C15" s="166">
        <v>26</v>
      </c>
      <c r="D15" s="480"/>
      <c r="E15" s="166">
        <v>21</v>
      </c>
      <c r="F15" s="480"/>
      <c r="G15" s="165">
        <v>27</v>
      </c>
      <c r="H15" s="480"/>
      <c r="I15" s="165">
        <v>0</v>
      </c>
      <c r="J15" s="480"/>
      <c r="K15" s="179">
        <f t="shared" si="0"/>
        <v>74</v>
      </c>
      <c r="L15" s="480"/>
      <c r="M15" s="477"/>
      <c r="N15" s="477"/>
      <c r="O15" s="477"/>
      <c r="P15" s="142"/>
      <c r="Q15" s="142"/>
      <c r="R15" s="142"/>
      <c r="S15" s="169"/>
      <c r="T15" s="142"/>
    </row>
    <row r="51" spans="19:19" ht="30" customHeight="1" x14ac:dyDescent="0.2">
      <c r="S51" s="169"/>
    </row>
    <row r="121" spans="19:19" ht="30" customHeight="1" x14ac:dyDescent="0.2">
      <c r="S121" s="155"/>
    </row>
    <row r="122" spans="19:19" ht="30" customHeight="1" x14ac:dyDescent="0.2">
      <c r="S122" s="155"/>
    </row>
    <row r="123" spans="19:19" ht="30" customHeight="1" x14ac:dyDescent="0.2">
      <c r="S123" s="155"/>
    </row>
    <row r="124" spans="19:19" ht="30" customHeight="1" x14ac:dyDescent="0.2">
      <c r="S124" s="155"/>
    </row>
    <row r="125" spans="19:19" ht="30" customHeight="1" x14ac:dyDescent="0.2">
      <c r="S125" s="155"/>
    </row>
    <row r="126" spans="19:19" ht="30" customHeight="1" x14ac:dyDescent="0.2">
      <c r="S126" s="155"/>
    </row>
    <row r="127" spans="19:19" ht="30" customHeight="1" x14ac:dyDescent="0.2">
      <c r="S127" s="155"/>
    </row>
    <row r="128" spans="19:19" ht="30" customHeight="1" x14ac:dyDescent="0.2">
      <c r="S128" s="155"/>
    </row>
    <row r="129" spans="19:19" ht="30" customHeight="1" x14ac:dyDescent="0.2">
      <c r="S129" s="155"/>
    </row>
    <row r="130" spans="19:19" ht="30" customHeight="1" x14ac:dyDescent="0.2">
      <c r="S130" s="155"/>
    </row>
    <row r="131" spans="19:19" ht="30" customHeight="1" x14ac:dyDescent="0.2">
      <c r="S131" s="155"/>
    </row>
  </sheetData>
  <mergeCells count="35">
    <mergeCell ref="M14:O15"/>
    <mergeCell ref="A14:A15"/>
    <mergeCell ref="D14:D15"/>
    <mergeCell ref="F14:F15"/>
    <mergeCell ref="H14:H15"/>
    <mergeCell ref="J14:J15"/>
    <mergeCell ref="L14:L15"/>
    <mergeCell ref="L10:L11"/>
    <mergeCell ref="M10:O11"/>
    <mergeCell ref="A12:A13"/>
    <mergeCell ref="D12:D13"/>
    <mergeCell ref="F12:F13"/>
    <mergeCell ref="H12:H13"/>
    <mergeCell ref="J12:J13"/>
    <mergeCell ref="L12:L13"/>
    <mergeCell ref="M12:O13"/>
    <mergeCell ref="A10:A11"/>
    <mergeCell ref="D10:D11"/>
    <mergeCell ref="F10:F11"/>
    <mergeCell ref="H10:H11"/>
    <mergeCell ref="J10:J11"/>
    <mergeCell ref="C6:O6"/>
    <mergeCell ref="A8:A9"/>
    <mergeCell ref="B8:B9"/>
    <mergeCell ref="C8:O8"/>
    <mergeCell ref="M9:O9"/>
    <mergeCell ref="A1:A4"/>
    <mergeCell ref="B1:M1"/>
    <mergeCell ref="N1:O1"/>
    <mergeCell ref="B2:M2"/>
    <mergeCell ref="N2:O2"/>
    <mergeCell ref="B3:M3"/>
    <mergeCell ref="N3:O3"/>
    <mergeCell ref="B4:M4"/>
    <mergeCell ref="N4:O4"/>
  </mergeCells>
  <conditionalFormatting sqref="D10:D11">
    <cfRule type="cellIs" dxfId="78" priority="16" operator="lessThan">
      <formula>0.65</formula>
    </cfRule>
    <cfRule type="cellIs" dxfId="77" priority="17" operator="between">
      <formula>0.65</formula>
      <formula>0.89</formula>
    </cfRule>
    <cfRule type="cellIs" dxfId="76" priority="18" operator="greaterThan">
      <formula>0.9</formula>
    </cfRule>
  </conditionalFormatting>
  <conditionalFormatting sqref="D12:D15">
    <cfRule type="cellIs" dxfId="75" priority="13" operator="lessThan">
      <formula>0.65</formula>
    </cfRule>
    <cfRule type="cellIs" dxfId="74" priority="14" operator="between">
      <formula>0.65</formula>
      <formula>0.89</formula>
    </cfRule>
    <cfRule type="cellIs" dxfId="73" priority="15" operator="greaterThan">
      <formula>0.9</formula>
    </cfRule>
  </conditionalFormatting>
  <conditionalFormatting sqref="F10:F15">
    <cfRule type="cellIs" dxfId="72" priority="10" operator="lessThan">
      <formula>0.65</formula>
    </cfRule>
    <cfRule type="cellIs" dxfId="71" priority="11" operator="between">
      <formula>0.65</formula>
      <formula>0.89</formula>
    </cfRule>
    <cfRule type="cellIs" dxfId="70" priority="12" operator="greaterThan">
      <formula>0.9</formula>
    </cfRule>
  </conditionalFormatting>
  <conditionalFormatting sqref="H10:H15">
    <cfRule type="cellIs" dxfId="69" priority="7" operator="lessThan">
      <formula>0.65</formula>
    </cfRule>
    <cfRule type="cellIs" dxfId="68" priority="8" operator="between">
      <formula>0.65</formula>
      <formula>0.89</formula>
    </cfRule>
    <cfRule type="cellIs" dxfId="67" priority="9" operator="greaterThan">
      <formula>0.9</formula>
    </cfRule>
  </conditionalFormatting>
  <conditionalFormatting sqref="J10:J15">
    <cfRule type="cellIs" dxfId="66" priority="4" operator="lessThan">
      <formula>0.65</formula>
    </cfRule>
    <cfRule type="cellIs" dxfId="65" priority="5" operator="between">
      <formula>0.65</formula>
      <formula>0.89</formula>
    </cfRule>
    <cfRule type="cellIs" dxfId="64" priority="6" operator="greaterThan">
      <formula>0.9</formula>
    </cfRule>
  </conditionalFormatting>
  <conditionalFormatting sqref="L10:L15">
    <cfRule type="cellIs" dxfId="63" priority="1" operator="lessThan">
      <formula>0.65</formula>
    </cfRule>
    <cfRule type="cellIs" dxfId="62" priority="2" operator="between">
      <formula>0.65</formula>
      <formula>0.89</formula>
    </cfRule>
    <cfRule type="cellIs" dxfId="61" priority="3" operator="greaterThan">
      <formula>0.9</formula>
    </cfRule>
  </conditionalFormatting>
  <pageMargins left="0.7" right="0.7" top="0.75" bottom="0.75" header="0.3" footer="0.3"/>
  <pageSetup orientation="portrait" verticalDpi="300"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S180"/>
  <sheetViews>
    <sheetView topLeftCell="A73" workbookViewId="0">
      <selection activeCell="C74" sqref="C74:P74"/>
    </sheetView>
  </sheetViews>
  <sheetFormatPr baseColWidth="10" defaultColWidth="11.42578125" defaultRowHeight="12.75" x14ac:dyDescent="0.2"/>
  <cols>
    <col min="1" max="1" width="3" style="102" customWidth="1"/>
    <col min="2" max="2" width="30" style="102" customWidth="1"/>
    <col min="3" max="3" width="16.85546875" style="102" customWidth="1"/>
    <col min="4" max="4" width="5" style="102" bestFit="1" customWidth="1"/>
    <col min="5" max="5" width="4.7109375" style="102" bestFit="1" customWidth="1"/>
    <col min="6" max="6" width="9.5703125" style="102" bestFit="1" customWidth="1"/>
    <col min="7" max="7" width="5.42578125" style="102" bestFit="1" customWidth="1"/>
    <col min="8" max="8" width="5.140625" style="102" bestFit="1" customWidth="1"/>
    <col min="9" max="9" width="9.5703125" style="102" bestFit="1" customWidth="1"/>
    <col min="10" max="10" width="4.140625" style="102" bestFit="1" customWidth="1"/>
    <col min="11" max="11" width="6.42578125" style="102" bestFit="1" customWidth="1"/>
    <col min="12" max="12" width="9.5703125" style="102" bestFit="1" customWidth="1"/>
    <col min="13" max="13" width="8.42578125" style="102" customWidth="1"/>
    <col min="14" max="14" width="6.42578125" style="102" customWidth="1"/>
    <col min="15" max="15" width="11" style="102" customWidth="1"/>
    <col min="16" max="16" width="12.140625" style="102" customWidth="1"/>
    <col min="17" max="18" width="11.7109375" style="102" customWidth="1"/>
    <col min="19" max="19" width="11.42578125" style="104" hidden="1" customWidth="1"/>
    <col min="20" max="16384" width="11.42578125" style="102"/>
  </cols>
  <sheetData>
    <row r="1" spans="1:19" ht="13.5" thickBot="1" x14ac:dyDescent="0.25">
      <c r="B1" s="103"/>
      <c r="C1" s="103"/>
      <c r="D1" s="103"/>
      <c r="E1" s="103"/>
      <c r="F1" s="103"/>
      <c r="G1" s="103"/>
      <c r="H1" s="103"/>
      <c r="I1" s="103"/>
      <c r="J1" s="103"/>
      <c r="K1" s="103"/>
      <c r="L1" s="103"/>
      <c r="M1" s="103"/>
      <c r="N1" s="103"/>
      <c r="O1" s="103"/>
      <c r="P1" s="103"/>
    </row>
    <row r="2" spans="1:19" ht="16.5" customHeight="1" x14ac:dyDescent="0.2">
      <c r="B2" s="533"/>
      <c r="C2" s="536" t="s">
        <v>56</v>
      </c>
      <c r="D2" s="537"/>
      <c r="E2" s="537"/>
      <c r="F2" s="537"/>
      <c r="G2" s="537"/>
      <c r="H2" s="537"/>
      <c r="I2" s="537"/>
      <c r="J2" s="537"/>
      <c r="K2" s="537"/>
      <c r="L2" s="537"/>
      <c r="M2" s="538"/>
      <c r="N2" s="539" t="s">
        <v>182</v>
      </c>
      <c r="O2" s="540"/>
      <c r="P2" s="541"/>
      <c r="S2" s="105">
        <v>0.8</v>
      </c>
    </row>
    <row r="3" spans="1:19" ht="15.75" customHeight="1" x14ac:dyDescent="0.2">
      <c r="B3" s="534"/>
      <c r="C3" s="542" t="s">
        <v>58</v>
      </c>
      <c r="D3" s="543"/>
      <c r="E3" s="543"/>
      <c r="F3" s="543"/>
      <c r="G3" s="543"/>
      <c r="H3" s="543"/>
      <c r="I3" s="543"/>
      <c r="J3" s="543"/>
      <c r="K3" s="543"/>
      <c r="L3" s="543"/>
      <c r="M3" s="544"/>
      <c r="N3" s="545" t="s">
        <v>207</v>
      </c>
      <c r="O3" s="546"/>
      <c r="P3" s="547"/>
      <c r="S3" s="105">
        <v>0.79998999999999998</v>
      </c>
    </row>
    <row r="4" spans="1:19" ht="15.75" customHeight="1" x14ac:dyDescent="0.2">
      <c r="B4" s="534"/>
      <c r="C4" s="542" t="s">
        <v>59</v>
      </c>
      <c r="D4" s="543"/>
      <c r="E4" s="543"/>
      <c r="F4" s="543"/>
      <c r="G4" s="543"/>
      <c r="H4" s="543"/>
      <c r="I4" s="543"/>
      <c r="J4" s="543"/>
      <c r="K4" s="543"/>
      <c r="L4" s="543"/>
      <c r="M4" s="544"/>
      <c r="N4" s="545" t="s">
        <v>183</v>
      </c>
      <c r="O4" s="546"/>
      <c r="P4" s="547"/>
      <c r="S4" s="105">
        <v>0.65</v>
      </c>
    </row>
    <row r="5" spans="1:19" ht="16.5" customHeight="1" thickBot="1" x14ac:dyDescent="0.25">
      <c r="B5" s="535"/>
      <c r="C5" s="548" t="s">
        <v>60</v>
      </c>
      <c r="D5" s="549"/>
      <c r="E5" s="549"/>
      <c r="F5" s="549"/>
      <c r="G5" s="549"/>
      <c r="H5" s="549"/>
      <c r="I5" s="549"/>
      <c r="J5" s="549"/>
      <c r="K5" s="549"/>
      <c r="L5" s="549"/>
      <c r="M5" s="550"/>
      <c r="N5" s="551" t="s">
        <v>61</v>
      </c>
      <c r="O5" s="552"/>
      <c r="P5" s="553"/>
      <c r="S5" s="105">
        <v>0.64999899999999999</v>
      </c>
    </row>
    <row r="6" spans="1:19" ht="13.5" thickBot="1" x14ac:dyDescent="0.25">
      <c r="B6" s="103"/>
      <c r="C6" s="103"/>
      <c r="D6" s="103"/>
      <c r="E6" s="103"/>
      <c r="F6" s="103"/>
      <c r="G6" s="103"/>
      <c r="H6" s="103"/>
      <c r="I6" s="103"/>
      <c r="J6" s="103"/>
      <c r="K6" s="103"/>
      <c r="L6" s="103"/>
      <c r="M6" s="103"/>
      <c r="N6" s="103"/>
      <c r="O6" s="103"/>
      <c r="P6" s="103"/>
      <c r="S6" s="105"/>
    </row>
    <row r="7" spans="1:19" x14ac:dyDescent="0.2">
      <c r="A7" s="106"/>
      <c r="B7" s="554" t="s">
        <v>65</v>
      </c>
      <c r="C7" s="555"/>
      <c r="D7" s="555"/>
      <c r="E7" s="555"/>
      <c r="F7" s="555"/>
      <c r="G7" s="555"/>
      <c r="H7" s="555"/>
      <c r="I7" s="555"/>
      <c r="J7" s="555"/>
      <c r="K7" s="555"/>
      <c r="L7" s="555"/>
      <c r="M7" s="555"/>
      <c r="N7" s="555"/>
      <c r="O7" s="555"/>
      <c r="P7" s="556"/>
      <c r="Q7" s="106"/>
      <c r="S7" s="105"/>
    </row>
    <row r="8" spans="1:19" ht="13.5" thickBot="1" x14ac:dyDescent="0.25">
      <c r="A8" s="106"/>
      <c r="B8" s="557"/>
      <c r="C8" s="558"/>
      <c r="D8" s="558"/>
      <c r="E8" s="558"/>
      <c r="F8" s="558"/>
      <c r="G8" s="558"/>
      <c r="H8" s="558"/>
      <c r="I8" s="558"/>
      <c r="J8" s="558"/>
      <c r="K8" s="558"/>
      <c r="L8" s="558"/>
      <c r="M8" s="558"/>
      <c r="N8" s="558"/>
      <c r="O8" s="558"/>
      <c r="P8" s="559"/>
      <c r="Q8" s="106"/>
    </row>
    <row r="9" spans="1:19" ht="6.75" customHeight="1" thickBot="1" x14ac:dyDescent="0.25">
      <c r="A9" s="106"/>
      <c r="B9" s="560"/>
      <c r="C9" s="560"/>
      <c r="D9" s="560"/>
      <c r="E9" s="560"/>
      <c r="F9" s="560"/>
      <c r="G9" s="560"/>
      <c r="H9" s="560"/>
      <c r="I9" s="560"/>
      <c r="J9" s="560"/>
      <c r="K9" s="560"/>
      <c r="L9" s="560"/>
      <c r="M9" s="560"/>
      <c r="N9" s="560"/>
      <c r="O9" s="560"/>
      <c r="P9" s="560"/>
      <c r="Q9" s="106"/>
    </row>
    <row r="10" spans="1:19" ht="26.25" customHeight="1" thickBot="1" x14ac:dyDescent="0.25">
      <c r="A10" s="106"/>
      <c r="B10" s="78" t="s">
        <v>83</v>
      </c>
      <c r="C10" s="472">
        <v>2021</v>
      </c>
      <c r="D10" s="473"/>
      <c r="E10" s="473"/>
      <c r="F10" s="473"/>
      <c r="G10" s="473"/>
      <c r="H10" s="473"/>
      <c r="I10" s="474"/>
      <c r="J10" s="475" t="s">
        <v>1</v>
      </c>
      <c r="K10" s="476"/>
      <c r="L10" s="476"/>
      <c r="M10" s="476"/>
      <c r="N10" s="425" t="s">
        <v>205</v>
      </c>
      <c r="O10" s="426"/>
      <c r="P10" s="427"/>
      <c r="Q10" s="106"/>
    </row>
    <row r="11" spans="1:19" ht="4.5" customHeight="1" thickBot="1" x14ac:dyDescent="0.25">
      <c r="A11" s="106"/>
      <c r="B11" s="441"/>
      <c r="C11" s="442"/>
      <c r="D11" s="442"/>
      <c r="E11" s="442"/>
      <c r="F11" s="442"/>
      <c r="G11" s="442"/>
      <c r="H11" s="442"/>
      <c r="I11" s="442"/>
      <c r="J11" s="442"/>
      <c r="K11" s="442"/>
      <c r="L11" s="442"/>
      <c r="M11" s="442"/>
      <c r="N11" s="442"/>
      <c r="O11" s="442"/>
      <c r="P11" s="443"/>
      <c r="Q11" s="106"/>
    </row>
    <row r="12" spans="1:19" ht="13.5" thickBot="1" x14ac:dyDescent="0.25">
      <c r="A12" s="106"/>
      <c r="B12" s="62" t="s">
        <v>0</v>
      </c>
      <c r="C12" s="396" t="s">
        <v>110</v>
      </c>
      <c r="D12" s="396"/>
      <c r="E12" s="396"/>
      <c r="F12" s="396"/>
      <c r="G12" s="396"/>
      <c r="H12" s="396"/>
      <c r="I12" s="396"/>
      <c r="J12" s="396"/>
      <c r="K12" s="396"/>
      <c r="L12" s="396"/>
      <c r="M12" s="396"/>
      <c r="N12" s="396"/>
      <c r="O12" s="396"/>
      <c r="P12" s="397"/>
      <c r="Q12" s="106"/>
    </row>
    <row r="13" spans="1:19" ht="4.5" customHeight="1" thickBot="1" x14ac:dyDescent="0.25">
      <c r="A13" s="106"/>
      <c r="B13" s="392"/>
      <c r="C13" s="393"/>
      <c r="D13" s="393"/>
      <c r="E13" s="393"/>
      <c r="F13" s="393"/>
      <c r="G13" s="393"/>
      <c r="H13" s="393"/>
      <c r="I13" s="393"/>
      <c r="J13" s="393"/>
      <c r="K13" s="393"/>
      <c r="L13" s="393"/>
      <c r="M13" s="393"/>
      <c r="N13" s="393"/>
      <c r="O13" s="393"/>
      <c r="P13" s="394"/>
      <c r="Q13" s="106"/>
    </row>
    <row r="14" spans="1:19" ht="18" customHeight="1" thickBot="1" x14ac:dyDescent="0.25">
      <c r="A14" s="106"/>
      <c r="B14" s="62" t="s">
        <v>6</v>
      </c>
      <c r="C14" s="425" t="s">
        <v>216</v>
      </c>
      <c r="D14" s="426"/>
      <c r="E14" s="426"/>
      <c r="F14" s="426"/>
      <c r="G14" s="426"/>
      <c r="H14" s="426"/>
      <c r="I14" s="426"/>
      <c r="J14" s="426"/>
      <c r="K14" s="426"/>
      <c r="L14" s="426"/>
      <c r="M14" s="426"/>
      <c r="N14" s="426"/>
      <c r="O14" s="426"/>
      <c r="P14" s="427"/>
      <c r="Q14" s="106"/>
    </row>
    <row r="15" spans="1:19" ht="4.5" customHeight="1" thickBot="1" x14ac:dyDescent="0.25">
      <c r="A15" s="106"/>
      <c r="B15" s="422"/>
      <c r="C15" s="423"/>
      <c r="D15" s="423"/>
      <c r="E15" s="423"/>
      <c r="F15" s="423"/>
      <c r="G15" s="423"/>
      <c r="H15" s="423"/>
      <c r="I15" s="423"/>
      <c r="J15" s="423"/>
      <c r="K15" s="423"/>
      <c r="L15" s="423"/>
      <c r="M15" s="423"/>
      <c r="N15" s="423"/>
      <c r="O15" s="423"/>
      <c r="P15" s="424"/>
      <c r="Q15" s="106"/>
    </row>
    <row r="16" spans="1:19" ht="32.25" customHeight="1" thickBot="1" x14ac:dyDescent="0.25">
      <c r="A16" s="106"/>
      <c r="B16" s="62" t="s">
        <v>25</v>
      </c>
      <c r="C16" s="561" t="s">
        <v>219</v>
      </c>
      <c r="D16" s="562"/>
      <c r="E16" s="562"/>
      <c r="F16" s="562"/>
      <c r="G16" s="562"/>
      <c r="H16" s="562"/>
      <c r="I16" s="562"/>
      <c r="J16" s="562"/>
      <c r="K16" s="562"/>
      <c r="L16" s="562"/>
      <c r="M16" s="562"/>
      <c r="N16" s="562"/>
      <c r="O16" s="562"/>
      <c r="P16" s="563"/>
      <c r="Q16" s="106"/>
    </row>
    <row r="17" spans="1:17" ht="4.5" customHeight="1" thickBot="1" x14ac:dyDescent="0.25">
      <c r="A17" s="106"/>
      <c r="B17" s="422"/>
      <c r="C17" s="423"/>
      <c r="D17" s="423"/>
      <c r="E17" s="423"/>
      <c r="F17" s="423"/>
      <c r="G17" s="423"/>
      <c r="H17" s="423"/>
      <c r="I17" s="423"/>
      <c r="J17" s="423"/>
      <c r="K17" s="423"/>
      <c r="L17" s="423"/>
      <c r="M17" s="423"/>
      <c r="N17" s="423"/>
      <c r="O17" s="423"/>
      <c r="P17" s="424"/>
      <c r="Q17" s="106"/>
    </row>
    <row r="18" spans="1:17" ht="26.25" customHeight="1" thickBot="1" x14ac:dyDescent="0.25">
      <c r="A18" s="106"/>
      <c r="B18" s="62" t="s">
        <v>11</v>
      </c>
      <c r="C18" s="564" t="s">
        <v>186</v>
      </c>
      <c r="D18" s="565"/>
      <c r="E18" s="565"/>
      <c r="F18" s="565"/>
      <c r="G18" s="565"/>
      <c r="H18" s="565"/>
      <c r="I18" s="565"/>
      <c r="J18" s="565"/>
      <c r="K18" s="565"/>
      <c r="L18" s="565"/>
      <c r="M18" s="565"/>
      <c r="N18" s="565"/>
      <c r="O18" s="565"/>
      <c r="P18" s="566"/>
      <c r="Q18" s="106"/>
    </row>
    <row r="19" spans="1:17" ht="4.5" customHeight="1" thickBot="1" x14ac:dyDescent="0.25">
      <c r="A19" s="106"/>
      <c r="B19" s="420"/>
      <c r="C19" s="420"/>
      <c r="D19" s="420"/>
      <c r="E19" s="420"/>
      <c r="F19" s="420"/>
      <c r="G19" s="420"/>
      <c r="H19" s="420"/>
      <c r="I19" s="420"/>
      <c r="J19" s="420"/>
      <c r="K19" s="420"/>
      <c r="L19" s="420"/>
      <c r="M19" s="420"/>
      <c r="N19" s="420"/>
      <c r="O19" s="420"/>
      <c r="P19" s="420"/>
      <c r="Q19" s="106"/>
    </row>
    <row r="20" spans="1:17" ht="17.25" customHeight="1" thickBot="1" x14ac:dyDescent="0.25">
      <c r="A20" s="106"/>
      <c r="B20" s="567" t="s">
        <v>26</v>
      </c>
      <c r="C20" s="568"/>
      <c r="D20" s="568"/>
      <c r="E20" s="568"/>
      <c r="F20" s="568"/>
      <c r="G20" s="568"/>
      <c r="H20" s="568"/>
      <c r="I20" s="568"/>
      <c r="J20" s="568"/>
      <c r="K20" s="568"/>
      <c r="L20" s="568"/>
      <c r="M20" s="568"/>
      <c r="N20" s="568"/>
      <c r="O20" s="568"/>
      <c r="P20" s="569"/>
      <c r="Q20" s="106"/>
    </row>
    <row r="21" spans="1:17" ht="4.5" customHeight="1" thickBot="1" x14ac:dyDescent="0.25">
      <c r="A21" s="106"/>
      <c r="B21" s="570"/>
      <c r="C21" s="571"/>
      <c r="D21" s="571"/>
      <c r="E21" s="571"/>
      <c r="F21" s="571"/>
      <c r="G21" s="571"/>
      <c r="H21" s="571"/>
      <c r="I21" s="571"/>
      <c r="J21" s="571"/>
      <c r="K21" s="571"/>
      <c r="L21" s="571"/>
      <c r="M21" s="571"/>
      <c r="N21" s="571"/>
      <c r="O21" s="571"/>
      <c r="P21" s="572"/>
      <c r="Q21" s="106"/>
    </row>
    <row r="22" spans="1:17" ht="51" customHeight="1" thickBot="1" x14ac:dyDescent="0.25">
      <c r="A22" s="106"/>
      <c r="B22" s="62" t="s">
        <v>3</v>
      </c>
      <c r="C22" s="573" t="s">
        <v>220</v>
      </c>
      <c r="D22" s="574"/>
      <c r="E22" s="574"/>
      <c r="F22" s="574"/>
      <c r="G22" s="574"/>
      <c r="H22" s="574"/>
      <c r="I22" s="574"/>
      <c r="J22" s="574"/>
      <c r="K22" s="574"/>
      <c r="L22" s="574"/>
      <c r="M22" s="574"/>
      <c r="N22" s="574"/>
      <c r="O22" s="574"/>
      <c r="P22" s="575"/>
      <c r="Q22" s="106"/>
    </row>
    <row r="23" spans="1:17" ht="4.5" customHeight="1" thickBot="1" x14ac:dyDescent="0.25">
      <c r="A23" s="106"/>
      <c r="B23" s="422"/>
      <c r="C23" s="423"/>
      <c r="D23" s="423"/>
      <c r="E23" s="423"/>
      <c r="F23" s="423"/>
      <c r="G23" s="423"/>
      <c r="H23" s="423"/>
      <c r="I23" s="423"/>
      <c r="J23" s="423"/>
      <c r="K23" s="423"/>
      <c r="L23" s="423"/>
      <c r="M23" s="423"/>
      <c r="N23" s="423"/>
      <c r="O23" s="423"/>
      <c r="P23" s="424"/>
      <c r="Q23" s="106"/>
    </row>
    <row r="24" spans="1:17" ht="82.5" customHeight="1" thickBot="1" x14ac:dyDescent="0.25">
      <c r="A24" s="106"/>
      <c r="B24" s="62" t="s">
        <v>12</v>
      </c>
      <c r="C24" s="403" t="s">
        <v>221</v>
      </c>
      <c r="D24" s="404"/>
      <c r="E24" s="404"/>
      <c r="F24" s="404"/>
      <c r="G24" s="404"/>
      <c r="H24" s="404"/>
      <c r="I24" s="404"/>
      <c r="J24" s="404"/>
      <c r="K24" s="404"/>
      <c r="L24" s="404"/>
      <c r="M24" s="404"/>
      <c r="N24" s="404"/>
      <c r="O24" s="404"/>
      <c r="P24" s="405"/>
      <c r="Q24" s="106"/>
    </row>
    <row r="25" spans="1:17" ht="4.5" customHeight="1" thickBot="1" x14ac:dyDescent="0.25">
      <c r="A25" s="106"/>
      <c r="B25" s="422"/>
      <c r="C25" s="423"/>
      <c r="D25" s="423"/>
      <c r="E25" s="423"/>
      <c r="F25" s="423"/>
      <c r="G25" s="423"/>
      <c r="H25" s="423"/>
      <c r="I25" s="423"/>
      <c r="J25" s="423"/>
      <c r="K25" s="423"/>
      <c r="L25" s="423"/>
      <c r="M25" s="423"/>
      <c r="N25" s="423"/>
      <c r="O25" s="423"/>
      <c r="P25" s="424"/>
      <c r="Q25" s="106"/>
    </row>
    <row r="26" spans="1:17" ht="13.5" customHeight="1" thickBot="1" x14ac:dyDescent="0.25">
      <c r="A26" s="106"/>
      <c r="B26" s="76" t="s">
        <v>2</v>
      </c>
      <c r="C26" s="576">
        <v>0.9</v>
      </c>
      <c r="D26" s="577"/>
      <c r="E26" s="577"/>
      <c r="F26" s="577"/>
      <c r="G26" s="577"/>
      <c r="H26" s="577"/>
      <c r="I26" s="577"/>
      <c r="J26" s="577"/>
      <c r="K26" s="577"/>
      <c r="L26" s="577"/>
      <c r="M26" s="577"/>
      <c r="N26" s="577"/>
      <c r="O26" s="577"/>
      <c r="P26" s="578"/>
      <c r="Q26" s="106"/>
    </row>
    <row r="27" spans="1:17" ht="4.5" customHeight="1" thickBot="1" x14ac:dyDescent="0.25">
      <c r="A27" s="106"/>
      <c r="B27" s="579"/>
      <c r="C27" s="580"/>
      <c r="D27" s="580"/>
      <c r="E27" s="580"/>
      <c r="F27" s="580"/>
      <c r="G27" s="580"/>
      <c r="H27" s="580"/>
      <c r="I27" s="580"/>
      <c r="J27" s="580"/>
      <c r="K27" s="580"/>
      <c r="L27" s="580"/>
      <c r="M27" s="580"/>
      <c r="N27" s="580"/>
      <c r="O27" s="580"/>
      <c r="P27" s="581"/>
      <c r="Q27" s="106"/>
    </row>
    <row r="28" spans="1:17" ht="12.75" customHeight="1" thickBot="1" x14ac:dyDescent="0.25">
      <c r="A28" s="106"/>
      <c r="B28" s="76" t="s">
        <v>13</v>
      </c>
      <c r="C28" s="64" t="s">
        <v>14</v>
      </c>
      <c r="D28" s="415" t="s">
        <v>256</v>
      </c>
      <c r="E28" s="410"/>
      <c r="F28" s="410"/>
      <c r="G28" s="411"/>
      <c r="H28" s="416" t="s">
        <v>15</v>
      </c>
      <c r="I28" s="416"/>
      <c r="J28" s="416"/>
      <c r="K28" s="415" t="s">
        <v>257</v>
      </c>
      <c r="L28" s="410"/>
      <c r="M28" s="411"/>
      <c r="N28" s="417" t="s">
        <v>16</v>
      </c>
      <c r="O28" s="418"/>
      <c r="P28" s="65" t="s">
        <v>176</v>
      </c>
      <c r="Q28" s="106"/>
    </row>
    <row r="29" spans="1:17" ht="4.5" customHeight="1" thickBot="1" x14ac:dyDescent="0.25">
      <c r="A29" s="106"/>
      <c r="B29" s="419"/>
      <c r="C29" s="420"/>
      <c r="D29" s="420"/>
      <c r="E29" s="420"/>
      <c r="F29" s="420"/>
      <c r="G29" s="420"/>
      <c r="H29" s="420"/>
      <c r="I29" s="420"/>
      <c r="J29" s="420"/>
      <c r="K29" s="420"/>
      <c r="L29" s="420"/>
      <c r="M29" s="420"/>
      <c r="N29" s="420"/>
      <c r="O29" s="420"/>
      <c r="P29" s="421"/>
      <c r="Q29" s="106"/>
    </row>
    <row r="30" spans="1:17" ht="13.5" thickBot="1" x14ac:dyDescent="0.25">
      <c r="A30" s="106"/>
      <c r="B30" s="76" t="s">
        <v>7</v>
      </c>
      <c r="C30" s="395" t="s">
        <v>181</v>
      </c>
      <c r="D30" s="396"/>
      <c r="E30" s="396"/>
      <c r="F30" s="396"/>
      <c r="G30" s="396"/>
      <c r="H30" s="396"/>
      <c r="I30" s="396"/>
      <c r="J30" s="396"/>
      <c r="K30" s="396"/>
      <c r="L30" s="396"/>
      <c r="M30" s="396"/>
      <c r="N30" s="396"/>
      <c r="O30" s="396"/>
      <c r="P30" s="397"/>
      <c r="Q30" s="106"/>
    </row>
    <row r="31" spans="1:17" ht="4.5" customHeight="1" thickBot="1" x14ac:dyDescent="0.25">
      <c r="A31" s="106"/>
      <c r="B31" s="422"/>
      <c r="C31" s="423"/>
      <c r="D31" s="423"/>
      <c r="E31" s="423"/>
      <c r="F31" s="423"/>
      <c r="G31" s="423"/>
      <c r="H31" s="423"/>
      <c r="I31" s="423"/>
      <c r="J31" s="423"/>
      <c r="K31" s="423"/>
      <c r="L31" s="423"/>
      <c r="M31" s="423"/>
      <c r="N31" s="423"/>
      <c r="O31" s="423"/>
      <c r="P31" s="424"/>
      <c r="Q31" s="106"/>
    </row>
    <row r="32" spans="1:17" ht="13.5" thickBot="1" x14ac:dyDescent="0.25">
      <c r="A32" s="106"/>
      <c r="B32" s="76" t="s">
        <v>4</v>
      </c>
      <c r="C32" s="402" t="s">
        <v>71</v>
      </c>
      <c r="D32" s="396"/>
      <c r="E32" s="396"/>
      <c r="F32" s="396"/>
      <c r="G32" s="396"/>
      <c r="H32" s="396"/>
      <c r="I32" s="396"/>
      <c r="J32" s="396"/>
      <c r="K32" s="396"/>
      <c r="L32" s="396"/>
      <c r="M32" s="396"/>
      <c r="N32" s="396"/>
      <c r="O32" s="396"/>
      <c r="P32" s="397"/>
      <c r="Q32" s="106"/>
    </row>
    <row r="33" spans="1:17" ht="4.5" customHeight="1" thickBot="1" x14ac:dyDescent="0.25">
      <c r="A33" s="106"/>
      <c r="B33" s="422"/>
      <c r="C33" s="423"/>
      <c r="D33" s="423"/>
      <c r="E33" s="423"/>
      <c r="F33" s="423"/>
      <c r="G33" s="423"/>
      <c r="H33" s="423"/>
      <c r="I33" s="423"/>
      <c r="J33" s="423"/>
      <c r="K33" s="423"/>
      <c r="L33" s="423"/>
      <c r="M33" s="423"/>
      <c r="N33" s="423"/>
      <c r="O33" s="423"/>
      <c r="P33" s="424"/>
      <c r="Q33" s="106"/>
    </row>
    <row r="34" spans="1:17" ht="13.5" thickBot="1" x14ac:dyDescent="0.25">
      <c r="A34" s="106"/>
      <c r="B34" s="76" t="s">
        <v>23</v>
      </c>
      <c r="C34" s="402" t="s">
        <v>71</v>
      </c>
      <c r="D34" s="396"/>
      <c r="E34" s="396"/>
      <c r="F34" s="396"/>
      <c r="G34" s="396"/>
      <c r="H34" s="396"/>
      <c r="I34" s="396"/>
      <c r="J34" s="396"/>
      <c r="K34" s="396"/>
      <c r="L34" s="396"/>
      <c r="M34" s="396"/>
      <c r="N34" s="396"/>
      <c r="O34" s="396"/>
      <c r="P34" s="397"/>
      <c r="Q34" s="106"/>
    </row>
    <row r="35" spans="1:17" ht="4.5" customHeight="1" thickBot="1" x14ac:dyDescent="0.25">
      <c r="A35" s="106"/>
      <c r="B35" s="392"/>
      <c r="C35" s="393"/>
      <c r="D35" s="393"/>
      <c r="E35" s="393"/>
      <c r="F35" s="393"/>
      <c r="G35" s="393"/>
      <c r="H35" s="393"/>
      <c r="I35" s="393"/>
      <c r="J35" s="393"/>
      <c r="K35" s="393"/>
      <c r="L35" s="393"/>
      <c r="M35" s="393"/>
      <c r="N35" s="393"/>
      <c r="O35" s="393"/>
      <c r="P35" s="394"/>
      <c r="Q35" s="106"/>
    </row>
    <row r="36" spans="1:17" ht="16.5" customHeight="1" thickBot="1" x14ac:dyDescent="0.25">
      <c r="A36" s="106"/>
      <c r="B36" s="76" t="s">
        <v>64</v>
      </c>
      <c r="C36" s="395" t="s">
        <v>70</v>
      </c>
      <c r="D36" s="396"/>
      <c r="E36" s="396"/>
      <c r="F36" s="396"/>
      <c r="G36" s="396"/>
      <c r="H36" s="396"/>
      <c r="I36" s="396"/>
      <c r="J36" s="396"/>
      <c r="K36" s="396"/>
      <c r="L36" s="396"/>
      <c r="M36" s="396"/>
      <c r="N36" s="396"/>
      <c r="O36" s="396"/>
      <c r="P36" s="397"/>
      <c r="Q36" s="106"/>
    </row>
    <row r="37" spans="1:17" ht="4.5" customHeight="1" thickBot="1" x14ac:dyDescent="0.25">
      <c r="A37" s="106"/>
      <c r="B37" s="100"/>
      <c r="C37" s="100"/>
      <c r="D37" s="100"/>
      <c r="E37" s="100"/>
      <c r="F37" s="100"/>
      <c r="G37" s="100"/>
      <c r="H37" s="100"/>
      <c r="I37" s="100"/>
      <c r="J37" s="100"/>
      <c r="K37" s="100"/>
      <c r="L37" s="100"/>
      <c r="M37" s="100"/>
      <c r="N37" s="100"/>
      <c r="O37" s="100"/>
      <c r="P37" s="100"/>
      <c r="Q37" s="106"/>
    </row>
    <row r="38" spans="1:17" ht="13.5" thickBot="1" x14ac:dyDescent="0.25">
      <c r="A38" s="106"/>
      <c r="B38" s="582" t="s">
        <v>17</v>
      </c>
      <c r="C38" s="583"/>
      <c r="D38" s="583"/>
      <c r="E38" s="583"/>
      <c r="F38" s="583"/>
      <c r="G38" s="583"/>
      <c r="H38" s="583"/>
      <c r="I38" s="583"/>
      <c r="J38" s="583"/>
      <c r="K38" s="583"/>
      <c r="L38" s="583"/>
      <c r="M38" s="583"/>
      <c r="N38" s="583"/>
      <c r="O38" s="584"/>
      <c r="P38" s="585"/>
      <c r="Q38" s="106"/>
    </row>
    <row r="39" spans="1:17" x14ac:dyDescent="0.2">
      <c r="A39" s="106"/>
      <c r="B39" s="107" t="s">
        <v>22</v>
      </c>
      <c r="C39" s="582" t="s">
        <v>18</v>
      </c>
      <c r="D39" s="583"/>
      <c r="E39" s="583"/>
      <c r="F39" s="583"/>
      <c r="G39" s="585"/>
      <c r="H39" s="582" t="s">
        <v>7</v>
      </c>
      <c r="I39" s="583"/>
      <c r="J39" s="583"/>
      <c r="K39" s="583"/>
      <c r="L39" s="585"/>
      <c r="M39" s="582" t="s">
        <v>19</v>
      </c>
      <c r="N39" s="583"/>
      <c r="O39" s="584"/>
      <c r="P39" s="585"/>
      <c r="Q39" s="106"/>
    </row>
    <row r="40" spans="1:17" ht="54" customHeight="1" x14ac:dyDescent="0.2">
      <c r="A40" s="106"/>
      <c r="B40" s="108" t="s">
        <v>222</v>
      </c>
      <c r="C40" s="586" t="s">
        <v>203</v>
      </c>
      <c r="D40" s="586"/>
      <c r="E40" s="586"/>
      <c r="F40" s="586"/>
      <c r="G40" s="586"/>
      <c r="H40" s="587" t="s">
        <v>204</v>
      </c>
      <c r="I40" s="587"/>
      <c r="J40" s="587"/>
      <c r="K40" s="587"/>
      <c r="L40" s="587"/>
      <c r="M40" s="588" t="s">
        <v>217</v>
      </c>
      <c r="N40" s="588"/>
      <c r="O40" s="588"/>
      <c r="P40" s="589"/>
      <c r="Q40" s="106"/>
    </row>
    <row r="41" spans="1:17" ht="55.5" customHeight="1" thickBot="1" x14ac:dyDescent="0.25">
      <c r="A41" s="106"/>
      <c r="B41" s="109" t="s">
        <v>232</v>
      </c>
      <c r="C41" s="590" t="s">
        <v>203</v>
      </c>
      <c r="D41" s="590"/>
      <c r="E41" s="590"/>
      <c r="F41" s="590"/>
      <c r="G41" s="590"/>
      <c r="H41" s="591" t="s">
        <v>204</v>
      </c>
      <c r="I41" s="591"/>
      <c r="J41" s="591"/>
      <c r="K41" s="591"/>
      <c r="L41" s="591"/>
      <c r="M41" s="588" t="s">
        <v>217</v>
      </c>
      <c r="N41" s="588"/>
      <c r="O41" s="588"/>
      <c r="P41" s="589"/>
      <c r="Q41" s="106"/>
    </row>
    <row r="42" spans="1:17" ht="13.5" customHeight="1" x14ac:dyDescent="0.2">
      <c r="A42" s="106"/>
      <c r="B42" s="110"/>
      <c r="C42" s="592"/>
      <c r="D42" s="592"/>
      <c r="E42" s="592"/>
      <c r="F42" s="592"/>
      <c r="G42" s="592"/>
      <c r="H42" s="592"/>
      <c r="I42" s="592"/>
      <c r="J42" s="592"/>
      <c r="K42" s="592"/>
      <c r="L42" s="592"/>
      <c r="M42" s="592"/>
      <c r="N42" s="592"/>
      <c r="O42" s="592"/>
      <c r="P42" s="593"/>
      <c r="Q42" s="106"/>
    </row>
    <row r="43" spans="1:17" ht="12.75" customHeight="1" x14ac:dyDescent="0.2">
      <c r="A43" s="106"/>
      <c r="B43" s="110"/>
      <c r="C43" s="592"/>
      <c r="D43" s="592"/>
      <c r="E43" s="592"/>
      <c r="F43" s="592"/>
      <c r="G43" s="592"/>
      <c r="H43" s="592"/>
      <c r="I43" s="592"/>
      <c r="J43" s="592"/>
      <c r="K43" s="592"/>
      <c r="L43" s="592"/>
      <c r="M43" s="592"/>
      <c r="N43" s="592"/>
      <c r="O43" s="592"/>
      <c r="P43" s="593"/>
      <c r="Q43" s="106"/>
    </row>
    <row r="44" spans="1:17" ht="11.25" customHeight="1" thickBot="1" x14ac:dyDescent="0.25">
      <c r="A44" s="106"/>
      <c r="B44" s="111"/>
      <c r="C44" s="594"/>
      <c r="D44" s="594"/>
      <c r="E44" s="594"/>
      <c r="F44" s="594"/>
      <c r="G44" s="594"/>
      <c r="H44" s="594"/>
      <c r="I44" s="594"/>
      <c r="J44" s="594"/>
      <c r="K44" s="594"/>
      <c r="L44" s="594"/>
      <c r="M44" s="594"/>
      <c r="N44" s="594"/>
      <c r="O44" s="594"/>
      <c r="P44" s="595"/>
      <c r="Q44" s="106"/>
    </row>
    <row r="45" spans="1:17" ht="4.5" customHeight="1" thickBot="1" x14ac:dyDescent="0.25">
      <c r="A45" s="106"/>
      <c r="B45" s="112"/>
      <c r="C45" s="112"/>
      <c r="D45" s="112"/>
      <c r="E45" s="112"/>
      <c r="F45" s="112"/>
      <c r="G45" s="112"/>
      <c r="H45" s="112"/>
      <c r="I45" s="112"/>
      <c r="J45" s="112"/>
      <c r="K45" s="112"/>
      <c r="L45" s="112"/>
      <c r="M45" s="112"/>
      <c r="N45" s="112"/>
      <c r="O45" s="112"/>
      <c r="P45" s="112"/>
      <c r="Q45" s="106"/>
    </row>
    <row r="46" spans="1:17" ht="13.5" customHeight="1" thickBot="1" x14ac:dyDescent="0.25">
      <c r="A46" s="106"/>
      <c r="B46" s="567" t="s">
        <v>8</v>
      </c>
      <c r="C46" s="568"/>
      <c r="D46" s="568"/>
      <c r="E46" s="568"/>
      <c r="F46" s="568"/>
      <c r="G46" s="568"/>
      <c r="H46" s="568"/>
      <c r="I46" s="568"/>
      <c r="J46" s="568"/>
      <c r="K46" s="568"/>
      <c r="L46" s="568"/>
      <c r="M46" s="568"/>
      <c r="N46" s="568"/>
      <c r="O46" s="568"/>
      <c r="P46" s="569"/>
      <c r="Q46" s="106"/>
    </row>
    <row r="47" spans="1:17" ht="4.5" customHeight="1" thickBot="1" x14ac:dyDescent="0.25">
      <c r="A47" s="106"/>
      <c r="B47" s="99"/>
      <c r="C47" s="100"/>
      <c r="D47" s="100"/>
      <c r="E47" s="100"/>
      <c r="F47" s="100"/>
      <c r="G47" s="100"/>
      <c r="H47" s="100"/>
      <c r="I47" s="100"/>
      <c r="J47" s="100"/>
      <c r="K47" s="100"/>
      <c r="L47" s="100"/>
      <c r="M47" s="100"/>
      <c r="N47" s="100"/>
      <c r="O47" s="100"/>
      <c r="P47" s="101"/>
      <c r="Q47" s="106"/>
    </row>
    <row r="48" spans="1:17" x14ac:dyDescent="0.2">
      <c r="A48" s="106"/>
      <c r="B48" s="384" t="s">
        <v>20</v>
      </c>
      <c r="C48" s="66" t="s">
        <v>9</v>
      </c>
      <c r="D48" s="67" t="s">
        <v>149</v>
      </c>
      <c r="E48" s="67" t="s">
        <v>150</v>
      </c>
      <c r="F48" s="67" t="s">
        <v>151</v>
      </c>
      <c r="G48" s="67" t="s">
        <v>152</v>
      </c>
      <c r="H48" s="67" t="s">
        <v>153</v>
      </c>
      <c r="I48" s="67" t="s">
        <v>154</v>
      </c>
      <c r="J48" s="67" t="s">
        <v>155</v>
      </c>
      <c r="K48" s="67" t="s">
        <v>156</v>
      </c>
      <c r="L48" s="67" t="s">
        <v>157</v>
      </c>
      <c r="M48" s="67" t="s">
        <v>158</v>
      </c>
      <c r="N48" s="67" t="s">
        <v>159</v>
      </c>
      <c r="O48" s="68" t="s">
        <v>160</v>
      </c>
      <c r="P48" s="69" t="s">
        <v>24</v>
      </c>
      <c r="Q48" s="106"/>
    </row>
    <row r="49" spans="1:17" ht="13.5" thickBot="1" x14ac:dyDescent="0.25">
      <c r="A49" s="106"/>
      <c r="B49" s="385"/>
      <c r="C49" s="70" t="s">
        <v>10</v>
      </c>
      <c r="D49" s="71"/>
      <c r="E49" s="71"/>
      <c r="F49" s="113">
        <f>+'Registro NEAR'!C10/'Registro NEAR'!C11</f>
        <v>1</v>
      </c>
      <c r="G49" s="114"/>
      <c r="H49" s="114"/>
      <c r="I49" s="113">
        <f>+'Registro NEAR'!E10/'Registro NEAR'!E11</f>
        <v>1</v>
      </c>
      <c r="J49" s="114"/>
      <c r="K49" s="114"/>
      <c r="L49" s="113">
        <f>+'Registro NEAR'!G10/'Registro NEAR'!G11</f>
        <v>1</v>
      </c>
      <c r="M49" s="114"/>
      <c r="N49" s="114"/>
      <c r="O49" s="113" t="e">
        <f>+'Registro NEAR'!I10/'Registro NEAR'!I11</f>
        <v>#DIV/0!</v>
      </c>
      <c r="P49" s="113" t="e">
        <f>+'Registro NEAR'!K10/'Registro NEAR'!K11</f>
        <v>#DIV/0!</v>
      </c>
      <c r="Q49" s="106"/>
    </row>
    <row r="50" spans="1:17" ht="4.5" customHeight="1" thickBot="1" x14ac:dyDescent="0.25">
      <c r="A50" s="106"/>
      <c r="B50" s="115">
        <v>0.9</v>
      </c>
      <c r="C50" s="116"/>
      <c r="D50" s="116"/>
      <c r="E50" s="116"/>
      <c r="F50" s="117">
        <f>+$C$26</f>
        <v>0.9</v>
      </c>
      <c r="G50" s="116"/>
      <c r="H50" s="116"/>
      <c r="I50" s="117">
        <f>+$C$26</f>
        <v>0.9</v>
      </c>
      <c r="J50" s="116"/>
      <c r="K50" s="116"/>
      <c r="L50" s="117">
        <f>+$C$26</f>
        <v>0.9</v>
      </c>
      <c r="M50" s="116"/>
      <c r="N50" s="116"/>
      <c r="O50" s="117">
        <f>+$C$26</f>
        <v>0.9</v>
      </c>
      <c r="P50" s="117">
        <f>+$C$26</f>
        <v>0.9</v>
      </c>
      <c r="Q50" s="106"/>
    </row>
    <row r="51" spans="1:17" ht="22.5" customHeight="1" thickBot="1" x14ac:dyDescent="0.25">
      <c r="A51" s="106"/>
      <c r="B51" s="567" t="s">
        <v>21</v>
      </c>
      <c r="C51" s="568"/>
      <c r="D51" s="568"/>
      <c r="E51" s="568"/>
      <c r="F51" s="568"/>
      <c r="G51" s="568"/>
      <c r="H51" s="568"/>
      <c r="I51" s="568"/>
      <c r="J51" s="568"/>
      <c r="K51" s="568"/>
      <c r="L51" s="568"/>
      <c r="M51" s="568"/>
      <c r="N51" s="568"/>
      <c r="O51" s="568"/>
      <c r="P51" s="569"/>
      <c r="Q51" s="106"/>
    </row>
    <row r="52" spans="1:17" x14ac:dyDescent="0.2">
      <c r="A52" s="106"/>
      <c r="B52" s="596"/>
      <c r="C52" s="597"/>
      <c r="D52" s="597"/>
      <c r="E52" s="597"/>
      <c r="F52" s="597"/>
      <c r="G52" s="597"/>
      <c r="H52" s="597"/>
      <c r="I52" s="597"/>
      <c r="J52" s="597"/>
      <c r="K52" s="597"/>
      <c r="L52" s="597"/>
      <c r="M52" s="597"/>
      <c r="N52" s="597"/>
      <c r="O52" s="597"/>
      <c r="P52" s="598"/>
      <c r="Q52" s="106"/>
    </row>
    <row r="53" spans="1:17" x14ac:dyDescent="0.2">
      <c r="A53" s="106"/>
      <c r="B53" s="599"/>
      <c r="C53" s="600"/>
      <c r="D53" s="600"/>
      <c r="E53" s="600"/>
      <c r="F53" s="600"/>
      <c r="G53" s="600"/>
      <c r="H53" s="600"/>
      <c r="I53" s="600"/>
      <c r="J53" s="600"/>
      <c r="K53" s="600"/>
      <c r="L53" s="600"/>
      <c r="M53" s="600"/>
      <c r="N53" s="600"/>
      <c r="O53" s="600"/>
      <c r="P53" s="601"/>
      <c r="Q53" s="106"/>
    </row>
    <row r="54" spans="1:17" x14ac:dyDescent="0.2">
      <c r="A54" s="106"/>
      <c r="B54" s="599"/>
      <c r="C54" s="600"/>
      <c r="D54" s="600"/>
      <c r="E54" s="600"/>
      <c r="F54" s="600"/>
      <c r="G54" s="600"/>
      <c r="H54" s="600"/>
      <c r="I54" s="600"/>
      <c r="J54" s="600"/>
      <c r="K54" s="600"/>
      <c r="L54" s="600"/>
      <c r="M54" s="600"/>
      <c r="N54" s="600"/>
      <c r="O54" s="600"/>
      <c r="P54" s="601"/>
      <c r="Q54" s="106"/>
    </row>
    <row r="55" spans="1:17" x14ac:dyDescent="0.2">
      <c r="A55" s="106"/>
      <c r="B55" s="599"/>
      <c r="C55" s="600"/>
      <c r="D55" s="600"/>
      <c r="E55" s="600"/>
      <c r="F55" s="600"/>
      <c r="G55" s="600"/>
      <c r="H55" s="600"/>
      <c r="I55" s="600"/>
      <c r="J55" s="600"/>
      <c r="K55" s="600"/>
      <c r="L55" s="600"/>
      <c r="M55" s="600"/>
      <c r="N55" s="600"/>
      <c r="O55" s="600"/>
      <c r="P55" s="601"/>
      <c r="Q55" s="106"/>
    </row>
    <row r="56" spans="1:17" x14ac:dyDescent="0.2">
      <c r="A56" s="106"/>
      <c r="B56" s="599"/>
      <c r="C56" s="600"/>
      <c r="D56" s="600"/>
      <c r="E56" s="600"/>
      <c r="F56" s="600"/>
      <c r="G56" s="600"/>
      <c r="H56" s="600"/>
      <c r="I56" s="600"/>
      <c r="J56" s="600"/>
      <c r="K56" s="600"/>
      <c r="L56" s="600"/>
      <c r="M56" s="600"/>
      <c r="N56" s="600"/>
      <c r="O56" s="600"/>
      <c r="P56" s="601"/>
      <c r="Q56" s="106"/>
    </row>
    <row r="57" spans="1:17" x14ac:dyDescent="0.2">
      <c r="A57" s="106"/>
      <c r="B57" s="599"/>
      <c r="C57" s="600"/>
      <c r="D57" s="600"/>
      <c r="E57" s="600"/>
      <c r="F57" s="600"/>
      <c r="G57" s="600"/>
      <c r="H57" s="600"/>
      <c r="I57" s="600"/>
      <c r="J57" s="600"/>
      <c r="K57" s="600"/>
      <c r="L57" s="600"/>
      <c r="M57" s="600"/>
      <c r="N57" s="600"/>
      <c r="O57" s="600"/>
      <c r="P57" s="601"/>
      <c r="Q57" s="106"/>
    </row>
    <row r="58" spans="1:17" x14ac:dyDescent="0.2">
      <c r="A58" s="106"/>
      <c r="B58" s="599"/>
      <c r="C58" s="600"/>
      <c r="D58" s="600"/>
      <c r="E58" s="600"/>
      <c r="F58" s="600"/>
      <c r="G58" s="600"/>
      <c r="H58" s="600"/>
      <c r="I58" s="600"/>
      <c r="J58" s="600"/>
      <c r="K58" s="600"/>
      <c r="L58" s="600"/>
      <c r="M58" s="600"/>
      <c r="N58" s="600"/>
      <c r="O58" s="600"/>
      <c r="P58" s="601"/>
      <c r="Q58" s="106"/>
    </row>
    <row r="59" spans="1:17" x14ac:dyDescent="0.2">
      <c r="A59" s="106"/>
      <c r="B59" s="599"/>
      <c r="C59" s="600"/>
      <c r="D59" s="600"/>
      <c r="E59" s="600"/>
      <c r="F59" s="600"/>
      <c r="G59" s="600"/>
      <c r="H59" s="600"/>
      <c r="I59" s="600"/>
      <c r="J59" s="600"/>
      <c r="K59" s="600"/>
      <c r="L59" s="600"/>
      <c r="M59" s="600"/>
      <c r="N59" s="600"/>
      <c r="O59" s="600"/>
      <c r="P59" s="601"/>
      <c r="Q59" s="106"/>
    </row>
    <row r="60" spans="1:17" x14ac:dyDescent="0.2">
      <c r="A60" s="106"/>
      <c r="B60" s="599"/>
      <c r="C60" s="600"/>
      <c r="D60" s="600"/>
      <c r="E60" s="600"/>
      <c r="F60" s="600"/>
      <c r="G60" s="600"/>
      <c r="H60" s="600"/>
      <c r="I60" s="600"/>
      <c r="J60" s="600"/>
      <c r="K60" s="600"/>
      <c r="L60" s="600"/>
      <c r="M60" s="600"/>
      <c r="N60" s="600"/>
      <c r="O60" s="600"/>
      <c r="P60" s="601"/>
      <c r="Q60" s="106"/>
    </row>
    <row r="61" spans="1:17" x14ac:dyDescent="0.2">
      <c r="A61" s="106"/>
      <c r="B61" s="599"/>
      <c r="C61" s="600"/>
      <c r="D61" s="600"/>
      <c r="E61" s="600"/>
      <c r="F61" s="600"/>
      <c r="G61" s="600"/>
      <c r="H61" s="600"/>
      <c r="I61" s="600"/>
      <c r="J61" s="600"/>
      <c r="K61" s="600"/>
      <c r="L61" s="600"/>
      <c r="M61" s="600"/>
      <c r="N61" s="600"/>
      <c r="O61" s="600"/>
      <c r="P61" s="601"/>
      <c r="Q61" s="106"/>
    </row>
    <row r="62" spans="1:17" x14ac:dyDescent="0.2">
      <c r="A62" s="106"/>
      <c r="B62" s="599"/>
      <c r="C62" s="600"/>
      <c r="D62" s="600"/>
      <c r="E62" s="600"/>
      <c r="F62" s="600"/>
      <c r="G62" s="600"/>
      <c r="H62" s="600"/>
      <c r="I62" s="600"/>
      <c r="J62" s="600"/>
      <c r="K62" s="600"/>
      <c r="L62" s="600"/>
      <c r="M62" s="600"/>
      <c r="N62" s="600"/>
      <c r="O62" s="600"/>
      <c r="P62" s="601"/>
      <c r="Q62" s="106"/>
    </row>
    <row r="63" spans="1:17" x14ac:dyDescent="0.2">
      <c r="A63" s="106"/>
      <c r="B63" s="599"/>
      <c r="C63" s="600"/>
      <c r="D63" s="600"/>
      <c r="E63" s="600"/>
      <c r="F63" s="600"/>
      <c r="G63" s="600"/>
      <c r="H63" s="600"/>
      <c r="I63" s="600"/>
      <c r="J63" s="600"/>
      <c r="K63" s="600"/>
      <c r="L63" s="600"/>
      <c r="M63" s="600"/>
      <c r="N63" s="600"/>
      <c r="O63" s="600"/>
      <c r="P63" s="601"/>
      <c r="Q63" s="106"/>
    </row>
    <row r="64" spans="1:17" x14ac:dyDescent="0.2">
      <c r="A64" s="106"/>
      <c r="B64" s="599"/>
      <c r="C64" s="600"/>
      <c r="D64" s="600"/>
      <c r="E64" s="600"/>
      <c r="F64" s="600"/>
      <c r="G64" s="600"/>
      <c r="H64" s="600"/>
      <c r="I64" s="600"/>
      <c r="J64" s="600"/>
      <c r="K64" s="600"/>
      <c r="L64" s="600"/>
      <c r="M64" s="600"/>
      <c r="N64" s="600"/>
      <c r="O64" s="600"/>
      <c r="P64" s="601"/>
      <c r="Q64" s="106"/>
    </row>
    <row r="65" spans="1:19" x14ac:dyDescent="0.2">
      <c r="A65" s="106"/>
      <c r="B65" s="599"/>
      <c r="C65" s="600"/>
      <c r="D65" s="600"/>
      <c r="E65" s="600"/>
      <c r="F65" s="600"/>
      <c r="G65" s="600"/>
      <c r="H65" s="600"/>
      <c r="I65" s="600"/>
      <c r="J65" s="600"/>
      <c r="K65" s="600"/>
      <c r="L65" s="600"/>
      <c r="M65" s="600"/>
      <c r="N65" s="600"/>
      <c r="O65" s="600"/>
      <c r="P65" s="601"/>
      <c r="Q65" s="106"/>
    </row>
    <row r="66" spans="1:19" x14ac:dyDescent="0.2">
      <c r="A66" s="106"/>
      <c r="B66" s="599"/>
      <c r="C66" s="600"/>
      <c r="D66" s="600"/>
      <c r="E66" s="600"/>
      <c r="F66" s="600"/>
      <c r="G66" s="600"/>
      <c r="H66" s="600"/>
      <c r="I66" s="600"/>
      <c r="J66" s="600"/>
      <c r="K66" s="600"/>
      <c r="L66" s="600"/>
      <c r="M66" s="600"/>
      <c r="N66" s="600"/>
      <c r="O66" s="600"/>
      <c r="P66" s="601"/>
      <c r="Q66" s="106"/>
    </row>
    <row r="67" spans="1:19" ht="13.5" thickBot="1" x14ac:dyDescent="0.25">
      <c r="A67" s="106"/>
      <c r="B67" s="602"/>
      <c r="C67" s="603"/>
      <c r="D67" s="603"/>
      <c r="E67" s="603"/>
      <c r="F67" s="603"/>
      <c r="G67" s="603"/>
      <c r="H67" s="603"/>
      <c r="I67" s="603"/>
      <c r="J67" s="603"/>
      <c r="K67" s="603"/>
      <c r="L67" s="603"/>
      <c r="M67" s="603"/>
      <c r="N67" s="603"/>
      <c r="O67" s="603"/>
      <c r="P67" s="604"/>
      <c r="Q67" s="106"/>
    </row>
    <row r="68" spans="1:19" s="118" customFormat="1" ht="4.5" customHeight="1" thickBot="1" x14ac:dyDescent="0.25">
      <c r="A68" s="605"/>
      <c r="B68" s="605"/>
      <c r="C68" s="605"/>
      <c r="D68" s="605"/>
      <c r="E68" s="605"/>
      <c r="F68" s="605"/>
      <c r="G68" s="605"/>
      <c r="H68" s="605"/>
      <c r="I68" s="605"/>
      <c r="J68" s="605"/>
      <c r="K68" s="605"/>
      <c r="L68" s="605"/>
      <c r="M68" s="605"/>
      <c r="N68" s="605"/>
      <c r="O68" s="605"/>
      <c r="P68" s="605"/>
      <c r="Q68" s="605"/>
      <c r="S68" s="119"/>
    </row>
    <row r="69" spans="1:19" ht="15" customHeight="1" x14ac:dyDescent="0.2">
      <c r="A69" s="106"/>
      <c r="B69" s="606" t="s">
        <v>5</v>
      </c>
      <c r="C69" s="365" t="s">
        <v>177</v>
      </c>
      <c r="D69" s="366"/>
      <c r="E69" s="366"/>
      <c r="F69" s="366"/>
      <c r="G69" s="366"/>
      <c r="H69" s="366"/>
      <c r="I69" s="366"/>
      <c r="J69" s="366"/>
      <c r="K69" s="366"/>
      <c r="L69" s="366"/>
      <c r="M69" s="366"/>
      <c r="N69" s="366"/>
      <c r="O69" s="366"/>
      <c r="P69" s="367"/>
      <c r="Q69" s="106"/>
    </row>
    <row r="70" spans="1:19" ht="90.75" customHeight="1" x14ac:dyDescent="0.2">
      <c r="A70" s="106"/>
      <c r="B70" s="607"/>
      <c r="C70" s="368" t="s">
        <v>285</v>
      </c>
      <c r="D70" s="369"/>
      <c r="E70" s="369"/>
      <c r="F70" s="369"/>
      <c r="G70" s="369"/>
      <c r="H70" s="369"/>
      <c r="I70" s="369"/>
      <c r="J70" s="369"/>
      <c r="K70" s="369"/>
      <c r="L70" s="369"/>
      <c r="M70" s="369"/>
      <c r="N70" s="369"/>
      <c r="O70" s="369"/>
      <c r="P70" s="370"/>
      <c r="Q70" s="106"/>
    </row>
    <row r="71" spans="1:19" ht="15" customHeight="1" x14ac:dyDescent="0.2">
      <c r="A71" s="106"/>
      <c r="B71" s="607"/>
      <c r="C71" s="371" t="s">
        <v>178</v>
      </c>
      <c r="D71" s="372"/>
      <c r="E71" s="372"/>
      <c r="F71" s="372"/>
      <c r="G71" s="372"/>
      <c r="H71" s="372"/>
      <c r="I71" s="372"/>
      <c r="J71" s="372"/>
      <c r="K71" s="372"/>
      <c r="L71" s="372"/>
      <c r="M71" s="372"/>
      <c r="N71" s="372"/>
      <c r="O71" s="372"/>
      <c r="P71" s="373"/>
      <c r="Q71" s="106"/>
    </row>
    <row r="72" spans="1:19" ht="96.75" customHeight="1" x14ac:dyDescent="0.2">
      <c r="A72" s="106"/>
      <c r="B72" s="607"/>
      <c r="C72" s="368" t="s">
        <v>276</v>
      </c>
      <c r="D72" s="369"/>
      <c r="E72" s="369"/>
      <c r="F72" s="369"/>
      <c r="G72" s="369"/>
      <c r="H72" s="369"/>
      <c r="I72" s="369"/>
      <c r="J72" s="369"/>
      <c r="K72" s="369"/>
      <c r="L72" s="369"/>
      <c r="M72" s="369"/>
      <c r="N72" s="369"/>
      <c r="O72" s="369"/>
      <c r="P72" s="370"/>
      <c r="Q72" s="106"/>
    </row>
    <row r="73" spans="1:19" ht="18" customHeight="1" x14ac:dyDescent="0.2">
      <c r="A73" s="106"/>
      <c r="B73" s="607"/>
      <c r="C73" s="371" t="s">
        <v>179</v>
      </c>
      <c r="D73" s="372"/>
      <c r="E73" s="372"/>
      <c r="F73" s="372"/>
      <c r="G73" s="372"/>
      <c r="H73" s="372"/>
      <c r="I73" s="372"/>
      <c r="J73" s="372"/>
      <c r="K73" s="372"/>
      <c r="L73" s="372"/>
      <c r="M73" s="372"/>
      <c r="N73" s="372"/>
      <c r="O73" s="372"/>
      <c r="P73" s="373"/>
      <c r="Q73" s="106"/>
    </row>
    <row r="74" spans="1:19" ht="87.75" customHeight="1" x14ac:dyDescent="0.2">
      <c r="A74" s="106"/>
      <c r="B74" s="607"/>
      <c r="C74" s="368" t="s">
        <v>286</v>
      </c>
      <c r="D74" s="369"/>
      <c r="E74" s="369"/>
      <c r="F74" s="369"/>
      <c r="G74" s="369"/>
      <c r="H74" s="369"/>
      <c r="I74" s="369"/>
      <c r="J74" s="369"/>
      <c r="K74" s="369"/>
      <c r="L74" s="369"/>
      <c r="M74" s="369"/>
      <c r="N74" s="369"/>
      <c r="O74" s="369"/>
      <c r="P74" s="370"/>
      <c r="Q74" s="106"/>
    </row>
    <row r="75" spans="1:19" ht="17.25" customHeight="1" x14ac:dyDescent="0.2">
      <c r="A75" s="106"/>
      <c r="B75" s="607"/>
      <c r="C75" s="371" t="s">
        <v>180</v>
      </c>
      <c r="D75" s="372"/>
      <c r="E75" s="372"/>
      <c r="F75" s="372"/>
      <c r="G75" s="372"/>
      <c r="H75" s="372"/>
      <c r="I75" s="372"/>
      <c r="J75" s="372"/>
      <c r="K75" s="372"/>
      <c r="L75" s="372"/>
      <c r="M75" s="372"/>
      <c r="N75" s="372"/>
      <c r="O75" s="372"/>
      <c r="P75" s="373"/>
      <c r="Q75" s="106"/>
    </row>
    <row r="76" spans="1:19" ht="49.5" customHeight="1" thickBot="1" x14ac:dyDescent="0.25">
      <c r="A76" s="106"/>
      <c r="B76" s="608"/>
      <c r="C76" s="344"/>
      <c r="D76" s="345"/>
      <c r="E76" s="345"/>
      <c r="F76" s="345"/>
      <c r="G76" s="345"/>
      <c r="H76" s="345"/>
      <c r="I76" s="345"/>
      <c r="J76" s="345"/>
      <c r="K76" s="345"/>
      <c r="L76" s="345"/>
      <c r="M76" s="345"/>
      <c r="N76" s="345"/>
      <c r="O76" s="345"/>
      <c r="P76" s="346"/>
      <c r="Q76" s="106"/>
    </row>
    <row r="77" spans="1:19" ht="30.75" customHeight="1" thickBot="1" x14ac:dyDescent="0.25">
      <c r="A77" s="106"/>
      <c r="B77" s="120" t="s">
        <v>63</v>
      </c>
      <c r="C77" s="347" t="s">
        <v>218</v>
      </c>
      <c r="D77" s="348"/>
      <c r="E77" s="348"/>
      <c r="F77" s="348"/>
      <c r="G77" s="348"/>
      <c r="H77" s="348"/>
      <c r="I77" s="348"/>
      <c r="J77" s="348"/>
      <c r="K77" s="348"/>
      <c r="L77" s="348"/>
      <c r="M77" s="348"/>
      <c r="N77" s="348"/>
      <c r="O77" s="348"/>
      <c r="P77" s="349"/>
      <c r="Q77" s="106"/>
    </row>
    <row r="78" spans="1:19" ht="27.75" customHeight="1" thickBot="1" x14ac:dyDescent="0.25">
      <c r="A78" s="106"/>
      <c r="B78" s="120" t="s">
        <v>84</v>
      </c>
      <c r="C78" s="350" t="s">
        <v>85</v>
      </c>
      <c r="D78" s="350"/>
      <c r="E78" s="350"/>
      <c r="F78" s="350"/>
      <c r="G78" s="350"/>
      <c r="H78" s="350"/>
      <c r="I78" s="350"/>
      <c r="J78" s="350"/>
      <c r="K78" s="350"/>
      <c r="L78" s="350"/>
      <c r="M78" s="350"/>
      <c r="N78" s="350"/>
      <c r="O78" s="350"/>
      <c r="P78" s="351"/>
      <c r="Q78" s="106"/>
    </row>
    <row r="81" spans="3:19" x14ac:dyDescent="0.2">
      <c r="C81" s="121"/>
    </row>
    <row r="82" spans="3:19" hidden="1" x14ac:dyDescent="0.2">
      <c r="C82" s="102">
        <v>2018</v>
      </c>
    </row>
    <row r="83" spans="3:19" hidden="1" x14ac:dyDescent="0.2">
      <c r="C83" s="102">
        <v>2019</v>
      </c>
    </row>
    <row r="89" spans="3:19" s="122" customFormat="1" x14ac:dyDescent="0.2">
      <c r="S89" s="104"/>
    </row>
    <row r="90" spans="3:19" s="122" customFormat="1" x14ac:dyDescent="0.2">
      <c r="S90" s="104"/>
    </row>
    <row r="91" spans="3:19" s="122" customFormat="1" x14ac:dyDescent="0.2">
      <c r="S91" s="104"/>
    </row>
    <row r="92" spans="3:19" s="122" customFormat="1" x14ac:dyDescent="0.2">
      <c r="S92" s="104"/>
    </row>
    <row r="93" spans="3:19" s="122" customFormat="1" x14ac:dyDescent="0.2">
      <c r="S93" s="104"/>
    </row>
    <row r="94" spans="3:19" s="122" customFormat="1" x14ac:dyDescent="0.2">
      <c r="S94" s="104"/>
    </row>
    <row r="95" spans="3:19" s="122" customFormat="1" x14ac:dyDescent="0.2">
      <c r="D95" s="123"/>
      <c r="E95" s="123"/>
      <c r="F95" s="123"/>
      <c r="G95" s="123"/>
      <c r="H95" s="123"/>
      <c r="I95" s="123"/>
      <c r="S95" s="104"/>
    </row>
    <row r="96" spans="3:19" s="122" customFormat="1" x14ac:dyDescent="0.2">
      <c r="D96" s="123"/>
      <c r="E96" s="123"/>
      <c r="F96" s="123"/>
      <c r="G96" s="123"/>
      <c r="H96" s="123"/>
      <c r="I96" s="123"/>
      <c r="S96" s="104"/>
    </row>
    <row r="97" spans="2:19" s="122" customFormat="1" x14ac:dyDescent="0.2">
      <c r="B97" s="123"/>
      <c r="C97" s="123"/>
      <c r="D97" s="123"/>
      <c r="E97" s="123"/>
      <c r="F97" s="123"/>
      <c r="G97" s="123"/>
      <c r="H97" s="123"/>
      <c r="I97" s="123"/>
      <c r="S97" s="104"/>
    </row>
    <row r="98" spans="2:19" s="122" customFormat="1" x14ac:dyDescent="0.2">
      <c r="B98" s="123"/>
      <c r="C98" s="123"/>
      <c r="D98" s="123"/>
      <c r="E98" s="123"/>
      <c r="F98" s="123"/>
      <c r="G98" s="123"/>
      <c r="H98" s="123"/>
      <c r="I98" s="123"/>
      <c r="S98" s="104"/>
    </row>
    <row r="99" spans="2:19" s="122" customFormat="1" x14ac:dyDescent="0.2">
      <c r="B99" s="123"/>
      <c r="C99" s="123"/>
      <c r="D99" s="123"/>
      <c r="E99" s="123"/>
      <c r="F99" s="123"/>
      <c r="G99" s="123"/>
      <c r="H99" s="123"/>
      <c r="I99" s="123"/>
      <c r="S99" s="104"/>
    </row>
    <row r="100" spans="2:19" s="122" customFormat="1" x14ac:dyDescent="0.2">
      <c r="B100" s="123"/>
      <c r="C100" s="123"/>
      <c r="D100" s="123"/>
      <c r="E100" s="123"/>
      <c r="F100" s="123"/>
      <c r="G100" s="123"/>
      <c r="H100" s="123"/>
      <c r="I100" s="123"/>
      <c r="K100" s="123"/>
      <c r="L100" s="123"/>
      <c r="M100" s="123"/>
      <c r="N100" s="123"/>
      <c r="O100" s="123"/>
      <c r="P100" s="123"/>
      <c r="S100" s="104"/>
    </row>
    <row r="101" spans="2:19" s="122" customFormat="1" x14ac:dyDescent="0.2">
      <c r="B101" s="123"/>
      <c r="C101" s="123"/>
      <c r="D101" s="123"/>
      <c r="E101" s="123"/>
      <c r="F101" s="123"/>
      <c r="G101" s="123"/>
      <c r="H101" s="123"/>
      <c r="I101" s="123"/>
      <c r="K101" s="123"/>
      <c r="L101" s="123"/>
      <c r="M101" s="123"/>
      <c r="N101" s="123"/>
      <c r="O101" s="123"/>
      <c r="P101" s="123"/>
      <c r="S101" s="104"/>
    </row>
    <row r="102" spans="2:19" s="122" customFormat="1" x14ac:dyDescent="0.2">
      <c r="B102" s="123"/>
      <c r="C102" s="123"/>
      <c r="D102" s="123"/>
      <c r="E102" s="123"/>
      <c r="F102" s="123"/>
      <c r="G102" s="123"/>
      <c r="H102" s="123"/>
      <c r="I102" s="123"/>
      <c r="K102" s="123"/>
      <c r="L102" s="123"/>
      <c r="M102" s="123"/>
      <c r="N102" s="123"/>
      <c r="O102" s="123"/>
      <c r="P102" s="123"/>
      <c r="S102" s="104"/>
    </row>
    <row r="103" spans="2:19" s="122" customFormat="1" x14ac:dyDescent="0.2">
      <c r="B103" s="123"/>
      <c r="C103" s="123"/>
      <c r="D103" s="123"/>
      <c r="E103" s="123"/>
      <c r="F103" s="123"/>
      <c r="G103" s="123"/>
      <c r="H103" s="123"/>
      <c r="I103" s="123"/>
      <c r="K103" s="123"/>
      <c r="L103" s="123"/>
      <c r="M103" s="123"/>
      <c r="N103" s="123"/>
      <c r="O103" s="123"/>
      <c r="P103" s="123"/>
      <c r="Q103" s="124" t="s">
        <v>69</v>
      </c>
      <c r="S103" s="104"/>
    </row>
    <row r="104" spans="2:19" s="122" customFormat="1" x14ac:dyDescent="0.2">
      <c r="B104" s="125"/>
      <c r="C104" s="125"/>
      <c r="D104" s="123"/>
      <c r="E104" s="123"/>
      <c r="F104" s="123"/>
      <c r="G104" s="123"/>
      <c r="H104" s="123"/>
      <c r="I104" s="123"/>
      <c r="K104" s="123"/>
      <c r="L104" s="123"/>
      <c r="O104" s="123"/>
      <c r="P104" s="123"/>
      <c r="Q104" s="124" t="s">
        <v>70</v>
      </c>
      <c r="S104" s="104"/>
    </row>
    <row r="105" spans="2:19" s="122" customFormat="1" x14ac:dyDescent="0.2">
      <c r="B105" s="125"/>
      <c r="C105" s="125"/>
      <c r="D105" s="123"/>
      <c r="E105" s="123"/>
      <c r="F105" s="123"/>
      <c r="G105" s="123"/>
      <c r="H105" s="123"/>
      <c r="I105" s="123"/>
      <c r="K105" s="123"/>
      <c r="L105" s="123"/>
      <c r="O105" s="123"/>
      <c r="P105" s="123"/>
      <c r="Q105" s="124" t="s">
        <v>72</v>
      </c>
      <c r="S105" s="104"/>
    </row>
    <row r="106" spans="2:19" s="122" customFormat="1" x14ac:dyDescent="0.2">
      <c r="B106" s="125"/>
      <c r="C106" s="125"/>
      <c r="D106" s="123"/>
      <c r="E106" s="123"/>
      <c r="F106" s="123"/>
      <c r="G106" s="123"/>
      <c r="H106" s="123"/>
      <c r="I106" s="123"/>
      <c r="K106" s="123"/>
      <c r="L106" s="123"/>
      <c r="O106" s="123"/>
      <c r="P106" s="123"/>
      <c r="Q106" s="124" t="s">
        <v>71</v>
      </c>
      <c r="S106" s="104"/>
    </row>
    <row r="107" spans="2:19" s="122" customFormat="1" x14ac:dyDescent="0.2">
      <c r="B107" s="123"/>
      <c r="C107" s="125"/>
      <c r="D107" s="123"/>
      <c r="E107" s="123"/>
      <c r="F107" s="123"/>
      <c r="G107" s="123"/>
      <c r="H107" s="123"/>
      <c r="I107" s="123"/>
      <c r="K107" s="123"/>
      <c r="L107" s="123"/>
      <c r="M107" s="125"/>
      <c r="N107" s="123"/>
      <c r="O107" s="123"/>
      <c r="P107" s="123"/>
      <c r="Q107" s="124" t="s">
        <v>73</v>
      </c>
      <c r="S107" s="104"/>
    </row>
    <row r="108" spans="2:19" s="122" customFormat="1" x14ac:dyDescent="0.2">
      <c r="B108" s="123"/>
      <c r="C108" s="125"/>
      <c r="D108" s="123"/>
      <c r="E108" s="123"/>
      <c r="F108" s="123"/>
      <c r="G108" s="123"/>
      <c r="H108" s="123"/>
      <c r="I108" s="123"/>
      <c r="K108" s="123"/>
      <c r="L108" s="123"/>
      <c r="M108" s="123"/>
      <c r="N108" s="123" t="s">
        <v>67</v>
      </c>
      <c r="O108" s="123"/>
      <c r="P108" s="123"/>
      <c r="Q108" s="124" t="s">
        <v>74</v>
      </c>
      <c r="S108" s="104"/>
    </row>
    <row r="109" spans="2:19" s="122" customFormat="1" x14ac:dyDescent="0.2">
      <c r="B109" s="123"/>
      <c r="C109" s="125"/>
      <c r="D109" s="123"/>
      <c r="E109" s="123"/>
      <c r="F109" s="123"/>
      <c r="G109" s="123"/>
      <c r="H109" s="123"/>
      <c r="I109" s="123"/>
      <c r="K109" s="123"/>
      <c r="L109" s="123"/>
      <c r="M109" s="123"/>
      <c r="N109" s="123"/>
      <c r="O109" s="123"/>
      <c r="P109" s="123"/>
      <c r="S109" s="104"/>
    </row>
    <row r="110" spans="2:19" s="122" customFormat="1" x14ac:dyDescent="0.2">
      <c r="B110" s="123"/>
      <c r="C110" s="125"/>
      <c r="D110" s="123"/>
      <c r="E110" s="123"/>
      <c r="F110" s="123"/>
      <c r="G110" s="123"/>
      <c r="H110" s="123"/>
      <c r="I110" s="123"/>
      <c r="K110" s="123"/>
      <c r="L110" s="123"/>
      <c r="M110" s="123"/>
      <c r="N110" s="123"/>
      <c r="O110" s="123"/>
      <c r="P110" s="123"/>
      <c r="S110" s="104"/>
    </row>
    <row r="111" spans="2:19" s="122" customFormat="1" x14ac:dyDescent="0.2">
      <c r="B111" s="123"/>
      <c r="C111" s="123"/>
      <c r="D111" s="123"/>
      <c r="E111" s="123"/>
      <c r="F111" s="123"/>
      <c r="G111" s="123"/>
      <c r="H111" s="123"/>
      <c r="I111" s="123"/>
      <c r="K111" s="123"/>
      <c r="L111" s="123"/>
      <c r="M111" s="123"/>
      <c r="N111" s="123"/>
      <c r="O111" s="123"/>
      <c r="P111" s="123"/>
      <c r="S111" s="104"/>
    </row>
    <row r="112" spans="2:19" s="122" customFormat="1" x14ac:dyDescent="0.2">
      <c r="B112" s="123"/>
      <c r="C112" s="123"/>
      <c r="D112" s="123"/>
      <c r="E112" s="123"/>
      <c r="F112" s="123"/>
      <c r="G112" s="123"/>
      <c r="H112" s="123"/>
      <c r="I112" s="123"/>
      <c r="K112" s="123"/>
      <c r="L112" s="123"/>
      <c r="M112" s="123"/>
      <c r="N112" s="123"/>
      <c r="O112" s="123"/>
      <c r="P112" s="123"/>
      <c r="S112" s="104"/>
    </row>
    <row r="113" spans="2:19" s="122" customFormat="1" x14ac:dyDescent="0.2">
      <c r="B113" s="123"/>
      <c r="C113" s="123"/>
      <c r="D113" s="123"/>
      <c r="E113" s="123"/>
      <c r="F113" s="123"/>
      <c r="G113" s="123"/>
      <c r="H113" s="123"/>
      <c r="I113" s="123"/>
      <c r="K113" s="123"/>
      <c r="L113" s="123"/>
      <c r="M113" s="123"/>
      <c r="N113" s="123"/>
      <c r="O113" s="123"/>
      <c r="P113" s="123"/>
      <c r="Q113" s="124">
        <v>2015</v>
      </c>
      <c r="S113" s="104"/>
    </row>
    <row r="114" spans="2:19" s="122" customFormat="1" ht="12.75" customHeight="1" x14ac:dyDescent="0.2">
      <c r="B114" s="123"/>
      <c r="C114" s="123"/>
      <c r="D114" s="123"/>
      <c r="E114" s="123"/>
      <c r="F114" s="123"/>
      <c r="G114" s="123"/>
      <c r="H114" s="123"/>
      <c r="I114" s="123"/>
      <c r="Q114" s="124">
        <v>2016</v>
      </c>
      <c r="S114" s="104"/>
    </row>
    <row r="115" spans="2:19" s="122" customFormat="1" x14ac:dyDescent="0.2">
      <c r="B115" s="123"/>
      <c r="C115" s="123"/>
      <c r="D115" s="123"/>
      <c r="E115" s="123"/>
      <c r="F115" s="123"/>
      <c r="G115" s="123"/>
      <c r="H115" s="123"/>
      <c r="I115" s="123"/>
      <c r="Q115" s="124">
        <v>2017</v>
      </c>
      <c r="S115" s="104"/>
    </row>
    <row r="116" spans="2:19" s="122" customFormat="1" x14ac:dyDescent="0.2">
      <c r="C116" s="123"/>
      <c r="H116" s="123"/>
      <c r="I116" s="123"/>
      <c r="Q116" s="124">
        <v>2018</v>
      </c>
      <c r="S116" s="104"/>
    </row>
    <row r="117" spans="2:19" s="122" customFormat="1" x14ac:dyDescent="0.2">
      <c r="C117" s="123"/>
      <c r="H117" s="123"/>
      <c r="I117" s="123"/>
      <c r="S117" s="104"/>
    </row>
    <row r="118" spans="2:19" s="122" customFormat="1" x14ac:dyDescent="0.2">
      <c r="C118" s="123"/>
      <c r="H118" s="123"/>
      <c r="I118" s="123"/>
      <c r="S118" s="104"/>
    </row>
    <row r="119" spans="2:19" s="122" customFormat="1" x14ac:dyDescent="0.2">
      <c r="B119" s="126"/>
      <c r="C119" s="123"/>
      <c r="H119" s="123"/>
      <c r="I119" s="123"/>
      <c r="S119" s="104"/>
    </row>
    <row r="120" spans="2:19" s="122" customFormat="1" x14ac:dyDescent="0.2">
      <c r="B120" s="126"/>
      <c r="C120" s="123"/>
      <c r="H120" s="123"/>
      <c r="I120" s="123"/>
      <c r="S120" s="104"/>
    </row>
    <row r="121" spans="2:19" s="122" customFormat="1" x14ac:dyDescent="0.2">
      <c r="B121" s="126"/>
      <c r="C121" s="123"/>
      <c r="H121" s="123"/>
      <c r="I121" s="123"/>
      <c r="S121" s="104"/>
    </row>
    <row r="122" spans="2:19" s="122" customFormat="1" x14ac:dyDescent="0.2">
      <c r="B122" s="126"/>
      <c r="C122" s="123"/>
      <c r="H122" s="123"/>
      <c r="I122" s="123"/>
      <c r="S122" s="104"/>
    </row>
    <row r="123" spans="2:19" s="122" customFormat="1" x14ac:dyDescent="0.2">
      <c r="B123" s="126"/>
      <c r="C123" s="123"/>
      <c r="H123" s="123"/>
      <c r="I123" s="123"/>
      <c r="S123" s="104"/>
    </row>
    <row r="124" spans="2:19" s="122" customFormat="1" x14ac:dyDescent="0.2">
      <c r="B124" s="126"/>
      <c r="C124" s="123"/>
      <c r="H124" s="123"/>
      <c r="I124" s="123"/>
      <c r="S124" s="104"/>
    </row>
    <row r="125" spans="2:19" s="122" customFormat="1" x14ac:dyDescent="0.2">
      <c r="B125" s="126"/>
      <c r="C125" s="123"/>
      <c r="H125" s="123"/>
      <c r="I125" s="123"/>
      <c r="S125" s="104"/>
    </row>
    <row r="126" spans="2:19" s="122" customFormat="1" x14ac:dyDescent="0.2">
      <c r="B126" s="127"/>
      <c r="C126" s="123"/>
      <c r="H126" s="123"/>
      <c r="I126" s="123"/>
      <c r="S126" s="104"/>
    </row>
    <row r="127" spans="2:19" s="122" customFormat="1" x14ac:dyDescent="0.2">
      <c r="B127" s="127"/>
      <c r="C127" s="123"/>
      <c r="H127" s="123"/>
      <c r="I127" s="123"/>
      <c r="S127" s="104"/>
    </row>
    <row r="128" spans="2:19" s="122" customFormat="1" x14ac:dyDescent="0.2">
      <c r="C128" s="123"/>
      <c r="H128" s="123"/>
      <c r="I128" s="123"/>
      <c r="S128" s="104"/>
    </row>
    <row r="129" spans="2:19" s="122" customFormat="1" ht="38.25" x14ac:dyDescent="0.2">
      <c r="B129" s="128" t="s">
        <v>75</v>
      </c>
      <c r="C129" s="123"/>
      <c r="F129" s="123"/>
      <c r="I129" s="123"/>
      <c r="S129" s="104"/>
    </row>
    <row r="130" spans="2:19" s="122" customFormat="1" ht="38.25" x14ac:dyDescent="0.2">
      <c r="B130" s="128" t="s">
        <v>184</v>
      </c>
      <c r="C130" s="123"/>
      <c r="F130" s="123"/>
      <c r="I130" s="123"/>
      <c r="S130" s="104"/>
    </row>
    <row r="131" spans="2:19" s="122" customFormat="1" ht="38.25" x14ac:dyDescent="0.2">
      <c r="B131" s="128" t="s">
        <v>185</v>
      </c>
      <c r="C131" s="123"/>
      <c r="F131" s="123"/>
      <c r="I131" s="129"/>
      <c r="J131" s="129"/>
      <c r="K131" s="129"/>
      <c r="S131" s="104"/>
    </row>
    <row r="132" spans="2:19" s="122" customFormat="1" ht="63.75" x14ac:dyDescent="0.2">
      <c r="B132" s="128" t="s">
        <v>186</v>
      </c>
      <c r="C132" s="123"/>
      <c r="F132" s="123"/>
      <c r="G132" s="123"/>
      <c r="H132" s="129"/>
      <c r="I132" s="129"/>
      <c r="J132" s="129"/>
      <c r="K132" s="129"/>
      <c r="S132" s="104"/>
    </row>
    <row r="133" spans="2:19" s="122" customFormat="1" ht="51" x14ac:dyDescent="0.2">
      <c r="B133" s="128" t="s">
        <v>187</v>
      </c>
      <c r="C133" s="123"/>
      <c r="F133" s="123"/>
      <c r="G133" s="123"/>
      <c r="H133" s="129"/>
      <c r="I133" s="129"/>
      <c r="J133" s="129"/>
      <c r="K133" s="129"/>
      <c r="S133" s="104"/>
    </row>
    <row r="134" spans="2:19" s="122" customFormat="1" ht="38.25" x14ac:dyDescent="0.2">
      <c r="B134" s="128" t="s">
        <v>188</v>
      </c>
      <c r="C134" s="123"/>
      <c r="F134" s="123"/>
      <c r="G134" s="123"/>
      <c r="H134" s="129"/>
      <c r="I134" s="129"/>
      <c r="J134" s="129"/>
      <c r="K134" s="129"/>
      <c r="S134" s="104"/>
    </row>
    <row r="135" spans="2:19" s="122" customFormat="1" ht="25.5" x14ac:dyDescent="0.2">
      <c r="B135" s="128" t="s">
        <v>175</v>
      </c>
      <c r="C135" s="123"/>
      <c r="F135" s="123"/>
      <c r="G135" s="123"/>
      <c r="H135" s="129"/>
      <c r="I135" s="129"/>
      <c r="J135" s="129"/>
      <c r="K135" s="129"/>
      <c r="S135" s="104"/>
    </row>
    <row r="136" spans="2:19" s="122" customFormat="1" x14ac:dyDescent="0.2">
      <c r="B136" s="128" t="s">
        <v>114</v>
      </c>
      <c r="C136" s="123"/>
      <c r="F136" s="123"/>
      <c r="G136" s="123"/>
      <c r="H136" s="129"/>
      <c r="I136" s="129"/>
      <c r="J136" s="129"/>
      <c r="K136" s="129"/>
      <c r="S136" s="104"/>
    </row>
    <row r="137" spans="2:19" s="122" customFormat="1" x14ac:dyDescent="0.2">
      <c r="B137" s="126"/>
      <c r="C137" s="123"/>
      <c r="F137" s="123"/>
      <c r="G137" s="123"/>
      <c r="H137" s="129"/>
      <c r="I137" s="129"/>
      <c r="J137" s="129"/>
      <c r="K137" s="129"/>
      <c r="S137" s="104"/>
    </row>
    <row r="138" spans="2:19" s="106" customFormat="1" x14ac:dyDescent="0.2">
      <c r="B138" s="126"/>
      <c r="C138" s="123"/>
      <c r="F138" s="123"/>
      <c r="G138" s="123"/>
      <c r="H138" s="129"/>
      <c r="I138" s="129"/>
      <c r="J138" s="129"/>
      <c r="K138" s="129"/>
      <c r="S138" s="130"/>
    </row>
    <row r="139" spans="2:19" s="106" customFormat="1" x14ac:dyDescent="0.2">
      <c r="B139" s="122" t="s">
        <v>29</v>
      </c>
      <c r="C139" s="123"/>
      <c r="F139" s="123"/>
      <c r="G139" s="123"/>
      <c r="H139" s="129"/>
      <c r="I139" s="129"/>
      <c r="J139" s="129"/>
      <c r="K139" s="129"/>
      <c r="S139" s="130"/>
    </row>
    <row r="140" spans="2:19" s="106" customFormat="1" x14ac:dyDescent="0.2">
      <c r="B140" s="131" t="s">
        <v>55</v>
      </c>
      <c r="C140" s="123"/>
      <c r="F140" s="123"/>
      <c r="G140" s="123"/>
      <c r="H140" s="129"/>
      <c r="I140" s="129"/>
      <c r="J140" s="129"/>
      <c r="K140" s="129"/>
      <c r="S140" s="130"/>
    </row>
    <row r="141" spans="2:19" s="106" customFormat="1" x14ac:dyDescent="0.2">
      <c r="B141" s="131" t="s">
        <v>166</v>
      </c>
      <c r="C141" s="123"/>
      <c r="F141" s="123"/>
      <c r="G141" s="123"/>
      <c r="H141" s="129"/>
      <c r="I141" s="129"/>
      <c r="J141" s="129"/>
      <c r="K141" s="129"/>
      <c r="S141" s="130"/>
    </row>
    <row r="142" spans="2:19" s="106" customFormat="1" x14ac:dyDescent="0.2">
      <c r="B142" s="131" t="s">
        <v>39</v>
      </c>
      <c r="C142" s="123"/>
      <c r="F142" s="123"/>
      <c r="G142" s="123"/>
      <c r="H142" s="129"/>
      <c r="I142" s="129"/>
      <c r="J142" s="129"/>
      <c r="K142" s="129"/>
      <c r="S142" s="130"/>
    </row>
    <row r="143" spans="2:19" s="106" customFormat="1" x14ac:dyDescent="0.2">
      <c r="B143" s="131" t="s">
        <v>172</v>
      </c>
      <c r="C143" s="123"/>
      <c r="F143" s="123"/>
      <c r="G143" s="123"/>
      <c r="H143" s="129"/>
      <c r="I143" s="129"/>
      <c r="J143" s="129"/>
      <c r="K143" s="129"/>
      <c r="S143" s="130"/>
    </row>
    <row r="144" spans="2:19" s="106" customFormat="1" x14ac:dyDescent="0.2">
      <c r="B144" s="131" t="s">
        <v>112</v>
      </c>
      <c r="C144" s="123"/>
      <c r="F144" s="123"/>
      <c r="G144" s="123"/>
      <c r="J144" s="129"/>
      <c r="K144" s="129"/>
      <c r="S144" s="130"/>
    </row>
    <row r="145" spans="2:19" s="106" customFormat="1" x14ac:dyDescent="0.2">
      <c r="B145" s="131" t="s">
        <v>174</v>
      </c>
      <c r="C145" s="123"/>
      <c r="F145" s="123"/>
      <c r="G145" s="123"/>
      <c r="S145" s="130"/>
    </row>
    <row r="146" spans="2:19" s="106" customFormat="1" x14ac:dyDescent="0.2">
      <c r="B146" s="131" t="s">
        <v>53</v>
      </c>
      <c r="C146" s="123"/>
      <c r="F146" s="123"/>
      <c r="G146" s="123"/>
      <c r="S146" s="130"/>
    </row>
    <row r="147" spans="2:19" s="106" customFormat="1" x14ac:dyDescent="0.2">
      <c r="B147" s="131" t="s">
        <v>163</v>
      </c>
      <c r="C147" s="123"/>
      <c r="F147" s="123"/>
      <c r="G147" s="123"/>
      <c r="S147" s="130"/>
    </row>
    <row r="148" spans="2:19" s="106" customFormat="1" x14ac:dyDescent="0.2">
      <c r="B148" s="131" t="s">
        <v>167</v>
      </c>
      <c r="C148" s="123"/>
      <c r="F148" s="123"/>
      <c r="G148" s="123"/>
      <c r="S148" s="130"/>
    </row>
    <row r="149" spans="2:19" x14ac:dyDescent="0.2">
      <c r="B149" s="132" t="s">
        <v>189</v>
      </c>
      <c r="C149" s="123"/>
      <c r="F149" s="123"/>
      <c r="G149" s="123"/>
    </row>
    <row r="150" spans="2:19" x14ac:dyDescent="0.2">
      <c r="B150" s="131" t="s">
        <v>165</v>
      </c>
      <c r="C150" s="123"/>
      <c r="F150" s="123"/>
      <c r="G150" s="123"/>
    </row>
    <row r="151" spans="2:19" x14ac:dyDescent="0.2">
      <c r="B151" s="131" t="s">
        <v>170</v>
      </c>
      <c r="C151" s="123"/>
      <c r="F151" s="123"/>
      <c r="G151" s="123"/>
    </row>
    <row r="152" spans="2:19" x14ac:dyDescent="0.2">
      <c r="B152" s="131" t="s">
        <v>173</v>
      </c>
      <c r="C152" s="123"/>
      <c r="F152" s="123"/>
      <c r="G152" s="123"/>
    </row>
    <row r="153" spans="2:19" x14ac:dyDescent="0.2">
      <c r="B153" s="131" t="s">
        <v>171</v>
      </c>
      <c r="C153" s="123"/>
      <c r="F153" s="123"/>
      <c r="G153" s="123"/>
    </row>
    <row r="154" spans="2:19" x14ac:dyDescent="0.2">
      <c r="B154" s="131" t="s">
        <v>168</v>
      </c>
      <c r="C154" s="123"/>
      <c r="F154" s="123"/>
      <c r="G154" s="123"/>
    </row>
    <row r="155" spans="2:19" x14ac:dyDescent="0.2">
      <c r="B155" s="131" t="s">
        <v>161</v>
      </c>
      <c r="C155" s="123"/>
      <c r="F155" s="123"/>
      <c r="G155" s="123"/>
    </row>
    <row r="156" spans="2:19" x14ac:dyDescent="0.2">
      <c r="B156" s="131" t="s">
        <v>169</v>
      </c>
      <c r="C156" s="123"/>
    </row>
    <row r="157" spans="2:19" x14ac:dyDescent="0.2">
      <c r="B157" s="131" t="s">
        <v>162</v>
      </c>
      <c r="C157" s="123"/>
    </row>
    <row r="158" spans="2:19" x14ac:dyDescent="0.2">
      <c r="B158" s="131" t="s">
        <v>164</v>
      </c>
      <c r="C158" s="123"/>
    </row>
    <row r="159" spans="2:19" x14ac:dyDescent="0.2">
      <c r="B159" s="131" t="s">
        <v>46</v>
      </c>
      <c r="C159" s="123"/>
    </row>
    <row r="160" spans="2:19" x14ac:dyDescent="0.2">
      <c r="B160" s="131" t="s">
        <v>54</v>
      </c>
      <c r="C160" s="123"/>
    </row>
    <row r="161" spans="2:3" x14ac:dyDescent="0.2">
      <c r="B161" s="131" t="s">
        <v>45</v>
      </c>
      <c r="C161" s="123"/>
    </row>
    <row r="162" spans="2:3" x14ac:dyDescent="0.2">
      <c r="B162" s="131" t="s">
        <v>47</v>
      </c>
      <c r="C162" s="123"/>
    </row>
    <row r="163" spans="2:3" x14ac:dyDescent="0.2">
      <c r="B163" s="131" t="s">
        <v>113</v>
      </c>
      <c r="C163" s="123"/>
    </row>
    <row r="164" spans="2:3" x14ac:dyDescent="0.2">
      <c r="B164" s="131" t="s">
        <v>111</v>
      </c>
      <c r="C164" s="123"/>
    </row>
    <row r="165" spans="2:3" x14ac:dyDescent="0.2">
      <c r="B165" s="131" t="s">
        <v>40</v>
      </c>
      <c r="C165" s="123"/>
    </row>
    <row r="166" spans="2:3" x14ac:dyDescent="0.2">
      <c r="B166" s="131" t="s">
        <v>110</v>
      </c>
    </row>
    <row r="167" spans="2:3" x14ac:dyDescent="0.2">
      <c r="B167" s="122"/>
    </row>
    <row r="168" spans="2:3" x14ac:dyDescent="0.2">
      <c r="B168" s="122"/>
    </row>
    <row r="169" spans="2:3" x14ac:dyDescent="0.2">
      <c r="B169" s="122"/>
    </row>
    <row r="170" spans="2:3" x14ac:dyDescent="0.2">
      <c r="B170" s="122" t="s">
        <v>190</v>
      </c>
    </row>
    <row r="171" spans="2:3" x14ac:dyDescent="0.2">
      <c r="B171" s="124" t="s">
        <v>66</v>
      </c>
    </row>
    <row r="172" spans="2:3" x14ac:dyDescent="0.2">
      <c r="B172" s="124" t="s">
        <v>85</v>
      </c>
    </row>
    <row r="173" spans="2:3" x14ac:dyDescent="0.2">
      <c r="B173" s="122"/>
    </row>
    <row r="174" spans="2:3" x14ac:dyDescent="0.2">
      <c r="B174" s="126"/>
    </row>
    <row r="175" spans="2:3" x14ac:dyDescent="0.2">
      <c r="B175" s="126"/>
    </row>
    <row r="176" spans="2:3" x14ac:dyDescent="0.2">
      <c r="B176" s="133"/>
    </row>
    <row r="177" spans="2:2" x14ac:dyDescent="0.2">
      <c r="B177" s="133"/>
    </row>
    <row r="178" spans="2:2" x14ac:dyDescent="0.2">
      <c r="B178" s="133"/>
    </row>
    <row r="179" spans="2:2" x14ac:dyDescent="0.2">
      <c r="B179" s="133"/>
    </row>
    <row r="180" spans="2:2" x14ac:dyDescent="0.2">
      <c r="B180" s="133"/>
    </row>
  </sheetData>
  <sheetProtection formatCells="0" formatColumns="0" formatRows="0" insertRows="0"/>
  <mergeCells count="78">
    <mergeCell ref="C76:P76"/>
    <mergeCell ref="C77:P77"/>
    <mergeCell ref="C78:P78"/>
    <mergeCell ref="B52:P67"/>
    <mergeCell ref="A68:Q68"/>
    <mergeCell ref="B69:B76"/>
    <mergeCell ref="C69:P69"/>
    <mergeCell ref="C70:P70"/>
    <mergeCell ref="C71:P71"/>
    <mergeCell ref="C72:P72"/>
    <mergeCell ref="C73:P73"/>
    <mergeCell ref="C74:P74"/>
    <mergeCell ref="C75:P75"/>
    <mergeCell ref="B51:P51"/>
    <mergeCell ref="C42:G42"/>
    <mergeCell ref="H42:L42"/>
    <mergeCell ref="M42:P42"/>
    <mergeCell ref="C43:G43"/>
    <mergeCell ref="H43:L43"/>
    <mergeCell ref="M43:P43"/>
    <mergeCell ref="C44:G44"/>
    <mergeCell ref="H44:L44"/>
    <mergeCell ref="M44:P44"/>
    <mergeCell ref="B46:P46"/>
    <mergeCell ref="B48:B49"/>
    <mergeCell ref="C40:G40"/>
    <mergeCell ref="H40:L40"/>
    <mergeCell ref="M40:P40"/>
    <mergeCell ref="C41:G41"/>
    <mergeCell ref="H41:L41"/>
    <mergeCell ref="M41:P41"/>
    <mergeCell ref="B35:P35"/>
    <mergeCell ref="C36:P36"/>
    <mergeCell ref="B38:P38"/>
    <mergeCell ref="C39:G39"/>
    <mergeCell ref="H39:L39"/>
    <mergeCell ref="M39:P39"/>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23:P23"/>
    <mergeCell ref="C12:P12"/>
    <mergeCell ref="B13:P13"/>
    <mergeCell ref="C14:P14"/>
    <mergeCell ref="B15:P15"/>
    <mergeCell ref="C16:P16"/>
    <mergeCell ref="B17:P17"/>
    <mergeCell ref="C18:P18"/>
    <mergeCell ref="B19:P19"/>
    <mergeCell ref="B20:P20"/>
    <mergeCell ref="B21:P21"/>
    <mergeCell ref="C22:P22"/>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s>
  <conditionalFormatting sqref="F49">
    <cfRule type="cellIs" dxfId="60" priority="17" stopIfTrue="1" operator="equal">
      <formula>"0"</formula>
    </cfRule>
    <cfRule type="cellIs" dxfId="59" priority="18" stopIfTrue="1" operator="lessThanOrEqual">
      <formula>$S$5</formula>
    </cfRule>
    <cfRule type="cellIs" dxfId="58" priority="19" stopIfTrue="1" operator="greaterThanOrEqual">
      <formula>$S$2</formula>
    </cfRule>
    <cfRule type="cellIs" dxfId="57" priority="20" stopIfTrue="1" operator="between">
      <formula>$S$4</formula>
      <formula>$S$3</formula>
    </cfRule>
  </conditionalFormatting>
  <conditionalFormatting sqref="I49">
    <cfRule type="cellIs" dxfId="56" priority="13" stopIfTrue="1" operator="equal">
      <formula>"0"</formula>
    </cfRule>
    <cfRule type="cellIs" dxfId="55" priority="14" stopIfTrue="1" operator="lessThanOrEqual">
      <formula>$S$5</formula>
    </cfRule>
    <cfRule type="cellIs" dxfId="54" priority="15" stopIfTrue="1" operator="greaterThanOrEqual">
      <formula>$S$2</formula>
    </cfRule>
    <cfRule type="cellIs" dxfId="53" priority="16" stopIfTrue="1" operator="between">
      <formula>$S$4</formula>
      <formula>$S$3</formula>
    </cfRule>
  </conditionalFormatting>
  <conditionalFormatting sqref="L49">
    <cfRule type="cellIs" dxfId="52" priority="9" stopIfTrue="1" operator="equal">
      <formula>"0"</formula>
    </cfRule>
    <cfRule type="cellIs" dxfId="51" priority="10" stopIfTrue="1" operator="lessThanOrEqual">
      <formula>$S$5</formula>
    </cfRule>
    <cfRule type="cellIs" dxfId="50" priority="11" stopIfTrue="1" operator="greaterThanOrEqual">
      <formula>$S$2</formula>
    </cfRule>
    <cfRule type="cellIs" dxfId="49" priority="12" stopIfTrue="1" operator="between">
      <formula>$S$4</formula>
      <formula>$S$3</formula>
    </cfRule>
  </conditionalFormatting>
  <conditionalFormatting sqref="O49">
    <cfRule type="cellIs" dxfId="48" priority="5" stopIfTrue="1" operator="equal">
      <formula>"0"</formula>
    </cfRule>
    <cfRule type="cellIs" dxfId="47" priority="6" stopIfTrue="1" operator="lessThanOrEqual">
      <formula>$S$5</formula>
    </cfRule>
    <cfRule type="cellIs" dxfId="46" priority="7" stopIfTrue="1" operator="greaterThanOrEqual">
      <formula>$S$2</formula>
    </cfRule>
    <cfRule type="cellIs" dxfId="45" priority="8" stopIfTrue="1" operator="between">
      <formula>$S$4</formula>
      <formula>$S$3</formula>
    </cfRule>
  </conditionalFormatting>
  <conditionalFormatting sqref="P49">
    <cfRule type="cellIs" dxfId="44" priority="1" stopIfTrue="1" operator="equal">
      <formula>"0"</formula>
    </cfRule>
    <cfRule type="cellIs" dxfId="43" priority="2" stopIfTrue="1" operator="lessThanOrEqual">
      <formula>$S$5</formula>
    </cfRule>
    <cfRule type="cellIs" dxfId="42" priority="3" stopIfTrue="1" operator="greaterThanOrEqual">
      <formula>$S$2</formula>
    </cfRule>
    <cfRule type="cellIs" dxfId="41" priority="4" stopIfTrue="1" operator="between">
      <formula>$S$4</formula>
      <formula>$S$3</formula>
    </cfRule>
  </conditionalFormatting>
  <dataValidations count="6">
    <dataValidation type="list" allowBlank="1" showInputMessage="1" showErrorMessage="1" sqref="C78:P78">
      <formula1>$B$171:$B$172</formula1>
    </dataValidation>
    <dataValidation type="list" allowBlank="1" showInputMessage="1" showErrorMessage="1" sqref="C12:P12">
      <formula1>$B$140:$B$166</formula1>
    </dataValidation>
    <dataValidation type="list" allowBlank="1" showInputMessage="1" showErrorMessage="1" sqref="C10:I10">
      <formula1>"2019,2020,2021,2022,2023"</formula1>
    </dataValidation>
    <dataValidation type="list" allowBlank="1" showInputMessage="1" showErrorMessage="1" sqref="N10:P10">
      <formula1>"Economicos,Eficiencia,Eficacia, Efectividad,Calidad"</formula1>
    </dataValidation>
    <dataValidation type="list" allowBlank="1" showInputMessage="1" showErrorMessage="1" sqref="C32:P32 C36:P36 C34:P34">
      <formula1>$Q$103:$Q$108</formula1>
    </dataValidation>
    <dataValidation type="list" allowBlank="1" showInputMessage="1" showErrorMessage="1" sqref="C18:P18">
      <formula1>$B$129:$B$136</formula1>
    </dataValidation>
  </dataValidations>
  <pageMargins left="0.7" right="0.7" top="0.75" bottom="0.75" header="0.3" footer="0.3"/>
  <pageSetup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129"/>
  <sheetViews>
    <sheetView topLeftCell="A4" workbookViewId="0">
      <selection activeCell="H13" sqref="H13"/>
    </sheetView>
  </sheetViews>
  <sheetFormatPr baseColWidth="10" defaultColWidth="11.42578125" defaultRowHeight="30" customHeight="1" x14ac:dyDescent="0.2"/>
  <cols>
    <col min="1" max="1" width="26.28515625" style="174" bestFit="1" customWidth="1"/>
    <col min="2" max="2" width="26.28515625" style="140" customWidth="1"/>
    <col min="3" max="3" width="10.85546875" style="175" customWidth="1"/>
    <col min="4" max="4" width="8" style="175" bestFit="1" customWidth="1"/>
    <col min="5" max="5" width="11.5703125" style="175" customWidth="1"/>
    <col min="6" max="6" width="8" style="175" bestFit="1" customWidth="1"/>
    <col min="7" max="7" width="10.42578125" style="175" customWidth="1"/>
    <col min="8" max="8" width="8" style="175" bestFit="1" customWidth="1"/>
    <col min="9" max="9" width="11.5703125" style="175" customWidth="1"/>
    <col min="10" max="10" width="8" style="175" bestFit="1" customWidth="1"/>
    <col min="11" max="11" width="12.28515625" style="175" bestFit="1" customWidth="1"/>
    <col min="12" max="12" width="8" style="175" bestFit="1" customWidth="1"/>
    <col min="13" max="13" width="2.28515625" style="175" customWidth="1"/>
    <col min="14" max="14" width="10.7109375" style="175" customWidth="1"/>
    <col min="15" max="15" width="32.140625" style="175" customWidth="1"/>
    <col min="16" max="18" width="11.42578125" style="135"/>
    <col min="19" max="19" width="11.42578125" style="136" hidden="1" customWidth="1"/>
    <col min="20" max="20" width="11.42578125" style="135"/>
    <col min="21" max="16384" width="11.42578125" style="140"/>
  </cols>
  <sheetData>
    <row r="1" spans="1:24" ht="30" customHeight="1" x14ac:dyDescent="0.2">
      <c r="A1" s="494"/>
      <c r="B1" s="495" t="s">
        <v>56</v>
      </c>
      <c r="C1" s="496"/>
      <c r="D1" s="496"/>
      <c r="E1" s="496"/>
      <c r="F1" s="496"/>
      <c r="G1" s="496"/>
      <c r="H1" s="496"/>
      <c r="I1" s="496"/>
      <c r="J1" s="496"/>
      <c r="K1" s="496"/>
      <c r="L1" s="496"/>
      <c r="M1" s="497"/>
      <c r="N1" s="498" t="s">
        <v>57</v>
      </c>
      <c r="O1" s="499"/>
      <c r="P1" s="134"/>
      <c r="Q1" s="134"/>
      <c r="T1" s="134"/>
      <c r="U1" s="137"/>
      <c r="V1" s="137"/>
      <c r="W1" s="138"/>
      <c r="X1" s="139"/>
    </row>
    <row r="2" spans="1:24" s="147" customFormat="1" ht="30" customHeight="1" x14ac:dyDescent="0.2">
      <c r="A2" s="494"/>
      <c r="B2" s="495" t="s">
        <v>87</v>
      </c>
      <c r="C2" s="496"/>
      <c r="D2" s="496"/>
      <c r="E2" s="496"/>
      <c r="F2" s="496"/>
      <c r="G2" s="496"/>
      <c r="H2" s="496"/>
      <c r="I2" s="496"/>
      <c r="J2" s="496"/>
      <c r="K2" s="496"/>
      <c r="L2" s="496"/>
      <c r="M2" s="497"/>
      <c r="N2" s="498" t="s">
        <v>207</v>
      </c>
      <c r="O2" s="499"/>
      <c r="P2" s="141"/>
      <c r="Q2" s="141"/>
      <c r="R2" s="142"/>
      <c r="S2" s="143">
        <v>0.8</v>
      </c>
      <c r="T2" s="141"/>
      <c r="U2" s="144"/>
      <c r="V2" s="144"/>
      <c r="W2" s="145"/>
      <c r="X2" s="146"/>
    </row>
    <row r="3" spans="1:24" s="147" customFormat="1" ht="30" customHeight="1" x14ac:dyDescent="0.2">
      <c r="A3" s="494"/>
      <c r="B3" s="495" t="s">
        <v>89</v>
      </c>
      <c r="C3" s="496"/>
      <c r="D3" s="496"/>
      <c r="E3" s="496"/>
      <c r="F3" s="496"/>
      <c r="G3" s="496"/>
      <c r="H3" s="496"/>
      <c r="I3" s="496"/>
      <c r="J3" s="496"/>
      <c r="K3" s="496"/>
      <c r="L3" s="496"/>
      <c r="M3" s="497"/>
      <c r="N3" s="498" t="s">
        <v>233</v>
      </c>
      <c r="O3" s="499"/>
      <c r="P3" s="141"/>
      <c r="Q3" s="141"/>
      <c r="R3" s="142"/>
      <c r="S3" s="143">
        <v>0.79998999999999998</v>
      </c>
      <c r="T3" s="141"/>
      <c r="U3" s="144"/>
      <c r="V3" s="144"/>
      <c r="W3" s="145"/>
      <c r="X3" s="146"/>
    </row>
    <row r="4" spans="1:24" s="147" customFormat="1" ht="30" customHeight="1" x14ac:dyDescent="0.2">
      <c r="A4" s="494"/>
      <c r="B4" s="495" t="s">
        <v>91</v>
      </c>
      <c r="C4" s="496"/>
      <c r="D4" s="496"/>
      <c r="E4" s="496"/>
      <c r="F4" s="496"/>
      <c r="G4" s="496"/>
      <c r="H4" s="496"/>
      <c r="I4" s="496"/>
      <c r="J4" s="496"/>
      <c r="K4" s="496"/>
      <c r="L4" s="496"/>
      <c r="M4" s="497"/>
      <c r="N4" s="499" t="s">
        <v>234</v>
      </c>
      <c r="O4" s="499"/>
      <c r="P4" s="148"/>
      <c r="Q4" s="148"/>
      <c r="R4" s="142"/>
      <c r="S4" s="143">
        <v>0.65</v>
      </c>
      <c r="T4" s="148"/>
      <c r="U4" s="149"/>
      <c r="V4" s="149"/>
      <c r="W4" s="145"/>
      <c r="X4" s="146"/>
    </row>
    <row r="5" spans="1:24" s="147" customFormat="1" ht="12" x14ac:dyDescent="0.2">
      <c r="A5" s="150"/>
      <c r="B5" s="151"/>
      <c r="C5" s="152"/>
      <c r="D5" s="152"/>
      <c r="E5" s="152"/>
      <c r="F5" s="152"/>
      <c r="G5" s="152"/>
      <c r="H5" s="152"/>
      <c r="I5" s="152"/>
      <c r="J5" s="152"/>
      <c r="K5" s="152"/>
      <c r="L5" s="152"/>
      <c r="M5" s="153"/>
      <c r="N5" s="153"/>
      <c r="O5" s="153"/>
      <c r="P5" s="148"/>
      <c r="Q5" s="148"/>
      <c r="R5" s="142"/>
      <c r="S5" s="143">
        <v>0.64999899999999999</v>
      </c>
      <c r="T5" s="148"/>
      <c r="U5" s="149"/>
      <c r="V5" s="149"/>
      <c r="W5" s="145"/>
      <c r="X5" s="146"/>
    </row>
    <row r="6" spans="1:24" s="147" customFormat="1" ht="13.5" customHeight="1" x14ac:dyDescent="0.2">
      <c r="A6" s="154" t="s">
        <v>0</v>
      </c>
      <c r="B6" s="155"/>
      <c r="C6" s="490"/>
      <c r="D6" s="490"/>
      <c r="E6" s="490"/>
      <c r="F6" s="490"/>
      <c r="G6" s="490"/>
      <c r="H6" s="490"/>
      <c r="I6" s="490"/>
      <c r="J6" s="490"/>
      <c r="K6" s="490"/>
      <c r="L6" s="490"/>
      <c r="M6" s="490"/>
      <c r="N6" s="490"/>
      <c r="O6" s="490"/>
      <c r="P6" s="142"/>
      <c r="Q6" s="142"/>
      <c r="R6" s="142"/>
      <c r="S6" s="143"/>
      <c r="T6" s="142"/>
    </row>
    <row r="7" spans="1:24" s="147" customFormat="1" ht="11.25" customHeight="1" x14ac:dyDescent="0.2">
      <c r="A7" s="156"/>
      <c r="B7" s="155"/>
      <c r="C7" s="157"/>
      <c r="D7" s="157"/>
      <c r="E7" s="157"/>
      <c r="F7" s="157"/>
      <c r="G7" s="157"/>
      <c r="H7" s="157"/>
      <c r="I7" s="157"/>
      <c r="J7" s="157"/>
      <c r="K7" s="157"/>
      <c r="L7" s="157"/>
      <c r="M7" s="157"/>
      <c r="N7" s="157"/>
      <c r="O7" s="157"/>
      <c r="P7" s="142"/>
      <c r="Q7" s="142"/>
      <c r="R7" s="142"/>
      <c r="S7" s="143"/>
      <c r="T7" s="142"/>
    </row>
    <row r="8" spans="1:24" s="159" customFormat="1" ht="30" customHeight="1" x14ac:dyDescent="0.2">
      <c r="A8" s="491" t="s">
        <v>92</v>
      </c>
      <c r="B8" s="491" t="s">
        <v>235</v>
      </c>
      <c r="C8" s="492" t="s">
        <v>216</v>
      </c>
      <c r="D8" s="492"/>
      <c r="E8" s="492"/>
      <c r="F8" s="492"/>
      <c r="G8" s="492"/>
      <c r="H8" s="492"/>
      <c r="I8" s="492"/>
      <c r="J8" s="492"/>
      <c r="K8" s="492"/>
      <c r="L8" s="492"/>
      <c r="M8" s="492"/>
      <c r="N8" s="492"/>
      <c r="O8" s="492"/>
      <c r="P8" s="158"/>
      <c r="Q8" s="158"/>
      <c r="R8" s="158"/>
      <c r="S8" s="136"/>
      <c r="T8" s="158"/>
    </row>
    <row r="9" spans="1:24" s="162" customFormat="1" ht="30" customHeight="1" x14ac:dyDescent="0.2">
      <c r="A9" s="491"/>
      <c r="B9" s="491"/>
      <c r="C9" s="160" t="s">
        <v>236</v>
      </c>
      <c r="D9" s="160" t="s">
        <v>93</v>
      </c>
      <c r="E9" s="160" t="s">
        <v>237</v>
      </c>
      <c r="F9" s="160" t="s">
        <v>93</v>
      </c>
      <c r="G9" s="160" t="s">
        <v>238</v>
      </c>
      <c r="H9" s="160" t="s">
        <v>93</v>
      </c>
      <c r="I9" s="160" t="s">
        <v>239</v>
      </c>
      <c r="J9" s="160" t="s">
        <v>93</v>
      </c>
      <c r="K9" s="160" t="s">
        <v>24</v>
      </c>
      <c r="L9" s="160" t="s">
        <v>93</v>
      </c>
      <c r="M9" s="493" t="s">
        <v>94</v>
      </c>
      <c r="N9" s="493"/>
      <c r="O9" s="493"/>
      <c r="P9" s="161"/>
      <c r="Q9" s="161"/>
      <c r="R9" s="161"/>
      <c r="S9" s="136"/>
      <c r="T9" s="161"/>
    </row>
    <row r="10" spans="1:24" s="147" customFormat="1" ht="64.5" customHeight="1" x14ac:dyDescent="0.2">
      <c r="A10" s="489" t="s">
        <v>258</v>
      </c>
      <c r="B10" s="163" t="s">
        <v>222</v>
      </c>
      <c r="C10" s="164">
        <v>16</v>
      </c>
      <c r="D10" s="480">
        <f>+C10/C11</f>
        <v>1</v>
      </c>
      <c r="E10" s="164">
        <v>17</v>
      </c>
      <c r="F10" s="480">
        <f>+E10/E11</f>
        <v>1</v>
      </c>
      <c r="G10" s="164">
        <v>16</v>
      </c>
      <c r="H10" s="480">
        <f>+G10/G11</f>
        <v>1</v>
      </c>
      <c r="I10" s="164">
        <v>0</v>
      </c>
      <c r="J10" s="480" t="e">
        <f>+I10/I11</f>
        <v>#DIV/0!</v>
      </c>
      <c r="K10" s="164">
        <v>0</v>
      </c>
      <c r="L10" s="480" t="e">
        <f>+K10/K11</f>
        <v>#DIV/0!</v>
      </c>
      <c r="M10" s="609" t="s">
        <v>277</v>
      </c>
      <c r="N10" s="609"/>
      <c r="O10" s="609"/>
      <c r="P10" s="142"/>
      <c r="Q10" s="142"/>
      <c r="R10" s="142"/>
      <c r="S10" s="136"/>
      <c r="T10" s="142"/>
    </row>
    <row r="11" spans="1:24" s="147" customFormat="1" ht="57" customHeight="1" x14ac:dyDescent="0.2">
      <c r="A11" s="489"/>
      <c r="B11" s="163" t="s">
        <v>232</v>
      </c>
      <c r="C11" s="164">
        <v>16</v>
      </c>
      <c r="D11" s="480"/>
      <c r="E11" s="164">
        <v>17</v>
      </c>
      <c r="F11" s="480"/>
      <c r="G11" s="164">
        <v>16</v>
      </c>
      <c r="H11" s="480"/>
      <c r="I11" s="164">
        <v>0</v>
      </c>
      <c r="J11" s="480"/>
      <c r="K11" s="164">
        <v>0</v>
      </c>
      <c r="L11" s="480"/>
      <c r="M11" s="609"/>
      <c r="N11" s="609"/>
      <c r="O11" s="609"/>
      <c r="P11" s="142"/>
      <c r="Q11" s="142"/>
      <c r="R11" s="142"/>
      <c r="S11" s="136"/>
      <c r="T11" s="142"/>
    </row>
    <row r="49" spans="19:19" ht="30" customHeight="1" x14ac:dyDescent="0.2">
      <c r="S49" s="169"/>
    </row>
    <row r="119" spans="19:19" ht="30" customHeight="1" x14ac:dyDescent="0.2">
      <c r="S119" s="155"/>
    </row>
    <row r="120" spans="19:19" ht="30" customHeight="1" x14ac:dyDescent="0.2">
      <c r="S120" s="155"/>
    </row>
    <row r="121" spans="19:19" ht="30" customHeight="1" x14ac:dyDescent="0.2">
      <c r="S121" s="155"/>
    </row>
    <row r="122" spans="19:19" ht="30" customHeight="1" x14ac:dyDescent="0.2">
      <c r="S122" s="155"/>
    </row>
    <row r="123" spans="19:19" ht="30" customHeight="1" x14ac:dyDescent="0.2">
      <c r="S123" s="155"/>
    </row>
    <row r="124" spans="19:19" ht="30" customHeight="1" x14ac:dyDescent="0.2">
      <c r="S124" s="155"/>
    </row>
    <row r="125" spans="19:19" ht="30" customHeight="1" x14ac:dyDescent="0.2">
      <c r="S125" s="155"/>
    </row>
    <row r="126" spans="19:19" ht="30" customHeight="1" x14ac:dyDescent="0.2">
      <c r="S126" s="155"/>
    </row>
    <row r="127" spans="19:19" ht="30" customHeight="1" x14ac:dyDescent="0.2">
      <c r="S127" s="155"/>
    </row>
    <row r="128" spans="19:19" ht="30" customHeight="1" x14ac:dyDescent="0.2">
      <c r="S128" s="155"/>
    </row>
    <row r="129" spans="19:19" ht="30" customHeight="1" x14ac:dyDescent="0.2">
      <c r="S129" s="155"/>
    </row>
  </sheetData>
  <mergeCells count="21">
    <mergeCell ref="L10:L11"/>
    <mergeCell ref="M10:O11"/>
    <mergeCell ref="C6:O6"/>
    <mergeCell ref="A8:A9"/>
    <mergeCell ref="B8:B9"/>
    <mergeCell ref="C8:O8"/>
    <mergeCell ref="M9:O9"/>
    <mergeCell ref="A10:A11"/>
    <mergeCell ref="D10:D11"/>
    <mergeCell ref="F10:F11"/>
    <mergeCell ref="H10:H11"/>
    <mergeCell ref="J10:J11"/>
    <mergeCell ref="A1:A4"/>
    <mergeCell ref="B1:M1"/>
    <mergeCell ref="N1:O1"/>
    <mergeCell ref="B2:M2"/>
    <mergeCell ref="N2:O2"/>
    <mergeCell ref="B3:M3"/>
    <mergeCell ref="N3:O3"/>
    <mergeCell ref="B4:M4"/>
    <mergeCell ref="N4:O4"/>
  </mergeCells>
  <conditionalFormatting sqref="D10:D11">
    <cfRule type="cellIs" dxfId="40" priority="13" operator="between">
      <formula>0.65</formula>
      <formula>0.89</formula>
    </cfRule>
    <cfRule type="cellIs" dxfId="39" priority="14" operator="lessThan">
      <formula>0.65</formula>
    </cfRule>
    <cfRule type="cellIs" dxfId="38" priority="17" operator="greaterThan">
      <formula>0.9</formula>
    </cfRule>
  </conditionalFormatting>
  <conditionalFormatting sqref="F10:F11">
    <cfRule type="cellIs" dxfId="37" priority="10" operator="between">
      <formula>0.65</formula>
      <formula>0.89</formula>
    </cfRule>
    <cfRule type="cellIs" dxfId="36" priority="11" operator="lessThan">
      <formula>0.65</formula>
    </cfRule>
    <cfRule type="cellIs" dxfId="35" priority="12" operator="greaterThan">
      <formula>0.9</formula>
    </cfRule>
  </conditionalFormatting>
  <conditionalFormatting sqref="H10:H11">
    <cfRule type="cellIs" dxfId="34" priority="7" operator="between">
      <formula>0.65</formula>
      <formula>0.89</formula>
    </cfRule>
    <cfRule type="cellIs" dxfId="33" priority="8" operator="lessThan">
      <formula>0.65</formula>
    </cfRule>
    <cfRule type="cellIs" dxfId="32" priority="9" operator="greaterThan">
      <formula>0.9</formula>
    </cfRule>
  </conditionalFormatting>
  <conditionalFormatting sqref="J10:J11">
    <cfRule type="cellIs" dxfId="31" priority="4" operator="between">
      <formula>0.65</formula>
      <formula>0.89</formula>
    </cfRule>
    <cfRule type="cellIs" dxfId="30" priority="5" operator="lessThan">
      <formula>0.65</formula>
    </cfRule>
    <cfRule type="cellIs" dxfId="29" priority="6" operator="greaterThan">
      <formula>0.9</formula>
    </cfRule>
  </conditionalFormatting>
  <conditionalFormatting sqref="L10:L11">
    <cfRule type="cellIs" dxfId="28" priority="1" operator="between">
      <formula>0.65</formula>
      <formula>0.89</formula>
    </cfRule>
    <cfRule type="cellIs" dxfId="27" priority="2" operator="lessThan">
      <formula>0.65</formula>
    </cfRule>
    <cfRule type="cellIs" dxfId="26" priority="3" operator="greaterThan">
      <formula>0.9</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S180"/>
  <sheetViews>
    <sheetView topLeftCell="A76" zoomScale="70" zoomScaleNormal="70" workbookViewId="0">
      <selection activeCell="C77" sqref="C77:P77"/>
    </sheetView>
  </sheetViews>
  <sheetFormatPr baseColWidth="10" defaultColWidth="11.42578125" defaultRowHeight="12.75" x14ac:dyDescent="0.2"/>
  <cols>
    <col min="1" max="1" width="3" style="102" customWidth="1"/>
    <col min="2" max="2" width="30" style="102" customWidth="1"/>
    <col min="3" max="3" width="16.85546875" style="102" customWidth="1"/>
    <col min="4" max="4" width="5" style="102" bestFit="1" customWidth="1"/>
    <col min="5" max="5" width="4.7109375" style="102" bestFit="1" customWidth="1"/>
    <col min="6" max="6" width="9.5703125" style="102" bestFit="1" customWidth="1"/>
    <col min="7" max="7" width="5.42578125" style="102" bestFit="1" customWidth="1"/>
    <col min="8" max="8" width="5.140625" style="102" bestFit="1" customWidth="1"/>
    <col min="9" max="9" width="9.5703125" style="102" bestFit="1" customWidth="1"/>
    <col min="10" max="10" width="4.140625" style="102" bestFit="1" customWidth="1"/>
    <col min="11" max="11" width="6.42578125" style="102" bestFit="1" customWidth="1"/>
    <col min="12" max="12" width="9.5703125" style="102" bestFit="1" customWidth="1"/>
    <col min="13" max="13" width="8.42578125" style="102" customWidth="1"/>
    <col min="14" max="14" width="6.42578125" style="102" customWidth="1"/>
    <col min="15" max="15" width="11" style="102" customWidth="1"/>
    <col min="16" max="16" width="12.140625" style="102" customWidth="1"/>
    <col min="17" max="18" width="11.7109375" style="102" customWidth="1"/>
    <col min="19" max="19" width="11.42578125" style="104" hidden="1" customWidth="1"/>
    <col min="20" max="16384" width="11.42578125" style="102"/>
  </cols>
  <sheetData>
    <row r="1" spans="1:19" ht="13.5" thickBot="1" x14ac:dyDescent="0.25">
      <c r="B1" s="103"/>
      <c r="C1" s="103"/>
      <c r="D1" s="103"/>
      <c r="E1" s="103"/>
      <c r="F1" s="103"/>
      <c r="G1" s="103"/>
      <c r="H1" s="103"/>
      <c r="I1" s="103"/>
      <c r="J1" s="103"/>
      <c r="K1" s="103"/>
      <c r="L1" s="103"/>
      <c r="M1" s="103"/>
      <c r="N1" s="103"/>
      <c r="O1" s="103"/>
      <c r="P1" s="103"/>
    </row>
    <row r="2" spans="1:19" ht="16.5" customHeight="1" x14ac:dyDescent="0.2">
      <c r="B2" s="638"/>
      <c r="C2" s="641" t="s">
        <v>56</v>
      </c>
      <c r="D2" s="642"/>
      <c r="E2" s="642"/>
      <c r="F2" s="642"/>
      <c r="G2" s="642"/>
      <c r="H2" s="642"/>
      <c r="I2" s="642"/>
      <c r="J2" s="642"/>
      <c r="K2" s="642"/>
      <c r="L2" s="642"/>
      <c r="M2" s="643"/>
      <c r="N2" s="644" t="s">
        <v>182</v>
      </c>
      <c r="O2" s="645"/>
      <c r="P2" s="646"/>
      <c r="S2" s="105">
        <v>0.8</v>
      </c>
    </row>
    <row r="3" spans="1:19" ht="15.75" customHeight="1" x14ac:dyDescent="0.2">
      <c r="B3" s="639"/>
      <c r="C3" s="647" t="s">
        <v>58</v>
      </c>
      <c r="D3" s="648"/>
      <c r="E3" s="648"/>
      <c r="F3" s="648"/>
      <c r="G3" s="648"/>
      <c r="H3" s="648"/>
      <c r="I3" s="648"/>
      <c r="J3" s="648"/>
      <c r="K3" s="648"/>
      <c r="L3" s="648"/>
      <c r="M3" s="649"/>
      <c r="N3" s="650" t="s">
        <v>207</v>
      </c>
      <c r="O3" s="651"/>
      <c r="P3" s="652"/>
      <c r="S3" s="105">
        <v>0.79998999999999998</v>
      </c>
    </row>
    <row r="4" spans="1:19" ht="15.75" customHeight="1" x14ac:dyDescent="0.2">
      <c r="B4" s="639"/>
      <c r="C4" s="647" t="s">
        <v>59</v>
      </c>
      <c r="D4" s="648"/>
      <c r="E4" s="648"/>
      <c r="F4" s="648"/>
      <c r="G4" s="648"/>
      <c r="H4" s="648"/>
      <c r="I4" s="648"/>
      <c r="J4" s="648"/>
      <c r="K4" s="648"/>
      <c r="L4" s="648"/>
      <c r="M4" s="649"/>
      <c r="N4" s="650" t="s">
        <v>183</v>
      </c>
      <c r="O4" s="651"/>
      <c r="P4" s="652"/>
      <c r="S4" s="105">
        <v>0.65</v>
      </c>
    </row>
    <row r="5" spans="1:19" ht="16.5" customHeight="1" thickBot="1" x14ac:dyDescent="0.25">
      <c r="B5" s="640"/>
      <c r="C5" s="653" t="s">
        <v>60</v>
      </c>
      <c r="D5" s="654"/>
      <c r="E5" s="654"/>
      <c r="F5" s="654"/>
      <c r="G5" s="654"/>
      <c r="H5" s="654"/>
      <c r="I5" s="654"/>
      <c r="J5" s="654"/>
      <c r="K5" s="654"/>
      <c r="L5" s="654"/>
      <c r="M5" s="655"/>
      <c r="N5" s="656" t="s">
        <v>61</v>
      </c>
      <c r="O5" s="657"/>
      <c r="P5" s="658"/>
      <c r="S5" s="105">
        <v>0.64999899999999999</v>
      </c>
    </row>
    <row r="6" spans="1:19" ht="13.5" thickBot="1" x14ac:dyDescent="0.25">
      <c r="B6" s="103"/>
      <c r="C6" s="103"/>
      <c r="D6" s="103"/>
      <c r="E6" s="103"/>
      <c r="F6" s="103"/>
      <c r="G6" s="103"/>
      <c r="H6" s="103"/>
      <c r="I6" s="103"/>
      <c r="J6" s="103"/>
      <c r="K6" s="103"/>
      <c r="L6" s="103"/>
      <c r="M6" s="103"/>
      <c r="N6" s="103"/>
      <c r="O6" s="103"/>
      <c r="P6" s="103"/>
      <c r="S6" s="105"/>
    </row>
    <row r="7" spans="1:19" ht="12.75" customHeight="1" x14ac:dyDescent="0.2">
      <c r="A7" s="106"/>
      <c r="B7" s="554" t="s">
        <v>65</v>
      </c>
      <c r="C7" s="555"/>
      <c r="D7" s="555"/>
      <c r="E7" s="555"/>
      <c r="F7" s="555"/>
      <c r="G7" s="555"/>
      <c r="H7" s="555"/>
      <c r="I7" s="555"/>
      <c r="J7" s="555"/>
      <c r="K7" s="555"/>
      <c r="L7" s="555"/>
      <c r="M7" s="555"/>
      <c r="N7" s="555"/>
      <c r="O7" s="555"/>
      <c r="P7" s="556"/>
      <c r="Q7" s="106"/>
      <c r="S7" s="105"/>
    </row>
    <row r="8" spans="1:19" ht="13.5" customHeight="1" thickBot="1" x14ac:dyDescent="0.25">
      <c r="A8" s="106"/>
      <c r="B8" s="557"/>
      <c r="C8" s="558"/>
      <c r="D8" s="558"/>
      <c r="E8" s="558"/>
      <c r="F8" s="558"/>
      <c r="G8" s="558"/>
      <c r="H8" s="558"/>
      <c r="I8" s="558"/>
      <c r="J8" s="558"/>
      <c r="K8" s="558"/>
      <c r="L8" s="558"/>
      <c r="M8" s="558"/>
      <c r="N8" s="558"/>
      <c r="O8" s="558"/>
      <c r="P8" s="559"/>
      <c r="Q8" s="106"/>
    </row>
    <row r="9" spans="1:19" ht="6.75" customHeight="1" thickBot="1" x14ac:dyDescent="0.25">
      <c r="A9" s="106"/>
      <c r="B9" s="659"/>
      <c r="C9" s="659"/>
      <c r="D9" s="659"/>
      <c r="E9" s="659"/>
      <c r="F9" s="659"/>
      <c r="G9" s="659"/>
      <c r="H9" s="659"/>
      <c r="I9" s="659"/>
      <c r="J9" s="659"/>
      <c r="K9" s="659"/>
      <c r="L9" s="659"/>
      <c r="M9" s="659"/>
      <c r="N9" s="659"/>
      <c r="O9" s="659"/>
      <c r="P9" s="659"/>
      <c r="Q9" s="106"/>
    </row>
    <row r="10" spans="1:19" ht="26.25" customHeight="1" thickBot="1" x14ac:dyDescent="0.25">
      <c r="A10" s="106"/>
      <c r="B10" s="78" t="s">
        <v>83</v>
      </c>
      <c r="C10" s="472">
        <v>2021</v>
      </c>
      <c r="D10" s="473"/>
      <c r="E10" s="473"/>
      <c r="F10" s="473"/>
      <c r="G10" s="473"/>
      <c r="H10" s="473"/>
      <c r="I10" s="474"/>
      <c r="J10" s="475" t="s">
        <v>1</v>
      </c>
      <c r="K10" s="476"/>
      <c r="L10" s="476"/>
      <c r="M10" s="634"/>
      <c r="N10" s="425" t="s">
        <v>205</v>
      </c>
      <c r="O10" s="426"/>
      <c r="P10" s="427"/>
      <c r="Q10" s="106"/>
    </row>
    <row r="11" spans="1:19" ht="4.5" customHeight="1" thickBot="1" x14ac:dyDescent="0.25">
      <c r="A11" s="106"/>
      <c r="B11" s="635"/>
      <c r="C11" s="636"/>
      <c r="D11" s="636"/>
      <c r="E11" s="636"/>
      <c r="F11" s="636"/>
      <c r="G11" s="636"/>
      <c r="H11" s="636"/>
      <c r="I11" s="636"/>
      <c r="J11" s="636"/>
      <c r="K11" s="636"/>
      <c r="L11" s="636"/>
      <c r="M11" s="636"/>
      <c r="N11" s="636"/>
      <c r="O11" s="636"/>
      <c r="P11" s="637"/>
      <c r="Q11" s="106"/>
    </row>
    <row r="12" spans="1:19" ht="13.5" thickBot="1" x14ac:dyDescent="0.25">
      <c r="A12" s="106"/>
      <c r="B12" s="62" t="s">
        <v>0</v>
      </c>
      <c r="C12" s="395" t="s">
        <v>110</v>
      </c>
      <c r="D12" s="396"/>
      <c r="E12" s="396"/>
      <c r="F12" s="396"/>
      <c r="G12" s="396"/>
      <c r="H12" s="396"/>
      <c r="I12" s="396"/>
      <c r="J12" s="396"/>
      <c r="K12" s="396"/>
      <c r="L12" s="396"/>
      <c r="M12" s="396"/>
      <c r="N12" s="396"/>
      <c r="O12" s="396"/>
      <c r="P12" s="397"/>
      <c r="Q12" s="106"/>
    </row>
    <row r="13" spans="1:19" ht="4.5" customHeight="1" thickBot="1" x14ac:dyDescent="0.25">
      <c r="A13" s="106"/>
      <c r="B13" s="422"/>
      <c r="C13" s="423"/>
      <c r="D13" s="423"/>
      <c r="E13" s="423"/>
      <c r="F13" s="423"/>
      <c r="G13" s="423"/>
      <c r="H13" s="423"/>
      <c r="I13" s="423"/>
      <c r="J13" s="423"/>
      <c r="K13" s="423"/>
      <c r="L13" s="423"/>
      <c r="M13" s="423"/>
      <c r="N13" s="423"/>
      <c r="O13" s="423"/>
      <c r="P13" s="424"/>
      <c r="Q13" s="106"/>
    </row>
    <row r="14" spans="1:19" ht="18" customHeight="1" thickBot="1" x14ac:dyDescent="0.25">
      <c r="A14" s="106"/>
      <c r="B14" s="62" t="s">
        <v>6</v>
      </c>
      <c r="C14" s="425" t="s">
        <v>224</v>
      </c>
      <c r="D14" s="426"/>
      <c r="E14" s="426"/>
      <c r="F14" s="426"/>
      <c r="G14" s="426"/>
      <c r="H14" s="426"/>
      <c r="I14" s="426"/>
      <c r="J14" s="426"/>
      <c r="K14" s="426"/>
      <c r="L14" s="426"/>
      <c r="M14" s="426"/>
      <c r="N14" s="426"/>
      <c r="O14" s="426"/>
      <c r="P14" s="427"/>
      <c r="Q14" s="106"/>
    </row>
    <row r="15" spans="1:19" ht="4.5" customHeight="1" thickBot="1" x14ac:dyDescent="0.25">
      <c r="A15" s="106"/>
      <c r="B15" s="422"/>
      <c r="C15" s="423"/>
      <c r="D15" s="423"/>
      <c r="E15" s="423"/>
      <c r="F15" s="423"/>
      <c r="G15" s="423"/>
      <c r="H15" s="423"/>
      <c r="I15" s="423"/>
      <c r="J15" s="423"/>
      <c r="K15" s="423"/>
      <c r="L15" s="423"/>
      <c r="M15" s="423"/>
      <c r="N15" s="423"/>
      <c r="O15" s="423"/>
      <c r="P15" s="424"/>
      <c r="Q15" s="106"/>
    </row>
    <row r="16" spans="1:19" ht="32.25" customHeight="1" thickBot="1" x14ac:dyDescent="0.25">
      <c r="A16" s="106"/>
      <c r="B16" s="62" t="s">
        <v>25</v>
      </c>
      <c r="C16" s="561" t="s">
        <v>225</v>
      </c>
      <c r="D16" s="562"/>
      <c r="E16" s="562"/>
      <c r="F16" s="562"/>
      <c r="G16" s="562"/>
      <c r="H16" s="562"/>
      <c r="I16" s="562"/>
      <c r="J16" s="562"/>
      <c r="K16" s="562"/>
      <c r="L16" s="562"/>
      <c r="M16" s="562"/>
      <c r="N16" s="562"/>
      <c r="O16" s="562"/>
      <c r="P16" s="563"/>
      <c r="Q16" s="106"/>
    </row>
    <row r="17" spans="1:17" ht="4.5" customHeight="1" thickBot="1" x14ac:dyDescent="0.25">
      <c r="A17" s="106"/>
      <c r="B17" s="422"/>
      <c r="C17" s="423"/>
      <c r="D17" s="423"/>
      <c r="E17" s="423"/>
      <c r="F17" s="423"/>
      <c r="G17" s="423"/>
      <c r="H17" s="423"/>
      <c r="I17" s="423"/>
      <c r="J17" s="423"/>
      <c r="K17" s="423"/>
      <c r="L17" s="423"/>
      <c r="M17" s="423"/>
      <c r="N17" s="423"/>
      <c r="O17" s="423"/>
      <c r="P17" s="424"/>
      <c r="Q17" s="106"/>
    </row>
    <row r="18" spans="1:17" ht="26.25" customHeight="1" thickBot="1" x14ac:dyDescent="0.25">
      <c r="A18" s="106"/>
      <c r="B18" s="62" t="s">
        <v>11</v>
      </c>
      <c r="C18" s="564" t="s">
        <v>186</v>
      </c>
      <c r="D18" s="565"/>
      <c r="E18" s="565"/>
      <c r="F18" s="565"/>
      <c r="G18" s="565"/>
      <c r="H18" s="565"/>
      <c r="I18" s="565"/>
      <c r="J18" s="565"/>
      <c r="K18" s="565"/>
      <c r="L18" s="565"/>
      <c r="M18" s="565"/>
      <c r="N18" s="565"/>
      <c r="O18" s="565"/>
      <c r="P18" s="566"/>
      <c r="Q18" s="106"/>
    </row>
    <row r="19" spans="1:17" ht="4.5" customHeight="1" thickBot="1" x14ac:dyDescent="0.25">
      <c r="A19" s="106"/>
      <c r="B19" s="571"/>
      <c r="C19" s="571"/>
      <c r="D19" s="571"/>
      <c r="E19" s="571"/>
      <c r="F19" s="571"/>
      <c r="G19" s="571"/>
      <c r="H19" s="571"/>
      <c r="I19" s="571"/>
      <c r="J19" s="571"/>
      <c r="K19" s="571"/>
      <c r="L19" s="571"/>
      <c r="M19" s="571"/>
      <c r="N19" s="571"/>
      <c r="O19" s="571"/>
      <c r="P19" s="571"/>
      <c r="Q19" s="106"/>
    </row>
    <row r="20" spans="1:17" ht="17.25" customHeight="1" thickBot="1" x14ac:dyDescent="0.25">
      <c r="A20" s="106"/>
      <c r="B20" s="567" t="s">
        <v>26</v>
      </c>
      <c r="C20" s="568"/>
      <c r="D20" s="568"/>
      <c r="E20" s="568"/>
      <c r="F20" s="568"/>
      <c r="G20" s="568"/>
      <c r="H20" s="568"/>
      <c r="I20" s="568"/>
      <c r="J20" s="568"/>
      <c r="K20" s="568"/>
      <c r="L20" s="568"/>
      <c r="M20" s="568"/>
      <c r="N20" s="568"/>
      <c r="O20" s="568"/>
      <c r="P20" s="569"/>
      <c r="Q20" s="106"/>
    </row>
    <row r="21" spans="1:17" ht="4.5" customHeight="1" thickBot="1" x14ac:dyDescent="0.25">
      <c r="A21" s="106"/>
      <c r="B21" s="570"/>
      <c r="C21" s="571"/>
      <c r="D21" s="571"/>
      <c r="E21" s="571"/>
      <c r="F21" s="571"/>
      <c r="G21" s="571"/>
      <c r="H21" s="571"/>
      <c r="I21" s="571"/>
      <c r="J21" s="571"/>
      <c r="K21" s="571"/>
      <c r="L21" s="571"/>
      <c r="M21" s="571"/>
      <c r="N21" s="571"/>
      <c r="O21" s="571"/>
      <c r="P21" s="572"/>
      <c r="Q21" s="106"/>
    </row>
    <row r="22" spans="1:17" ht="51" customHeight="1" thickBot="1" x14ac:dyDescent="0.25">
      <c r="A22" s="106"/>
      <c r="B22" s="62" t="s">
        <v>3</v>
      </c>
      <c r="C22" s="573" t="s">
        <v>220</v>
      </c>
      <c r="D22" s="660"/>
      <c r="E22" s="660"/>
      <c r="F22" s="660"/>
      <c r="G22" s="660"/>
      <c r="H22" s="660"/>
      <c r="I22" s="660"/>
      <c r="J22" s="660"/>
      <c r="K22" s="660"/>
      <c r="L22" s="660"/>
      <c r="M22" s="660"/>
      <c r="N22" s="660"/>
      <c r="O22" s="660"/>
      <c r="P22" s="661"/>
      <c r="Q22" s="106"/>
    </row>
    <row r="23" spans="1:17" ht="4.5" customHeight="1" thickBot="1" x14ac:dyDescent="0.25">
      <c r="A23" s="106"/>
      <c r="B23" s="422"/>
      <c r="C23" s="423"/>
      <c r="D23" s="423"/>
      <c r="E23" s="423"/>
      <c r="F23" s="423"/>
      <c r="G23" s="423"/>
      <c r="H23" s="423"/>
      <c r="I23" s="423"/>
      <c r="J23" s="423"/>
      <c r="K23" s="423"/>
      <c r="L23" s="423"/>
      <c r="M23" s="423"/>
      <c r="N23" s="423"/>
      <c r="O23" s="423"/>
      <c r="P23" s="424"/>
      <c r="Q23" s="106"/>
    </row>
    <row r="24" spans="1:17" ht="153" customHeight="1" thickBot="1" x14ac:dyDescent="0.25">
      <c r="A24" s="106"/>
      <c r="B24" s="62" t="s">
        <v>12</v>
      </c>
      <c r="C24" s="403" t="s">
        <v>273</v>
      </c>
      <c r="D24" s="624"/>
      <c r="E24" s="624"/>
      <c r="F24" s="624"/>
      <c r="G24" s="624"/>
      <c r="H24" s="624"/>
      <c r="I24" s="624"/>
      <c r="J24" s="624"/>
      <c r="K24" s="624"/>
      <c r="L24" s="624"/>
      <c r="M24" s="624"/>
      <c r="N24" s="624"/>
      <c r="O24" s="624"/>
      <c r="P24" s="625"/>
      <c r="Q24" s="106"/>
    </row>
    <row r="25" spans="1:17" ht="4.5" customHeight="1" thickBot="1" x14ac:dyDescent="0.25">
      <c r="A25" s="106"/>
      <c r="B25" s="422"/>
      <c r="C25" s="423"/>
      <c r="D25" s="423"/>
      <c r="E25" s="423"/>
      <c r="F25" s="423"/>
      <c r="G25" s="423"/>
      <c r="H25" s="423"/>
      <c r="I25" s="423"/>
      <c r="J25" s="423"/>
      <c r="K25" s="423"/>
      <c r="L25" s="423"/>
      <c r="M25" s="423"/>
      <c r="N25" s="423"/>
      <c r="O25" s="423"/>
      <c r="P25" s="424"/>
      <c r="Q25" s="106"/>
    </row>
    <row r="26" spans="1:17" ht="13.5" customHeight="1" thickBot="1" x14ac:dyDescent="0.25">
      <c r="A26" s="106"/>
      <c r="B26" s="184" t="s">
        <v>2</v>
      </c>
      <c r="C26" s="576">
        <v>0.85</v>
      </c>
      <c r="D26" s="577"/>
      <c r="E26" s="577"/>
      <c r="F26" s="577"/>
      <c r="G26" s="577"/>
      <c r="H26" s="577"/>
      <c r="I26" s="577"/>
      <c r="J26" s="577"/>
      <c r="K26" s="577"/>
      <c r="L26" s="577"/>
      <c r="M26" s="577"/>
      <c r="N26" s="577"/>
      <c r="O26" s="577"/>
      <c r="P26" s="578"/>
      <c r="Q26" s="106"/>
    </row>
    <row r="27" spans="1:17" ht="4.5" customHeight="1" thickBot="1" x14ac:dyDescent="0.25">
      <c r="A27" s="106"/>
      <c r="B27" s="579"/>
      <c r="C27" s="580"/>
      <c r="D27" s="580"/>
      <c r="E27" s="580"/>
      <c r="F27" s="580"/>
      <c r="G27" s="580"/>
      <c r="H27" s="580"/>
      <c r="I27" s="580"/>
      <c r="J27" s="580"/>
      <c r="K27" s="580"/>
      <c r="L27" s="580"/>
      <c r="M27" s="580"/>
      <c r="N27" s="580"/>
      <c r="O27" s="580"/>
      <c r="P27" s="581"/>
      <c r="Q27" s="106"/>
    </row>
    <row r="28" spans="1:17" ht="12.75" customHeight="1" thickBot="1" x14ac:dyDescent="0.25">
      <c r="A28" s="106"/>
      <c r="B28" s="184" t="s">
        <v>13</v>
      </c>
      <c r="C28" s="185" t="s">
        <v>14</v>
      </c>
      <c r="D28" s="402" t="s">
        <v>270</v>
      </c>
      <c r="E28" s="577"/>
      <c r="F28" s="577"/>
      <c r="G28" s="578"/>
      <c r="H28" s="626" t="s">
        <v>15</v>
      </c>
      <c r="I28" s="626"/>
      <c r="J28" s="626"/>
      <c r="K28" s="402" t="s">
        <v>271</v>
      </c>
      <c r="L28" s="577"/>
      <c r="M28" s="578"/>
      <c r="N28" s="627" t="s">
        <v>16</v>
      </c>
      <c r="O28" s="628"/>
      <c r="P28" s="186" t="s">
        <v>176</v>
      </c>
      <c r="Q28" s="106"/>
    </row>
    <row r="29" spans="1:17" ht="4.5" customHeight="1" thickBot="1" x14ac:dyDescent="0.25">
      <c r="A29" s="106"/>
      <c r="B29" s="570"/>
      <c r="C29" s="571"/>
      <c r="D29" s="571"/>
      <c r="E29" s="571"/>
      <c r="F29" s="571"/>
      <c r="G29" s="571"/>
      <c r="H29" s="571"/>
      <c r="I29" s="571"/>
      <c r="J29" s="571"/>
      <c r="K29" s="571"/>
      <c r="L29" s="571"/>
      <c r="M29" s="571"/>
      <c r="N29" s="571"/>
      <c r="O29" s="571"/>
      <c r="P29" s="572"/>
      <c r="Q29" s="106"/>
    </row>
    <row r="30" spans="1:17" ht="13.5" thickBot="1" x14ac:dyDescent="0.25">
      <c r="A30" s="106"/>
      <c r="B30" s="76" t="s">
        <v>7</v>
      </c>
      <c r="C30" s="395" t="s">
        <v>181</v>
      </c>
      <c r="D30" s="396"/>
      <c r="E30" s="396"/>
      <c r="F30" s="396"/>
      <c r="G30" s="396"/>
      <c r="H30" s="396"/>
      <c r="I30" s="396"/>
      <c r="J30" s="396"/>
      <c r="K30" s="396"/>
      <c r="L30" s="396"/>
      <c r="M30" s="396"/>
      <c r="N30" s="396"/>
      <c r="O30" s="396"/>
      <c r="P30" s="397"/>
      <c r="Q30" s="106"/>
    </row>
    <row r="31" spans="1:17" ht="4.5" customHeight="1" thickBot="1" x14ac:dyDescent="0.25">
      <c r="A31" s="106"/>
      <c r="B31" s="422"/>
      <c r="C31" s="423"/>
      <c r="D31" s="423"/>
      <c r="E31" s="423"/>
      <c r="F31" s="423"/>
      <c r="G31" s="423"/>
      <c r="H31" s="423"/>
      <c r="I31" s="423"/>
      <c r="J31" s="423"/>
      <c r="K31" s="423"/>
      <c r="L31" s="423"/>
      <c r="M31" s="423"/>
      <c r="N31" s="423"/>
      <c r="O31" s="423"/>
      <c r="P31" s="424"/>
      <c r="Q31" s="106"/>
    </row>
    <row r="32" spans="1:17" ht="13.5" thickBot="1" x14ac:dyDescent="0.25">
      <c r="A32" s="106"/>
      <c r="B32" s="76" t="s">
        <v>4</v>
      </c>
      <c r="C32" s="402" t="s">
        <v>71</v>
      </c>
      <c r="D32" s="577"/>
      <c r="E32" s="577"/>
      <c r="F32" s="577"/>
      <c r="G32" s="577"/>
      <c r="H32" s="577"/>
      <c r="I32" s="577"/>
      <c r="J32" s="577"/>
      <c r="K32" s="577"/>
      <c r="L32" s="577"/>
      <c r="M32" s="577"/>
      <c r="N32" s="577"/>
      <c r="O32" s="577"/>
      <c r="P32" s="578"/>
      <c r="Q32" s="106"/>
    </row>
    <row r="33" spans="1:17" ht="4.5" customHeight="1" thickBot="1" x14ac:dyDescent="0.25">
      <c r="A33" s="106"/>
      <c r="B33" s="422"/>
      <c r="C33" s="423"/>
      <c r="D33" s="423"/>
      <c r="E33" s="423"/>
      <c r="F33" s="423"/>
      <c r="G33" s="423"/>
      <c r="H33" s="423"/>
      <c r="I33" s="423"/>
      <c r="J33" s="423"/>
      <c r="K33" s="423"/>
      <c r="L33" s="423"/>
      <c r="M33" s="423"/>
      <c r="N33" s="423"/>
      <c r="O33" s="423"/>
      <c r="P33" s="424"/>
      <c r="Q33" s="106"/>
    </row>
    <row r="34" spans="1:17" ht="13.5" thickBot="1" x14ac:dyDescent="0.25">
      <c r="A34" s="106"/>
      <c r="B34" s="76" t="s">
        <v>23</v>
      </c>
      <c r="C34" s="402" t="s">
        <v>71</v>
      </c>
      <c r="D34" s="577"/>
      <c r="E34" s="577"/>
      <c r="F34" s="577"/>
      <c r="G34" s="577"/>
      <c r="H34" s="577"/>
      <c r="I34" s="577"/>
      <c r="J34" s="577"/>
      <c r="K34" s="577"/>
      <c r="L34" s="577"/>
      <c r="M34" s="577"/>
      <c r="N34" s="577"/>
      <c r="O34" s="577"/>
      <c r="P34" s="578"/>
      <c r="Q34" s="106"/>
    </row>
    <row r="35" spans="1:17" ht="4.5" customHeight="1" thickBot="1" x14ac:dyDescent="0.25">
      <c r="A35" s="106"/>
      <c r="B35" s="422"/>
      <c r="C35" s="423"/>
      <c r="D35" s="423"/>
      <c r="E35" s="423"/>
      <c r="F35" s="423"/>
      <c r="G35" s="423"/>
      <c r="H35" s="423"/>
      <c r="I35" s="423"/>
      <c r="J35" s="423"/>
      <c r="K35" s="423"/>
      <c r="L35" s="423"/>
      <c r="M35" s="423"/>
      <c r="N35" s="423"/>
      <c r="O35" s="423"/>
      <c r="P35" s="424"/>
      <c r="Q35" s="106"/>
    </row>
    <row r="36" spans="1:17" ht="16.5" customHeight="1" thickBot="1" x14ac:dyDescent="0.25">
      <c r="A36" s="106"/>
      <c r="B36" s="76" t="s">
        <v>64</v>
      </c>
      <c r="C36" s="395" t="s">
        <v>70</v>
      </c>
      <c r="D36" s="396"/>
      <c r="E36" s="396"/>
      <c r="F36" s="396"/>
      <c r="G36" s="396"/>
      <c r="H36" s="396"/>
      <c r="I36" s="396"/>
      <c r="J36" s="396"/>
      <c r="K36" s="396"/>
      <c r="L36" s="396"/>
      <c r="M36" s="396"/>
      <c r="N36" s="396"/>
      <c r="O36" s="396"/>
      <c r="P36" s="397"/>
      <c r="Q36" s="106"/>
    </row>
    <row r="37" spans="1:17" ht="4.5" customHeight="1" thickBot="1" x14ac:dyDescent="0.25">
      <c r="A37" s="106"/>
      <c r="B37" s="181"/>
      <c r="C37" s="181"/>
      <c r="D37" s="181"/>
      <c r="E37" s="181"/>
      <c r="F37" s="181"/>
      <c r="G37" s="181"/>
      <c r="H37" s="181"/>
      <c r="I37" s="181"/>
      <c r="J37" s="181"/>
      <c r="K37" s="181"/>
      <c r="L37" s="181"/>
      <c r="M37" s="181"/>
      <c r="N37" s="181"/>
      <c r="O37" s="181"/>
      <c r="P37" s="181"/>
      <c r="Q37" s="106"/>
    </row>
    <row r="38" spans="1:17" ht="13.5" thickBot="1" x14ac:dyDescent="0.25">
      <c r="A38" s="106"/>
      <c r="B38" s="567" t="s">
        <v>17</v>
      </c>
      <c r="C38" s="568"/>
      <c r="D38" s="568"/>
      <c r="E38" s="568"/>
      <c r="F38" s="568"/>
      <c r="G38" s="568"/>
      <c r="H38" s="568"/>
      <c r="I38" s="568"/>
      <c r="J38" s="568"/>
      <c r="K38" s="568"/>
      <c r="L38" s="568"/>
      <c r="M38" s="568"/>
      <c r="N38" s="568"/>
      <c r="O38" s="568"/>
      <c r="P38" s="569"/>
      <c r="Q38" s="106"/>
    </row>
    <row r="39" spans="1:17" x14ac:dyDescent="0.2">
      <c r="A39" s="106"/>
      <c r="B39" s="107" t="s">
        <v>22</v>
      </c>
      <c r="C39" s="610" t="s">
        <v>18</v>
      </c>
      <c r="D39" s="611"/>
      <c r="E39" s="611"/>
      <c r="F39" s="611"/>
      <c r="G39" s="612"/>
      <c r="H39" s="610" t="s">
        <v>7</v>
      </c>
      <c r="I39" s="611"/>
      <c r="J39" s="611"/>
      <c r="K39" s="611"/>
      <c r="L39" s="612"/>
      <c r="M39" s="610" t="s">
        <v>19</v>
      </c>
      <c r="N39" s="611"/>
      <c r="O39" s="611"/>
      <c r="P39" s="612"/>
      <c r="Q39" s="106"/>
    </row>
    <row r="40" spans="1:17" ht="116.25" customHeight="1" x14ac:dyDescent="0.2">
      <c r="A40" s="106"/>
      <c r="B40" s="187" t="s">
        <v>222</v>
      </c>
      <c r="C40" s="586" t="s">
        <v>203</v>
      </c>
      <c r="D40" s="586"/>
      <c r="E40" s="586"/>
      <c r="F40" s="586"/>
      <c r="G40" s="586"/>
      <c r="H40" s="587" t="s">
        <v>223</v>
      </c>
      <c r="I40" s="587"/>
      <c r="J40" s="587"/>
      <c r="K40" s="587"/>
      <c r="L40" s="587"/>
      <c r="M40" s="588" t="s">
        <v>272</v>
      </c>
      <c r="N40" s="588"/>
      <c r="O40" s="588"/>
      <c r="P40" s="589"/>
      <c r="Q40" s="106"/>
    </row>
    <row r="41" spans="1:17" ht="104.25" customHeight="1" thickBot="1" x14ac:dyDescent="0.25">
      <c r="A41" s="106"/>
      <c r="B41" s="188" t="s">
        <v>222</v>
      </c>
      <c r="C41" s="590" t="s">
        <v>203</v>
      </c>
      <c r="D41" s="590"/>
      <c r="E41" s="590"/>
      <c r="F41" s="590"/>
      <c r="G41" s="590"/>
      <c r="H41" s="591" t="s">
        <v>223</v>
      </c>
      <c r="I41" s="591"/>
      <c r="J41" s="591"/>
      <c r="K41" s="591"/>
      <c r="L41" s="591"/>
      <c r="M41" s="588" t="s">
        <v>272</v>
      </c>
      <c r="N41" s="588"/>
      <c r="O41" s="588"/>
      <c r="P41" s="589"/>
      <c r="Q41" s="106"/>
    </row>
    <row r="42" spans="1:17" ht="13.5" customHeight="1" x14ac:dyDescent="0.2">
      <c r="A42" s="106"/>
      <c r="B42" s="110"/>
      <c r="C42" s="613"/>
      <c r="D42" s="614"/>
      <c r="E42" s="614"/>
      <c r="F42" s="614"/>
      <c r="G42" s="615"/>
      <c r="H42" s="613"/>
      <c r="I42" s="614"/>
      <c r="J42" s="614"/>
      <c r="K42" s="614"/>
      <c r="L42" s="615"/>
      <c r="M42" s="616"/>
      <c r="N42" s="617"/>
      <c r="O42" s="617"/>
      <c r="P42" s="618"/>
      <c r="Q42" s="106"/>
    </row>
    <row r="43" spans="1:17" ht="12.75" customHeight="1" x14ac:dyDescent="0.2">
      <c r="A43" s="106"/>
      <c r="B43" s="110"/>
      <c r="C43" s="616"/>
      <c r="D43" s="617"/>
      <c r="E43" s="617"/>
      <c r="F43" s="617"/>
      <c r="G43" s="629"/>
      <c r="H43" s="616"/>
      <c r="I43" s="617"/>
      <c r="J43" s="617"/>
      <c r="K43" s="617"/>
      <c r="L43" s="629"/>
      <c r="M43" s="616"/>
      <c r="N43" s="617"/>
      <c r="O43" s="617"/>
      <c r="P43" s="618"/>
      <c r="Q43" s="106"/>
    </row>
    <row r="44" spans="1:17" ht="11.25" customHeight="1" thickBot="1" x14ac:dyDescent="0.25">
      <c r="A44" s="106"/>
      <c r="B44" s="111"/>
      <c r="C44" s="630"/>
      <c r="D44" s="631"/>
      <c r="E44" s="631"/>
      <c r="F44" s="631"/>
      <c r="G44" s="632"/>
      <c r="H44" s="630"/>
      <c r="I44" s="631"/>
      <c r="J44" s="631"/>
      <c r="K44" s="631"/>
      <c r="L44" s="632"/>
      <c r="M44" s="630"/>
      <c r="N44" s="631"/>
      <c r="O44" s="631"/>
      <c r="P44" s="633"/>
      <c r="Q44" s="106"/>
    </row>
    <row r="45" spans="1:17" ht="4.5" customHeight="1" thickBot="1" x14ac:dyDescent="0.25">
      <c r="A45" s="106"/>
      <c r="B45" s="112"/>
      <c r="C45" s="112"/>
      <c r="D45" s="112"/>
      <c r="E45" s="112"/>
      <c r="F45" s="112"/>
      <c r="G45" s="112"/>
      <c r="H45" s="112"/>
      <c r="I45" s="112"/>
      <c r="J45" s="112"/>
      <c r="K45" s="112"/>
      <c r="L45" s="112"/>
      <c r="M45" s="112"/>
      <c r="N45" s="112"/>
      <c r="O45" s="112"/>
      <c r="P45" s="112"/>
      <c r="Q45" s="106"/>
    </row>
    <row r="46" spans="1:17" ht="13.5" customHeight="1" thickBot="1" x14ac:dyDescent="0.25">
      <c r="A46" s="106"/>
      <c r="B46" s="567" t="s">
        <v>8</v>
      </c>
      <c r="C46" s="568"/>
      <c r="D46" s="568"/>
      <c r="E46" s="568"/>
      <c r="F46" s="568"/>
      <c r="G46" s="568"/>
      <c r="H46" s="568"/>
      <c r="I46" s="568"/>
      <c r="J46" s="568"/>
      <c r="K46" s="568"/>
      <c r="L46" s="568"/>
      <c r="M46" s="568"/>
      <c r="N46" s="568"/>
      <c r="O46" s="568"/>
      <c r="P46" s="569"/>
      <c r="Q46" s="106"/>
    </row>
    <row r="47" spans="1:17" ht="4.5" customHeight="1" thickBot="1" x14ac:dyDescent="0.25">
      <c r="A47" s="106"/>
      <c r="B47" s="180"/>
      <c r="C47" s="181"/>
      <c r="D47" s="181"/>
      <c r="E47" s="181"/>
      <c r="F47" s="181"/>
      <c r="G47" s="181"/>
      <c r="H47" s="181"/>
      <c r="I47" s="181"/>
      <c r="J47" s="181"/>
      <c r="K47" s="181"/>
      <c r="L47" s="181"/>
      <c r="M47" s="181"/>
      <c r="N47" s="181"/>
      <c r="O47" s="181"/>
      <c r="P47" s="182"/>
      <c r="Q47" s="106"/>
    </row>
    <row r="48" spans="1:17" x14ac:dyDescent="0.2">
      <c r="A48" s="106"/>
      <c r="B48" s="384" t="s">
        <v>20</v>
      </c>
      <c r="C48" s="66" t="s">
        <v>9</v>
      </c>
      <c r="D48" s="67" t="s">
        <v>149</v>
      </c>
      <c r="E48" s="67" t="s">
        <v>150</v>
      </c>
      <c r="F48" s="67" t="s">
        <v>151</v>
      </c>
      <c r="G48" s="67" t="s">
        <v>152</v>
      </c>
      <c r="H48" s="67" t="s">
        <v>153</v>
      </c>
      <c r="I48" s="67" t="s">
        <v>154</v>
      </c>
      <c r="J48" s="67" t="s">
        <v>155</v>
      </c>
      <c r="K48" s="67" t="s">
        <v>156</v>
      </c>
      <c r="L48" s="67" t="s">
        <v>157</v>
      </c>
      <c r="M48" s="67" t="s">
        <v>158</v>
      </c>
      <c r="N48" s="67" t="s">
        <v>159</v>
      </c>
      <c r="O48" s="183" t="s">
        <v>160</v>
      </c>
      <c r="P48" s="69" t="s">
        <v>24</v>
      </c>
      <c r="Q48" s="106"/>
    </row>
    <row r="49" spans="1:17" ht="13.5" thickBot="1" x14ac:dyDescent="0.25">
      <c r="A49" s="106"/>
      <c r="B49" s="385"/>
      <c r="C49" s="70" t="s">
        <v>10</v>
      </c>
      <c r="D49" s="71"/>
      <c r="E49" s="71"/>
      <c r="F49" s="113">
        <f>+'Registro Reorganización Termina'!C10/'Registro Reorganización Termina'!C11</f>
        <v>1</v>
      </c>
      <c r="G49" s="114"/>
      <c r="H49" s="114"/>
      <c r="I49" s="113">
        <f>+'Registro Reorganización Termina'!E10/'Registro Reorganización Termina'!E11</f>
        <v>1</v>
      </c>
      <c r="J49" s="114"/>
      <c r="K49" s="114"/>
      <c r="L49" s="113" t="e">
        <f>+'Registro Reorganización Termina'!G10/'Registro Reorganización Termina'!G11</f>
        <v>#DIV/0!</v>
      </c>
      <c r="M49" s="114"/>
      <c r="N49" s="114"/>
      <c r="O49" s="113">
        <f>+'Registro Reorganización Termina'!I10/'Registro Reorganización Termina'!I11</f>
        <v>1</v>
      </c>
      <c r="P49" s="113">
        <f>+'Registro Reorganización Termina'!K10/'Registro Reorganización Termina'!K11</f>
        <v>1</v>
      </c>
      <c r="Q49" s="106"/>
    </row>
    <row r="50" spans="1:17" ht="4.5" customHeight="1" thickBot="1" x14ac:dyDescent="0.25">
      <c r="A50" s="106"/>
      <c r="B50" s="115">
        <v>0.9</v>
      </c>
      <c r="C50" s="116"/>
      <c r="D50" s="116"/>
      <c r="E50" s="116"/>
      <c r="F50" s="117">
        <f>+$C$26</f>
        <v>0.85</v>
      </c>
      <c r="G50" s="116"/>
      <c r="H50" s="116"/>
      <c r="I50" s="117">
        <f>+$C$26</f>
        <v>0.85</v>
      </c>
      <c r="J50" s="116"/>
      <c r="K50" s="116"/>
      <c r="L50" s="117">
        <f>+$C$26</f>
        <v>0.85</v>
      </c>
      <c r="M50" s="116"/>
      <c r="N50" s="116"/>
      <c r="O50" s="117">
        <f>+'Registro Reorganización Termina'!I10/'Registro Reorganización Termina'!I11</f>
        <v>1</v>
      </c>
      <c r="P50" s="117">
        <f>+$C$26</f>
        <v>0.85</v>
      </c>
      <c r="Q50" s="106"/>
    </row>
    <row r="51" spans="1:17" ht="22.5" customHeight="1" thickBot="1" x14ac:dyDescent="0.25">
      <c r="A51" s="106"/>
      <c r="B51" s="567" t="s">
        <v>21</v>
      </c>
      <c r="C51" s="568"/>
      <c r="D51" s="568"/>
      <c r="E51" s="568"/>
      <c r="F51" s="568"/>
      <c r="G51" s="568"/>
      <c r="H51" s="568"/>
      <c r="I51" s="568"/>
      <c r="J51" s="568"/>
      <c r="K51" s="568"/>
      <c r="L51" s="568"/>
      <c r="M51" s="568"/>
      <c r="N51" s="568"/>
      <c r="O51" s="568"/>
      <c r="P51" s="569"/>
      <c r="Q51" s="106"/>
    </row>
    <row r="52" spans="1:17" ht="12.75" customHeight="1" x14ac:dyDescent="0.2">
      <c r="A52" s="106"/>
      <c r="B52" s="596"/>
      <c r="C52" s="597"/>
      <c r="D52" s="597"/>
      <c r="E52" s="597"/>
      <c r="F52" s="597"/>
      <c r="G52" s="597"/>
      <c r="H52" s="597"/>
      <c r="I52" s="597"/>
      <c r="J52" s="597"/>
      <c r="K52" s="597"/>
      <c r="L52" s="597"/>
      <c r="M52" s="597"/>
      <c r="N52" s="597"/>
      <c r="O52" s="597"/>
      <c r="P52" s="598"/>
      <c r="Q52" s="106"/>
    </row>
    <row r="53" spans="1:17" ht="12.75" customHeight="1" x14ac:dyDescent="0.2">
      <c r="A53" s="106"/>
      <c r="B53" s="599"/>
      <c r="C53" s="600"/>
      <c r="D53" s="600"/>
      <c r="E53" s="600"/>
      <c r="F53" s="600"/>
      <c r="G53" s="600"/>
      <c r="H53" s="600"/>
      <c r="I53" s="600"/>
      <c r="J53" s="600"/>
      <c r="K53" s="600"/>
      <c r="L53" s="600"/>
      <c r="M53" s="600"/>
      <c r="N53" s="600"/>
      <c r="O53" s="600"/>
      <c r="P53" s="601"/>
      <c r="Q53" s="106"/>
    </row>
    <row r="54" spans="1:17" ht="12.75" customHeight="1" x14ac:dyDescent="0.2">
      <c r="A54" s="106"/>
      <c r="B54" s="599"/>
      <c r="C54" s="600"/>
      <c r="D54" s="600"/>
      <c r="E54" s="600"/>
      <c r="F54" s="600"/>
      <c r="G54" s="600"/>
      <c r="H54" s="600"/>
      <c r="I54" s="600"/>
      <c r="J54" s="600"/>
      <c r="K54" s="600"/>
      <c r="L54" s="600"/>
      <c r="M54" s="600"/>
      <c r="N54" s="600"/>
      <c r="O54" s="600"/>
      <c r="P54" s="601"/>
      <c r="Q54" s="106"/>
    </row>
    <row r="55" spans="1:17" ht="12.75" customHeight="1" x14ac:dyDescent="0.2">
      <c r="A55" s="106"/>
      <c r="B55" s="599"/>
      <c r="C55" s="600"/>
      <c r="D55" s="600"/>
      <c r="E55" s="600"/>
      <c r="F55" s="600"/>
      <c r="G55" s="600"/>
      <c r="H55" s="600"/>
      <c r="I55" s="600"/>
      <c r="J55" s="600"/>
      <c r="K55" s="600"/>
      <c r="L55" s="600"/>
      <c r="M55" s="600"/>
      <c r="N55" s="600"/>
      <c r="O55" s="600"/>
      <c r="P55" s="601"/>
      <c r="Q55" s="106"/>
    </row>
    <row r="56" spans="1:17" ht="12.75" customHeight="1" x14ac:dyDescent="0.2">
      <c r="A56" s="106"/>
      <c r="B56" s="599"/>
      <c r="C56" s="600"/>
      <c r="D56" s="600"/>
      <c r="E56" s="600"/>
      <c r="F56" s="600"/>
      <c r="G56" s="600"/>
      <c r="H56" s="600"/>
      <c r="I56" s="600"/>
      <c r="J56" s="600"/>
      <c r="K56" s="600"/>
      <c r="L56" s="600"/>
      <c r="M56" s="600"/>
      <c r="N56" s="600"/>
      <c r="O56" s="600"/>
      <c r="P56" s="601"/>
      <c r="Q56" s="106"/>
    </row>
    <row r="57" spans="1:17" ht="12.75" customHeight="1" x14ac:dyDescent="0.2">
      <c r="A57" s="106"/>
      <c r="B57" s="599"/>
      <c r="C57" s="600"/>
      <c r="D57" s="600"/>
      <c r="E57" s="600"/>
      <c r="F57" s="600"/>
      <c r="G57" s="600"/>
      <c r="H57" s="600"/>
      <c r="I57" s="600"/>
      <c r="J57" s="600"/>
      <c r="K57" s="600"/>
      <c r="L57" s="600"/>
      <c r="M57" s="600"/>
      <c r="N57" s="600"/>
      <c r="O57" s="600"/>
      <c r="P57" s="601"/>
      <c r="Q57" s="106"/>
    </row>
    <row r="58" spans="1:17" ht="12.75" customHeight="1" x14ac:dyDescent="0.2">
      <c r="A58" s="106"/>
      <c r="B58" s="599"/>
      <c r="C58" s="600"/>
      <c r="D58" s="600"/>
      <c r="E58" s="600"/>
      <c r="F58" s="600"/>
      <c r="G58" s="600"/>
      <c r="H58" s="600"/>
      <c r="I58" s="600"/>
      <c r="J58" s="600"/>
      <c r="K58" s="600"/>
      <c r="L58" s="600"/>
      <c r="M58" s="600"/>
      <c r="N58" s="600"/>
      <c r="O58" s="600"/>
      <c r="P58" s="601"/>
      <c r="Q58" s="106"/>
    </row>
    <row r="59" spans="1:17" ht="12.75" customHeight="1" x14ac:dyDescent="0.2">
      <c r="A59" s="106"/>
      <c r="B59" s="599"/>
      <c r="C59" s="600"/>
      <c r="D59" s="600"/>
      <c r="E59" s="600"/>
      <c r="F59" s="600"/>
      <c r="G59" s="600"/>
      <c r="H59" s="600"/>
      <c r="I59" s="600"/>
      <c r="J59" s="600"/>
      <c r="K59" s="600"/>
      <c r="L59" s="600"/>
      <c r="M59" s="600"/>
      <c r="N59" s="600"/>
      <c r="O59" s="600"/>
      <c r="P59" s="601"/>
      <c r="Q59" s="106"/>
    </row>
    <row r="60" spans="1:17" ht="12.75" customHeight="1" x14ac:dyDescent="0.2">
      <c r="A60" s="106"/>
      <c r="B60" s="599"/>
      <c r="C60" s="600"/>
      <c r="D60" s="600"/>
      <c r="E60" s="600"/>
      <c r="F60" s="600"/>
      <c r="G60" s="600"/>
      <c r="H60" s="600"/>
      <c r="I60" s="600"/>
      <c r="J60" s="600"/>
      <c r="K60" s="600"/>
      <c r="L60" s="600"/>
      <c r="M60" s="600"/>
      <c r="N60" s="600"/>
      <c r="O60" s="600"/>
      <c r="P60" s="601"/>
      <c r="Q60" s="106"/>
    </row>
    <row r="61" spans="1:17" ht="12.75" customHeight="1" x14ac:dyDescent="0.2">
      <c r="A61" s="106"/>
      <c r="B61" s="599"/>
      <c r="C61" s="600"/>
      <c r="D61" s="600"/>
      <c r="E61" s="600"/>
      <c r="F61" s="600"/>
      <c r="G61" s="600"/>
      <c r="H61" s="600"/>
      <c r="I61" s="600"/>
      <c r="J61" s="600"/>
      <c r="K61" s="600"/>
      <c r="L61" s="600"/>
      <c r="M61" s="600"/>
      <c r="N61" s="600"/>
      <c r="O61" s="600"/>
      <c r="P61" s="601"/>
      <c r="Q61" s="106"/>
    </row>
    <row r="62" spans="1:17" ht="12.75" customHeight="1" x14ac:dyDescent="0.2">
      <c r="A62" s="106"/>
      <c r="B62" s="599"/>
      <c r="C62" s="600"/>
      <c r="D62" s="600"/>
      <c r="E62" s="600"/>
      <c r="F62" s="600"/>
      <c r="G62" s="600"/>
      <c r="H62" s="600"/>
      <c r="I62" s="600"/>
      <c r="J62" s="600"/>
      <c r="K62" s="600"/>
      <c r="L62" s="600"/>
      <c r="M62" s="600"/>
      <c r="N62" s="600"/>
      <c r="O62" s="600"/>
      <c r="P62" s="601"/>
      <c r="Q62" s="106"/>
    </row>
    <row r="63" spans="1:17" ht="12.75" customHeight="1" x14ac:dyDescent="0.2">
      <c r="A63" s="106"/>
      <c r="B63" s="599"/>
      <c r="C63" s="600"/>
      <c r="D63" s="600"/>
      <c r="E63" s="600"/>
      <c r="F63" s="600"/>
      <c r="G63" s="600"/>
      <c r="H63" s="600"/>
      <c r="I63" s="600"/>
      <c r="J63" s="600"/>
      <c r="K63" s="600"/>
      <c r="L63" s="600"/>
      <c r="M63" s="600"/>
      <c r="N63" s="600"/>
      <c r="O63" s="600"/>
      <c r="P63" s="601"/>
      <c r="Q63" s="106"/>
    </row>
    <row r="64" spans="1:17" ht="12.75" customHeight="1" x14ac:dyDescent="0.2">
      <c r="A64" s="106"/>
      <c r="B64" s="599"/>
      <c r="C64" s="600"/>
      <c r="D64" s="600"/>
      <c r="E64" s="600"/>
      <c r="F64" s="600"/>
      <c r="G64" s="600"/>
      <c r="H64" s="600"/>
      <c r="I64" s="600"/>
      <c r="J64" s="600"/>
      <c r="K64" s="600"/>
      <c r="L64" s="600"/>
      <c r="M64" s="600"/>
      <c r="N64" s="600"/>
      <c r="O64" s="600"/>
      <c r="P64" s="601"/>
      <c r="Q64" s="106"/>
    </row>
    <row r="65" spans="1:19" ht="12.75" customHeight="1" x14ac:dyDescent="0.2">
      <c r="A65" s="106"/>
      <c r="B65" s="599"/>
      <c r="C65" s="600"/>
      <c r="D65" s="600"/>
      <c r="E65" s="600"/>
      <c r="F65" s="600"/>
      <c r="G65" s="600"/>
      <c r="H65" s="600"/>
      <c r="I65" s="600"/>
      <c r="J65" s="600"/>
      <c r="K65" s="600"/>
      <c r="L65" s="600"/>
      <c r="M65" s="600"/>
      <c r="N65" s="600"/>
      <c r="O65" s="600"/>
      <c r="P65" s="601"/>
      <c r="Q65" s="106"/>
    </row>
    <row r="66" spans="1:19" ht="12.75" customHeight="1" x14ac:dyDescent="0.2">
      <c r="A66" s="106"/>
      <c r="B66" s="599"/>
      <c r="C66" s="600"/>
      <c r="D66" s="600"/>
      <c r="E66" s="600"/>
      <c r="F66" s="600"/>
      <c r="G66" s="600"/>
      <c r="H66" s="600"/>
      <c r="I66" s="600"/>
      <c r="J66" s="600"/>
      <c r="K66" s="600"/>
      <c r="L66" s="600"/>
      <c r="M66" s="600"/>
      <c r="N66" s="600"/>
      <c r="O66" s="600"/>
      <c r="P66" s="601"/>
      <c r="Q66" s="106"/>
    </row>
    <row r="67" spans="1:19" ht="13.5" customHeight="1" thickBot="1" x14ac:dyDescent="0.25">
      <c r="A67" s="106"/>
      <c r="B67" s="602"/>
      <c r="C67" s="603"/>
      <c r="D67" s="603"/>
      <c r="E67" s="603"/>
      <c r="F67" s="603"/>
      <c r="G67" s="603"/>
      <c r="H67" s="603"/>
      <c r="I67" s="603"/>
      <c r="J67" s="603"/>
      <c r="K67" s="603"/>
      <c r="L67" s="603"/>
      <c r="M67" s="603"/>
      <c r="N67" s="603"/>
      <c r="O67" s="603"/>
      <c r="P67" s="604"/>
      <c r="Q67" s="106"/>
    </row>
    <row r="68" spans="1:19" s="118" customFormat="1" ht="4.5" customHeight="1" thickBot="1" x14ac:dyDescent="0.25">
      <c r="A68" s="605"/>
      <c r="B68" s="605"/>
      <c r="C68" s="605"/>
      <c r="D68" s="605"/>
      <c r="E68" s="605"/>
      <c r="F68" s="605"/>
      <c r="G68" s="605"/>
      <c r="H68" s="605"/>
      <c r="I68" s="605"/>
      <c r="J68" s="605"/>
      <c r="K68" s="605"/>
      <c r="L68" s="605"/>
      <c r="M68" s="605"/>
      <c r="N68" s="605"/>
      <c r="O68" s="605"/>
      <c r="P68" s="605"/>
      <c r="Q68" s="605"/>
      <c r="S68" s="119"/>
    </row>
    <row r="69" spans="1:19" ht="60.75" customHeight="1" x14ac:dyDescent="0.2">
      <c r="A69" s="106"/>
      <c r="B69" s="606" t="s">
        <v>5</v>
      </c>
      <c r="C69" s="365" t="s">
        <v>302</v>
      </c>
      <c r="D69" s="366"/>
      <c r="E69" s="366"/>
      <c r="F69" s="366"/>
      <c r="G69" s="366"/>
      <c r="H69" s="366"/>
      <c r="I69" s="366"/>
      <c r="J69" s="366"/>
      <c r="K69" s="366"/>
      <c r="L69" s="366"/>
      <c r="M69" s="366"/>
      <c r="N69" s="366"/>
      <c r="O69" s="366"/>
      <c r="P69" s="367"/>
      <c r="Q69" s="106"/>
    </row>
    <row r="70" spans="1:19" ht="246.75" customHeight="1" x14ac:dyDescent="0.2">
      <c r="A70" s="106"/>
      <c r="B70" s="607"/>
      <c r="C70" s="619" t="s">
        <v>305</v>
      </c>
      <c r="D70" s="620"/>
      <c r="E70" s="620"/>
      <c r="F70" s="620"/>
      <c r="G70" s="620"/>
      <c r="H70" s="620"/>
      <c r="I70" s="620"/>
      <c r="J70" s="620"/>
      <c r="K70" s="620"/>
      <c r="L70" s="620"/>
      <c r="M70" s="620"/>
      <c r="N70" s="620"/>
      <c r="O70" s="620"/>
      <c r="P70" s="621"/>
      <c r="Q70" s="106"/>
    </row>
    <row r="71" spans="1:19" ht="15" customHeight="1" x14ac:dyDescent="0.2">
      <c r="A71" s="106"/>
      <c r="B71" s="607"/>
      <c r="C71" s="371" t="s">
        <v>178</v>
      </c>
      <c r="D71" s="372"/>
      <c r="E71" s="372"/>
      <c r="F71" s="372"/>
      <c r="G71" s="372"/>
      <c r="H71" s="372"/>
      <c r="I71" s="372"/>
      <c r="J71" s="372"/>
      <c r="K71" s="372"/>
      <c r="L71" s="372"/>
      <c r="M71" s="372"/>
      <c r="N71" s="372"/>
      <c r="O71" s="372"/>
      <c r="P71" s="373"/>
      <c r="Q71" s="106"/>
    </row>
    <row r="72" spans="1:19" ht="210.75" customHeight="1" x14ac:dyDescent="0.2">
      <c r="A72" s="106"/>
      <c r="B72" s="607"/>
      <c r="C72" s="619" t="s">
        <v>303</v>
      </c>
      <c r="D72" s="622"/>
      <c r="E72" s="622"/>
      <c r="F72" s="622"/>
      <c r="G72" s="622"/>
      <c r="H72" s="622"/>
      <c r="I72" s="622"/>
      <c r="J72" s="622"/>
      <c r="K72" s="622"/>
      <c r="L72" s="622"/>
      <c r="M72" s="622"/>
      <c r="N72" s="622"/>
      <c r="O72" s="622"/>
      <c r="P72" s="623"/>
      <c r="Q72" s="106"/>
    </row>
    <row r="73" spans="1:19" ht="18" customHeight="1" x14ac:dyDescent="0.2">
      <c r="A73" s="106"/>
      <c r="B73" s="607"/>
      <c r="C73" s="371" t="s">
        <v>179</v>
      </c>
      <c r="D73" s="372"/>
      <c r="E73" s="372"/>
      <c r="F73" s="372"/>
      <c r="G73" s="372"/>
      <c r="H73" s="372"/>
      <c r="I73" s="372"/>
      <c r="J73" s="372"/>
      <c r="K73" s="372"/>
      <c r="L73" s="372"/>
      <c r="M73" s="372"/>
      <c r="N73" s="372"/>
      <c r="O73" s="372"/>
      <c r="P73" s="373"/>
      <c r="Q73" s="106"/>
    </row>
    <row r="74" spans="1:19" ht="302.25" customHeight="1" x14ac:dyDescent="0.2">
      <c r="A74" s="106"/>
      <c r="B74" s="607"/>
      <c r="C74" s="619" t="s">
        <v>304</v>
      </c>
      <c r="D74" s="620"/>
      <c r="E74" s="620"/>
      <c r="F74" s="620"/>
      <c r="G74" s="620"/>
      <c r="H74" s="620"/>
      <c r="I74" s="620"/>
      <c r="J74" s="620"/>
      <c r="K74" s="620"/>
      <c r="L74" s="620"/>
      <c r="M74" s="620"/>
      <c r="N74" s="620"/>
      <c r="O74" s="620"/>
      <c r="P74" s="621"/>
      <c r="Q74" s="106"/>
    </row>
    <row r="75" spans="1:19" ht="17.25" customHeight="1" x14ac:dyDescent="0.2">
      <c r="A75" s="106"/>
      <c r="B75" s="607"/>
      <c r="C75" s="371" t="s">
        <v>180</v>
      </c>
      <c r="D75" s="372"/>
      <c r="E75" s="372"/>
      <c r="F75" s="372"/>
      <c r="G75" s="372"/>
      <c r="H75" s="372"/>
      <c r="I75" s="372"/>
      <c r="J75" s="372"/>
      <c r="K75" s="372"/>
      <c r="L75" s="372"/>
      <c r="M75" s="372"/>
      <c r="N75" s="372"/>
      <c r="O75" s="372"/>
      <c r="P75" s="373"/>
      <c r="Q75" s="106"/>
    </row>
    <row r="76" spans="1:19" ht="171" customHeight="1" thickBot="1" x14ac:dyDescent="0.25">
      <c r="A76" s="106"/>
      <c r="B76" s="608"/>
      <c r="C76" s="344" t="s">
        <v>311</v>
      </c>
      <c r="D76" s="345"/>
      <c r="E76" s="345"/>
      <c r="F76" s="345"/>
      <c r="G76" s="345"/>
      <c r="H76" s="345"/>
      <c r="I76" s="345"/>
      <c r="J76" s="345"/>
      <c r="K76" s="345"/>
      <c r="L76" s="345"/>
      <c r="M76" s="345"/>
      <c r="N76" s="345"/>
      <c r="O76" s="345"/>
      <c r="P76" s="346"/>
      <c r="Q76" s="106"/>
    </row>
    <row r="77" spans="1:19" ht="30.75" customHeight="1" thickBot="1" x14ac:dyDescent="0.25">
      <c r="A77" s="106"/>
      <c r="B77" s="120" t="s">
        <v>63</v>
      </c>
      <c r="C77" s="347" t="s">
        <v>218</v>
      </c>
      <c r="D77" s="348"/>
      <c r="E77" s="348"/>
      <c r="F77" s="348"/>
      <c r="G77" s="348"/>
      <c r="H77" s="348"/>
      <c r="I77" s="348"/>
      <c r="J77" s="348"/>
      <c r="K77" s="348"/>
      <c r="L77" s="348"/>
      <c r="M77" s="348"/>
      <c r="N77" s="348"/>
      <c r="O77" s="348"/>
      <c r="P77" s="349"/>
      <c r="Q77" s="106"/>
    </row>
    <row r="78" spans="1:19" ht="27.75" customHeight="1" thickBot="1" x14ac:dyDescent="0.25">
      <c r="A78" s="106"/>
      <c r="B78" s="120" t="s">
        <v>84</v>
      </c>
      <c r="C78" s="350" t="s">
        <v>85</v>
      </c>
      <c r="D78" s="350"/>
      <c r="E78" s="350"/>
      <c r="F78" s="350"/>
      <c r="G78" s="350"/>
      <c r="H78" s="350"/>
      <c r="I78" s="350"/>
      <c r="J78" s="350"/>
      <c r="K78" s="350"/>
      <c r="L78" s="350"/>
      <c r="M78" s="350"/>
      <c r="N78" s="350"/>
      <c r="O78" s="350"/>
      <c r="P78" s="351"/>
      <c r="Q78" s="106"/>
    </row>
    <row r="81" spans="3:19" x14ac:dyDescent="0.2">
      <c r="C81" s="121"/>
    </row>
    <row r="82" spans="3:19" ht="12.75" hidden="1" customHeight="1" x14ac:dyDescent="0.2">
      <c r="C82" s="102">
        <v>2018</v>
      </c>
    </row>
    <row r="83" spans="3:19" ht="12.75" hidden="1" customHeight="1" x14ac:dyDescent="0.2">
      <c r="C83" s="102">
        <v>2019</v>
      </c>
    </row>
    <row r="89" spans="3:19" s="122" customFormat="1" x14ac:dyDescent="0.2">
      <c r="S89" s="104"/>
    </row>
    <row r="90" spans="3:19" s="122" customFormat="1" x14ac:dyDescent="0.2">
      <c r="S90" s="104"/>
    </row>
    <row r="91" spans="3:19" s="122" customFormat="1" x14ac:dyDescent="0.2">
      <c r="S91" s="104"/>
    </row>
    <row r="92" spans="3:19" s="122" customFormat="1" x14ac:dyDescent="0.2">
      <c r="S92" s="104"/>
    </row>
    <row r="93" spans="3:19" s="122" customFormat="1" x14ac:dyDescent="0.2">
      <c r="S93" s="104"/>
    </row>
    <row r="94" spans="3:19" s="122" customFormat="1" x14ac:dyDescent="0.2">
      <c r="S94" s="104"/>
    </row>
    <row r="95" spans="3:19" s="122" customFormat="1" x14ac:dyDescent="0.2">
      <c r="D95" s="123"/>
      <c r="E95" s="123"/>
      <c r="F95" s="123"/>
      <c r="G95" s="123"/>
      <c r="H95" s="123"/>
      <c r="I95" s="123"/>
      <c r="S95" s="104"/>
    </row>
    <row r="96" spans="3:19" s="122" customFormat="1" x14ac:dyDescent="0.2">
      <c r="D96" s="123"/>
      <c r="E96" s="123"/>
      <c r="F96" s="123"/>
      <c r="G96" s="123"/>
      <c r="H96" s="123"/>
      <c r="I96" s="123"/>
      <c r="S96" s="104"/>
    </row>
    <row r="97" spans="2:19" s="122" customFormat="1" x14ac:dyDescent="0.2">
      <c r="B97" s="123"/>
      <c r="C97" s="123"/>
      <c r="D97" s="123"/>
      <c r="E97" s="123"/>
      <c r="F97" s="123"/>
      <c r="G97" s="123"/>
      <c r="H97" s="123"/>
      <c r="I97" s="123"/>
      <c r="S97" s="104"/>
    </row>
    <row r="98" spans="2:19" s="122" customFormat="1" x14ac:dyDescent="0.2">
      <c r="B98" s="123"/>
      <c r="C98" s="123"/>
      <c r="D98" s="123"/>
      <c r="E98" s="123"/>
      <c r="F98" s="123"/>
      <c r="G98" s="123"/>
      <c r="H98" s="123"/>
      <c r="I98" s="123"/>
      <c r="S98" s="104"/>
    </row>
    <row r="99" spans="2:19" s="122" customFormat="1" x14ac:dyDescent="0.2">
      <c r="B99" s="123"/>
      <c r="C99" s="123"/>
      <c r="D99" s="123"/>
      <c r="E99" s="123"/>
      <c r="F99" s="123"/>
      <c r="G99" s="123"/>
      <c r="H99" s="123"/>
      <c r="I99" s="123"/>
      <c r="S99" s="104"/>
    </row>
    <row r="100" spans="2:19" s="122" customFormat="1" x14ac:dyDescent="0.2">
      <c r="B100" s="123"/>
      <c r="C100" s="123"/>
      <c r="D100" s="123"/>
      <c r="E100" s="123"/>
      <c r="F100" s="123"/>
      <c r="G100" s="123"/>
      <c r="H100" s="123"/>
      <c r="I100" s="123"/>
      <c r="K100" s="123"/>
      <c r="L100" s="123"/>
      <c r="M100" s="123"/>
      <c r="N100" s="123"/>
      <c r="O100" s="123"/>
      <c r="P100" s="123"/>
      <c r="S100" s="104"/>
    </row>
    <row r="101" spans="2:19" s="122" customFormat="1" x14ac:dyDescent="0.2">
      <c r="B101" s="123"/>
      <c r="C101" s="123"/>
      <c r="D101" s="123"/>
      <c r="E101" s="123"/>
      <c r="F101" s="123"/>
      <c r="G101" s="123"/>
      <c r="H101" s="123"/>
      <c r="I101" s="123"/>
      <c r="K101" s="123"/>
      <c r="L101" s="123"/>
      <c r="M101" s="123"/>
      <c r="N101" s="123"/>
      <c r="O101" s="123"/>
      <c r="P101" s="123"/>
      <c r="S101" s="104"/>
    </row>
    <row r="102" spans="2:19" s="122" customFormat="1" x14ac:dyDescent="0.2">
      <c r="B102" s="123"/>
      <c r="C102" s="123"/>
      <c r="D102" s="123"/>
      <c r="E102" s="123"/>
      <c r="F102" s="123"/>
      <c r="G102" s="123"/>
      <c r="H102" s="123"/>
      <c r="I102" s="123"/>
      <c r="K102" s="123"/>
      <c r="L102" s="123"/>
      <c r="M102" s="123"/>
      <c r="N102" s="123"/>
      <c r="O102" s="123"/>
      <c r="P102" s="123"/>
      <c r="S102" s="104"/>
    </row>
    <row r="103" spans="2:19" s="122" customFormat="1" x14ac:dyDescent="0.2">
      <c r="B103" s="123"/>
      <c r="C103" s="123"/>
      <c r="D103" s="123"/>
      <c r="E103" s="123"/>
      <c r="F103" s="123"/>
      <c r="G103" s="123"/>
      <c r="H103" s="123"/>
      <c r="I103" s="123"/>
      <c r="K103" s="123"/>
      <c r="L103" s="123"/>
      <c r="M103" s="123"/>
      <c r="N103" s="123"/>
      <c r="O103" s="123"/>
      <c r="P103" s="123"/>
      <c r="Q103" s="124" t="s">
        <v>69</v>
      </c>
      <c r="S103" s="104"/>
    </row>
    <row r="104" spans="2:19" s="122" customFormat="1" x14ac:dyDescent="0.2">
      <c r="B104" s="125"/>
      <c r="C104" s="125"/>
      <c r="D104" s="123"/>
      <c r="E104" s="123"/>
      <c r="F104" s="123"/>
      <c r="G104" s="123"/>
      <c r="H104" s="123"/>
      <c r="I104" s="123"/>
      <c r="K104" s="123"/>
      <c r="L104" s="123"/>
      <c r="O104" s="123"/>
      <c r="P104" s="123"/>
      <c r="Q104" s="124" t="s">
        <v>70</v>
      </c>
      <c r="S104" s="104"/>
    </row>
    <row r="105" spans="2:19" s="122" customFormat="1" x14ac:dyDescent="0.2">
      <c r="B105" s="125"/>
      <c r="C105" s="125"/>
      <c r="D105" s="123"/>
      <c r="E105" s="123"/>
      <c r="F105" s="123"/>
      <c r="G105" s="123"/>
      <c r="H105" s="123"/>
      <c r="I105" s="123"/>
      <c r="K105" s="123"/>
      <c r="L105" s="123"/>
      <c r="O105" s="123"/>
      <c r="P105" s="123"/>
      <c r="Q105" s="124" t="s">
        <v>72</v>
      </c>
      <c r="S105" s="104"/>
    </row>
    <row r="106" spans="2:19" s="122" customFormat="1" x14ac:dyDescent="0.2">
      <c r="B106" s="125"/>
      <c r="C106" s="125"/>
      <c r="D106" s="123"/>
      <c r="E106" s="123"/>
      <c r="F106" s="123"/>
      <c r="G106" s="123"/>
      <c r="H106" s="123"/>
      <c r="I106" s="123"/>
      <c r="K106" s="123"/>
      <c r="L106" s="123"/>
      <c r="O106" s="123"/>
      <c r="P106" s="123"/>
      <c r="Q106" s="124" t="s">
        <v>71</v>
      </c>
      <c r="S106" s="104"/>
    </row>
    <row r="107" spans="2:19" s="122" customFormat="1" x14ac:dyDescent="0.2">
      <c r="B107" s="123"/>
      <c r="C107" s="125"/>
      <c r="D107" s="123"/>
      <c r="E107" s="123"/>
      <c r="F107" s="123"/>
      <c r="G107" s="123"/>
      <c r="H107" s="123"/>
      <c r="I107" s="123"/>
      <c r="K107" s="123"/>
      <c r="L107" s="123"/>
      <c r="M107" s="125"/>
      <c r="N107" s="123"/>
      <c r="O107" s="123"/>
      <c r="P107" s="123"/>
      <c r="Q107" s="124" t="s">
        <v>73</v>
      </c>
      <c r="S107" s="104"/>
    </row>
    <row r="108" spans="2:19" s="122" customFormat="1" x14ac:dyDescent="0.2">
      <c r="B108" s="123"/>
      <c r="C108" s="125"/>
      <c r="D108" s="123"/>
      <c r="E108" s="123"/>
      <c r="F108" s="123"/>
      <c r="G108" s="123"/>
      <c r="H108" s="123"/>
      <c r="I108" s="123"/>
      <c r="K108" s="123"/>
      <c r="L108" s="123"/>
      <c r="M108" s="123"/>
      <c r="N108" s="123" t="s">
        <v>67</v>
      </c>
      <c r="O108" s="123"/>
      <c r="P108" s="123"/>
      <c r="Q108" s="124" t="s">
        <v>74</v>
      </c>
      <c r="S108" s="104"/>
    </row>
    <row r="109" spans="2:19" s="122" customFormat="1" x14ac:dyDescent="0.2">
      <c r="B109" s="123"/>
      <c r="C109" s="125"/>
      <c r="D109" s="123"/>
      <c r="E109" s="123"/>
      <c r="F109" s="123"/>
      <c r="G109" s="123"/>
      <c r="H109" s="123"/>
      <c r="I109" s="123"/>
      <c r="K109" s="123"/>
      <c r="L109" s="123"/>
      <c r="M109" s="123"/>
      <c r="N109" s="123"/>
      <c r="O109" s="123"/>
      <c r="P109" s="123"/>
      <c r="S109" s="104"/>
    </row>
    <row r="110" spans="2:19" s="122" customFormat="1" x14ac:dyDescent="0.2">
      <c r="B110" s="123"/>
      <c r="C110" s="125"/>
      <c r="D110" s="123"/>
      <c r="E110" s="123"/>
      <c r="F110" s="123"/>
      <c r="G110" s="123"/>
      <c r="H110" s="123"/>
      <c r="I110" s="123"/>
      <c r="K110" s="123"/>
      <c r="L110" s="123"/>
      <c r="M110" s="123"/>
      <c r="N110" s="123"/>
      <c r="O110" s="123"/>
      <c r="P110" s="123"/>
      <c r="S110" s="104"/>
    </row>
    <row r="111" spans="2:19" s="122" customFormat="1" x14ac:dyDescent="0.2">
      <c r="B111" s="123"/>
      <c r="C111" s="123"/>
      <c r="D111" s="123"/>
      <c r="E111" s="123"/>
      <c r="F111" s="123"/>
      <c r="G111" s="123"/>
      <c r="H111" s="123"/>
      <c r="I111" s="123"/>
      <c r="K111" s="123"/>
      <c r="L111" s="123"/>
      <c r="M111" s="123"/>
      <c r="N111" s="123"/>
      <c r="O111" s="123"/>
      <c r="P111" s="123"/>
      <c r="S111" s="104"/>
    </row>
    <row r="112" spans="2:19" s="122" customFormat="1" x14ac:dyDescent="0.2">
      <c r="B112" s="123"/>
      <c r="C112" s="123"/>
      <c r="D112" s="123"/>
      <c r="E112" s="123"/>
      <c r="F112" s="123"/>
      <c r="G112" s="123"/>
      <c r="H112" s="123"/>
      <c r="I112" s="123"/>
      <c r="K112" s="123"/>
      <c r="L112" s="123"/>
      <c r="M112" s="123"/>
      <c r="N112" s="123"/>
      <c r="O112" s="123"/>
      <c r="P112" s="123"/>
      <c r="S112" s="104"/>
    </row>
    <row r="113" spans="2:19" s="122" customFormat="1" x14ac:dyDescent="0.2">
      <c r="B113" s="123"/>
      <c r="C113" s="123"/>
      <c r="D113" s="123"/>
      <c r="E113" s="123"/>
      <c r="F113" s="123"/>
      <c r="G113" s="123"/>
      <c r="H113" s="123"/>
      <c r="I113" s="123"/>
      <c r="K113" s="123"/>
      <c r="L113" s="123"/>
      <c r="M113" s="123"/>
      <c r="N113" s="123"/>
      <c r="O113" s="123"/>
      <c r="P113" s="123"/>
      <c r="Q113" s="124">
        <v>2015</v>
      </c>
      <c r="S113" s="104"/>
    </row>
    <row r="114" spans="2:19" s="122" customFormat="1" ht="12.75" customHeight="1" x14ac:dyDescent="0.2">
      <c r="B114" s="123"/>
      <c r="C114" s="123"/>
      <c r="D114" s="123"/>
      <c r="E114" s="123"/>
      <c r="F114" s="123"/>
      <c r="G114" s="123"/>
      <c r="H114" s="123"/>
      <c r="I114" s="123"/>
      <c r="Q114" s="124">
        <v>2016</v>
      </c>
      <c r="S114" s="104"/>
    </row>
    <row r="115" spans="2:19" s="122" customFormat="1" x14ac:dyDescent="0.2">
      <c r="B115" s="123"/>
      <c r="C115" s="123"/>
      <c r="D115" s="123"/>
      <c r="E115" s="123"/>
      <c r="F115" s="123"/>
      <c r="G115" s="123"/>
      <c r="H115" s="123"/>
      <c r="I115" s="123"/>
      <c r="Q115" s="124">
        <v>2017</v>
      </c>
      <c r="S115" s="104"/>
    </row>
    <row r="116" spans="2:19" s="122" customFormat="1" x14ac:dyDescent="0.2">
      <c r="C116" s="123"/>
      <c r="H116" s="123"/>
      <c r="I116" s="123"/>
      <c r="Q116" s="124">
        <v>2018</v>
      </c>
      <c r="S116" s="104"/>
    </row>
    <row r="117" spans="2:19" s="122" customFormat="1" x14ac:dyDescent="0.2">
      <c r="C117" s="123"/>
      <c r="H117" s="123"/>
      <c r="I117" s="123"/>
      <c r="S117" s="104"/>
    </row>
    <row r="118" spans="2:19" s="122" customFormat="1" x14ac:dyDescent="0.2">
      <c r="C118" s="123"/>
      <c r="H118" s="123"/>
      <c r="I118" s="123"/>
      <c r="S118" s="104"/>
    </row>
    <row r="119" spans="2:19" s="122" customFormat="1" x14ac:dyDescent="0.2">
      <c r="B119" s="126"/>
      <c r="C119" s="123"/>
      <c r="H119" s="123"/>
      <c r="I119" s="123"/>
      <c r="S119" s="104"/>
    </row>
    <row r="120" spans="2:19" s="122" customFormat="1" x14ac:dyDescent="0.2">
      <c r="B120" s="126"/>
      <c r="C120" s="123"/>
      <c r="H120" s="123"/>
      <c r="I120" s="123"/>
      <c r="S120" s="104"/>
    </row>
    <row r="121" spans="2:19" s="122" customFormat="1" x14ac:dyDescent="0.2">
      <c r="B121" s="126"/>
      <c r="C121" s="123"/>
      <c r="H121" s="123"/>
      <c r="I121" s="123"/>
      <c r="S121" s="104"/>
    </row>
    <row r="122" spans="2:19" s="122" customFormat="1" x14ac:dyDescent="0.2">
      <c r="B122" s="126"/>
      <c r="C122" s="123"/>
      <c r="H122" s="123"/>
      <c r="I122" s="123"/>
      <c r="S122" s="104"/>
    </row>
    <row r="123" spans="2:19" s="122" customFormat="1" x14ac:dyDescent="0.2">
      <c r="B123" s="126"/>
      <c r="C123" s="123"/>
      <c r="H123" s="123"/>
      <c r="I123" s="123"/>
      <c r="S123" s="104"/>
    </row>
    <row r="124" spans="2:19" s="122" customFormat="1" x14ac:dyDescent="0.2">
      <c r="B124" s="126"/>
      <c r="C124" s="123"/>
      <c r="H124" s="123"/>
      <c r="I124" s="123"/>
      <c r="S124" s="104"/>
    </row>
    <row r="125" spans="2:19" s="122" customFormat="1" x14ac:dyDescent="0.2">
      <c r="B125" s="126"/>
      <c r="C125" s="123"/>
      <c r="H125" s="123"/>
      <c r="I125" s="123"/>
      <c r="S125" s="104"/>
    </row>
    <row r="126" spans="2:19" s="122" customFormat="1" x14ac:dyDescent="0.2">
      <c r="B126" s="127"/>
      <c r="C126" s="123"/>
      <c r="H126" s="123"/>
      <c r="I126" s="123"/>
      <c r="S126" s="104"/>
    </row>
    <row r="127" spans="2:19" s="122" customFormat="1" x14ac:dyDescent="0.2">
      <c r="B127" s="127"/>
      <c r="C127" s="123"/>
      <c r="H127" s="123"/>
      <c r="I127" s="123"/>
      <c r="S127" s="104"/>
    </row>
    <row r="128" spans="2:19" s="122" customFormat="1" x14ac:dyDescent="0.2">
      <c r="C128" s="123"/>
      <c r="H128" s="123"/>
      <c r="I128" s="123"/>
      <c r="S128" s="104"/>
    </row>
    <row r="129" spans="2:19" s="122" customFormat="1" ht="38.25" x14ac:dyDescent="0.2">
      <c r="B129" s="128" t="s">
        <v>75</v>
      </c>
      <c r="C129" s="123"/>
      <c r="F129" s="123"/>
      <c r="I129" s="123"/>
      <c r="S129" s="104"/>
    </row>
    <row r="130" spans="2:19" s="122" customFormat="1" ht="38.25" x14ac:dyDescent="0.2">
      <c r="B130" s="128" t="s">
        <v>184</v>
      </c>
      <c r="C130" s="123"/>
      <c r="F130" s="123"/>
      <c r="I130" s="123"/>
      <c r="S130" s="104"/>
    </row>
    <row r="131" spans="2:19" s="122" customFormat="1" ht="38.25" x14ac:dyDescent="0.2">
      <c r="B131" s="128" t="s">
        <v>185</v>
      </c>
      <c r="C131" s="123"/>
      <c r="F131" s="123"/>
      <c r="I131" s="129"/>
      <c r="J131" s="129"/>
      <c r="K131" s="129"/>
      <c r="S131" s="104"/>
    </row>
    <row r="132" spans="2:19" s="122" customFormat="1" ht="63.75" x14ac:dyDescent="0.2">
      <c r="B132" s="128" t="s">
        <v>186</v>
      </c>
      <c r="C132" s="123"/>
      <c r="F132" s="123"/>
      <c r="G132" s="123"/>
      <c r="H132" s="129"/>
      <c r="I132" s="129"/>
      <c r="J132" s="129"/>
      <c r="K132" s="129"/>
      <c r="S132" s="104"/>
    </row>
    <row r="133" spans="2:19" s="122" customFormat="1" ht="51" x14ac:dyDescent="0.2">
      <c r="B133" s="128" t="s">
        <v>187</v>
      </c>
      <c r="C133" s="123"/>
      <c r="F133" s="123"/>
      <c r="G133" s="123"/>
      <c r="H133" s="129"/>
      <c r="I133" s="129"/>
      <c r="J133" s="129"/>
      <c r="K133" s="129"/>
      <c r="S133" s="104"/>
    </row>
    <row r="134" spans="2:19" s="122" customFormat="1" ht="38.25" x14ac:dyDescent="0.2">
      <c r="B134" s="128" t="s">
        <v>188</v>
      </c>
      <c r="C134" s="123"/>
      <c r="F134" s="123"/>
      <c r="G134" s="123"/>
      <c r="H134" s="129"/>
      <c r="I134" s="129"/>
      <c r="J134" s="129"/>
      <c r="K134" s="129"/>
      <c r="S134" s="104"/>
    </row>
    <row r="135" spans="2:19" s="122" customFormat="1" ht="25.5" x14ac:dyDescent="0.2">
      <c r="B135" s="128" t="s">
        <v>175</v>
      </c>
      <c r="C135" s="123"/>
      <c r="F135" s="123"/>
      <c r="G135" s="123"/>
      <c r="H135" s="129"/>
      <c r="I135" s="129"/>
      <c r="J135" s="129"/>
      <c r="K135" s="129"/>
      <c r="S135" s="104"/>
    </row>
    <row r="136" spans="2:19" s="122" customFormat="1" x14ac:dyDescent="0.2">
      <c r="B136" s="128" t="s">
        <v>114</v>
      </c>
      <c r="C136" s="123"/>
      <c r="F136" s="123"/>
      <c r="G136" s="123"/>
      <c r="H136" s="129"/>
      <c r="I136" s="129"/>
      <c r="J136" s="129"/>
      <c r="K136" s="129"/>
      <c r="S136" s="104"/>
    </row>
    <row r="137" spans="2:19" s="122" customFormat="1" x14ac:dyDescent="0.2">
      <c r="B137" s="126"/>
      <c r="C137" s="123"/>
      <c r="F137" s="123"/>
      <c r="G137" s="123"/>
      <c r="H137" s="129"/>
      <c r="I137" s="129"/>
      <c r="J137" s="129"/>
      <c r="K137" s="129"/>
      <c r="S137" s="104"/>
    </row>
    <row r="138" spans="2:19" s="106" customFormat="1" x14ac:dyDescent="0.2">
      <c r="B138" s="126"/>
      <c r="C138" s="123"/>
      <c r="F138" s="123"/>
      <c r="G138" s="123"/>
      <c r="H138" s="129"/>
      <c r="I138" s="129"/>
      <c r="J138" s="129"/>
      <c r="K138" s="129"/>
      <c r="S138" s="130"/>
    </row>
    <row r="139" spans="2:19" s="106" customFormat="1" x14ac:dyDescent="0.2">
      <c r="B139" s="122" t="s">
        <v>29</v>
      </c>
      <c r="C139" s="123"/>
      <c r="F139" s="123"/>
      <c r="G139" s="123"/>
      <c r="H139" s="129"/>
      <c r="I139" s="129"/>
      <c r="J139" s="129"/>
      <c r="K139" s="129"/>
      <c r="S139" s="130"/>
    </row>
    <row r="140" spans="2:19" s="106" customFormat="1" x14ac:dyDescent="0.2">
      <c r="B140" s="131" t="s">
        <v>55</v>
      </c>
      <c r="C140" s="123"/>
      <c r="F140" s="123"/>
      <c r="G140" s="123"/>
      <c r="H140" s="129"/>
      <c r="I140" s="129"/>
      <c r="J140" s="129"/>
      <c r="K140" s="129"/>
      <c r="S140" s="130"/>
    </row>
    <row r="141" spans="2:19" s="106" customFormat="1" x14ac:dyDescent="0.2">
      <c r="B141" s="131" t="s">
        <v>166</v>
      </c>
      <c r="C141" s="123"/>
      <c r="F141" s="123"/>
      <c r="G141" s="123"/>
      <c r="H141" s="129"/>
      <c r="I141" s="129"/>
      <c r="J141" s="129"/>
      <c r="K141" s="129"/>
      <c r="S141" s="130"/>
    </row>
    <row r="142" spans="2:19" s="106" customFormat="1" x14ac:dyDescent="0.2">
      <c r="B142" s="131" t="s">
        <v>39</v>
      </c>
      <c r="C142" s="123"/>
      <c r="F142" s="123"/>
      <c r="G142" s="123"/>
      <c r="H142" s="129"/>
      <c r="I142" s="129"/>
      <c r="J142" s="129"/>
      <c r="K142" s="129"/>
      <c r="S142" s="130"/>
    </row>
    <row r="143" spans="2:19" s="106" customFormat="1" x14ac:dyDescent="0.2">
      <c r="B143" s="131" t="s">
        <v>172</v>
      </c>
      <c r="C143" s="123"/>
      <c r="F143" s="123"/>
      <c r="G143" s="123"/>
      <c r="H143" s="129"/>
      <c r="I143" s="129"/>
      <c r="J143" s="129"/>
      <c r="K143" s="129"/>
      <c r="S143" s="130"/>
    </row>
    <row r="144" spans="2:19" s="106" customFormat="1" x14ac:dyDescent="0.2">
      <c r="B144" s="131" t="s">
        <v>112</v>
      </c>
      <c r="C144" s="123"/>
      <c r="F144" s="123"/>
      <c r="G144" s="123"/>
      <c r="J144" s="129"/>
      <c r="K144" s="129"/>
      <c r="S144" s="130"/>
    </row>
    <row r="145" spans="2:19" s="106" customFormat="1" x14ac:dyDescent="0.2">
      <c r="B145" s="131" t="s">
        <v>174</v>
      </c>
      <c r="C145" s="123"/>
      <c r="F145" s="123"/>
      <c r="G145" s="123"/>
      <c r="S145" s="130"/>
    </row>
    <row r="146" spans="2:19" s="106" customFormat="1" x14ac:dyDescent="0.2">
      <c r="B146" s="131" t="s">
        <v>53</v>
      </c>
      <c r="C146" s="123"/>
      <c r="F146" s="123"/>
      <c r="G146" s="123"/>
      <c r="S146" s="130"/>
    </row>
    <row r="147" spans="2:19" s="106" customFormat="1" x14ac:dyDescent="0.2">
      <c r="B147" s="131" t="s">
        <v>163</v>
      </c>
      <c r="C147" s="123"/>
      <c r="F147" s="123"/>
      <c r="G147" s="123"/>
      <c r="S147" s="130"/>
    </row>
    <row r="148" spans="2:19" s="106" customFormat="1" x14ac:dyDescent="0.2">
      <c r="B148" s="131" t="s">
        <v>167</v>
      </c>
      <c r="C148" s="123"/>
      <c r="F148" s="123"/>
      <c r="G148" s="123"/>
      <c r="S148" s="130"/>
    </row>
    <row r="149" spans="2:19" x14ac:dyDescent="0.2">
      <c r="B149" s="132" t="s">
        <v>189</v>
      </c>
      <c r="C149" s="123"/>
      <c r="F149" s="123"/>
      <c r="G149" s="123"/>
    </row>
    <row r="150" spans="2:19" x14ac:dyDescent="0.2">
      <c r="B150" s="131" t="s">
        <v>165</v>
      </c>
      <c r="C150" s="123"/>
      <c r="F150" s="123"/>
      <c r="G150" s="123"/>
    </row>
    <row r="151" spans="2:19" x14ac:dyDescent="0.2">
      <c r="B151" s="131" t="s">
        <v>170</v>
      </c>
      <c r="C151" s="123"/>
      <c r="F151" s="123"/>
      <c r="G151" s="123"/>
    </row>
    <row r="152" spans="2:19" x14ac:dyDescent="0.2">
      <c r="B152" s="131" t="s">
        <v>173</v>
      </c>
      <c r="C152" s="123"/>
      <c r="F152" s="123"/>
      <c r="G152" s="123"/>
    </row>
    <row r="153" spans="2:19" x14ac:dyDescent="0.2">
      <c r="B153" s="131" t="s">
        <v>171</v>
      </c>
      <c r="C153" s="123"/>
      <c r="F153" s="123"/>
      <c r="G153" s="123"/>
    </row>
    <row r="154" spans="2:19" x14ac:dyDescent="0.2">
      <c r="B154" s="131" t="s">
        <v>168</v>
      </c>
      <c r="C154" s="123"/>
      <c r="F154" s="123"/>
      <c r="G154" s="123"/>
    </row>
    <row r="155" spans="2:19" x14ac:dyDescent="0.2">
      <c r="B155" s="131" t="s">
        <v>161</v>
      </c>
      <c r="C155" s="123"/>
      <c r="F155" s="123"/>
      <c r="G155" s="123"/>
    </row>
    <row r="156" spans="2:19" x14ac:dyDescent="0.2">
      <c r="B156" s="131" t="s">
        <v>169</v>
      </c>
      <c r="C156" s="123"/>
    </row>
    <row r="157" spans="2:19" x14ac:dyDescent="0.2">
      <c r="B157" s="131" t="s">
        <v>162</v>
      </c>
      <c r="C157" s="123"/>
    </row>
    <row r="158" spans="2:19" x14ac:dyDescent="0.2">
      <c r="B158" s="131" t="s">
        <v>164</v>
      </c>
      <c r="C158" s="123"/>
    </row>
    <row r="159" spans="2:19" x14ac:dyDescent="0.2">
      <c r="B159" s="131" t="s">
        <v>46</v>
      </c>
      <c r="C159" s="123"/>
    </row>
    <row r="160" spans="2:19" x14ac:dyDescent="0.2">
      <c r="B160" s="131" t="s">
        <v>54</v>
      </c>
      <c r="C160" s="123"/>
    </row>
    <row r="161" spans="2:3" x14ac:dyDescent="0.2">
      <c r="B161" s="131" t="s">
        <v>45</v>
      </c>
      <c r="C161" s="123"/>
    </row>
    <row r="162" spans="2:3" x14ac:dyDescent="0.2">
      <c r="B162" s="131" t="s">
        <v>47</v>
      </c>
      <c r="C162" s="123"/>
    </row>
    <row r="163" spans="2:3" x14ac:dyDescent="0.2">
      <c r="B163" s="131" t="s">
        <v>113</v>
      </c>
      <c r="C163" s="123"/>
    </row>
    <row r="164" spans="2:3" x14ac:dyDescent="0.2">
      <c r="B164" s="131" t="s">
        <v>111</v>
      </c>
      <c r="C164" s="123"/>
    </row>
    <row r="165" spans="2:3" x14ac:dyDescent="0.2">
      <c r="B165" s="131" t="s">
        <v>40</v>
      </c>
      <c r="C165" s="123"/>
    </row>
    <row r="166" spans="2:3" x14ac:dyDescent="0.2">
      <c r="B166" s="131" t="s">
        <v>110</v>
      </c>
    </row>
    <row r="167" spans="2:3" x14ac:dyDescent="0.2">
      <c r="B167" s="122"/>
    </row>
    <row r="168" spans="2:3" x14ac:dyDescent="0.2">
      <c r="B168" s="122"/>
    </row>
    <row r="169" spans="2:3" x14ac:dyDescent="0.2">
      <c r="B169" s="122"/>
    </row>
    <row r="170" spans="2:3" x14ac:dyDescent="0.2">
      <c r="B170" s="122" t="s">
        <v>190</v>
      </c>
    </row>
    <row r="171" spans="2:3" x14ac:dyDescent="0.2">
      <c r="B171" s="124" t="s">
        <v>66</v>
      </c>
    </row>
    <row r="172" spans="2:3" x14ac:dyDescent="0.2">
      <c r="B172" s="124" t="s">
        <v>85</v>
      </c>
    </row>
    <row r="173" spans="2:3" x14ac:dyDescent="0.2">
      <c r="B173" s="122"/>
    </row>
    <row r="174" spans="2:3" x14ac:dyDescent="0.2">
      <c r="B174" s="126"/>
    </row>
    <row r="175" spans="2:3" x14ac:dyDescent="0.2">
      <c r="B175" s="126"/>
    </row>
    <row r="176" spans="2:3" x14ac:dyDescent="0.2">
      <c r="B176" s="133"/>
    </row>
    <row r="177" spans="2:2" x14ac:dyDescent="0.2">
      <c r="B177" s="133"/>
    </row>
    <row r="178" spans="2:2" x14ac:dyDescent="0.2">
      <c r="B178" s="133"/>
    </row>
    <row r="179" spans="2:2" x14ac:dyDescent="0.2">
      <c r="B179" s="133"/>
    </row>
    <row r="180" spans="2:2" x14ac:dyDescent="0.2">
      <c r="B180" s="133"/>
    </row>
  </sheetData>
  <sheetProtection formatCells="0" formatColumns="0" formatRows="0" insertRows="0"/>
  <mergeCells count="78">
    <mergeCell ref="B25:P25"/>
    <mergeCell ref="B23:P23"/>
    <mergeCell ref="B20:P20"/>
    <mergeCell ref="B21:P21"/>
    <mergeCell ref="C22:P22"/>
    <mergeCell ref="B17:P17"/>
    <mergeCell ref="C18:P18"/>
    <mergeCell ref="B19:P19"/>
    <mergeCell ref="B2:B5"/>
    <mergeCell ref="C2:M2"/>
    <mergeCell ref="N2:P2"/>
    <mergeCell ref="C3:M3"/>
    <mergeCell ref="N3:P3"/>
    <mergeCell ref="C4:M4"/>
    <mergeCell ref="N4:P4"/>
    <mergeCell ref="C5:M5"/>
    <mergeCell ref="N5:P5"/>
    <mergeCell ref="B7:P8"/>
    <mergeCell ref="B9:P9"/>
    <mergeCell ref="C10:I10"/>
    <mergeCell ref="B15:P15"/>
    <mergeCell ref="C16:P16"/>
    <mergeCell ref="J10:M10"/>
    <mergeCell ref="C12:P12"/>
    <mergeCell ref="B13:P13"/>
    <mergeCell ref="C14:P14"/>
    <mergeCell ref="N10:P10"/>
    <mergeCell ref="B11:P11"/>
    <mergeCell ref="C43:G43"/>
    <mergeCell ref="H43:L43"/>
    <mergeCell ref="M43:P43"/>
    <mergeCell ref="C44:G44"/>
    <mergeCell ref="H44:L44"/>
    <mergeCell ref="M44:P44"/>
    <mergeCell ref="C40:G40"/>
    <mergeCell ref="H40:L40"/>
    <mergeCell ref="M40:P40"/>
    <mergeCell ref="C41:G41"/>
    <mergeCell ref="H41:L41"/>
    <mergeCell ref="M41:P41"/>
    <mergeCell ref="C73:P73"/>
    <mergeCell ref="C74:P74"/>
    <mergeCell ref="C75:P75"/>
    <mergeCell ref="C76:P76"/>
    <mergeCell ref="B46:P46"/>
    <mergeCell ref="B48:B49"/>
    <mergeCell ref="C34:P34"/>
    <mergeCell ref="C24:P24"/>
    <mergeCell ref="B35:P35"/>
    <mergeCell ref="C36:P36"/>
    <mergeCell ref="B38:P38"/>
    <mergeCell ref="B29:P29"/>
    <mergeCell ref="C30:P30"/>
    <mergeCell ref="B31:P31"/>
    <mergeCell ref="C32:P32"/>
    <mergeCell ref="B33:P33"/>
    <mergeCell ref="C26:P26"/>
    <mergeCell ref="B27:P27"/>
    <mergeCell ref="D28:G28"/>
    <mergeCell ref="H28:J28"/>
    <mergeCell ref="K28:M28"/>
    <mergeCell ref="N28:O28"/>
    <mergeCell ref="C77:P77"/>
    <mergeCell ref="C78:P78"/>
    <mergeCell ref="C39:G39"/>
    <mergeCell ref="H39:L39"/>
    <mergeCell ref="M39:P39"/>
    <mergeCell ref="B51:P51"/>
    <mergeCell ref="C42:G42"/>
    <mergeCell ref="H42:L42"/>
    <mergeCell ref="M42:P42"/>
    <mergeCell ref="B52:P67"/>
    <mergeCell ref="A68:Q68"/>
    <mergeCell ref="B69:B76"/>
    <mergeCell ref="C69:P69"/>
    <mergeCell ref="C70:P70"/>
    <mergeCell ref="C71:P71"/>
    <mergeCell ref="C72:P72"/>
  </mergeCells>
  <conditionalFormatting sqref="F49">
    <cfRule type="cellIs" dxfId="25" priority="17" stopIfTrue="1" operator="equal">
      <formula>"0"</formula>
    </cfRule>
    <cfRule type="cellIs" dxfId="24" priority="18" stopIfTrue="1" operator="lessThanOrEqual">
      <formula>$S$5</formula>
    </cfRule>
    <cfRule type="cellIs" dxfId="23" priority="19" stopIfTrue="1" operator="greaterThanOrEqual">
      <formula>$S$2</formula>
    </cfRule>
    <cfRule type="cellIs" dxfId="22" priority="20" stopIfTrue="1" operator="between">
      <formula>$S$4</formula>
      <formula>$S$3</formula>
    </cfRule>
  </conditionalFormatting>
  <conditionalFormatting sqref="I49">
    <cfRule type="cellIs" dxfId="21" priority="13" stopIfTrue="1" operator="equal">
      <formula>"0"</formula>
    </cfRule>
    <cfRule type="cellIs" dxfId="20" priority="14" stopIfTrue="1" operator="lessThanOrEqual">
      <formula>$S$5</formula>
    </cfRule>
    <cfRule type="cellIs" dxfId="19" priority="15" stopIfTrue="1" operator="greaterThanOrEqual">
      <formula>$S$2</formula>
    </cfRule>
    <cfRule type="cellIs" dxfId="18" priority="16" stopIfTrue="1" operator="between">
      <formula>$S$4</formula>
      <formula>$S$3</formula>
    </cfRule>
  </conditionalFormatting>
  <conditionalFormatting sqref="L49">
    <cfRule type="cellIs" dxfId="17" priority="9" stopIfTrue="1" operator="equal">
      <formula>"0"</formula>
    </cfRule>
    <cfRule type="cellIs" dxfId="16" priority="10" stopIfTrue="1" operator="lessThanOrEqual">
      <formula>$S$5</formula>
    </cfRule>
    <cfRule type="cellIs" dxfId="15" priority="11" stopIfTrue="1" operator="greaterThanOrEqual">
      <formula>$S$2</formula>
    </cfRule>
    <cfRule type="cellIs" dxfId="14" priority="12" stopIfTrue="1" operator="between">
      <formula>$S$4</formula>
      <formula>$S$3</formula>
    </cfRule>
  </conditionalFormatting>
  <conditionalFormatting sqref="O49">
    <cfRule type="cellIs" dxfId="13" priority="5" stopIfTrue="1" operator="equal">
      <formula>"0"</formula>
    </cfRule>
    <cfRule type="cellIs" dxfId="12" priority="6" stopIfTrue="1" operator="lessThanOrEqual">
      <formula>$S$5</formula>
    </cfRule>
    <cfRule type="cellIs" dxfId="11" priority="7" stopIfTrue="1" operator="greaterThanOrEqual">
      <formula>$S$2</formula>
    </cfRule>
    <cfRule type="cellIs" dxfId="10" priority="8" stopIfTrue="1" operator="between">
      <formula>$S$4</formula>
      <formula>$S$3</formula>
    </cfRule>
  </conditionalFormatting>
  <conditionalFormatting sqref="P49">
    <cfRule type="cellIs" dxfId="9" priority="1" stopIfTrue="1" operator="equal">
      <formula>"0"</formula>
    </cfRule>
    <cfRule type="cellIs" dxfId="8" priority="2" stopIfTrue="1" operator="lessThanOrEqual">
      <formula>$S$5</formula>
    </cfRule>
    <cfRule type="cellIs" dxfId="7" priority="3" stopIfTrue="1" operator="greaterThanOrEqual">
      <formula>$S$2</formula>
    </cfRule>
    <cfRule type="cellIs" dxfId="6" priority="4" stopIfTrue="1" operator="between">
      <formula>$S$4</formula>
      <formula>$S$3</formula>
    </cfRule>
  </conditionalFormatting>
  <dataValidations count="6">
    <dataValidation type="list" allowBlank="1" showInputMessage="1" showErrorMessage="1" sqref="C18:P18">
      <formula1>$B$129:$B$136</formula1>
    </dataValidation>
    <dataValidation type="list" allowBlank="1" showInputMessage="1" showErrorMessage="1" sqref="C32:P32 C36:P36 C34:P34">
      <formula1>$Q$103:$Q$108</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"2019,2020,2021,2022,2023"</formula1>
    </dataValidation>
    <dataValidation type="list" allowBlank="1" showInputMessage="1" showErrorMessage="1" sqref="C12:P12">
      <formula1>$B$140:$B$166</formula1>
    </dataValidation>
    <dataValidation type="list" allowBlank="1" showInputMessage="1" showErrorMessage="1" sqref="C78:P78">
      <formula1>$B$171:$B$172</formula1>
    </dataValidation>
  </dataValidations>
  <pageMargins left="0.7" right="0.7" top="0.75" bottom="0.75" header="0.3" footer="0.3"/>
  <pageSetup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0"/>
  <sheetViews>
    <sheetView topLeftCell="A13" zoomScale="90" zoomScaleNormal="90" workbookViewId="0">
      <selection activeCell="I16" sqref="I16"/>
    </sheetView>
  </sheetViews>
  <sheetFormatPr baseColWidth="10" defaultColWidth="11.42578125" defaultRowHeight="30" customHeight="1" x14ac:dyDescent="0.2"/>
  <cols>
    <col min="1" max="1" width="26.28515625" style="174" bestFit="1" customWidth="1"/>
    <col min="2" max="2" width="26.28515625" style="140" customWidth="1"/>
    <col min="3" max="3" width="10.85546875" style="175" customWidth="1"/>
    <col min="4" max="4" width="8" style="175" bestFit="1" customWidth="1"/>
    <col min="5" max="5" width="11.5703125" style="175" customWidth="1"/>
    <col min="6" max="6" width="8" style="175" bestFit="1" customWidth="1"/>
    <col min="7" max="7" width="10.42578125" style="175" customWidth="1"/>
    <col min="8" max="8" width="8" style="175" bestFit="1" customWidth="1"/>
    <col min="9" max="9" width="11.5703125" style="175" customWidth="1"/>
    <col min="10" max="10" width="8" style="175" bestFit="1" customWidth="1"/>
    <col min="11" max="11" width="12.28515625" style="175" bestFit="1" customWidth="1"/>
    <col min="12" max="12" width="8" style="175" bestFit="1" customWidth="1"/>
    <col min="13" max="13" width="2.28515625" style="175" customWidth="1"/>
    <col min="14" max="14" width="10.7109375" style="175" customWidth="1"/>
    <col min="15" max="15" width="40.28515625" style="175" customWidth="1"/>
    <col min="16" max="16" width="0.140625" style="135" customWidth="1"/>
    <col min="17" max="18" width="11.42578125" style="135"/>
    <col min="19" max="19" width="11.42578125" style="136" hidden="1" customWidth="1"/>
    <col min="20" max="20" width="11.42578125" style="135"/>
    <col min="21" max="16384" width="11.42578125" style="140"/>
  </cols>
  <sheetData>
    <row r="1" spans="1:24" ht="30" customHeight="1" x14ac:dyDescent="0.2">
      <c r="A1" s="494"/>
      <c r="B1" s="495" t="s">
        <v>56</v>
      </c>
      <c r="C1" s="496"/>
      <c r="D1" s="496"/>
      <c r="E1" s="496"/>
      <c r="F1" s="496"/>
      <c r="G1" s="496"/>
      <c r="H1" s="496"/>
      <c r="I1" s="496"/>
      <c r="J1" s="496"/>
      <c r="K1" s="496"/>
      <c r="L1" s="496"/>
      <c r="M1" s="497"/>
      <c r="N1" s="498" t="s">
        <v>57</v>
      </c>
      <c r="O1" s="499"/>
      <c r="P1" s="134"/>
      <c r="Q1" s="134"/>
      <c r="T1" s="134"/>
      <c r="U1" s="137"/>
      <c r="V1" s="137"/>
      <c r="W1" s="138"/>
      <c r="X1" s="139"/>
    </row>
    <row r="2" spans="1:24" s="147" customFormat="1" ht="30" customHeight="1" x14ac:dyDescent="0.2">
      <c r="A2" s="494"/>
      <c r="B2" s="495" t="s">
        <v>87</v>
      </c>
      <c r="C2" s="496"/>
      <c r="D2" s="496"/>
      <c r="E2" s="496"/>
      <c r="F2" s="496"/>
      <c r="G2" s="496"/>
      <c r="H2" s="496"/>
      <c r="I2" s="496"/>
      <c r="J2" s="496"/>
      <c r="K2" s="496"/>
      <c r="L2" s="496"/>
      <c r="M2" s="497"/>
      <c r="N2" s="498" t="s">
        <v>207</v>
      </c>
      <c r="O2" s="499"/>
      <c r="P2" s="141"/>
      <c r="Q2" s="141"/>
      <c r="R2" s="142"/>
      <c r="S2" s="143">
        <v>0.8</v>
      </c>
      <c r="T2" s="141"/>
      <c r="U2" s="144"/>
      <c r="V2" s="144"/>
      <c r="W2" s="145"/>
      <c r="X2" s="146"/>
    </row>
    <row r="3" spans="1:24" s="147" customFormat="1" ht="30" customHeight="1" x14ac:dyDescent="0.2">
      <c r="A3" s="494"/>
      <c r="B3" s="495" t="s">
        <v>89</v>
      </c>
      <c r="C3" s="496"/>
      <c r="D3" s="496"/>
      <c r="E3" s="496"/>
      <c r="F3" s="496"/>
      <c r="G3" s="496"/>
      <c r="H3" s="496"/>
      <c r="I3" s="496"/>
      <c r="J3" s="496"/>
      <c r="K3" s="496"/>
      <c r="L3" s="496"/>
      <c r="M3" s="497"/>
      <c r="N3" s="498" t="s">
        <v>233</v>
      </c>
      <c r="O3" s="499"/>
      <c r="P3" s="141"/>
      <c r="Q3" s="141"/>
      <c r="R3" s="142"/>
      <c r="S3" s="143">
        <v>0.79998999999999998</v>
      </c>
      <c r="T3" s="141"/>
      <c r="U3" s="144"/>
      <c r="V3" s="144"/>
      <c r="W3" s="145"/>
      <c r="X3" s="146"/>
    </row>
    <row r="4" spans="1:24" s="147" customFormat="1" ht="30" customHeight="1" x14ac:dyDescent="0.2">
      <c r="A4" s="494"/>
      <c r="B4" s="495" t="s">
        <v>91</v>
      </c>
      <c r="C4" s="496"/>
      <c r="D4" s="496"/>
      <c r="E4" s="496"/>
      <c r="F4" s="496"/>
      <c r="G4" s="496"/>
      <c r="H4" s="496"/>
      <c r="I4" s="496"/>
      <c r="J4" s="496"/>
      <c r="K4" s="496"/>
      <c r="L4" s="496"/>
      <c r="M4" s="497"/>
      <c r="N4" s="499" t="s">
        <v>234</v>
      </c>
      <c r="O4" s="499"/>
      <c r="P4" s="148"/>
      <c r="Q4" s="148"/>
      <c r="R4" s="142"/>
      <c r="S4" s="143">
        <v>0.65</v>
      </c>
      <c r="T4" s="148"/>
      <c r="U4" s="149"/>
      <c r="V4" s="149"/>
      <c r="W4" s="145"/>
      <c r="X4" s="146"/>
    </row>
    <row r="5" spans="1:24" s="147" customFormat="1" ht="12" x14ac:dyDescent="0.2">
      <c r="A5" s="150"/>
      <c r="B5" s="151"/>
      <c r="C5" s="152"/>
      <c r="D5" s="152"/>
      <c r="E5" s="152"/>
      <c r="F5" s="152"/>
      <c r="G5" s="152"/>
      <c r="H5" s="152"/>
      <c r="I5" s="152"/>
      <c r="J5" s="152"/>
      <c r="K5" s="152"/>
      <c r="L5" s="152"/>
      <c r="M5" s="153"/>
      <c r="N5" s="153"/>
      <c r="O5" s="153"/>
      <c r="P5" s="148"/>
      <c r="Q5" s="148"/>
      <c r="R5" s="142"/>
      <c r="S5" s="143">
        <v>0.64999899999999999</v>
      </c>
      <c r="T5" s="148"/>
      <c r="U5" s="149"/>
      <c r="V5" s="149"/>
      <c r="W5" s="145"/>
      <c r="X5" s="146"/>
    </row>
    <row r="6" spans="1:24" s="147" customFormat="1" ht="13.5" customHeight="1" x14ac:dyDescent="0.2">
      <c r="A6" s="154" t="s">
        <v>0</v>
      </c>
      <c r="B6" s="155"/>
      <c r="C6" s="490"/>
      <c r="D6" s="490"/>
      <c r="E6" s="490"/>
      <c r="F6" s="490"/>
      <c r="G6" s="490"/>
      <c r="H6" s="490"/>
      <c r="I6" s="490"/>
      <c r="J6" s="490"/>
      <c r="K6" s="490"/>
      <c r="L6" s="490"/>
      <c r="M6" s="490"/>
      <c r="N6" s="490"/>
      <c r="O6" s="490"/>
      <c r="P6" s="142"/>
      <c r="Q6" s="142"/>
      <c r="R6" s="142"/>
      <c r="S6" s="143"/>
      <c r="T6" s="142"/>
    </row>
    <row r="7" spans="1:24" s="147" customFormat="1" ht="11.25" customHeight="1" x14ac:dyDescent="0.2">
      <c r="A7" s="156"/>
      <c r="B7" s="155"/>
      <c r="C7" s="157"/>
      <c r="D7" s="157"/>
      <c r="E7" s="157"/>
      <c r="F7" s="157"/>
      <c r="G7" s="157"/>
      <c r="H7" s="157"/>
      <c r="I7" s="157"/>
      <c r="J7" s="157"/>
      <c r="K7" s="157"/>
      <c r="L7" s="157"/>
      <c r="M7" s="157"/>
      <c r="N7" s="157"/>
      <c r="O7" s="157"/>
      <c r="P7" s="142"/>
      <c r="Q7" s="142"/>
      <c r="R7" s="142"/>
      <c r="S7" s="143"/>
      <c r="T7" s="142"/>
    </row>
    <row r="8" spans="1:24" s="159" customFormat="1" ht="30" customHeight="1" x14ac:dyDescent="0.2">
      <c r="A8" s="491" t="s">
        <v>92</v>
      </c>
      <c r="B8" s="491" t="s">
        <v>235</v>
      </c>
      <c r="C8" s="492" t="s">
        <v>224</v>
      </c>
      <c r="D8" s="492"/>
      <c r="E8" s="492"/>
      <c r="F8" s="492"/>
      <c r="G8" s="492"/>
      <c r="H8" s="492"/>
      <c r="I8" s="492"/>
      <c r="J8" s="492"/>
      <c r="K8" s="492"/>
      <c r="L8" s="492"/>
      <c r="M8" s="492"/>
      <c r="N8" s="492"/>
      <c r="O8" s="492"/>
      <c r="P8" s="158"/>
      <c r="Q8" s="158"/>
      <c r="R8" s="158"/>
      <c r="S8" s="136"/>
      <c r="T8" s="158"/>
    </row>
    <row r="9" spans="1:24" s="162" customFormat="1" ht="30" customHeight="1" x14ac:dyDescent="0.2">
      <c r="A9" s="491"/>
      <c r="B9" s="491"/>
      <c r="C9" s="160" t="s">
        <v>236</v>
      </c>
      <c r="D9" s="160" t="s">
        <v>93</v>
      </c>
      <c r="E9" s="160" t="s">
        <v>237</v>
      </c>
      <c r="F9" s="160" t="s">
        <v>93</v>
      </c>
      <c r="G9" s="160" t="s">
        <v>238</v>
      </c>
      <c r="H9" s="160" t="s">
        <v>93</v>
      </c>
      <c r="I9" s="160" t="s">
        <v>239</v>
      </c>
      <c r="J9" s="160" t="s">
        <v>93</v>
      </c>
      <c r="K9" s="160" t="s">
        <v>24</v>
      </c>
      <c r="L9" s="160" t="s">
        <v>93</v>
      </c>
      <c r="M9" s="493" t="s">
        <v>94</v>
      </c>
      <c r="N9" s="493"/>
      <c r="O9" s="493"/>
      <c r="P9" s="161"/>
      <c r="Q9" s="161"/>
      <c r="R9" s="161"/>
      <c r="S9" s="136"/>
      <c r="T9" s="161"/>
    </row>
    <row r="10" spans="1:24" s="147" customFormat="1" ht="46.5" customHeight="1" x14ac:dyDescent="0.2">
      <c r="A10" s="489" t="s">
        <v>240</v>
      </c>
      <c r="B10" s="163" t="s">
        <v>222</v>
      </c>
      <c r="C10" s="164">
        <f>+C12+C14+C16+C18+C20</f>
        <v>98</v>
      </c>
      <c r="D10" s="480">
        <f>+C10/C11</f>
        <v>1</v>
      </c>
      <c r="E10" s="164">
        <f>+E12+E14+E16+E18+E20</f>
        <v>101</v>
      </c>
      <c r="F10" s="480">
        <f>+E10/E11</f>
        <v>1</v>
      </c>
      <c r="G10" s="164">
        <v>0</v>
      </c>
      <c r="H10" s="480" t="e">
        <f>+G10/G11</f>
        <v>#DIV/0!</v>
      </c>
      <c r="I10" s="164">
        <f>+I12+I14+I16+I18+I20</f>
        <v>126</v>
      </c>
      <c r="J10" s="480">
        <f>+I10/I11</f>
        <v>1</v>
      </c>
      <c r="K10" s="164">
        <f>+C10+E10+G10+I10</f>
        <v>325</v>
      </c>
      <c r="L10" s="480">
        <f>+K10/K11</f>
        <v>1</v>
      </c>
      <c r="M10" s="478" t="s">
        <v>241</v>
      </c>
      <c r="N10" s="478"/>
      <c r="O10" s="478"/>
      <c r="P10" s="142"/>
      <c r="Q10" s="142"/>
      <c r="R10" s="142"/>
      <c r="S10" s="136"/>
      <c r="T10" s="142"/>
    </row>
    <row r="11" spans="1:24" s="147" customFormat="1" ht="34.5" customHeight="1" x14ac:dyDescent="0.2">
      <c r="A11" s="489"/>
      <c r="B11" s="163" t="s">
        <v>232</v>
      </c>
      <c r="C11" s="164">
        <f>+C13+C15+C17+C19+C21</f>
        <v>98</v>
      </c>
      <c r="D11" s="480"/>
      <c r="E11" s="164">
        <f>+E13+E15+E17+E19+E21</f>
        <v>101</v>
      </c>
      <c r="F11" s="480"/>
      <c r="G11" s="164">
        <v>0</v>
      </c>
      <c r="H11" s="480"/>
      <c r="I11" s="164">
        <f>+I13+I15+I17+I19+I21</f>
        <v>126</v>
      </c>
      <c r="J11" s="480"/>
      <c r="K11" s="164">
        <f>+C11+E11+G11+I11</f>
        <v>325</v>
      </c>
      <c r="L11" s="480"/>
      <c r="M11" s="478"/>
      <c r="N11" s="478"/>
      <c r="O11" s="478"/>
      <c r="P11" s="142"/>
      <c r="Q11" s="142"/>
      <c r="R11" s="142"/>
      <c r="S11" s="136"/>
      <c r="T11" s="142"/>
    </row>
    <row r="12" spans="1:24" s="147" customFormat="1" ht="41.25" customHeight="1" x14ac:dyDescent="0.2">
      <c r="A12" s="481" t="s">
        <v>262</v>
      </c>
      <c r="B12" s="163" t="s">
        <v>222</v>
      </c>
      <c r="C12" s="165">
        <v>12</v>
      </c>
      <c r="D12" s="480">
        <f>+C12/C13</f>
        <v>1</v>
      </c>
      <c r="E12" s="164">
        <v>18</v>
      </c>
      <c r="F12" s="480">
        <f>+E12/E13</f>
        <v>1</v>
      </c>
      <c r="G12" s="165">
        <v>20</v>
      </c>
      <c r="H12" s="480">
        <f>+G12/G13</f>
        <v>1</v>
      </c>
      <c r="I12" s="165">
        <v>32</v>
      </c>
      <c r="J12" s="480">
        <f>+I12/I13</f>
        <v>1</v>
      </c>
      <c r="K12" s="166">
        <v>0</v>
      </c>
      <c r="L12" s="480" t="e">
        <f t="shared" ref="L12" si="0">+K12/K13</f>
        <v>#DIV/0!</v>
      </c>
      <c r="M12" s="477" t="s">
        <v>306</v>
      </c>
      <c r="N12" s="478"/>
      <c r="O12" s="478"/>
      <c r="P12" s="142"/>
      <c r="Q12" s="142"/>
      <c r="R12" s="142"/>
      <c r="S12" s="136"/>
      <c r="T12" s="142"/>
    </row>
    <row r="13" spans="1:24" s="147" customFormat="1" ht="30" customHeight="1" x14ac:dyDescent="0.2">
      <c r="A13" s="481"/>
      <c r="B13" s="163" t="s">
        <v>232</v>
      </c>
      <c r="C13" s="165">
        <v>12</v>
      </c>
      <c r="D13" s="480"/>
      <c r="E13" s="164">
        <v>18</v>
      </c>
      <c r="F13" s="480"/>
      <c r="G13" s="165">
        <v>20</v>
      </c>
      <c r="H13" s="480"/>
      <c r="I13" s="165">
        <v>32</v>
      </c>
      <c r="J13" s="480"/>
      <c r="K13" s="166">
        <v>0</v>
      </c>
      <c r="L13" s="480"/>
      <c r="M13" s="478"/>
      <c r="N13" s="478"/>
      <c r="O13" s="478"/>
      <c r="P13" s="142"/>
      <c r="Q13" s="142"/>
      <c r="R13" s="142"/>
      <c r="S13" s="136"/>
      <c r="T13" s="142"/>
    </row>
    <row r="14" spans="1:24" s="147" customFormat="1" ht="54.75" customHeight="1" x14ac:dyDescent="0.2">
      <c r="A14" s="663" t="s">
        <v>263</v>
      </c>
      <c r="B14" s="163" t="s">
        <v>222</v>
      </c>
      <c r="C14" s="167">
        <f>2+6+8+4</f>
        <v>20</v>
      </c>
      <c r="D14" s="480">
        <f t="shared" ref="D14:F14" si="1">+C14/C15</f>
        <v>1</v>
      </c>
      <c r="E14" s="164">
        <v>13</v>
      </c>
      <c r="F14" s="480">
        <f t="shared" si="1"/>
        <v>1</v>
      </c>
      <c r="G14" s="168">
        <v>14</v>
      </c>
      <c r="H14" s="480">
        <f t="shared" ref="H14:J14" si="2">+G14/G15</f>
        <v>1</v>
      </c>
      <c r="I14" s="168">
        <v>8</v>
      </c>
      <c r="J14" s="480">
        <f t="shared" si="2"/>
        <v>1</v>
      </c>
      <c r="K14" s="167">
        <v>0</v>
      </c>
      <c r="L14" s="480" t="e">
        <f t="shared" ref="L14" si="3">+K14/K15</f>
        <v>#DIV/0!</v>
      </c>
      <c r="M14" s="477" t="s">
        <v>310</v>
      </c>
      <c r="N14" s="477"/>
      <c r="O14" s="477"/>
      <c r="P14" s="142"/>
      <c r="Q14" s="142"/>
      <c r="R14" s="142"/>
      <c r="S14" s="169"/>
      <c r="T14" s="142"/>
    </row>
    <row r="15" spans="1:24" s="147" customFormat="1" ht="62.25" customHeight="1" x14ac:dyDescent="0.2">
      <c r="A15" s="663"/>
      <c r="B15" s="163" t="s">
        <v>232</v>
      </c>
      <c r="C15" s="167">
        <v>20</v>
      </c>
      <c r="D15" s="480"/>
      <c r="E15" s="164">
        <v>13</v>
      </c>
      <c r="F15" s="480"/>
      <c r="G15" s="168">
        <v>14</v>
      </c>
      <c r="H15" s="480"/>
      <c r="I15" s="168">
        <v>8</v>
      </c>
      <c r="J15" s="480"/>
      <c r="K15" s="167">
        <v>0</v>
      </c>
      <c r="L15" s="480"/>
      <c r="M15" s="477"/>
      <c r="N15" s="477"/>
      <c r="O15" s="477"/>
      <c r="P15" s="142"/>
      <c r="Q15" s="142"/>
      <c r="R15" s="142"/>
      <c r="S15" s="169"/>
      <c r="T15" s="142"/>
    </row>
    <row r="16" spans="1:24" ht="43.5" customHeight="1" x14ac:dyDescent="0.2">
      <c r="A16" s="481" t="s">
        <v>259</v>
      </c>
      <c r="B16" s="189" t="s">
        <v>222</v>
      </c>
      <c r="C16" s="165">
        <v>15</v>
      </c>
      <c r="D16" s="662">
        <f t="shared" ref="D16:F16" si="4">+C16/C17</f>
        <v>1</v>
      </c>
      <c r="E16" s="179">
        <v>4</v>
      </c>
      <c r="F16" s="662">
        <f t="shared" si="4"/>
        <v>1</v>
      </c>
      <c r="G16" s="165">
        <v>24</v>
      </c>
      <c r="H16" s="662">
        <f t="shared" ref="H16:J16" si="5">+G16/G17</f>
        <v>1</v>
      </c>
      <c r="I16" s="165">
        <v>0</v>
      </c>
      <c r="J16" s="662" t="e">
        <f t="shared" si="5"/>
        <v>#DIV/0!</v>
      </c>
      <c r="K16" s="166">
        <v>15</v>
      </c>
      <c r="L16" s="662">
        <f t="shared" ref="L16" si="6">+K16/K17</f>
        <v>1</v>
      </c>
      <c r="M16" s="482" t="s">
        <v>307</v>
      </c>
      <c r="N16" s="482"/>
      <c r="O16" s="482"/>
    </row>
    <row r="17" spans="1:18" ht="58.5" customHeight="1" x14ac:dyDescent="0.2">
      <c r="A17" s="481"/>
      <c r="B17" s="189" t="s">
        <v>232</v>
      </c>
      <c r="C17" s="165">
        <v>15</v>
      </c>
      <c r="D17" s="662"/>
      <c r="E17" s="179">
        <v>4</v>
      </c>
      <c r="F17" s="662"/>
      <c r="G17" s="165">
        <v>24</v>
      </c>
      <c r="H17" s="662"/>
      <c r="I17" s="165">
        <v>0</v>
      </c>
      <c r="J17" s="662"/>
      <c r="K17" s="166">
        <v>15</v>
      </c>
      <c r="L17" s="662"/>
      <c r="M17" s="482"/>
      <c r="N17" s="482"/>
      <c r="O17" s="482"/>
    </row>
    <row r="18" spans="1:18" ht="39" customHeight="1" x14ac:dyDescent="0.2">
      <c r="A18" s="481" t="s">
        <v>260</v>
      </c>
      <c r="B18" s="163" t="s">
        <v>222</v>
      </c>
      <c r="C18" s="165">
        <v>18</v>
      </c>
      <c r="D18" s="480">
        <f t="shared" ref="D18:F18" si="7">+C18/C19</f>
        <v>1</v>
      </c>
      <c r="E18" s="164">
        <v>28</v>
      </c>
      <c r="F18" s="480">
        <f t="shared" si="7"/>
        <v>1</v>
      </c>
      <c r="G18" s="165">
        <v>27</v>
      </c>
      <c r="H18" s="480">
        <f t="shared" ref="H18:J18" si="8">+G18/G19</f>
        <v>1</v>
      </c>
      <c r="I18" s="165">
        <v>26</v>
      </c>
      <c r="J18" s="480">
        <f t="shared" si="8"/>
        <v>1</v>
      </c>
      <c r="K18" s="166">
        <v>0</v>
      </c>
      <c r="L18" s="480" t="e">
        <f t="shared" ref="L18" si="9">+K18/K19</f>
        <v>#DIV/0!</v>
      </c>
      <c r="M18" s="664" t="s">
        <v>308</v>
      </c>
      <c r="N18" s="665"/>
      <c r="O18" s="665"/>
      <c r="P18" s="666"/>
      <c r="Q18"/>
      <c r="R18"/>
    </row>
    <row r="19" spans="1:18" ht="37.5" customHeight="1" x14ac:dyDescent="0.2">
      <c r="A19" s="481"/>
      <c r="B19" s="163" t="s">
        <v>232</v>
      </c>
      <c r="C19" s="165">
        <v>18</v>
      </c>
      <c r="D19" s="480"/>
      <c r="E19" s="164">
        <v>28</v>
      </c>
      <c r="F19" s="480"/>
      <c r="G19" s="165">
        <v>27</v>
      </c>
      <c r="H19" s="480"/>
      <c r="I19" s="165">
        <v>26</v>
      </c>
      <c r="J19" s="480"/>
      <c r="K19" s="166">
        <v>0</v>
      </c>
      <c r="L19" s="480"/>
      <c r="M19" s="667"/>
      <c r="N19" s="668"/>
      <c r="O19" s="668"/>
      <c r="P19" s="669"/>
      <c r="Q19"/>
      <c r="R19"/>
    </row>
    <row r="20" spans="1:18" ht="49.5" customHeight="1" x14ac:dyDescent="0.2">
      <c r="A20" s="479" t="s">
        <v>261</v>
      </c>
      <c r="B20" s="163" t="s">
        <v>222</v>
      </c>
      <c r="C20" s="165">
        <v>33</v>
      </c>
      <c r="D20" s="480">
        <f t="shared" ref="D20:F20" si="10">+C20/C21</f>
        <v>1</v>
      </c>
      <c r="E20" s="164">
        <v>38</v>
      </c>
      <c r="F20" s="480">
        <f t="shared" si="10"/>
        <v>1</v>
      </c>
      <c r="G20" s="165">
        <v>32</v>
      </c>
      <c r="H20" s="480">
        <f t="shared" ref="H20:J20" si="11">+G20/G21</f>
        <v>1</v>
      </c>
      <c r="I20" s="165">
        <v>60</v>
      </c>
      <c r="J20" s="480">
        <f t="shared" si="11"/>
        <v>1</v>
      </c>
      <c r="K20" s="166">
        <v>0</v>
      </c>
      <c r="L20" s="480" t="e">
        <f t="shared" ref="L20" si="12">+K20/K21</f>
        <v>#DIV/0!</v>
      </c>
      <c r="M20" s="477" t="s">
        <v>309</v>
      </c>
      <c r="N20" s="477"/>
      <c r="O20" s="477"/>
    </row>
    <row r="21" spans="1:18" ht="62.25" customHeight="1" x14ac:dyDescent="0.2">
      <c r="A21" s="479"/>
      <c r="B21" s="163" t="s">
        <v>232</v>
      </c>
      <c r="C21" s="165">
        <v>33</v>
      </c>
      <c r="D21" s="480"/>
      <c r="E21" s="164">
        <v>38</v>
      </c>
      <c r="F21" s="480"/>
      <c r="G21" s="165">
        <v>32</v>
      </c>
      <c r="H21" s="480"/>
      <c r="I21" s="165">
        <v>60</v>
      </c>
      <c r="J21" s="480"/>
      <c r="K21" s="166">
        <v>0</v>
      </c>
      <c r="L21" s="480"/>
      <c r="M21" s="477"/>
      <c r="N21" s="477"/>
      <c r="O21" s="477"/>
    </row>
    <row r="60" spans="19:19" ht="30" customHeight="1" x14ac:dyDescent="0.2">
      <c r="S60" s="169"/>
    </row>
    <row r="130" spans="19:19" ht="30" customHeight="1" x14ac:dyDescent="0.2">
      <c r="S130" s="155"/>
    </row>
    <row r="131" spans="19:19" ht="30" customHeight="1" x14ac:dyDescent="0.2">
      <c r="S131" s="155"/>
    </row>
    <row r="132" spans="19:19" ht="30" customHeight="1" x14ac:dyDescent="0.2">
      <c r="S132" s="155"/>
    </row>
    <row r="133" spans="19:19" ht="30" customHeight="1" x14ac:dyDescent="0.2">
      <c r="S133" s="155"/>
    </row>
    <row r="134" spans="19:19" ht="30" customHeight="1" x14ac:dyDescent="0.2">
      <c r="S134" s="155"/>
    </row>
    <row r="135" spans="19:19" ht="30" customHeight="1" x14ac:dyDescent="0.2">
      <c r="S135" s="155"/>
    </row>
    <row r="136" spans="19:19" ht="30" customHeight="1" x14ac:dyDescent="0.2">
      <c r="S136" s="155"/>
    </row>
    <row r="137" spans="19:19" ht="30" customHeight="1" x14ac:dyDescent="0.2">
      <c r="S137" s="155"/>
    </row>
    <row r="138" spans="19:19" ht="30" customHeight="1" x14ac:dyDescent="0.2">
      <c r="S138" s="155"/>
    </row>
    <row r="139" spans="19:19" ht="30" customHeight="1" x14ac:dyDescent="0.2">
      <c r="S139" s="155"/>
    </row>
    <row r="140" spans="19:19" ht="30" customHeight="1" x14ac:dyDescent="0.2">
      <c r="S140" s="155"/>
    </row>
  </sheetData>
  <mergeCells count="56">
    <mergeCell ref="L20:L21"/>
    <mergeCell ref="M20:O21"/>
    <mergeCell ref="A18:A19"/>
    <mergeCell ref="D18:D19"/>
    <mergeCell ref="F18:F19"/>
    <mergeCell ref="H18:H19"/>
    <mergeCell ref="J18:J19"/>
    <mergeCell ref="L18:L19"/>
    <mergeCell ref="A20:A21"/>
    <mergeCell ref="D20:D21"/>
    <mergeCell ref="F20:F21"/>
    <mergeCell ref="H20:H21"/>
    <mergeCell ref="J20:J21"/>
    <mergeCell ref="M18:P19"/>
    <mergeCell ref="M14:O15"/>
    <mergeCell ref="A16:A17"/>
    <mergeCell ref="D16:D17"/>
    <mergeCell ref="F16:F17"/>
    <mergeCell ref="H16:H17"/>
    <mergeCell ref="J16:J17"/>
    <mergeCell ref="L16:L17"/>
    <mergeCell ref="M16:O17"/>
    <mergeCell ref="A14:A15"/>
    <mergeCell ref="D14:D15"/>
    <mergeCell ref="F14:F15"/>
    <mergeCell ref="H14:H15"/>
    <mergeCell ref="J14:J15"/>
    <mergeCell ref="L14:L15"/>
    <mergeCell ref="L10:L11"/>
    <mergeCell ref="M10:O11"/>
    <mergeCell ref="A12:A13"/>
    <mergeCell ref="D12:D13"/>
    <mergeCell ref="F12:F13"/>
    <mergeCell ref="H12:H13"/>
    <mergeCell ref="J12:J13"/>
    <mergeCell ref="L12:L13"/>
    <mergeCell ref="M12:O13"/>
    <mergeCell ref="A10:A11"/>
    <mergeCell ref="D10:D11"/>
    <mergeCell ref="F10:F11"/>
    <mergeCell ref="H10:H11"/>
    <mergeCell ref="J10:J11"/>
    <mergeCell ref="C6:O6"/>
    <mergeCell ref="A8:A9"/>
    <mergeCell ref="B8:B9"/>
    <mergeCell ref="C8:O8"/>
    <mergeCell ref="M9:O9"/>
    <mergeCell ref="A1:A4"/>
    <mergeCell ref="B1:M1"/>
    <mergeCell ref="N1:O1"/>
    <mergeCell ref="B2:M2"/>
    <mergeCell ref="N2:O2"/>
    <mergeCell ref="B3:M3"/>
    <mergeCell ref="N3:O3"/>
    <mergeCell ref="B4:M4"/>
    <mergeCell ref="N4:O4"/>
  </mergeCells>
  <conditionalFormatting sqref="F10:F21 H10:H21 J10:J21 L10:L21 D12:D21">
    <cfRule type="cellIs" dxfId="5" priority="4" operator="between">
      <formula>0.66</formula>
      <formula>0.84</formula>
    </cfRule>
    <cfRule type="cellIs" dxfId="4" priority="5" operator="greaterThan">
      <formula>0.85</formula>
    </cfRule>
    <cfRule type="cellIs" dxfId="3" priority="6" operator="lessThan">
      <formula>0.65</formula>
    </cfRule>
  </conditionalFormatting>
  <conditionalFormatting sqref="D10:D11">
    <cfRule type="cellIs" dxfId="2" priority="1" operator="between">
      <formula>0.66</formula>
      <formula>0.84</formula>
    </cfRule>
    <cfRule type="cellIs" dxfId="1" priority="2" operator="greaterThan">
      <formula>0.85</formula>
    </cfRule>
    <cfRule type="cellIs" dxfId="0" priority="3" operator="lessThan">
      <formula>0.65</formula>
    </cfRule>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laneacion" ma:contentTypeID="0x010100CE682262D723D64E92DA5CB066788C9D0079F3069310962945A0739C4ECC6616F5" ma:contentTypeVersion="7" ma:contentTypeDescription="Este tipo de contenido incorpora las columnas de sitio que son utilizadas por las bibliotecas de documentos desplegadas en la colección de sitios de la Oficina Asesora de Planeación desplegada en el Portal Web." ma:contentTypeScope="" ma:versionID="d8e9b6a397398938a518da75c4417a2f">
  <xsd:schema xmlns:xsd="http://www.w3.org/2001/XMLSchema" xmlns:xs="http://www.w3.org/2001/XMLSchema" xmlns:p="http://schemas.microsoft.com/office/2006/metadata/properties" xmlns:ns1="http://schemas.microsoft.com/sharepoint/v3" xmlns:ns2="0948c079-19c9-4a36-bb7d-d65ca794eba7" xmlns:ns3="http://schemas.microsoft.com/sharepoint/v3/fields" targetNamespace="http://schemas.microsoft.com/office/2006/metadata/properties" ma:root="true" ma:fieldsID="c2b9a65300887c05561d1a069acc7128" ns1:_="" ns2:_="" ns3:_="">
    <xsd:import namespace="http://schemas.microsoft.com/sharepoint/v3"/>
    <xsd:import namespace="0948c079-19c9-4a36-bb7d-d65ca794eba7"/>
    <xsd:import namespace="http://schemas.microsoft.com/sharepoint/v3/fields"/>
    <xsd:element name="properties">
      <xsd:complexType>
        <xsd:sequence>
          <xsd:element name="documentManagement">
            <xsd:complexType>
              <xsd:all>
                <xsd:element ref="ns2:Descripción_x0020_Documento" minOccurs="0"/>
                <xsd:element ref="ns2:Tipo_x0020_Documental" minOccurs="0"/>
                <xsd:element ref="ns2:Fecha"/>
                <xsd:element ref="ns2:Fecha_Actualizacion" minOccurs="0"/>
                <xsd:element ref="ns2:Grupos_de_Proceso" minOccurs="0"/>
                <xsd:element ref="ns2:Procesos_SGI" minOccurs="0"/>
                <xsd:element ref="ns2:Dependencia_Nivel_Superior" minOccurs="0"/>
                <xsd:element ref="ns2:Ano_x0020_Documento" minOccurs="0"/>
                <xsd:element ref="ns2:_dlc_DocId" minOccurs="0"/>
                <xsd:element ref="ns2:_dlc_DocIdUrl" minOccurs="0"/>
                <xsd:element ref="ns2:_dlc_DocIdPersistId" minOccurs="0"/>
                <xsd:element ref="ns1:SeoMetaDescription" minOccurs="0"/>
                <xsd:element ref="ns3:_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eoMetaDescription" ma:index="19" nillable="true" ma:displayName="Descripción meta" ma:description="Descripción META es una columna del sitio creada por la característica Publicación. Los motores de búsqueda de Internet pueden mostrar esta descripción en las páginas de resultados de búsqueda." ma:hidden="true" ma:internalName="SeoMetaDescrip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48c079-19c9-4a36-bb7d-d65ca794eba7" elementFormDefault="qualified">
    <xsd:import namespace="http://schemas.microsoft.com/office/2006/documentManagement/types"/>
    <xsd:import namespace="http://schemas.microsoft.com/office/infopath/2007/PartnerControls"/>
    <xsd:element name="Descripción_x0020_Documento" ma:index="8" nillable="true" ma:displayName="Epigrafe" ma:description="Síntesis del objeto del documento." ma:internalName="Descripci_x00f3_n_x0020_Documento">
      <xsd:simpleType>
        <xsd:restriction base="dms:Note"/>
      </xsd:simpleType>
    </xsd:element>
    <xsd:element name="Tipo_x0020_Documental" ma:index="9" nillable="true" ma:displayName="Tipo Documental" ma:description="Seleccione el tipo documental que corresponde al documento publicado.  Con la información de éste campo, el motor de búsqueda le mostrará al usuario la opción de filtrar, ordenar y agrupar." ma:format="Dropdown" ma:internalName="Tipo_x0020_Documental">
      <xsd:simpleType>
        <xsd:restriction base="dms:Choice">
          <xsd:enumeration value="Acta audiencia"/>
          <xsd:enumeration value="Actas"/>
          <xsd:enumeration value="Actas de Conciliación"/>
          <xsd:enumeration value="Acuerdo"/>
          <xsd:enumeration value="Auto"/>
          <xsd:enumeration value="Aviso"/>
          <xsd:enumeration value="Cartilla"/>
          <xsd:enumeration value="Certificación"/>
          <xsd:enumeration value="Circular Básica Jurídica"/>
          <xsd:enumeration value="Circular Externa"/>
          <xsd:enumeration value="Circular Interna"/>
          <xsd:enumeration value="Circulares"/>
          <xsd:enumeration value="Citación"/>
          <xsd:enumeration value="Conceptos Contables"/>
          <xsd:enumeration value="Conceptos Jurídicos"/>
          <xsd:enumeration value="Constancia"/>
          <xsd:enumeration value="Constitución Política de Colombia"/>
          <xsd:enumeration value="Credencial"/>
          <xsd:enumeration value="Cumplido"/>
          <xsd:enumeration value="Decretos"/>
          <xsd:enumeration value="Despacho Comisorio"/>
          <xsd:enumeration value="Documento"/>
          <xsd:enumeration value="Documento Caracterización de Proceso SGI"/>
          <xsd:enumeration value="Documento de Apoyo SGI"/>
          <xsd:enumeration value="Edicto"/>
          <xsd:enumeration value="Ejecución de Ingresos"/>
          <xsd:enumeration value="Encuesta"/>
          <xsd:enumeration value="Estado"/>
          <xsd:enumeration value="Exhorto"/>
          <xsd:enumeration value="Formato"/>
          <xsd:enumeration value="Guía"/>
          <xsd:enumeration value="Indicadores"/>
          <xsd:enumeration value="Informe"/>
          <xsd:enumeration value="Informes Anuales"/>
          <xsd:enumeration value="Instructivo"/>
          <xsd:enumeration value="Leyes"/>
          <xsd:enumeration value="Lista"/>
          <xsd:enumeration value="Matriz despliegue de Objetivos"/>
          <xsd:enumeration value="Medidas Cautelares"/>
          <xsd:enumeration value="Memorando"/>
          <xsd:enumeration value="Notificación"/>
          <xsd:enumeration value="Oficio"/>
          <xsd:enumeration value="Página Web"/>
          <xsd:enumeration value="Plan de Acción Institucional"/>
          <xsd:enumeration value="Presupuesto de Ingresos"/>
          <xsd:enumeration value="Proyectos de Normatividad"/>
          <xsd:enumeration value="Publicación"/>
          <xsd:enumeration value="Requerimiento"/>
          <xsd:enumeration value="Resoluciones"/>
          <xsd:enumeration value="Sentencia"/>
          <xsd:enumeration value="Sistema de Gestión Integrado"/>
          <xsd:enumeration value="Traslado"/>
        </xsd:restriction>
      </xsd:simpleType>
    </xsd:element>
    <xsd:element name="Fecha" ma:index="10" ma:displayName="Fecha" ma:description="Este campo contiene la fecha de expedición del documento" ma:format="DateOnly" ma:internalName="Fecha">
      <xsd:simpleType>
        <xsd:restriction base="dms:DateTime"/>
      </xsd:simpleType>
    </xsd:element>
    <xsd:element name="Fecha_Actualizacion" ma:index="11" nillable="true" ma:displayName="Fecha_Actualizacion" ma:default="[today]" ma:description="Esta columna incorpora la fecha de la última modificación realizada al documento por la oficina Asesora de Planeación." ma:format="DateOnly" ma:internalName="Fecha_Actualizacion">
      <xsd:simpleType>
        <xsd:restriction base="dms:DateTime"/>
      </xsd:simpleType>
    </xsd:element>
    <xsd:element name="Grupos_de_Proceso" ma:index="12" nillable="true" ma:displayName="Grupos_de_Proceso" ma:description="Esta columna contiene los Grupos de Proceso asociados al sistema de Gestión Integral de la entidad." ma:format="Dropdown" ma:internalName="Grupos_de_Proceso">
      <xsd:simpleType>
        <xsd:restriction base="dms:Choice">
          <xsd:enumeration value="Procesos de Direccionamiento"/>
          <xsd:enumeration value="Procesos Misionales"/>
          <xsd:enumeration value="Procesos de Apoyo"/>
          <xsd:enumeration value="Seguimiento"/>
        </xsd:restriction>
      </xsd:simpleType>
    </xsd:element>
    <xsd:element name="Procesos_SGI" ma:index="13" nillable="true" ma:displayName="Procesos_SGI" ma:default="Proceso Direccionamiento - Gestión Estratégica" ma:format="Dropdown" ma:internalName="Procesos_SGI">
      <xsd:simpleType>
        <xsd:restriction base="dms:Choice">
          <xsd:enumeration value="Proceso Direccionamiento - Gestión Estratégica"/>
          <xsd:enumeration value="Procesos Direccionamiento - Gestión Judicial"/>
          <xsd:enumeration value="Procesos Direccionamiento - Gestión Integral"/>
          <xsd:enumeration value="Procesos Direccionamiento - Gestión de Comunicaciones"/>
          <xsd:enumeration value="Procesos Misionales - Gestión de Información Empresarial"/>
          <xsd:enumeration value="Procesos Misionales - Análisis económico y de Riesgos"/>
          <xsd:enumeration value="Procesos Misionales - Análisis Financiero y Contable"/>
          <xsd:enumeration value="Procesos Misionales - Actuaciones y autorizaciones Administrativas"/>
          <xsd:enumeration value="Procesos Misionales - Investigaciones Administrativas"/>
          <xsd:enumeration value="Procesos Misionales - Régimen Cambiario"/>
          <xsd:enumeration value="Procesos Misionales - Recuperación Empresarial"/>
          <xsd:enumeration value="Procesos Misionales - Liquidación Judicial"/>
          <xsd:enumeration value="Procesos Misionales - Intervención"/>
          <xsd:enumeration value="Procesos Misionales - Procesos Especiales"/>
          <xsd:enumeration value="Procesos Misionales - Procesos Societarios"/>
          <xsd:enumeration value="Procesos Misionales - Conciliación y Arbitramiento"/>
          <xsd:enumeration value="Procesos de Apoyo - Gestión Contractual"/>
          <xsd:enumeration value="Procesos de Apoyo - Gestión Documental"/>
          <xsd:enumeration value="Procesos de Apoyo - Gestión Financiera y Contable"/>
          <xsd:enumeration value="Procesos de Apoyo - Gestión de Infraestructura y Tecnologías de Información"/>
          <xsd:enumeration value="Procesos de Apoyo - Gestión del Talento Humano"/>
          <xsd:enumeration value="Procesos de Apoyo - Atención al ciudadano"/>
          <xsd:enumeration value="Procesos de Apoyo - Gestión de Infraestructura Física"/>
          <xsd:enumeration value="Procesos de Apoyo - Gestión de Apoyo Judicial"/>
          <xsd:enumeration value="Procesos de Seguimiento - Evaluación y Control"/>
          <xsd:enumeration value="Procesos de Seguimiento - Control Disciplinario"/>
        </xsd:restriction>
      </xsd:simpleType>
    </xsd:element>
    <xsd:element name="Dependencia_Nivel_Superior" ma:index="14" nillable="true" ma:displayName="Dependencia_Nivel_Superior" ma:format="Dropdown" ma:internalName="Dependencia_Nivel_Superior">
      <xsd:simpleType>
        <xsd:restriction base="dms:Choice">
          <xsd:enumeration value="Despacho Superintendente de Sociedades"/>
          <xsd:enumeration value="Delegatura para Procedimientos de Insolvencia"/>
          <xsd:enumeration value="Delegatura para Procedimientos Mercantiles"/>
          <xsd:enumeration value="Delegatura Inspección, Vigilancia y Control"/>
          <xsd:enumeration value="Delegatura Asuntos Económicos y Contables"/>
          <xsd:enumeration value="Secretaría General"/>
        </xsd:restriction>
      </xsd:simpleType>
    </xsd:element>
    <xsd:element name="Ano_x0020_Documento" ma:index="15" nillable="true" ma:displayName="Año Documento" ma:description="Digite el año que corresponde al Campo &quot;Fecha&quot;.  Este dato permitirá al usuario filtrar, ordenar y agrupar los archivos por año de publicación." ma:internalName="Ano_x0020_Documento">
      <xsd:simpleType>
        <xsd:restriction base="dms:Text">
          <xsd:maxLength value="255"/>
        </xsd:restriction>
      </xsd:simpleType>
    </xsd:element>
    <xsd:element name="_dlc_DocId" ma:index="16" nillable="true" ma:displayName="Valor de Id. de documento" ma:description="El valor del identificador de documento asignado a este elemento." ma:internalName="_dlc_DocId" ma:readOnly="true">
      <xsd:simpleType>
        <xsd:restriction base="dms:Text"/>
      </xsd:simpleType>
    </xsd:element>
    <xsd:element name="_dlc_DocIdUrl" ma:index="17"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20" nillable="true" ma:displayName="Versió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ocesos_SGI xmlns="0948c079-19c9-4a36-bb7d-d65ca794eba7">Procesos Misionales - Recuperación Empresarial</Procesos_SGI>
    <_Version xmlns="http://schemas.microsoft.com/sharepoint/v3/fields">1</_Version>
    <Fecha xmlns="0948c079-19c9-4a36-bb7d-d65ca794eba7">2021-01-30T05:00:00+00:00</Fecha>
    <Fecha_Actualizacion xmlns="0948c079-19c9-4a36-bb7d-d65ca794eba7">2021-01-30T05:00:00+00:00</Fecha_Actualizacion>
    <Dependencia_Nivel_Superior xmlns="0948c079-19c9-4a36-bb7d-d65ca794eba7">Delegatura para Procedimientos de Insolvencia</Dependencia_Nivel_Superior>
    <Ano_x0020_Documento xmlns="0948c079-19c9-4a36-bb7d-d65ca794eba7">2021</Ano_x0020_Documento>
    <Descripción_x0020_Documento xmlns="0948c079-19c9-4a36-bb7d-d65ca794eba7" xsi:nil="true"/>
    <Tipo_x0020_Documental xmlns="0948c079-19c9-4a36-bb7d-d65ca794eba7">Indicadores</Tipo_x0020_Documental>
    <SeoMetaDescription xmlns="http://schemas.microsoft.com/sharepoint/v3" xsi:nil="true"/>
    <Grupos_de_Proceso xmlns="0948c079-19c9-4a36-bb7d-d65ca794eba7">Procesos Misionales</Grupos_de_Proceso>
    <_dlc_DocId xmlns="0948c079-19c9-4a36-bb7d-d65ca794eba7">NV5X2DCNMZXR-1675502055-125</_dlc_DocId>
    <_dlc_DocIdUrl xmlns="0948c079-19c9-4a36-bb7d-d65ca794eba7">
      <Url>https://www.supersociedades.gov.co/nuestra_entidad/Planeacion/_layouts/15/DocIdRedir.aspx?ID=NV5X2DCNMZXR-1675502055-125</Url>
      <Description>NV5X2DCNMZXR-1675502055-125</Description>
    </_dlc_DocIdUrl>
  </documentManagement>
</p:properti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635E5850-EA14-4CC4-97D2-0BD02847AC4A}">
  <ds:schemaRefs>
    <ds:schemaRef ds:uri="http://schemas.microsoft.com/sharepoint/events"/>
  </ds:schemaRefs>
</ds:datastoreItem>
</file>

<file path=customXml/itemProps2.xml><?xml version="1.0" encoding="utf-8"?>
<ds:datastoreItem xmlns:ds="http://schemas.openxmlformats.org/officeDocument/2006/customXml" ds:itemID="{E2424314-BBC2-4352-9793-160A2577DBA5}">
  <ds:schemaRefs>
    <ds:schemaRef ds:uri="http://schemas.microsoft.com/sharepoint/v3/contenttype/forms"/>
  </ds:schemaRefs>
</ds:datastoreItem>
</file>

<file path=customXml/itemProps3.xml><?xml version="1.0" encoding="utf-8"?>
<ds:datastoreItem xmlns:ds="http://schemas.openxmlformats.org/officeDocument/2006/customXml" ds:itemID="{619B0015-BA69-4122-BE25-278337CAFE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948c079-19c9-4a36-bb7d-d65ca794eba7"/>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3D21756-05AC-4DC7-B20A-5CC92A1F46AC}">
  <ds:schemaRefs>
    <ds:schemaRef ds:uri="http://schemas.microsoft.com/office/infopath/2007/PartnerControls"/>
    <ds:schemaRef ds:uri="http://purl.org/dc/elements/1.1/"/>
    <ds:schemaRef ds:uri="http://schemas.microsoft.com/office/2006/metadata/properties"/>
    <ds:schemaRef ds:uri="http://purl.org/dc/terms/"/>
    <ds:schemaRef ds:uri="http://schemas.microsoft.com/sharepoint/v3"/>
    <ds:schemaRef ds:uri="http://schemas.microsoft.com/office/2006/documentManagement/types"/>
    <ds:schemaRef ds:uri="http://schemas.openxmlformats.org/package/2006/metadata/core-properties"/>
    <ds:schemaRef ds:uri="http://schemas.microsoft.com/sharepoint/v3/fields"/>
    <ds:schemaRef ds:uri="0948c079-19c9-4a36-bb7d-d65ca794eba7"/>
    <ds:schemaRef ds:uri="http://www.w3.org/XML/1998/namespace"/>
    <ds:schemaRef ds:uri="http://purl.org/dc/dcmitype/"/>
  </ds:schemaRefs>
</ds:datastoreItem>
</file>

<file path=customXml/itemProps5.xml><?xml version="1.0" encoding="utf-8"?>
<ds:datastoreItem xmlns:ds="http://schemas.openxmlformats.org/officeDocument/2006/customXml" ds:itemID="{09EAE307-09FC-4EC4-9771-0F9FA19D2F1B}">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Toma Posesion </vt:lpstr>
      <vt:lpstr>Registro Toma Poses </vt:lpstr>
      <vt:lpstr>Oport Termin Proc</vt:lpstr>
      <vt:lpstr>Regis Opor Term Pro</vt:lpstr>
      <vt:lpstr>Admisiones Eficacia solicitudes</vt:lpstr>
      <vt:lpstr>Registro Admisiones</vt:lpstr>
      <vt:lpstr> Acuerdos Seg Sociedades</vt:lpstr>
      <vt:lpstr>Registro Acuerdos Seg Sociedade</vt:lpstr>
      <vt:lpstr>Acuerdos Audiencias</vt:lpstr>
      <vt:lpstr>Registro Acuerdos Audiencia</vt:lpstr>
      <vt:lpstr>NEAR - Terminados</vt:lpstr>
      <vt:lpstr>Registro NEAR</vt:lpstr>
      <vt:lpstr>Reorganización - Terminados</vt:lpstr>
      <vt:lpstr>Registro Reorganización Termina</vt:lpstr>
    </vt:vector>
  </TitlesOfParts>
  <Company>SUPERSOCIEDADES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Indicacores del proceso Recuperación Empresarial</dc:title>
  <dc:creator>hoslanders</dc:creator>
  <cp:lastModifiedBy>Neila Patricia Caceres Vargas</cp:lastModifiedBy>
  <cp:lastPrinted>2020-01-07T18:04:24Z</cp:lastPrinted>
  <dcterms:created xsi:type="dcterms:W3CDTF">2012-02-20T19:54:14Z</dcterms:created>
  <dcterms:modified xsi:type="dcterms:W3CDTF">2021-12-23T14:05:41Z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0x010100CE682262D723D64E92DA5CB066788C9D0079F3069310962945A0739C4ECC6616F5</vt:lpwstr>
  </property>
  <property fmtid="{D5CDD505-2E9C-101B-9397-08002B2CF9AE}" pid="3" name="Fecha_Actualizacion">
    <vt:lpwstr>2019-01-31T00:00:00Z</vt:lpwstr>
  </property>
  <property fmtid="{D5CDD505-2E9C-101B-9397-08002B2CF9AE}" pid="4" name="Descripción Documento">
    <vt:lpwstr>Contiene la descripción de cada indicador, incluyendo objetivos, formulación, definición de las variables, meta, rango, frecuencia de medición, datos y análisis.</vt:lpwstr>
  </property>
  <property fmtid="{D5CDD505-2E9C-101B-9397-08002B2CF9AE}" pid="5" name="Fecha">
    <vt:lpwstr>2019-01-31T00:00:00Z</vt:lpwstr>
  </property>
  <property fmtid="{D5CDD505-2E9C-101B-9397-08002B2CF9AE}" pid="6" name="Grupos_de_Proceso">
    <vt:lpwstr>Procesos Misionales</vt:lpwstr>
  </property>
  <property fmtid="{D5CDD505-2E9C-101B-9397-08002B2CF9AE}" pid="7" name="Dependencia_Nivel_Superior">
    <vt:lpwstr>Delegatura para Procedimientos de Insolvencia</vt:lpwstr>
  </property>
  <property fmtid="{D5CDD505-2E9C-101B-9397-08002B2CF9AE}" pid="8" name="Procesos_SGI">
    <vt:lpwstr>Procesos Misionales - Intervención</vt:lpwstr>
  </property>
  <property fmtid="{D5CDD505-2E9C-101B-9397-08002B2CF9AE}" pid="9" name="Tipo Documental">
    <vt:lpwstr>Indicadores</vt:lpwstr>
  </property>
  <property fmtid="{D5CDD505-2E9C-101B-9397-08002B2CF9AE}" pid="10" name="Ano Documento">
    <vt:lpwstr/>
  </property>
  <property fmtid="{D5CDD505-2E9C-101B-9397-08002B2CF9AE}" pid="11" name="eDOCS AutoSave">
    <vt:lpwstr/>
  </property>
  <property fmtid="{D5CDD505-2E9C-101B-9397-08002B2CF9AE}" pid="12" name="_dlc_DocIdItemGuid">
    <vt:lpwstr>d94673e7-a077-464c-b5f3-470472da972e</vt:lpwstr>
  </property>
</Properties>
</file>