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0.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9.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theme/theme1.xml" ContentType="application/vnd.openxmlformats-officedocument.theme+xml"/>
  <Override PartName="/xl/worksheets/sheet10.xml" ContentType="application/vnd.openxmlformats-officedocument.spreadsheetml.worksheet+xml"/>
  <Override PartName="/xl/drawings/drawing2.xml" ContentType="application/vnd.openxmlformats-officedocument.drawing+xml"/>
  <Override PartName="/xl/worksheets/sheet8.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6.xml" ContentType="application/vnd.openxmlformats-officedocument.drawing+xml"/>
  <Override PartName="/xl/worksheets/sheet7.xml" ContentType="application/vnd.openxmlformats-officedocument.spreadsheetml.worksheet+xml"/>
  <Override PartName="/xl/worksheets/sheet9.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worksheets/sheet6.xml" ContentType="application/vnd.openxmlformats-officedocument.spreadsheetml.worksheet+xml"/>
  <Override PartName="/xl/worksheets/sheet5.xml" ContentType="application/vnd.openxmlformats-officedocument.spreadsheetml.worksheet+xml"/>
  <Override PartName="/xl/drawings/drawing5.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xl/calcChain.xml" ContentType="application/vnd.openxmlformats-officedocument.spreadsheetml.calcChain+xml"/>
  <Override PartName="/xl/comments5.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ranciscold\Desktop\APOYO JUDICIAL\"/>
    </mc:Choice>
  </mc:AlternateContent>
  <bookViews>
    <workbookView xWindow="480" yWindow="600" windowWidth="15195" windowHeight="10530" tabRatio="724" firstSheet="6" activeTab="9"/>
  </bookViews>
  <sheets>
    <sheet name="Toma Posesion " sheetId="5" state="hidden" r:id="rId1"/>
    <sheet name="Registro Toma Poses " sheetId="7" state="hidden" r:id="rId2"/>
    <sheet name="Oport Termin Proc" sheetId="6" state="hidden" r:id="rId3"/>
    <sheet name="Regis Opor Term Pro" sheetId="8" state="hidden" r:id="rId4"/>
    <sheet name="Atención de Solicitudes" sheetId="9" r:id="rId5"/>
    <sheet name="Registro Atención de Solicitude" sheetId="10" r:id="rId6"/>
    <sheet name="Derechos de Petición" sheetId="11" r:id="rId7"/>
    <sheet name="Registro Derechos de Petición" sheetId="13" r:id="rId8"/>
    <sheet name="Satisfacción Usuarios" sheetId="12" r:id="rId9"/>
    <sheet name="Registro Satisfacción de Usuari" sheetId="14" r:id="rId10"/>
  </sheets>
  <externalReferences>
    <externalReference r:id="rId11"/>
  </externalReference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D49" i="9" l="1"/>
  <c r="AA11" i="10" l="1"/>
  <c r="Y11" i="10"/>
  <c r="AB12" i="14"/>
  <c r="AB11" i="14"/>
  <c r="AA11" i="14"/>
  <c r="Y11" i="14"/>
  <c r="AB12" i="13" l="1"/>
  <c r="AB11" i="13"/>
  <c r="AC11" i="13" l="1"/>
  <c r="O49" i="12"/>
  <c r="N49" i="12"/>
  <c r="M49" i="12"/>
  <c r="L49" i="12"/>
  <c r="K49" i="12"/>
  <c r="J49" i="12"/>
  <c r="I49" i="12"/>
  <c r="H49" i="12"/>
  <c r="G49" i="12"/>
  <c r="F49" i="12"/>
  <c r="E49" i="12"/>
  <c r="D49" i="12"/>
  <c r="O49" i="11"/>
  <c r="N49" i="11"/>
  <c r="M49" i="11"/>
  <c r="L49" i="11"/>
  <c r="K49" i="11"/>
  <c r="J49" i="11"/>
  <c r="I49" i="11"/>
  <c r="H49" i="11"/>
  <c r="G49" i="11"/>
  <c r="F49" i="11"/>
  <c r="E49" i="11"/>
  <c r="D49" i="11"/>
  <c r="O49" i="9"/>
  <c r="N49" i="9"/>
  <c r="M49" i="9"/>
  <c r="L49" i="9"/>
  <c r="K49" i="9"/>
  <c r="J49" i="9"/>
  <c r="I49" i="9"/>
  <c r="H49" i="9"/>
  <c r="G49" i="9"/>
  <c r="F49" i="9"/>
  <c r="E49" i="9"/>
  <c r="AB12" i="10"/>
  <c r="J11" i="14"/>
  <c r="R11" i="10"/>
  <c r="D11" i="10"/>
  <c r="F11" i="10"/>
  <c r="H11" i="10"/>
  <c r="J11" i="10"/>
  <c r="L11" i="10"/>
  <c r="N11" i="10"/>
  <c r="W11" i="14"/>
  <c r="U11" i="14"/>
  <c r="R11" i="14"/>
  <c r="P11" i="14"/>
  <c r="N11" i="14"/>
  <c r="L11" i="14"/>
  <c r="H11" i="14"/>
  <c r="F11" i="14"/>
  <c r="D11" i="14"/>
  <c r="AA11" i="13"/>
  <c r="Y11" i="13"/>
  <c r="W11" i="13"/>
  <c r="U11" i="13"/>
  <c r="R11" i="13"/>
  <c r="P11" i="13"/>
  <c r="N11" i="13"/>
  <c r="L11" i="13"/>
  <c r="J11" i="13"/>
  <c r="H11" i="13"/>
  <c r="F11" i="13"/>
  <c r="D11" i="13"/>
  <c r="AB11" i="10"/>
  <c r="W11" i="10"/>
  <c r="U11" i="10"/>
  <c r="P11" i="10"/>
  <c r="C9" i="10"/>
  <c r="P50" i="12"/>
  <c r="O50" i="12"/>
  <c r="L50" i="12"/>
  <c r="I50" i="12"/>
  <c r="F50" i="12"/>
  <c r="P50" i="11"/>
  <c r="O50" i="11"/>
  <c r="L50" i="11"/>
  <c r="I50" i="11"/>
  <c r="F50" i="11"/>
  <c r="P50" i="9"/>
  <c r="O50" i="9"/>
  <c r="L50" i="9"/>
  <c r="I50" i="9"/>
  <c r="F50" i="9"/>
  <c r="D10" i="8"/>
  <c r="D12" i="8"/>
  <c r="O49" i="6"/>
  <c r="C12" i="7"/>
  <c r="O49" i="5"/>
  <c r="AC11" i="14" l="1"/>
  <c r="AC11" i="10"/>
  <c r="P49" i="12"/>
  <c r="P49" i="11"/>
  <c r="P49" i="9"/>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<sst xmlns="http://schemas.openxmlformats.org/spreadsheetml/2006/main" count="825" uniqueCount="248">
  <si>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</si>
  <si>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</si>
  <si>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</si>
  <si>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</si>
  <si>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</si>
  <si>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</si>
  <si>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</si>
  <si>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</si>
  <si>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</si>
  <si>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</si>
  <si>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</si>
  <si>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</si>
  <si>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</si>
  <si>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</si>
  <si>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</si>
  <si>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</si>
  <si>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</si>
  <si>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</si>
  <si>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</si>
  <si>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</si>
  <si>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</si>
  <si>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</si>
  <si>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</si>
  <si>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</si>
  <si>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</si>
  <si>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</si>
  <si>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</si>
  <si>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</si>
  <si>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</si>
  <si>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</si>
  <si>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</si>
  <si>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</si>
  <si>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</si>
  <si>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</si>
  <si>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</si>
  <si>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</si>
  <si>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</si>
  <si>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</si>
  <si>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</si>
  <si>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</si>
  <si>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</si>
  <si>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</si>
  <si>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</si>
  <si>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</si>
  <si>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</si>
  <si>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</si>
  <si>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</si>
  <si>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</si>
  <si>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</si>
  <si>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</si>
  <si>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</si>
  <si>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</si>
  <si>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</si>
  <si>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</si>
  <si>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</si>
  <si>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</si>
  <si>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</si>
  <si>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</si>
  <si>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</si>
  <si>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</si>
  <si>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</si>
  <si>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</si>
  <si>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</si>
  <si>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</si>
  <si>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</si>
  <si>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</si>
  <si>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</si>
  <si>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</si>
  <si>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</si>
  <si>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</si>
  <si>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</si>
  <si>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</si>
  <si>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</si>
  <si>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</si>
  <si>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</si>
  <si>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</si>
  <si>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</si>
  <si>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</si>
  <si>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</si>
  <si>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</si>
  <si>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</si>
  <si>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</si>
  <si>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</si>
  <si>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</si>
  <si>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</si>
  <si>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</si>
  <si>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</si>
  <si>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</si>
  <si>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</si>
  <si>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</si>
  <si>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</si>
  <si>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</si>
  <si>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</si>
  <si>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</si>
  <si>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</si>
  <si>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</si>
  <si>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</si>
  <si>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</si>
  <si>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</si>
  <si>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</si>
  <si>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</si>
  <si>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</si>
  <si>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</si>
  <si>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</si>
  <si>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</si>
  <si>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</si>
  <si>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</si>
  <si>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</si>
  <si>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</si>
  <si>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</si>
  <si>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</si>
  <si>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</si>
  <si>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</si>
  <si>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</si>
  <si>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</si>
  <si>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</si>
  <si>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</si>
  <si>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</si>
  <si>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</si>
  <si>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</si>
  <si>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</si>
  <si>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</si>
  <si>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</si>
  <si>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</si>
  <si>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</si>
  <si>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</si>
  <si>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</si>
  <si>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</si>
  <si>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</si>
  <si>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</si>
  <si>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</si>
  <si>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</si>
  <si>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</si>
  <si>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</si>
  <si>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</si>
  <si>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</si>
  <si>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</si>
  <si>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</si>
  <si>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</si>
  <si>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</si>
  <si>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</si>
  <si>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</si>
  <si>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</si>
  <si>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</si>
  <si>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</si>
  <si>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</si>
  <si>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</si>
  <si>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</si>
  <si>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</si>
  <si>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Fecha: 30 de Marzo de 2015</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</si>
  <si>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</si>
  <si>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</si>
  <si>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</si>
  <si>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</si>
  <si>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</si>
  <si>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</si>
  <si>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</si>
  <si>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</si>
  <si>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</si>
  <si>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</si>
  <si>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</si>
  <si>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</si>
  <si>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</si>
  <si>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</si>
  <si>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</si>
  <si>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</si>
  <si>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</si>
  <si>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</si>
  <si>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</si>
  <si>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</si>
  <si>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</si>
  <si>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</si>
  <si>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</si>
  <si>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</si>
  <si>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</si>
  <si>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</si>
  <si>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</si>
  <si>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</si>
  <si>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Entre 65% y 80%</t>
  </si>
  <si>
    <t>Mayor a 80%</t>
  </si>
  <si>
    <t>Menor a 65%</t>
  </si>
  <si>
    <t>Version: 003</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</si>
  <si>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</si>
  <si>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</si>
  <si>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</si>
  <si>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</si>
  <si>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</si>
  <si>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</si>
  <si>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</si>
  <si>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</si>
  <si>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</si>
  <si>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</si>
  <si>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</si>
  <si>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</si>
  <si>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</si>
  <si>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</si>
  <si>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Atención de las solicitudes de las partes</t>
  </si>
  <si>
    <t>Eficiencia</t>
  </si>
  <si>
    <t>Medir la oportunidad de la atención de las solicitudes de Postal</t>
  </si>
  <si>
    <t>Reporte de Postal</t>
  </si>
  <si>
    <t>Número de radicaciones</t>
  </si>
  <si>
    <t>Coordinador del Grupo de Apoyo Judicial</t>
  </si>
  <si>
    <t>Total de solicitudes recibidas en el período</t>
  </si>
  <si>
    <t xml:space="preserve">ENE </t>
  </si>
  <si>
    <t>Periodo 2</t>
  </si>
  <si>
    <t>AGOSTO</t>
  </si>
  <si>
    <t>SEPTIEMBRE</t>
  </si>
  <si>
    <t>OCTUBRE</t>
  </si>
  <si>
    <t>NOVIEMBRE</t>
  </si>
  <si>
    <t>DICIEMBRE</t>
  </si>
  <si>
    <t>Atención a derechos de petición</t>
  </si>
  <si>
    <t>Medir la oportunidad de la respuesta de los derechos de petición radicados</t>
  </si>
  <si>
    <t>(Número de Derechos de Petición atendidos en términos de postal / total de Derechos de Petición recibidos en el período)</t>
  </si>
  <si>
    <r>
      <t>Número de Derechos de Petición atendidos en términos de postal:</t>
    </r>
    <r>
      <rPr>
        <sz val="10"/>
        <rFont val="Arial"/>
        <family val="2"/>
      </rPr>
      <t xml:space="preserve"> Derechos de petición radicados diferentes a los jurisdiccionales.
</t>
    </r>
    <r>
      <rPr>
        <b/>
        <sz val="10"/>
        <rFont val="Arial"/>
        <family val="2"/>
      </rPr>
      <t xml:space="preserve">
Total de Derechos de Petición recibidos en el período: </t>
    </r>
    <r>
      <rPr>
        <sz val="10"/>
        <rFont val="Arial"/>
        <family val="2"/>
      </rPr>
      <t>Derechos de Petición  recibidos con vencimiento en el periodo de medición.</t>
    </r>
  </si>
  <si>
    <t>Número de Derechos de Petición atendidos en términos de postal</t>
  </si>
  <si>
    <t>Número de derechos de petición</t>
  </si>
  <si>
    <t>Total de Derechos de Petición recibidos en el período</t>
  </si>
  <si>
    <t xml:space="preserve">Nivel de satisfacción del usuario externo </t>
  </si>
  <si>
    <t xml:space="preserve">Medir Nivel de satisfacción del usuario externo </t>
  </si>
  <si>
    <t>Efectividad</t>
  </si>
  <si>
    <t>Número de calificaciones con nivel superior / Total de usuarios atendidos y que calificaron el servicio</t>
  </si>
  <si>
    <r>
      <t xml:space="preserve">Número de calificaciones con nivel superior: </t>
    </r>
    <r>
      <rPr>
        <sz val="10"/>
        <rFont val="Arial"/>
        <family val="2"/>
      </rPr>
      <t xml:space="preserve"> Número de usuarios que calificaron como superior el servicio en la encuesta de satisfacción aplicada.
</t>
    </r>
    <r>
      <rPr>
        <b/>
        <sz val="10"/>
        <rFont val="Arial"/>
        <family val="2"/>
      </rPr>
      <t xml:space="preserve">
Total de usuarios atendidos y que calificaron el servicio:</t>
    </r>
    <r>
      <rPr>
        <sz val="10"/>
        <rFont val="Arial"/>
        <family val="2"/>
      </rPr>
      <t xml:space="preserve"> Número de usuarios que respondieron la encuesta de satisfacción. </t>
    </r>
  </si>
  <si>
    <t>Número de calificaciones con nivel superior</t>
  </si>
  <si>
    <t>Informe con resultados de encuesta</t>
  </si>
  <si>
    <t xml:space="preserve">Total de usuarios atendidos y que calificaron el servicio      </t>
  </si>
  <si>
    <t>Número de usuarios que respondieron la encuesta</t>
  </si>
  <si>
    <t>Número de solicitudes de postal atendidas en término</t>
  </si>
  <si>
    <t>(Número de solicitudes de postal atendidas en término / total de solicitudes recibidas en el período)</t>
  </si>
  <si>
    <r>
      <t xml:space="preserve">Número de solicitudes de postal atendidas en término: </t>
    </r>
    <r>
      <rPr>
        <sz val="10"/>
        <rFont val="Arial"/>
        <family val="2"/>
      </rPr>
      <t xml:space="preserve">radicados atendidos dentro de los términos que establece el gestor documental.
</t>
    </r>
    <r>
      <rPr>
        <b/>
        <sz val="10"/>
        <rFont val="Arial"/>
        <family val="2"/>
      </rPr>
      <t xml:space="preserve">
Total de solicitudes recibidas en el período: </t>
    </r>
    <r>
      <rPr>
        <sz val="10"/>
        <rFont val="Arial"/>
        <family val="2"/>
      </rPr>
      <t>radicados recibidos con vencimiento en el periodo de medición.</t>
    </r>
  </si>
  <si>
    <t>Número de calificaciones con nivel superior (Excelente + Bueno)</t>
  </si>
  <si>
    <t>Coordinador Grupo de Apoyo Judiciial</t>
  </si>
  <si>
    <t>Cordinador Grupo de Apoyo Judicial</t>
  </si>
  <si>
    <t xml:space="preserve"> </t>
  </si>
  <si>
    <t>Coordinador Grupo de Apoyo Judicial</t>
  </si>
  <si>
    <t>Grupo de Apoyo Judicial</t>
  </si>
  <si>
    <t>Gestión de Apoyo Judicial</t>
  </si>
  <si>
    <t xml:space="preserve">De conformidad con los derechos de petición recibido por el Grupo de Apoyo Judicial en el Primer Trimestres de 2020, y  los cuales  fueron respondidos en su totalidad en los términos y oportunidades legales,  garantizan que  el nivel de efectividad fue del 100% </t>
  </si>
  <si>
    <t xml:space="preserve">De conformidad con el número de usuarios externos que se atendieron en la Baranda Física del Grupo de Apoyo Judicial, en el tel Primer Trimestres de 2020, respecto del estado de los procesos jurisdiccionales  que se tramitan en esta entidad y entre los cuales  consideraron con su calificación que su atención fue Excelente y/o  Buena, se puede evidenciar que el nivel de satisfacción  del usuario externo es del  99% </t>
  </si>
  <si>
    <t>Fecha: 14 de junio de 2019</t>
  </si>
  <si>
    <t>Version: 004</t>
  </si>
  <si>
    <t>Fecha: 114 de junio de 2019</t>
  </si>
  <si>
    <t xml:space="preserve">De conformidad con los derechos de petición recibido por el Grupo de Apoyo Judicial, y  los cuales  fueron respondidos en su totalidad en los términos y oportunidades legales,  garantizan que  el nivel de efectividad fue del 100% </t>
  </si>
  <si>
    <t>De conformidad con las radicaciones recibidas a cargo del Grupo de Apoyo Judicial y  que fueron resueltas en un 91,3 %  en promedio en los términos y oportunidades respectivas, garantizan un alto nivel de efectividad.</t>
  </si>
  <si>
    <t>De conformidad con las radicaciones recibidas a cargo del Grupo de Apoyo Judicial y  que fueron resueltas en un 91,7 % en promedio en los términos y oportunidades respectivas, garantizan un alto nivel de efectividad.</t>
  </si>
  <si>
    <t>De conformidad con las radicaciones recibidas en el Primer trimestre de 2020 a cargo del Grupo de Apoyo Judicial y  que fueron resueltas en un 96,3 % en promedio en los términos y oportunidades respectivas, garantizan un alto nivel de efectividad.</t>
  </si>
  <si>
    <t>De conformidad con las radicaciones recibidas a cargo del Grupo de Apoyo Judicial y  que fueron resueltas en un 94 %  en promedio en los términos y oportunidades respectivas, garantizan un alto nivel de efectividad.</t>
  </si>
  <si>
    <t xml:space="preserve">De conformidad con los derechos de petición recibido por el Grupo de Apoyo Judicial, y  los cuales  fueron respondidos en su totalidad en los términos y oportunidades legales,  garantizan que  el nivel de efectividad fue del 96% </t>
  </si>
  <si>
    <t>Cumplidos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</si>
</sst>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2"/>
      <color theme="0"/>
      <name val="Arial"/>
      <family val="2"/>
    </font>
    <font>
      <b/>
      <sz val="11"/>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333399"/>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49">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1" fillId="25" borderId="0" xfId="0" applyFont="1" applyFill="1"/>
    <xf numFmtId="0" fontId="42" fillId="25" borderId="0" xfId="0" applyFont="1" applyFill="1"/>
    <xf numFmtId="0" fontId="43" fillId="25" borderId="0" xfId="0" applyFont="1" applyFill="1"/>
    <xf numFmtId="0" fontId="43" fillId="25" borderId="0" xfId="0" applyFont="1" applyFill="1" applyBorder="1"/>
    <xf numFmtId="0" fontId="42" fillId="25" borderId="0" xfId="0" applyFont="1" applyFill="1" applyAlignment="1">
      <alignment vertical="center" wrapText="1"/>
    </xf>
    <xf numFmtId="0" fontId="42"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2" fillId="25" borderId="0" xfId="0" applyFont="1" applyFill="1" applyProtection="1">
      <protection locked="0"/>
    </xf>
    <xf numFmtId="0" fontId="44"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3" fillId="25" borderId="0" xfId="0" applyFont="1" applyFill="1" applyProtection="1">
      <protection locked="0"/>
    </xf>
    <xf numFmtId="0" fontId="43" fillId="29" borderId="0" xfId="0" applyFont="1" applyFill="1" applyBorder="1" applyProtection="1">
      <protection locked="0"/>
    </xf>
    <xf numFmtId="0" fontId="42" fillId="25" borderId="0" xfId="0" applyFont="1" applyFill="1" applyAlignment="1" applyProtection="1">
      <alignment vertical="center" wrapText="1"/>
      <protection locked="0"/>
    </xf>
    <xf numFmtId="0" fontId="42" fillId="25" borderId="0" xfId="0" applyFont="1" applyFill="1" applyAlignment="1" applyProtection="1">
      <alignment horizontal="center" vertical="center" wrapText="1"/>
      <protection locked="0"/>
    </xf>
    <xf numFmtId="0" fontId="43"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3" fillId="25" borderId="25" xfId="0" applyFont="1" applyFill="1" applyBorder="1" applyAlignment="1" applyProtection="1"/>
    <xf numFmtId="9" fontId="3" fillId="25" borderId="25" xfId="0" applyNumberFormat="1" applyFont="1" applyFill="1" applyBorder="1" applyAlignment="1" applyProtection="1"/>
    <xf numFmtId="0" fontId="0" fillId="0" borderId="0" xfId="0"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0" fillId="0" borderId="0" xfId="0" applyAlignment="1" applyProtection="1">
      <alignment horizontal="center" vertical="center"/>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2" fillId="25" borderId="0" xfId="0" applyFont="1" applyFill="1" applyProtection="1"/>
    <xf numFmtId="0" fontId="44" fillId="25" borderId="0" xfId="0" applyFont="1" applyFill="1" applyProtection="1"/>
    <xf numFmtId="0" fontId="42" fillId="0" borderId="0" xfId="0" applyFont="1" applyFill="1" applyProtection="1"/>
    <xf numFmtId="0" fontId="1" fillId="25" borderId="0" xfId="0" applyFont="1" applyFill="1" applyProtection="1"/>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27"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vertical="center"/>
    </xf>
    <xf numFmtId="0" fontId="0" fillId="0" borderId="0" xfId="0" applyProtection="1"/>
    <xf numFmtId="0" fontId="0" fillId="0" borderId="0" xfId="0" applyFill="1" applyProtection="1"/>
    <xf numFmtId="0" fontId="26" fillId="0" borderId="0" xfId="0" applyFont="1" applyFill="1" applyBorder="1" applyAlignment="1" applyProtection="1"/>
    <xf numFmtId="0" fontId="41" fillId="25" borderId="0" xfId="0" applyFont="1" applyFill="1" applyProtection="1">
      <protection locked="0"/>
    </xf>
    <xf numFmtId="0" fontId="45" fillId="25" borderId="0" xfId="0" applyFont="1" applyFill="1" applyProtection="1">
      <protection locked="0"/>
    </xf>
    <xf numFmtId="0" fontId="43" fillId="25" borderId="0" xfId="0" applyFont="1" applyFill="1" applyAlignment="1" applyProtection="1">
      <alignment vertical="center" wrapText="1"/>
      <protection locked="0"/>
    </xf>
    <xf numFmtId="0" fontId="1" fillId="25" borderId="21" xfId="0" applyFont="1" applyFill="1" applyBorder="1" applyAlignment="1" applyProtection="1">
      <alignment vertical="center" wrapText="1"/>
      <protection locked="0"/>
    </xf>
    <xf numFmtId="0" fontId="1" fillId="25" borderId="16" xfId="0" applyFont="1" applyFill="1" applyBorder="1" applyAlignment="1" applyProtection="1">
      <alignment horizontal="left" vertical="center" wrapText="1"/>
      <protection locked="0"/>
    </xf>
    <xf numFmtId="0" fontId="43" fillId="30" borderId="10" xfId="0" applyFont="1" applyFill="1" applyBorder="1" applyAlignment="1" applyProtection="1">
      <alignment horizontal="center" vertical="center" wrapText="1"/>
    </xf>
    <xf numFmtId="0" fontId="1" fillId="0" borderId="10" xfId="0" applyNumberFormat="1" applyFont="1" applyBorder="1" applyAlignment="1" applyProtection="1">
      <alignment horizontal="left" vertical="center" wrapText="1"/>
    </xf>
    <xf numFmtId="0" fontId="0" fillId="0" borderId="26"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26" xfId="0"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1" fontId="0" fillId="0" borderId="27" xfId="0" applyNumberFormat="1" applyBorder="1" applyAlignment="1" applyProtection="1">
      <alignment horizontal="center" vertical="center" wrapText="1"/>
      <protection locked="0"/>
    </xf>
    <xf numFmtId="0" fontId="1" fillId="0" borderId="10" xfId="0" applyFont="1" applyBorder="1" applyAlignment="1" applyProtection="1">
      <alignment horizontal="left" vertical="center" wrapText="1"/>
    </xf>
    <xf numFmtId="0" fontId="0" fillId="0" borderId="10" xfId="0"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1" fontId="0" fillId="0" borderId="28" xfId="0" applyNumberFormat="1" applyBorder="1" applyAlignment="1" applyProtection="1">
      <alignment horizontal="center" vertical="center" wrapText="1"/>
      <protection locked="0"/>
    </xf>
    <xf numFmtId="0" fontId="43" fillId="30" borderId="10" xfId="0" applyFont="1" applyFill="1" applyBorder="1" applyAlignment="1" applyProtection="1">
      <alignment horizontal="center" vertical="center" wrapText="1"/>
    </xf>
    <xf numFmtId="9" fontId="0" fillId="0" borderId="0" xfId="0" applyNumberFormat="1" applyProtection="1">
      <protection locked="0"/>
    </xf>
    <xf numFmtId="0" fontId="30" fillId="25" borderId="23" xfId="32" applyFont="1" applyFill="1" applyBorder="1" applyAlignment="1" applyProtection="1">
      <alignment horizontal="center"/>
    </xf>
    <xf numFmtId="0" fontId="30" fillId="25" borderId="24" xfId="32" applyFont="1" applyFill="1" applyBorder="1" applyAlignment="1" applyProtection="1">
      <alignment horizontal="center"/>
    </xf>
    <xf numFmtId="0" fontId="30" fillId="25" borderId="19" xfId="32" applyFont="1" applyFill="1" applyBorder="1" applyAlignment="1" applyProtection="1">
      <alignment horizontal="center"/>
    </xf>
    <xf numFmtId="9" fontId="30" fillId="25" borderId="17" xfId="32" applyNumberFormat="1" applyFont="1" applyFill="1" applyBorder="1" applyAlignment="1" applyProtection="1">
      <alignment horizontal="center"/>
    </xf>
    <xf numFmtId="9" fontId="2" fillId="25" borderId="17" xfId="34" applyFont="1" applyFill="1" applyBorder="1" applyAlignment="1" applyProtection="1">
      <alignment horizontal="center"/>
    </xf>
    <xf numFmtId="0" fontId="2" fillId="25" borderId="9" xfId="0" applyFont="1" applyFill="1" applyBorder="1" applyAlignment="1">
      <alignment horizontal="center"/>
    </xf>
    <xf numFmtId="0" fontId="2" fillId="25" borderId="25" xfId="0" applyFont="1" applyFill="1" applyBorder="1" applyAlignment="1">
      <alignment horizontal="center"/>
    </xf>
    <xf numFmtId="0" fontId="2" fillId="25" borderId="40" xfId="0" applyFont="1" applyFill="1" applyBorder="1" applyAlignment="1">
      <alignment horizontal="center"/>
    </xf>
    <xf numFmtId="0" fontId="2" fillId="0" borderId="2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42"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4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41"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42" xfId="0" applyFont="1" applyFill="1" applyBorder="1" applyAlignment="1">
      <alignment horizontal="center" vertical="center"/>
    </xf>
    <xf numFmtId="0" fontId="31" fillId="25" borderId="37" xfId="0" applyFont="1" applyFill="1" applyBorder="1" applyAlignment="1">
      <alignment horizontal="center" vertical="center"/>
    </xf>
    <xf numFmtId="0" fontId="31" fillId="25" borderId="38" xfId="0" applyFont="1" applyFill="1" applyBorder="1" applyAlignment="1">
      <alignment horizontal="center" vertical="center"/>
    </xf>
    <xf numFmtId="0" fontId="31" fillId="25" borderId="39"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40" xfId="0" applyFont="1" applyFill="1" applyBorder="1" applyAlignment="1">
      <alignment vertical="top" wrapText="1"/>
    </xf>
    <xf numFmtId="0" fontId="3" fillId="25" borderId="22" xfId="0" applyFont="1" applyFill="1" applyBorder="1" applyAlignment="1">
      <alignment horizontal="center"/>
    </xf>
    <xf numFmtId="0" fontId="3" fillId="25" borderId="57" xfId="0" applyFont="1" applyFill="1" applyBorder="1" applyAlignment="1">
      <alignment horizontal="center"/>
    </xf>
    <xf numFmtId="0" fontId="3" fillId="25" borderId="36" xfId="0" applyFont="1" applyFill="1" applyBorder="1" applyAlignment="1">
      <alignment horizontal="center"/>
    </xf>
    <xf numFmtId="0" fontId="3" fillId="25" borderId="58" xfId="0" applyFont="1" applyFill="1" applyBorder="1" applyAlignment="1">
      <alignment horizontal="center"/>
    </xf>
    <xf numFmtId="0" fontId="3" fillId="24" borderId="26" xfId="0" applyFont="1" applyFill="1" applyBorder="1" applyAlignment="1">
      <alignment horizontal="left" vertical="center" wrapText="1"/>
    </xf>
    <xf numFmtId="0" fontId="3" fillId="24" borderId="28" xfId="0" applyFont="1" applyFill="1" applyBorder="1" applyAlignment="1">
      <alignment horizontal="left" vertical="center" wrapText="1"/>
    </xf>
    <xf numFmtId="0" fontId="2" fillId="25" borderId="54" xfId="0" applyFont="1" applyFill="1" applyBorder="1" applyAlignment="1">
      <alignment horizontal="center"/>
    </xf>
    <xf numFmtId="0" fontId="2" fillId="25" borderId="55" xfId="0" applyFont="1" applyFill="1" applyBorder="1" applyAlignment="1">
      <alignment horizontal="center"/>
    </xf>
    <xf numFmtId="0" fontId="2" fillId="25" borderId="35" xfId="0" applyFont="1" applyFill="1" applyBorder="1" applyAlignment="1">
      <alignment horizontal="center"/>
    </xf>
    <xf numFmtId="0" fontId="2" fillId="25" borderId="56" xfId="0" applyFont="1" applyFill="1" applyBorder="1" applyAlignment="1">
      <alignment horizontal="center"/>
    </xf>
    <xf numFmtId="0" fontId="2" fillId="25" borderId="50" xfId="0" applyFont="1" applyFill="1" applyBorder="1" applyAlignment="1">
      <alignment horizontal="center"/>
    </xf>
    <xf numFmtId="0" fontId="2" fillId="25" borderId="51" xfId="0" applyFont="1" applyFill="1" applyBorder="1" applyAlignment="1">
      <alignment horizontal="center"/>
    </xf>
    <xf numFmtId="0" fontId="2" fillId="25" borderId="52" xfId="0" applyFont="1" applyFill="1" applyBorder="1" applyAlignment="1">
      <alignment horizontal="center"/>
    </xf>
    <xf numFmtId="0" fontId="2" fillId="25" borderId="53"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3" xfId="0" applyFont="1" applyFill="1" applyBorder="1" applyAlignment="1">
      <alignment horizontal="center"/>
    </xf>
    <xf numFmtId="0" fontId="3" fillId="24" borderId="44" xfId="0" applyFont="1" applyFill="1" applyBorder="1" applyAlignment="1">
      <alignment horizontal="center"/>
    </xf>
    <xf numFmtId="0" fontId="3" fillId="24" borderId="45" xfId="0" applyFont="1" applyFill="1" applyBorder="1" applyAlignment="1">
      <alignment horizontal="center"/>
    </xf>
    <xf numFmtId="0" fontId="3" fillId="24" borderId="46" xfId="0" applyFont="1" applyFill="1" applyBorder="1" applyAlignment="1">
      <alignment horizontal="center"/>
    </xf>
    <xf numFmtId="0" fontId="3" fillId="24" borderId="47" xfId="0" applyFont="1" applyFill="1" applyBorder="1" applyAlignment="1">
      <alignment horizontal="center"/>
    </xf>
    <xf numFmtId="0" fontId="3" fillId="24" borderId="20"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5" xfId="0" applyFont="1" applyFill="1" applyBorder="1" applyAlignment="1">
      <alignment horizontal="center"/>
    </xf>
    <xf numFmtId="0" fontId="1" fillId="25" borderId="40"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40" xfId="0" applyFont="1" applyFill="1" applyBorder="1" applyAlignment="1">
      <alignment horizont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40" xfId="0" applyFont="1" applyFill="1" applyBorder="1" applyAlignment="1">
      <alignment horizontal="center" wrapText="1"/>
    </xf>
    <xf numFmtId="0" fontId="3" fillId="0" borderId="41" xfId="0" applyFont="1" applyFill="1" applyBorder="1" applyAlignment="1">
      <alignment horizontal="center"/>
    </xf>
    <xf numFmtId="0" fontId="3" fillId="0" borderId="0" xfId="0" applyFont="1" applyFill="1" applyBorder="1" applyAlignment="1">
      <alignment horizontal="center"/>
    </xf>
    <xf numFmtId="0" fontId="3" fillId="0" borderId="42" xfId="0" applyFont="1" applyFill="1" applyBorder="1" applyAlignment="1">
      <alignment horizontal="center"/>
    </xf>
    <xf numFmtId="0" fontId="1" fillId="25" borderId="9" xfId="0" applyFont="1" applyFill="1" applyBorder="1" applyAlignment="1">
      <alignment horizontal="center" wrapText="1"/>
    </xf>
    <xf numFmtId="0" fontId="1" fillId="25" borderId="25" xfId="0" applyFont="1" applyFill="1" applyBorder="1" applyAlignment="1">
      <alignment horizontal="center" wrapText="1"/>
    </xf>
    <xf numFmtId="0" fontId="1" fillId="25" borderId="40"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40" xfId="0" applyFont="1" applyFill="1" applyBorder="1" applyAlignment="1">
      <alignment horizontal="center" vertical="center" wrapText="1"/>
    </xf>
    <xf numFmtId="0" fontId="3" fillId="0" borderId="9" xfId="0" applyFont="1" applyFill="1" applyBorder="1" applyAlignment="1">
      <alignment horizontal="center"/>
    </xf>
    <xf numFmtId="0" fontId="3" fillId="0" borderId="25" xfId="0" applyFont="1" applyFill="1" applyBorder="1" applyAlignment="1">
      <alignment horizontal="center"/>
    </xf>
    <xf numFmtId="0" fontId="3" fillId="0" borderId="40"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xf>
    <xf numFmtId="0" fontId="1" fillId="25" borderId="40" xfId="0" applyFont="1" applyFill="1" applyBorder="1" applyAlignment="1">
      <alignment horizontal="left" vertical="center"/>
    </xf>
    <xf numFmtId="0" fontId="1" fillId="25" borderId="25" xfId="0" applyFont="1" applyFill="1" applyBorder="1" applyAlignment="1">
      <alignment horizontal="left" vertical="center" wrapText="1"/>
    </xf>
    <xf numFmtId="0" fontId="1" fillId="25" borderId="40"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40" xfId="0" applyFont="1" applyFill="1" applyBorder="1" applyAlignment="1">
      <alignment horizontal="justify" vertical="justify" wrapText="1"/>
    </xf>
    <xf numFmtId="0" fontId="1" fillId="25" borderId="41" xfId="0" applyFont="1" applyFill="1" applyBorder="1" applyAlignment="1">
      <alignment horizontal="center"/>
    </xf>
    <xf numFmtId="0" fontId="1" fillId="25" borderId="0" xfId="0" applyFont="1" applyFill="1" applyBorder="1" applyAlignment="1">
      <alignment horizontal="center"/>
    </xf>
    <xf numFmtId="0" fontId="1" fillId="25" borderId="42"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7" xfId="0" applyFont="1" applyFill="1" applyBorder="1" applyAlignment="1">
      <alignment horizontal="center" vertical="center" wrapText="1"/>
    </xf>
    <xf numFmtId="0" fontId="9" fillId="24" borderId="38"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Fill="1" applyBorder="1" applyAlignment="1">
      <alignment horizontal="center" vertical="distributed"/>
    </xf>
    <xf numFmtId="0" fontId="2" fillId="0" borderId="40" xfId="0" applyFont="1" applyFill="1" applyBorder="1" applyAlignment="1">
      <alignment horizontal="center" vertical="distributed"/>
    </xf>
    <xf numFmtId="0" fontId="5" fillId="0" borderId="29"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32"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33" xfId="0" applyFont="1" applyFill="1" applyBorder="1" applyAlignment="1" applyProtection="1">
      <alignment vertical="center"/>
    </xf>
    <xf numFmtId="0" fontId="7" fillId="0" borderId="34"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6"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0" fillId="0" borderId="79" xfId="0" applyBorder="1" applyAlignment="1" applyProtection="1">
      <alignment horizontal="center" vertical="center" wrapText="1"/>
    </xf>
    <xf numFmtId="0" fontId="0" fillId="0" borderId="80" xfId="0" applyBorder="1" applyAlignment="1" applyProtection="1">
      <alignment horizontal="center" vertical="center" wrapText="1"/>
    </xf>
    <xf numFmtId="9" fontId="0" fillId="0" borderId="44" xfId="0" applyNumberFormat="1" applyBorder="1" applyAlignment="1" applyProtection="1">
      <alignment horizontal="center" vertical="center" wrapText="1"/>
      <protection locked="0"/>
    </xf>
    <xf numFmtId="9" fontId="0" fillId="0" borderId="81" xfId="0" applyNumberFormat="1" applyBorder="1" applyAlignment="1" applyProtection="1">
      <alignment horizontal="center" vertical="center" wrapText="1"/>
      <protection locked="0"/>
    </xf>
    <xf numFmtId="0" fontId="1" fillId="0" borderId="45"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82" xfId="0" applyBorder="1" applyAlignment="1" applyProtection="1">
      <alignment horizontal="justify" vertical="center"/>
      <protection locked="0"/>
    </xf>
    <xf numFmtId="0" fontId="0" fillId="0" borderId="83" xfId="0" applyBorder="1" applyAlignment="1" applyProtection="1">
      <alignment horizontal="justify" vertical="center"/>
      <protection locked="0"/>
    </xf>
    <xf numFmtId="0" fontId="0" fillId="0" borderId="38" xfId="0" applyBorder="1" applyAlignment="1" applyProtection="1">
      <alignment horizontal="justify" vertical="center"/>
      <protection locked="0"/>
    </xf>
    <xf numFmtId="0" fontId="0" fillId="0" borderId="84" xfId="0" applyBorder="1" applyAlignment="1" applyProtection="1">
      <alignment horizontal="justify" vertical="center"/>
      <protection locked="0"/>
    </xf>
    <xf numFmtId="0" fontId="27" fillId="0" borderId="0" xfId="0" applyFont="1" applyAlignment="1">
      <alignment horizontal="center"/>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76" xfId="0" applyFont="1" applyBorder="1" applyAlignment="1">
      <alignment horizontal="center" wrapText="1"/>
    </xf>
    <xf numFmtId="0" fontId="2" fillId="0" borderId="77" xfId="0" applyFont="1" applyBorder="1" applyAlignment="1">
      <alignment horizontal="center" wrapText="1"/>
    </xf>
    <xf numFmtId="0" fontId="2" fillId="0" borderId="10" xfId="0" applyFont="1" applyBorder="1" applyAlignment="1">
      <alignment horizontal="center"/>
    </xf>
    <xf numFmtId="0" fontId="2" fillId="0" borderId="78" xfId="0" applyFont="1" applyBorder="1" applyAlignment="1">
      <alignment horizont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25" fillId="0" borderId="62" xfId="0" applyFont="1" applyBorder="1" applyAlignment="1">
      <alignment horizontal="center"/>
    </xf>
    <xf numFmtId="0" fontId="0" fillId="0" borderId="63" xfId="0" applyBorder="1" applyAlignment="1">
      <alignment horizontal="left"/>
    </xf>
    <xf numFmtId="0" fontId="0" fillId="0" borderId="64" xfId="0" applyBorder="1" applyAlignment="1">
      <alignment horizontal="left"/>
    </xf>
    <xf numFmtId="0" fontId="0" fillId="0" borderId="65" xfId="0" applyBorder="1" applyAlignment="1">
      <alignment horizontal="left"/>
    </xf>
    <xf numFmtId="0" fontId="25" fillId="0" borderId="66" xfId="0" applyFont="1" applyBorder="1" applyAlignment="1">
      <alignment horizontal="center"/>
    </xf>
    <xf numFmtId="0" fontId="0" fillId="0" borderId="67" xfId="0" applyBorder="1" applyAlignment="1">
      <alignment horizontal="left"/>
    </xf>
    <xf numFmtId="0" fontId="0" fillId="0" borderId="55" xfId="0" applyBorder="1" applyAlignment="1">
      <alignment horizontal="left"/>
    </xf>
    <xf numFmtId="0" fontId="0" fillId="0" borderId="68" xfId="0" applyBorder="1" applyAlignment="1">
      <alignment horizontal="left"/>
    </xf>
    <xf numFmtId="0" fontId="26" fillId="0" borderId="69" xfId="0" applyFont="1" applyBorder="1" applyAlignment="1">
      <alignment horizontal="center"/>
    </xf>
    <xf numFmtId="0" fontId="0" fillId="0" borderId="70"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40" xfId="0" applyFont="1" applyFill="1" applyBorder="1" applyAlignment="1">
      <alignment horizontal="center" vertical="center"/>
    </xf>
    <xf numFmtId="0" fontId="1" fillId="25" borderId="9" xfId="0" applyFont="1" applyFill="1" applyBorder="1" applyAlignment="1">
      <alignment horizontal="center" vertical="center"/>
    </xf>
    <xf numFmtId="0" fontId="1" fillId="25" borderId="41"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42" xfId="32" applyFont="1" applyFill="1" applyBorder="1" applyAlignment="1" applyProtection="1">
      <alignment horizontal="center"/>
    </xf>
    <xf numFmtId="0" fontId="36" fillId="0" borderId="29"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32"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37" fillId="0" borderId="34"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33" xfId="0" applyFont="1" applyFill="1" applyBorder="1" applyAlignment="1" applyProtection="1">
      <alignment vertical="center"/>
    </xf>
    <xf numFmtId="0" fontId="38" fillId="0" borderId="34"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6"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7" xfId="0" applyFont="1" applyFill="1" applyBorder="1" applyAlignment="1" applyProtection="1">
      <alignment horizontal="center" vertical="center" wrapText="1"/>
    </xf>
    <xf numFmtId="0" fontId="9" fillId="24" borderId="38" xfId="0" applyFont="1" applyFill="1" applyBorder="1" applyAlignment="1" applyProtection="1">
      <alignment horizontal="center" vertical="center" wrapText="1"/>
    </xf>
    <xf numFmtId="0" fontId="9" fillId="24" borderId="39"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5"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xf>
    <xf numFmtId="0" fontId="2" fillId="0" borderId="25" xfId="32" applyFont="1" applyFill="1" applyBorder="1" applyAlignment="1" applyProtection="1">
      <alignment horizontal="center" vertical="distributed"/>
    </xf>
    <xf numFmtId="0" fontId="2" fillId="0" borderId="40" xfId="32" applyFont="1" applyFill="1" applyBorder="1" applyAlignment="1" applyProtection="1">
      <alignment horizontal="center" vertical="distributed"/>
    </xf>
    <xf numFmtId="0" fontId="3" fillId="25" borderId="9" xfId="32" applyFont="1" applyFill="1" applyBorder="1" applyAlignment="1" applyProtection="1">
      <alignment horizontal="center"/>
    </xf>
    <xf numFmtId="0" fontId="3" fillId="25" borderId="25" xfId="32" applyFont="1" applyFill="1" applyBorder="1" applyAlignment="1" applyProtection="1">
      <alignment horizontal="center"/>
    </xf>
    <xf numFmtId="0" fontId="3" fillId="25" borderId="40"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40"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5" xfId="32" applyFont="1" applyFill="1" applyBorder="1" applyAlignment="1" applyProtection="1">
      <alignment horizontal="center" vertical="center"/>
    </xf>
    <xf numFmtId="0" fontId="1" fillId="0" borderId="40" xfId="32"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5" xfId="0" applyFont="1" applyFill="1" applyBorder="1" applyAlignment="1" applyProtection="1">
      <alignment horizontal="center"/>
    </xf>
    <xf numFmtId="0" fontId="3" fillId="24" borderId="40"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40"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1" fillId="25" borderId="40" xfId="32" applyFont="1" applyFill="1" applyBorder="1" applyAlignment="1" applyProtection="1">
      <alignment horizontal="center" vertic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5" xfId="32" applyFont="1" applyFill="1" applyBorder="1" applyAlignment="1" applyProtection="1">
      <alignment horizontal="justify" vertical="center"/>
    </xf>
    <xf numFmtId="0" fontId="1" fillId="0" borderId="40"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5" xfId="0" applyFont="1" applyFill="1" applyBorder="1" applyAlignment="1" applyProtection="1">
      <alignment horizontal="center"/>
    </xf>
    <xf numFmtId="0" fontId="3" fillId="25" borderId="40"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5" xfId="0" applyFont="1" applyFill="1" applyBorder="1" applyAlignment="1" applyProtection="1">
      <alignment horizontal="center" wrapText="1"/>
    </xf>
    <xf numFmtId="0" fontId="2" fillId="25" borderId="40" xfId="0" applyFont="1" applyFill="1" applyBorder="1" applyAlignment="1" applyProtection="1">
      <alignment horizontal="center" wrapText="1"/>
    </xf>
    <xf numFmtId="0" fontId="3" fillId="0" borderId="4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42"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5"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40"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3" fillId="24" borderId="43" xfId="0" applyFont="1" applyFill="1" applyBorder="1" applyAlignment="1" applyProtection="1">
      <alignment horizontal="center"/>
    </xf>
    <xf numFmtId="0" fontId="3" fillId="24" borderId="44" xfId="0" applyFont="1" applyFill="1" applyBorder="1" applyAlignment="1" applyProtection="1">
      <alignment horizontal="center"/>
    </xf>
    <xf numFmtId="0" fontId="3" fillId="24" borderId="45" xfId="0" applyFont="1" applyFill="1" applyBorder="1" applyAlignment="1" applyProtection="1">
      <alignment horizontal="center"/>
    </xf>
    <xf numFmtId="0" fontId="3" fillId="24" borderId="46" xfId="0" applyFont="1" applyFill="1" applyBorder="1" applyAlignment="1" applyProtection="1">
      <alignment horizontal="center"/>
    </xf>
    <xf numFmtId="0" fontId="1" fillId="25" borderId="50" xfId="0" applyFont="1" applyFill="1" applyBorder="1" applyAlignment="1" applyProtection="1">
      <alignment horizontal="center" vertical="center"/>
      <protection locked="0"/>
    </xf>
    <xf numFmtId="0" fontId="2" fillId="25" borderId="51" xfId="0" applyFont="1" applyFill="1" applyBorder="1" applyAlignment="1" applyProtection="1">
      <alignment horizontal="center" vertical="center"/>
      <protection locked="0"/>
    </xf>
    <xf numFmtId="0" fontId="2" fillId="25" borderId="52" xfId="0" applyFont="1" applyFill="1" applyBorder="1" applyAlignment="1" applyProtection="1">
      <alignment horizontal="center" vertical="center"/>
      <protection locked="0"/>
    </xf>
    <xf numFmtId="0" fontId="1" fillId="25" borderId="51" xfId="0" applyFont="1" applyFill="1" applyBorder="1" applyAlignment="1" applyProtection="1">
      <alignment horizontal="center" vertical="center"/>
      <protection locked="0"/>
    </xf>
    <xf numFmtId="0" fontId="1" fillId="25" borderId="52" xfId="0" applyFont="1" applyFill="1" applyBorder="1" applyAlignment="1" applyProtection="1">
      <alignment horizontal="center" vertical="center"/>
      <protection locked="0"/>
    </xf>
    <xf numFmtId="0" fontId="1" fillId="25" borderId="50" xfId="0" applyFont="1" applyFill="1" applyBorder="1" applyAlignment="1" applyProtection="1">
      <alignment horizontal="center" vertical="center" wrapText="1"/>
      <protection locked="0"/>
    </xf>
    <xf numFmtId="0" fontId="1" fillId="25" borderId="51" xfId="0" applyFont="1" applyFill="1" applyBorder="1" applyAlignment="1" applyProtection="1">
      <alignment horizontal="center" vertical="center" wrapText="1"/>
      <protection locked="0"/>
    </xf>
    <xf numFmtId="0" fontId="1" fillId="25" borderId="53" xfId="0" applyFont="1" applyFill="1" applyBorder="1" applyAlignment="1" applyProtection="1">
      <alignment horizontal="center" vertical="center" wrapText="1"/>
      <protection locked="0"/>
    </xf>
    <xf numFmtId="0" fontId="1" fillId="25" borderId="54" xfId="0" applyFont="1" applyFill="1" applyBorder="1" applyAlignment="1" applyProtection="1">
      <alignment horizontal="center" vertical="center"/>
      <protection locked="0"/>
    </xf>
    <xf numFmtId="0" fontId="2" fillId="25" borderId="55" xfId="0" applyFont="1" applyFill="1" applyBorder="1" applyAlignment="1" applyProtection="1">
      <alignment horizontal="center" vertical="center"/>
      <protection locked="0"/>
    </xf>
    <xf numFmtId="0" fontId="2" fillId="25" borderId="35" xfId="0" applyFont="1" applyFill="1" applyBorder="1" applyAlignment="1" applyProtection="1">
      <alignment horizontal="center" vertical="center"/>
      <protection locked="0"/>
    </xf>
    <xf numFmtId="0" fontId="1" fillId="25" borderId="55" xfId="0" applyFont="1" applyFill="1" applyBorder="1" applyAlignment="1" applyProtection="1">
      <alignment horizontal="center" vertical="center"/>
      <protection locked="0"/>
    </xf>
    <xf numFmtId="0" fontId="1" fillId="25" borderId="35" xfId="0" applyFont="1" applyFill="1" applyBorder="1" applyAlignment="1" applyProtection="1">
      <alignment horizontal="center" vertical="center"/>
      <protection locked="0"/>
    </xf>
    <xf numFmtId="0" fontId="1" fillId="25" borderId="54" xfId="0" applyFont="1" applyFill="1" applyBorder="1" applyAlignment="1" applyProtection="1">
      <alignment horizontal="center" vertical="center" wrapText="1"/>
      <protection locked="0"/>
    </xf>
    <xf numFmtId="0" fontId="1" fillId="25" borderId="55" xfId="0" applyFont="1" applyFill="1" applyBorder="1" applyAlignment="1" applyProtection="1">
      <alignment horizontal="center" vertical="center" wrapText="1"/>
      <protection locked="0"/>
    </xf>
    <xf numFmtId="0" fontId="1" fillId="25" borderId="56" xfId="0" applyFont="1" applyFill="1" applyBorder="1" applyAlignment="1" applyProtection="1">
      <alignment horizontal="center" vertical="center" wrapText="1"/>
      <protection locked="0"/>
    </xf>
    <xf numFmtId="0" fontId="2" fillId="25" borderId="33" xfId="0" applyFont="1" applyFill="1" applyBorder="1" applyAlignment="1" applyProtection="1">
      <alignment horizontal="center"/>
    </xf>
    <xf numFmtId="0" fontId="2" fillId="25" borderId="34" xfId="0" applyFont="1" applyFill="1" applyBorder="1" applyAlignment="1" applyProtection="1">
      <alignment horizontal="center"/>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0" fontId="3" fillId="24" borderId="26" xfId="0" applyFont="1" applyFill="1" applyBorder="1" applyAlignment="1" applyProtection="1">
      <alignment horizontal="left" vertical="center" wrapText="1"/>
      <protection locked="0"/>
    </xf>
    <xf numFmtId="0" fontId="3" fillId="24" borderId="88" xfId="0" applyFont="1" applyFill="1" applyBorder="1" applyAlignment="1" applyProtection="1">
      <alignment horizontal="left" vertical="center" wrapText="1"/>
      <protection locked="0"/>
    </xf>
    <xf numFmtId="0" fontId="3" fillId="24" borderId="28" xfId="0" applyFont="1" applyFill="1" applyBorder="1" applyAlignment="1" applyProtection="1">
      <alignment horizontal="left"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41"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42" xfId="0" applyFont="1" applyFill="1" applyBorder="1" applyAlignment="1" applyProtection="1">
      <alignment horizontal="center" vertical="center"/>
    </xf>
    <xf numFmtId="0" fontId="31" fillId="25" borderId="37" xfId="0" applyFont="1" applyFill="1" applyBorder="1" applyAlignment="1" applyProtection="1">
      <alignment horizontal="center" vertical="center"/>
    </xf>
    <xf numFmtId="0" fontId="31" fillId="25" borderId="38" xfId="0" applyFont="1" applyFill="1" applyBorder="1" applyAlignment="1" applyProtection="1">
      <alignment horizontal="center" vertical="center"/>
    </xf>
    <xf numFmtId="0" fontId="31" fillId="25" borderId="39"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26" xfId="32" applyFont="1" applyFill="1" applyBorder="1" applyAlignment="1" applyProtection="1">
      <alignment horizontal="left" vertical="center" wrapText="1"/>
    </xf>
    <xf numFmtId="0" fontId="3" fillId="24" borderId="28" xfId="32" applyFont="1" applyFill="1" applyBorder="1" applyAlignment="1" applyProtection="1">
      <alignment horizontal="left" vertical="center" wrapText="1"/>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40" xfId="32" applyFont="1" applyFill="1" applyBorder="1" applyAlignment="1" applyProtection="1">
      <alignment horizontal="center" vertical="center"/>
      <protection locked="0"/>
    </xf>
    <xf numFmtId="0" fontId="2" fillId="0" borderId="25" xfId="32" applyFont="1" applyFill="1" applyBorder="1" applyAlignment="1" applyProtection="1">
      <alignment horizontal="center" vertical="center" wrapText="1"/>
      <protection locked="0"/>
    </xf>
    <xf numFmtId="0" fontId="2" fillId="0" borderId="40" xfId="32" applyFont="1" applyFill="1" applyBorder="1" applyAlignment="1" applyProtection="1">
      <alignment horizontal="center" vertical="center" wrapText="1"/>
      <protection locked="0"/>
    </xf>
    <xf numFmtId="0" fontId="2" fillId="0" borderId="41"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42" xfId="32" applyFont="1" applyFill="1" applyBorder="1" applyAlignment="1" applyProtection="1">
      <alignment horizontal="justify" vertical="center" wrapText="1"/>
      <protection locked="0"/>
    </xf>
    <xf numFmtId="0" fontId="2" fillId="29" borderId="85" xfId="32" applyFont="1" applyFill="1" applyBorder="1" applyAlignment="1" applyProtection="1">
      <alignment horizontal="left" vertical="top" wrapText="1"/>
      <protection locked="0"/>
    </xf>
    <xf numFmtId="0" fontId="2" fillId="29" borderId="86" xfId="32" applyFont="1" applyFill="1" applyBorder="1" applyAlignment="1" applyProtection="1">
      <alignment horizontal="left" vertical="top" wrapText="1"/>
      <protection locked="0"/>
    </xf>
    <xf numFmtId="0" fontId="2" fillId="29" borderId="87" xfId="32" applyFont="1" applyFill="1" applyBorder="1" applyAlignment="1" applyProtection="1">
      <alignment horizontal="left" vertical="top" wrapText="1"/>
      <protection locked="0"/>
    </xf>
    <xf numFmtId="0" fontId="2" fillId="0" borderId="37" xfId="32" applyFont="1" applyFill="1" applyBorder="1" applyAlignment="1" applyProtection="1">
      <alignment horizontal="justify" vertical="center" wrapText="1"/>
      <protection locked="0"/>
    </xf>
    <xf numFmtId="0" fontId="2" fillId="0" borderId="38" xfId="32" applyFont="1" applyFill="1" applyBorder="1" applyAlignment="1" applyProtection="1">
      <alignment horizontal="justify" vertical="center" wrapText="1"/>
      <protection locked="0"/>
    </xf>
    <xf numFmtId="0" fontId="2" fillId="0" borderId="39" xfId="32" applyFont="1" applyFill="1" applyBorder="1" applyAlignment="1" applyProtection="1">
      <alignment horizontal="justify" vertical="center" wrapText="1"/>
      <protection locked="0"/>
    </xf>
    <xf numFmtId="0" fontId="40" fillId="0" borderId="12" xfId="0" applyFont="1" applyFill="1" applyBorder="1" applyAlignment="1" applyProtection="1">
      <alignment horizontal="left" vertical="center" wrapText="1"/>
      <protection locked="0"/>
    </xf>
    <xf numFmtId="0" fontId="40" fillId="0" borderId="13" xfId="0" applyFont="1" applyFill="1" applyBorder="1" applyAlignment="1" applyProtection="1">
      <alignment horizontal="left" vertical="center" wrapText="1"/>
      <protection locked="0"/>
    </xf>
    <xf numFmtId="0" fontId="40" fillId="0" borderId="37" xfId="0" applyFont="1" applyFill="1" applyBorder="1" applyAlignment="1" applyProtection="1">
      <alignment horizontal="left" vertical="center" wrapText="1"/>
      <protection locked="0"/>
    </xf>
    <xf numFmtId="0" fontId="40" fillId="0" borderId="39" xfId="0" applyFont="1" applyFill="1" applyBorder="1" applyAlignment="1" applyProtection="1">
      <alignment horizontal="left" vertical="center" wrapText="1"/>
      <protection locked="0"/>
    </xf>
    <xf numFmtId="9" fontId="2" fillId="0" borderId="26" xfId="0" applyNumberFormat="1" applyFont="1" applyBorder="1" applyAlignment="1" applyProtection="1">
      <alignment horizontal="center" vertical="center" wrapText="1"/>
    </xf>
    <xf numFmtId="9" fontId="2" fillId="0" borderId="28" xfId="0" applyNumberFormat="1" applyFont="1" applyBorder="1" applyAlignment="1" applyProtection="1">
      <alignment horizontal="center" vertical="center" wrapText="1"/>
    </xf>
    <xf numFmtId="9" fontId="2" fillId="0" borderId="10" xfId="0" applyNumberFormat="1" applyFont="1" applyBorder="1" applyAlignment="1" applyProtection="1">
      <alignment horizontal="center" vertical="center" wrapText="1"/>
    </xf>
    <xf numFmtId="9" fontId="2" fillId="0" borderId="26" xfId="0" applyNumberFormat="1" applyFont="1" applyFill="1" applyBorder="1" applyAlignment="1" applyProtection="1">
      <alignment horizontal="center" vertical="center" wrapText="1"/>
    </xf>
    <xf numFmtId="9" fontId="2" fillId="0" borderId="28" xfId="0" applyNumberFormat="1" applyFont="1" applyFill="1" applyBorder="1" applyAlignment="1" applyProtection="1">
      <alignment horizontal="center" vertical="center" wrapText="1"/>
    </xf>
    <xf numFmtId="0" fontId="47" fillId="30" borderId="10" xfId="0" applyFont="1" applyFill="1" applyBorder="1" applyAlignment="1" applyProtection="1">
      <alignment horizontal="center" vertical="center" wrapText="1"/>
    </xf>
    <xf numFmtId="0" fontId="0" fillId="0" borderId="33" xfId="0" applyBorder="1" applyAlignment="1" applyProtection="1">
      <alignment horizontal="center" vertical="center"/>
    </xf>
    <xf numFmtId="0" fontId="1" fillId="0" borderId="10" xfId="0" applyFont="1" applyBorder="1" applyAlignment="1" applyProtection="1">
      <alignment horizontal="center" vertical="center" wrapText="1"/>
    </xf>
    <xf numFmtId="0" fontId="25" fillId="0" borderId="33" xfId="0" applyFont="1" applyBorder="1" applyAlignment="1" applyProtection="1">
      <alignment horizontal="center" vertical="center"/>
    </xf>
    <xf numFmtId="0" fontId="43" fillId="30" borderId="10" xfId="0" applyFont="1" applyFill="1" applyBorder="1" applyAlignment="1" applyProtection="1">
      <alignment horizontal="center" vertical="center" wrapText="1"/>
    </xf>
    <xf numFmtId="0" fontId="1" fillId="0" borderId="33" xfId="0" applyFont="1" applyBorder="1" applyAlignment="1" applyProtection="1">
      <alignment horizontal="left" vertical="center"/>
    </xf>
    <xf numFmtId="0" fontId="0" fillId="0" borderId="33" xfId="0" applyBorder="1" applyAlignment="1" applyProtection="1">
      <alignment horizontal="left" vertical="center"/>
    </xf>
    <xf numFmtId="0" fontId="27" fillId="29" borderId="0" xfId="0" applyFont="1" applyFill="1" applyAlignment="1" applyProtection="1">
      <alignment horizontal="center"/>
    </xf>
    <xf numFmtId="0" fontId="46" fillId="30" borderId="10" xfId="0" applyFont="1" applyFill="1" applyBorder="1" applyAlignment="1" applyProtection="1">
      <alignment horizontal="center" vertical="center" wrapText="1"/>
    </xf>
    <xf numFmtId="0" fontId="1" fillId="25" borderId="52" xfId="0" applyFont="1" applyFill="1" applyBorder="1" applyAlignment="1" applyProtection="1">
      <alignment horizontal="center" vertical="center" wrapText="1"/>
      <protection locked="0"/>
    </xf>
    <xf numFmtId="0" fontId="1" fillId="25" borderId="35" xfId="0" applyFont="1" applyFill="1" applyBorder="1" applyAlignment="1" applyProtection="1">
      <alignment horizontal="center" vertical="center" wrapText="1"/>
      <protection locked="0"/>
    </xf>
    <xf numFmtId="0" fontId="1" fillId="0" borderId="26"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47" fillId="30" borderId="26" xfId="0" applyFont="1" applyFill="1" applyBorder="1" applyAlignment="1" applyProtection="1">
      <alignment horizontal="center" vertical="center" wrapText="1"/>
    </xf>
    <xf numFmtId="0" fontId="47" fillId="30" borderId="28" xfId="0" applyFont="1" applyFill="1" applyBorder="1" applyAlignment="1" applyProtection="1">
      <alignment horizontal="center" vertical="center" wrapText="1"/>
    </xf>
    <xf numFmtId="0" fontId="46" fillId="30" borderId="9" xfId="0" applyFont="1" applyFill="1" applyBorder="1" applyAlignment="1" applyProtection="1">
      <alignment horizontal="center" vertical="center" wrapText="1"/>
    </xf>
    <xf numFmtId="0" fontId="46" fillId="30" borderId="25" xfId="0" applyFont="1" applyFill="1" applyBorder="1" applyAlignment="1" applyProtection="1">
      <alignment horizontal="center" vertical="center" wrapText="1"/>
    </xf>
    <xf numFmtId="0" fontId="46" fillId="30" borderId="40" xfId="0" applyFont="1" applyFill="1" applyBorder="1" applyAlignment="1" applyProtection="1">
      <alignment horizontal="center" vertical="center" wrapText="1"/>
    </xf>
    <xf numFmtId="0" fontId="43" fillId="30" borderId="9" xfId="0" applyFont="1" applyFill="1" applyBorder="1" applyAlignment="1" applyProtection="1">
      <alignment horizontal="center" vertical="center" wrapText="1"/>
    </xf>
    <xf numFmtId="0" fontId="43" fillId="30" borderId="40" xfId="0"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0">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'Atención de Solicitudes'!$D$48:$O$48</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'Atención de Solicitudes'!$D$49:$O$49</c:f>
              <c:numCache>
                <c:formatCode>0%</c:formatCode>
                <c:ptCount val="12"/>
                <c:pt idx="0">
                  <c:v>0.9358974358974359</c:v>
                </c:pt>
                <c:pt idx="1">
                  <c:v>0.95966386554621852</c:v>
                </c:pt>
                <c:pt idx="2">
                  <c:v>0.98721227621483376</c:v>
                </c:pt>
                <c:pt idx="3">
                  <c:v>0.87365591397849462</c:v>
                </c:pt>
                <c:pt idx="4">
                  <c:v>0.9525423728813559</c:v>
                </c:pt>
                <c:pt idx="5">
                  <c:v>0.92680412371134024</c:v>
                </c:pt>
                <c:pt idx="6">
                  <c:v>0.9682017543859649</c:v>
                </c:pt>
                <c:pt idx="7">
                  <c:v>0.93146067415730338</c:v>
                </c:pt>
                <c:pt idx="8">
                  <c:v>0.83553500660501978</c:v>
                </c:pt>
                <c:pt idx="9">
                  <c:v>0.91901971230687263</c:v>
                </c:pt>
                <c:pt idx="10">
                  <c:v>0.9560906515580736</c:v>
                </c:pt>
                <c:pt idx="11">
                  <c:v>0.9364548494983278</c:v>
                </c:pt>
              </c:numCache>
            </c:numRef>
          </c:val>
          <c:extLst>
            <c:ext xmlns:c16="http://schemas.microsoft.com/office/drawing/2014/chart" uri="{C3380CC4-5D6E-409C-BE32-E72D297353CC}">
              <c16:uniqueId val="{00000000-740E-4E03-82CB-3A46C1FCA0FC}"/>
            </c:ext>
          </c:extLst>
        </c:ser>
        <c:dLbls>
          <c:showLegendKey val="0"/>
          <c:showVal val="0"/>
          <c:showCatName val="0"/>
          <c:showSerName val="0"/>
          <c:showPercent val="0"/>
          <c:showBubbleSize val="0"/>
        </c:dLbls>
        <c:gapWidth val="75"/>
        <c:axId val="395472688"/>
        <c:axId val="395465632"/>
      </c:barChart>
      <c:catAx>
        <c:axId val="395472688"/>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s-CO"/>
                  <a:t>Meses</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5465632"/>
        <c:crosses val="autoZero"/>
        <c:auto val="1"/>
        <c:lblAlgn val="ctr"/>
        <c:lblOffset val="100"/>
        <c:noMultiLvlLbl val="0"/>
      </c:catAx>
      <c:valAx>
        <c:axId val="395465632"/>
        <c:scaling>
          <c:orientation val="minMax"/>
        </c:scaling>
        <c:delete val="0"/>
        <c:axPos val="l"/>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9547268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a:lstStyle/>
        <a:p>
          <a:pPr>
            <a:defRPr sz="1400" b="0" i="0" u="none" strike="noStrike" baseline="0">
              <a:solidFill>
                <a:srgbClr val="333333"/>
              </a:solidFill>
              <a:latin typeface="Calibri"/>
              <a:ea typeface="Calibri"/>
              <a:cs typeface="Calibri"/>
            </a:defRPr>
          </a:pPr>
          <a:endParaRPr lang="es-CO"/>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395466024"/>
        <c:axId val="395467984"/>
      </c:barChart>
      <c:catAx>
        <c:axId val="3954660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395467984"/>
        <c:crosses val="autoZero"/>
        <c:auto val="1"/>
        <c:lblAlgn val="ctr"/>
        <c:lblOffset val="100"/>
        <c:noMultiLvlLbl val="0"/>
      </c:catAx>
      <c:valAx>
        <c:axId val="395467984"/>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9546602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barChart>
        <c:barDir val="col"/>
        <c:grouping val="clustered"/>
        <c:varyColors val="0"/>
        <c:ser>
          <c:idx val="0"/>
          <c:order val="0"/>
          <c:tx>
            <c:strRef>
              <c:f>'Derechos de Petición'!$C$49</c:f>
              <c:strCache>
                <c:ptCount val="1"/>
                <c:pt idx="0">
                  <c:v>RESULTADO</c:v>
                </c:pt>
              </c:strCache>
            </c:strRef>
          </c:tx>
          <c:invertIfNegative val="0"/>
          <c:cat>
            <c:strRef>
              <c:f>'Derechos de Petición'!$D$48:$P$48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'Derechos de Petición'!$D$49:$P$49</c:f>
              <c:numCache>
                <c:formatCode>0%</c:formatCode>
                <c:ptCount val="13"/>
                <c:pt idx="0">
                  <c:v>1</c:v>
                </c:pt>
                <c:pt idx="1">
                  <c:v>1</c:v>
                </c:pt>
                <c:pt idx="2">
                  <c:v>1</c:v>
                </c:pt>
                <c:pt idx="3">
                  <c:v>1</c:v>
                </c:pt>
                <c:pt idx="4">
                  <c:v>1</c:v>
                </c:pt>
                <c:pt idx="5">
                  <c:v>1</c:v>
                </c:pt>
                <c:pt idx="6">
                  <c:v>1</c:v>
                </c:pt>
                <c:pt idx="7">
                  <c:v>1</c:v>
                </c:pt>
                <c:pt idx="8">
                  <c:v>1</c:v>
                </c:pt>
                <c:pt idx="9">
                  <c:v>1</c:v>
                </c:pt>
                <c:pt idx="10">
                  <c:v>1</c:v>
                </c:pt>
                <c:pt idx="11">
                  <c:v>0.88888888888888884</c:v>
                </c:pt>
                <c:pt idx="12">
                  <c:v>0.9943661971830986</c:v>
                </c:pt>
              </c:numCache>
            </c:numRef>
          </c:val>
          <c:extLst>
            <c:ext xmlns:c16="http://schemas.microsoft.com/office/drawing/2014/chart" uri="{C3380CC4-5D6E-409C-BE32-E72D297353CC}">
              <c16:uniqueId val="{00000000-8E48-4F2C-9138-10F382263663}"/>
            </c:ext>
          </c:extLst>
        </c:ser>
        <c:dLbls>
          <c:showLegendKey val="0"/>
          <c:showVal val="0"/>
          <c:showCatName val="0"/>
          <c:showSerName val="0"/>
          <c:showPercent val="0"/>
          <c:showBubbleSize val="0"/>
        </c:dLbls>
        <c:gapWidth val="75"/>
        <c:axId val="395467592"/>
        <c:axId val="395468768"/>
      </c:barChart>
      <c:catAx>
        <c:axId val="3954675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5468768"/>
        <c:crosses val="autoZero"/>
        <c:auto val="1"/>
        <c:lblAlgn val="ctr"/>
        <c:lblOffset val="100"/>
        <c:noMultiLvlLbl val="0"/>
      </c:catAx>
      <c:valAx>
        <c:axId val="395468768"/>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95467592"/>
        <c:crosses val="autoZero"/>
        <c:crossBetween val="between"/>
      </c:valAx>
    </c:plotArea>
    <c:legend>
      <c:legendPos val="r"/>
      <c:layout>
        <c:manualLayout>
          <c:xMode val="edge"/>
          <c:yMode val="edge"/>
          <c:x val="0.36194602197052839"/>
          <c:y val="0.87398715404476879"/>
          <c:w val="0.27610923465419324"/>
          <c:h val="9.7561402385677454E-2"/>
        </c:manualLayout>
      </c:layout>
      <c:overlay val="0"/>
      <c:txPr>
        <a:bodyPr/>
        <a:lstStyle/>
        <a:p>
          <a:pPr>
            <a:defRPr sz="5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207162374197055E-2"/>
          <c:y val="6.0176258455497941E-2"/>
          <c:w val="0.79604008459270903"/>
          <c:h val="0.80404242152657746"/>
        </c:manualLayout>
      </c:layout>
      <c:barChart>
        <c:barDir val="col"/>
        <c:grouping val="clustered"/>
        <c:varyColors val="0"/>
        <c:ser>
          <c:idx val="0"/>
          <c:order val="0"/>
          <c:tx>
            <c:strRef>
              <c:f>'Atención de Solicitudes'!$C$49</c:f>
              <c:strCache>
                <c:ptCount val="1"/>
                <c:pt idx="0">
                  <c:v>RESULTADO</c:v>
                </c:pt>
              </c:strCache>
            </c:strRef>
          </c:tx>
          <c:invertIfNegative val="0"/>
          <c:cat>
            <c:strRef>
              <c:f>('Atención de Solicitudes'!$F$48,'Atención de Solicitudes'!$I$48,'Atención de Solicitudes'!$L$48,'Atención de Solicitudes'!$O$48,'Atención de Solicitudes'!$P$48)</c:f>
              <c:strCache>
                <c:ptCount val="5"/>
                <c:pt idx="0">
                  <c:v>MAR</c:v>
                </c:pt>
                <c:pt idx="1">
                  <c:v>JUN</c:v>
                </c:pt>
                <c:pt idx="2">
                  <c:v>SEP</c:v>
                </c:pt>
                <c:pt idx="3">
                  <c:v>DIC</c:v>
                </c:pt>
                <c:pt idx="4">
                  <c:v>PROMEDIO</c:v>
                </c:pt>
              </c:strCache>
            </c:strRef>
          </c:cat>
          <c:val>
            <c:numRef>
              <c:f>('Atención de Solicitudes'!$F$49,'Atención de Solicitudes'!$I$49,'Atención de Solicitudes'!$L$49,'Atención de Solicitudes'!$O$49,'Atención de Solicitudes'!$P$49)</c:f>
              <c:numCache>
                <c:formatCode>0%</c:formatCode>
                <c:ptCount val="5"/>
                <c:pt idx="0">
                  <c:v>0.98721227621483376</c:v>
                </c:pt>
                <c:pt idx="1">
                  <c:v>0.92680412371134024</c:v>
                </c:pt>
                <c:pt idx="2">
                  <c:v>0.83553500660501978</c:v>
                </c:pt>
                <c:pt idx="3">
                  <c:v>0.9364548494983278</c:v>
                </c:pt>
                <c:pt idx="4">
                  <c:v>0.94630815194195472</c:v>
                </c:pt>
              </c:numCache>
            </c:numRef>
          </c:val>
          <c:extLst>
            <c:ext xmlns:c16="http://schemas.microsoft.com/office/drawing/2014/chart" uri="{C3380CC4-5D6E-409C-BE32-E72D297353CC}">
              <c16:uniqueId val="{00000000-8A67-4830-89A6-EDB4DA6D5A90}"/>
            </c:ext>
          </c:extLst>
        </c:ser>
        <c:dLbls>
          <c:showLegendKey val="0"/>
          <c:showVal val="0"/>
          <c:showCatName val="0"/>
          <c:showSerName val="0"/>
          <c:showPercent val="0"/>
          <c:showBubbleSize val="0"/>
        </c:dLbls>
        <c:gapWidth val="75"/>
        <c:axId val="395468376"/>
        <c:axId val="395469160"/>
      </c:barChart>
      <c:lineChart>
        <c:grouping val="standard"/>
        <c:varyColors val="0"/>
        <c:ser>
          <c:idx val="1"/>
          <c:order val="1"/>
          <c:tx>
            <c:v>META</c:v>
          </c:tx>
          <c:marker>
            <c:symbol val="none"/>
          </c:marker>
          <c:cat>
            <c:strRef>
              <c:f>('Atención de Solicitudes'!$F$48,'Atención de Solicitudes'!$I$48,'Atención de Solicitudes'!$L$48,'Atención de Solicitudes'!$O$48,'Atención de Solicitudes'!$P$48)</c:f>
              <c:strCache>
                <c:ptCount val="5"/>
                <c:pt idx="0">
                  <c:v>MAR</c:v>
                </c:pt>
                <c:pt idx="1">
                  <c:v>JUN</c:v>
                </c:pt>
                <c:pt idx="2">
                  <c:v>SEP</c:v>
                </c:pt>
                <c:pt idx="3">
                  <c:v>DIC</c:v>
                </c:pt>
                <c:pt idx="4">
                  <c:v>PROMEDIO</c:v>
                </c:pt>
              </c:strCache>
            </c:strRef>
          </c:cat>
          <c:val>
            <c:numRef>
              <c:f>('Atención de Solicitudes'!$F$50,'Atención de Solicitudes'!$I$50,'Atención de Solicitudes'!$L$50,'Atención de Solicitudes'!$O$50,'Atención de Solicitudes'!$P$50)</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8A67-4830-89A6-EDB4DA6D5A90}"/>
            </c:ext>
          </c:extLst>
        </c:ser>
        <c:dLbls>
          <c:showLegendKey val="0"/>
          <c:showVal val="0"/>
          <c:showCatName val="0"/>
          <c:showSerName val="0"/>
          <c:showPercent val="0"/>
          <c:showBubbleSize val="0"/>
        </c:dLbls>
        <c:marker val="1"/>
        <c:smooth val="0"/>
        <c:axId val="395468376"/>
        <c:axId val="395469160"/>
      </c:lineChart>
      <c:catAx>
        <c:axId val="3954683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5469160"/>
        <c:crosses val="autoZero"/>
        <c:auto val="1"/>
        <c:lblAlgn val="ctr"/>
        <c:lblOffset val="100"/>
        <c:noMultiLvlLbl val="0"/>
      </c:catAx>
      <c:valAx>
        <c:axId val="395469160"/>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95468376"/>
        <c:crosses val="autoZero"/>
        <c:crossBetween val="between"/>
      </c:valAx>
    </c:plotArea>
    <c:legend>
      <c:legendPos val="r"/>
      <c:layout>
        <c:manualLayout>
          <c:xMode val="edge"/>
          <c:yMode val="edge"/>
          <c:x val="0.36194606317165207"/>
          <c:y val="0.87398715404476879"/>
          <c:w val="0.27610916624478027"/>
          <c:h val="9.7561402385677454E-2"/>
        </c:manualLayout>
      </c:layout>
      <c:overlay val="0"/>
      <c:txPr>
        <a:bodyPr/>
        <a:lstStyle/>
        <a:p>
          <a:pPr>
            <a:defRPr sz="54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91"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13217" name="Group 1"/>
        <xdr:cNvGrpSpPr>
          <a:grpSpLocks/>
        </xdr:cNvGrpSpPr>
      </xdr:nvGrpSpPr>
      <xdr:grpSpPr bwMode="auto">
        <a:xfrm>
          <a:off x="3705225" y="104775"/>
          <a:ext cx="0" cy="428625"/>
          <a:chOff x="5362575" y="104775"/>
          <a:chExt cx="0" cy="314325"/>
        </a:xfrm>
      </xdr:grpSpPr>
      <xdr:sp macro="" textlink="">
        <xdr:nvSpPr>
          <xdr:cNvPr id="6133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18" name="Group 15"/>
        <xdr:cNvGrpSpPr>
          <a:grpSpLocks/>
        </xdr:cNvGrpSpPr>
      </xdr:nvGrpSpPr>
      <xdr:grpSpPr bwMode="auto">
        <a:xfrm>
          <a:off x="3705225" y="104775"/>
          <a:ext cx="0" cy="428625"/>
          <a:chOff x="5362575" y="104775"/>
          <a:chExt cx="0" cy="314325"/>
        </a:xfrm>
      </xdr:grpSpPr>
      <xdr:sp macro="" textlink="">
        <xdr:nvSpPr>
          <xdr:cNvPr id="6133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19" name="Group 1"/>
        <xdr:cNvGrpSpPr>
          <a:grpSpLocks/>
        </xdr:cNvGrpSpPr>
      </xdr:nvGrpSpPr>
      <xdr:grpSpPr bwMode="auto">
        <a:xfrm>
          <a:off x="3705225" y="104775"/>
          <a:ext cx="0" cy="428625"/>
          <a:chOff x="5362575" y="104775"/>
          <a:chExt cx="0" cy="314325"/>
        </a:xfrm>
      </xdr:grpSpPr>
      <xdr:sp macro="" textlink="">
        <xdr:nvSpPr>
          <xdr:cNvPr id="6133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0" name="Group 15"/>
        <xdr:cNvGrpSpPr>
          <a:grpSpLocks/>
        </xdr:cNvGrpSpPr>
      </xdr:nvGrpSpPr>
      <xdr:grpSpPr bwMode="auto">
        <a:xfrm>
          <a:off x="3705225" y="104775"/>
          <a:ext cx="0" cy="428625"/>
          <a:chOff x="5362575" y="104775"/>
          <a:chExt cx="0" cy="314325"/>
        </a:xfrm>
      </xdr:grpSpPr>
      <xdr:sp macro="" textlink="">
        <xdr:nvSpPr>
          <xdr:cNvPr id="61330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1" name="Group 1"/>
        <xdr:cNvGrpSpPr>
          <a:grpSpLocks/>
        </xdr:cNvGrpSpPr>
      </xdr:nvGrpSpPr>
      <xdr:grpSpPr bwMode="auto">
        <a:xfrm>
          <a:off x="3705225" y="104775"/>
          <a:ext cx="0" cy="428625"/>
          <a:chOff x="7950200" y="104775"/>
          <a:chExt cx="0" cy="314325"/>
        </a:xfrm>
      </xdr:grpSpPr>
      <xdr:sp macro="" textlink="">
        <xdr:nvSpPr>
          <xdr:cNvPr id="6132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2" name="Group 1"/>
        <xdr:cNvGrpSpPr>
          <a:grpSpLocks/>
        </xdr:cNvGrpSpPr>
      </xdr:nvGrpSpPr>
      <xdr:grpSpPr bwMode="auto">
        <a:xfrm>
          <a:off x="3705225" y="104775"/>
          <a:ext cx="0" cy="428625"/>
          <a:chOff x="5362575" y="104775"/>
          <a:chExt cx="0" cy="314325"/>
        </a:xfrm>
      </xdr:grpSpPr>
      <xdr:sp macro="" textlink="">
        <xdr:nvSpPr>
          <xdr:cNvPr id="6132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3" name="Group 15"/>
        <xdr:cNvGrpSpPr>
          <a:grpSpLocks/>
        </xdr:cNvGrpSpPr>
      </xdr:nvGrpSpPr>
      <xdr:grpSpPr bwMode="auto">
        <a:xfrm>
          <a:off x="3705225" y="104775"/>
          <a:ext cx="0" cy="428625"/>
          <a:chOff x="5362575" y="104775"/>
          <a:chExt cx="0" cy="314325"/>
        </a:xfrm>
      </xdr:grpSpPr>
      <xdr:sp macro="" textlink="">
        <xdr:nvSpPr>
          <xdr:cNvPr id="6132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4" name="Group 1"/>
        <xdr:cNvGrpSpPr>
          <a:grpSpLocks/>
        </xdr:cNvGrpSpPr>
      </xdr:nvGrpSpPr>
      <xdr:grpSpPr bwMode="auto">
        <a:xfrm>
          <a:off x="3705225" y="104775"/>
          <a:ext cx="0" cy="428625"/>
          <a:chOff x="5362575" y="104775"/>
          <a:chExt cx="0" cy="314325"/>
        </a:xfrm>
      </xdr:grpSpPr>
      <xdr:sp macro="" textlink="">
        <xdr:nvSpPr>
          <xdr:cNvPr id="6132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5" name="Group 15"/>
        <xdr:cNvGrpSpPr>
          <a:grpSpLocks/>
        </xdr:cNvGrpSpPr>
      </xdr:nvGrpSpPr>
      <xdr:grpSpPr bwMode="auto">
        <a:xfrm>
          <a:off x="3705225" y="104775"/>
          <a:ext cx="0" cy="428625"/>
          <a:chOff x="5362575" y="104775"/>
          <a:chExt cx="0" cy="314325"/>
        </a:xfrm>
      </xdr:grpSpPr>
      <xdr:sp macro="" textlink="">
        <xdr:nvSpPr>
          <xdr:cNvPr id="6132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6" name="Group 1"/>
        <xdr:cNvGrpSpPr>
          <a:grpSpLocks/>
        </xdr:cNvGrpSpPr>
      </xdr:nvGrpSpPr>
      <xdr:grpSpPr bwMode="auto">
        <a:xfrm>
          <a:off x="3705225" y="104775"/>
          <a:ext cx="0" cy="428625"/>
          <a:chOff x="7950200" y="104775"/>
          <a:chExt cx="0" cy="314325"/>
        </a:xfrm>
      </xdr:grpSpPr>
      <xdr:sp macro="" textlink="">
        <xdr:nvSpPr>
          <xdr:cNvPr id="6132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7" name="Group 1"/>
        <xdr:cNvGrpSpPr>
          <a:grpSpLocks/>
        </xdr:cNvGrpSpPr>
      </xdr:nvGrpSpPr>
      <xdr:grpSpPr bwMode="auto">
        <a:xfrm>
          <a:off x="3705225" y="104775"/>
          <a:ext cx="0" cy="428625"/>
          <a:chOff x="5362575" y="104775"/>
          <a:chExt cx="0" cy="314325"/>
        </a:xfrm>
      </xdr:grpSpPr>
      <xdr:sp macro="" textlink="">
        <xdr:nvSpPr>
          <xdr:cNvPr id="6132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8" name="Group 15"/>
        <xdr:cNvGrpSpPr>
          <a:grpSpLocks/>
        </xdr:cNvGrpSpPr>
      </xdr:nvGrpSpPr>
      <xdr:grpSpPr bwMode="auto">
        <a:xfrm>
          <a:off x="3705225" y="104775"/>
          <a:ext cx="0" cy="428625"/>
          <a:chOff x="5362575" y="104775"/>
          <a:chExt cx="0" cy="314325"/>
        </a:xfrm>
      </xdr:grpSpPr>
      <xdr:sp macro="" textlink="">
        <xdr:nvSpPr>
          <xdr:cNvPr id="6132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29" name="Group 1"/>
        <xdr:cNvGrpSpPr>
          <a:grpSpLocks/>
        </xdr:cNvGrpSpPr>
      </xdr:nvGrpSpPr>
      <xdr:grpSpPr bwMode="auto">
        <a:xfrm>
          <a:off x="3705225" y="104775"/>
          <a:ext cx="0" cy="428625"/>
          <a:chOff x="5362575" y="104775"/>
          <a:chExt cx="0" cy="314325"/>
        </a:xfrm>
      </xdr:grpSpPr>
      <xdr:sp macro="" textlink="">
        <xdr:nvSpPr>
          <xdr:cNvPr id="6132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0" name="Group 15"/>
        <xdr:cNvGrpSpPr>
          <a:grpSpLocks/>
        </xdr:cNvGrpSpPr>
      </xdr:nvGrpSpPr>
      <xdr:grpSpPr bwMode="auto">
        <a:xfrm>
          <a:off x="3705225" y="104775"/>
          <a:ext cx="0" cy="428625"/>
          <a:chOff x="5362575" y="104775"/>
          <a:chExt cx="0" cy="314325"/>
        </a:xfrm>
      </xdr:grpSpPr>
      <xdr:sp macro="" textlink="">
        <xdr:nvSpPr>
          <xdr:cNvPr id="6132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1" name="Group 1"/>
        <xdr:cNvGrpSpPr>
          <a:grpSpLocks/>
        </xdr:cNvGrpSpPr>
      </xdr:nvGrpSpPr>
      <xdr:grpSpPr bwMode="auto">
        <a:xfrm>
          <a:off x="3705225" y="104775"/>
          <a:ext cx="0" cy="428625"/>
          <a:chOff x="7950200" y="104775"/>
          <a:chExt cx="0" cy="314325"/>
        </a:xfrm>
      </xdr:grpSpPr>
      <xdr:sp macro="" textlink="">
        <xdr:nvSpPr>
          <xdr:cNvPr id="6132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323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613233" name="Group 1"/>
        <xdr:cNvGrpSpPr>
          <a:grpSpLocks/>
        </xdr:cNvGrpSpPr>
      </xdr:nvGrpSpPr>
      <xdr:grpSpPr bwMode="auto">
        <a:xfrm>
          <a:off x="3705225" y="104775"/>
          <a:ext cx="0" cy="428625"/>
          <a:chOff x="5362575" y="104775"/>
          <a:chExt cx="0" cy="314325"/>
        </a:xfrm>
      </xdr:grpSpPr>
      <xdr:sp macro="" textlink="">
        <xdr:nvSpPr>
          <xdr:cNvPr id="6132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4" name="Group 15"/>
        <xdr:cNvGrpSpPr>
          <a:grpSpLocks/>
        </xdr:cNvGrpSpPr>
      </xdr:nvGrpSpPr>
      <xdr:grpSpPr bwMode="auto">
        <a:xfrm>
          <a:off x="3705225" y="104775"/>
          <a:ext cx="0" cy="428625"/>
          <a:chOff x="5362575" y="104775"/>
          <a:chExt cx="0" cy="314325"/>
        </a:xfrm>
      </xdr:grpSpPr>
      <xdr:sp macro="" textlink="">
        <xdr:nvSpPr>
          <xdr:cNvPr id="6132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5" name="Group 1"/>
        <xdr:cNvGrpSpPr>
          <a:grpSpLocks/>
        </xdr:cNvGrpSpPr>
      </xdr:nvGrpSpPr>
      <xdr:grpSpPr bwMode="auto">
        <a:xfrm>
          <a:off x="3705225" y="104775"/>
          <a:ext cx="0" cy="428625"/>
          <a:chOff x="5362575" y="104775"/>
          <a:chExt cx="0" cy="314325"/>
        </a:xfrm>
      </xdr:grpSpPr>
      <xdr:sp macro="" textlink="">
        <xdr:nvSpPr>
          <xdr:cNvPr id="6132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6" name="Group 15"/>
        <xdr:cNvGrpSpPr>
          <a:grpSpLocks/>
        </xdr:cNvGrpSpPr>
      </xdr:nvGrpSpPr>
      <xdr:grpSpPr bwMode="auto">
        <a:xfrm>
          <a:off x="3705225" y="104775"/>
          <a:ext cx="0" cy="428625"/>
          <a:chOff x="5362575" y="104775"/>
          <a:chExt cx="0" cy="314325"/>
        </a:xfrm>
      </xdr:grpSpPr>
      <xdr:sp macro="" textlink="">
        <xdr:nvSpPr>
          <xdr:cNvPr id="6132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7" name="Group 1"/>
        <xdr:cNvGrpSpPr>
          <a:grpSpLocks/>
        </xdr:cNvGrpSpPr>
      </xdr:nvGrpSpPr>
      <xdr:grpSpPr bwMode="auto">
        <a:xfrm>
          <a:off x="3705225" y="104775"/>
          <a:ext cx="0" cy="428625"/>
          <a:chOff x="7950200" y="104775"/>
          <a:chExt cx="0" cy="314325"/>
        </a:xfrm>
      </xdr:grpSpPr>
      <xdr:sp macro="" textlink="">
        <xdr:nvSpPr>
          <xdr:cNvPr id="6132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8" name="Group 1"/>
        <xdr:cNvGrpSpPr>
          <a:grpSpLocks/>
        </xdr:cNvGrpSpPr>
      </xdr:nvGrpSpPr>
      <xdr:grpSpPr bwMode="auto">
        <a:xfrm>
          <a:off x="3705225" y="104775"/>
          <a:ext cx="0" cy="428625"/>
          <a:chOff x="5362575" y="104775"/>
          <a:chExt cx="0" cy="314325"/>
        </a:xfrm>
      </xdr:grpSpPr>
      <xdr:sp macro="" textlink="">
        <xdr:nvSpPr>
          <xdr:cNvPr id="613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39" name="Group 15"/>
        <xdr:cNvGrpSpPr>
          <a:grpSpLocks/>
        </xdr:cNvGrpSpPr>
      </xdr:nvGrpSpPr>
      <xdr:grpSpPr bwMode="auto">
        <a:xfrm>
          <a:off x="3705225" y="104775"/>
          <a:ext cx="0" cy="428625"/>
          <a:chOff x="5362575" y="104775"/>
          <a:chExt cx="0" cy="314325"/>
        </a:xfrm>
      </xdr:grpSpPr>
      <xdr:sp macro="" textlink="">
        <xdr:nvSpPr>
          <xdr:cNvPr id="6132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0" name="Group 1"/>
        <xdr:cNvGrpSpPr>
          <a:grpSpLocks/>
        </xdr:cNvGrpSpPr>
      </xdr:nvGrpSpPr>
      <xdr:grpSpPr bwMode="auto">
        <a:xfrm>
          <a:off x="3705225" y="104775"/>
          <a:ext cx="0" cy="428625"/>
          <a:chOff x="5362575" y="104775"/>
          <a:chExt cx="0" cy="314325"/>
        </a:xfrm>
      </xdr:grpSpPr>
      <xdr:sp macro="" textlink="">
        <xdr:nvSpPr>
          <xdr:cNvPr id="6132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1" name="Group 15"/>
        <xdr:cNvGrpSpPr>
          <a:grpSpLocks/>
        </xdr:cNvGrpSpPr>
      </xdr:nvGrpSpPr>
      <xdr:grpSpPr bwMode="auto">
        <a:xfrm>
          <a:off x="3705225" y="104775"/>
          <a:ext cx="0" cy="428625"/>
          <a:chOff x="5362575" y="104775"/>
          <a:chExt cx="0" cy="314325"/>
        </a:xfrm>
      </xdr:grpSpPr>
      <xdr:sp macro="" textlink="">
        <xdr:nvSpPr>
          <xdr:cNvPr id="6132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2" name="Group 1"/>
        <xdr:cNvGrpSpPr>
          <a:grpSpLocks/>
        </xdr:cNvGrpSpPr>
      </xdr:nvGrpSpPr>
      <xdr:grpSpPr bwMode="auto">
        <a:xfrm>
          <a:off x="3705225" y="104775"/>
          <a:ext cx="0" cy="428625"/>
          <a:chOff x="7950200" y="104775"/>
          <a:chExt cx="0" cy="314325"/>
        </a:xfrm>
      </xdr:grpSpPr>
      <xdr:sp macro="" textlink="">
        <xdr:nvSpPr>
          <xdr:cNvPr id="6132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3" name="Group 1"/>
        <xdr:cNvGrpSpPr>
          <a:grpSpLocks/>
        </xdr:cNvGrpSpPr>
      </xdr:nvGrpSpPr>
      <xdr:grpSpPr bwMode="auto">
        <a:xfrm>
          <a:off x="3705225" y="104775"/>
          <a:ext cx="0" cy="428625"/>
          <a:chOff x="5362575" y="104775"/>
          <a:chExt cx="0" cy="314325"/>
        </a:xfrm>
      </xdr:grpSpPr>
      <xdr:sp macro="" textlink="">
        <xdr:nvSpPr>
          <xdr:cNvPr id="6132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4" name="Group 15"/>
        <xdr:cNvGrpSpPr>
          <a:grpSpLocks/>
        </xdr:cNvGrpSpPr>
      </xdr:nvGrpSpPr>
      <xdr:grpSpPr bwMode="auto">
        <a:xfrm>
          <a:off x="3705225" y="104775"/>
          <a:ext cx="0" cy="428625"/>
          <a:chOff x="5362575" y="104775"/>
          <a:chExt cx="0" cy="314325"/>
        </a:xfrm>
      </xdr:grpSpPr>
      <xdr:sp macro="" textlink="">
        <xdr:nvSpPr>
          <xdr:cNvPr id="61325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5" name="Group 1"/>
        <xdr:cNvGrpSpPr>
          <a:grpSpLocks/>
        </xdr:cNvGrpSpPr>
      </xdr:nvGrpSpPr>
      <xdr:grpSpPr bwMode="auto">
        <a:xfrm>
          <a:off x="3705225" y="104775"/>
          <a:ext cx="0" cy="428625"/>
          <a:chOff x="5362575" y="104775"/>
          <a:chExt cx="0" cy="314325"/>
        </a:xfrm>
      </xdr:grpSpPr>
      <xdr:sp macro="" textlink="">
        <xdr:nvSpPr>
          <xdr:cNvPr id="6132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6" name="Group 15"/>
        <xdr:cNvGrpSpPr>
          <a:grpSpLocks/>
        </xdr:cNvGrpSpPr>
      </xdr:nvGrpSpPr>
      <xdr:grpSpPr bwMode="auto">
        <a:xfrm>
          <a:off x="3705225" y="104775"/>
          <a:ext cx="0" cy="428625"/>
          <a:chOff x="5362575" y="104775"/>
          <a:chExt cx="0" cy="314325"/>
        </a:xfrm>
      </xdr:grpSpPr>
      <xdr:sp macro="" textlink="">
        <xdr:nvSpPr>
          <xdr:cNvPr id="6132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3247" name="Group 1"/>
        <xdr:cNvGrpSpPr>
          <a:grpSpLocks/>
        </xdr:cNvGrpSpPr>
      </xdr:nvGrpSpPr>
      <xdr:grpSpPr bwMode="auto">
        <a:xfrm>
          <a:off x="3705225" y="104775"/>
          <a:ext cx="0" cy="428625"/>
          <a:chOff x="7950200" y="104775"/>
          <a:chExt cx="0" cy="314325"/>
        </a:xfrm>
      </xdr:grpSpPr>
      <xdr:sp macro="" textlink="">
        <xdr:nvSpPr>
          <xdr:cNvPr id="6132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324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473" name="Group 1"/>
        <xdr:cNvGrpSpPr>
          <a:grpSpLocks/>
        </xdr:cNvGrpSpPr>
      </xdr:nvGrpSpPr>
      <xdr:grpSpPr bwMode="auto">
        <a:xfrm>
          <a:off x="4514850" y="104775"/>
          <a:ext cx="0" cy="285750"/>
          <a:chOff x="6238875" y="104775"/>
          <a:chExt cx="0" cy="314325"/>
        </a:xfrm>
      </xdr:grpSpPr>
      <xdr:sp macro="" textlink="">
        <xdr:nvSpPr>
          <xdr:cNvPr id="204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76705493940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474"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714"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497" name="Group 1"/>
        <xdr:cNvGrpSpPr>
          <a:grpSpLocks/>
        </xdr:cNvGrpSpPr>
      </xdr:nvGrpSpPr>
      <xdr:grpSpPr bwMode="auto">
        <a:xfrm>
          <a:off x="5543550" y="104775"/>
          <a:ext cx="0" cy="285750"/>
          <a:chOff x="6238875" y="104775"/>
          <a:chExt cx="0" cy="314325"/>
        </a:xfrm>
      </xdr:grpSpPr>
      <xdr:sp macro="" textlink="">
        <xdr:nvSpPr>
          <xdr:cNvPr id="214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76705493940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498"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42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51</xdr:row>
      <xdr:rowOff>133350</xdr:rowOff>
    </xdr:from>
    <xdr:to>
      <xdr:col>15</xdr:col>
      <xdr:colOff>476250</xdr:colOff>
      <xdr:row>66</xdr:row>
      <xdr:rowOff>47625</xdr:rowOff>
    </xdr:to>
    <xdr:graphicFrame macro="">
      <xdr:nvGraphicFramePr>
        <xdr:cNvPr id="4343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809625</xdr:colOff>
      <xdr:row>84</xdr:row>
      <xdr:rowOff>9525</xdr:rowOff>
    </xdr:from>
    <xdr:to>
      <xdr:col>10</xdr:col>
      <xdr:colOff>409575</xdr:colOff>
      <xdr:row>101</xdr:row>
      <xdr:rowOff>57150</xdr:rowOff>
    </xdr:to>
    <xdr:graphicFrame macro="">
      <xdr:nvGraphicFramePr>
        <xdr:cNvPr id="43431"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15801" name="Group 1"/>
        <xdr:cNvGrpSpPr>
          <a:grpSpLocks/>
        </xdr:cNvGrpSpPr>
      </xdr:nvGrpSpPr>
      <xdr:grpSpPr bwMode="auto">
        <a:xfrm>
          <a:off x="3702844" y="104775"/>
          <a:ext cx="0" cy="428625"/>
          <a:chOff x="5362575" y="104775"/>
          <a:chExt cx="0" cy="314325"/>
        </a:xfrm>
      </xdr:grpSpPr>
      <xdr:sp macro="" textlink="">
        <xdr:nvSpPr>
          <xdr:cNvPr id="6158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2" name="Group 15"/>
        <xdr:cNvGrpSpPr>
          <a:grpSpLocks/>
        </xdr:cNvGrpSpPr>
      </xdr:nvGrpSpPr>
      <xdr:grpSpPr bwMode="auto">
        <a:xfrm>
          <a:off x="3702844" y="104775"/>
          <a:ext cx="0" cy="428625"/>
          <a:chOff x="5362575" y="104775"/>
          <a:chExt cx="0" cy="314325"/>
        </a:xfrm>
      </xdr:grpSpPr>
      <xdr:sp macro="" textlink="">
        <xdr:nvSpPr>
          <xdr:cNvPr id="61584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3" name="Group 1"/>
        <xdr:cNvGrpSpPr>
          <a:grpSpLocks/>
        </xdr:cNvGrpSpPr>
      </xdr:nvGrpSpPr>
      <xdr:grpSpPr bwMode="auto">
        <a:xfrm>
          <a:off x="3702844" y="104775"/>
          <a:ext cx="0" cy="428625"/>
          <a:chOff x="5362575" y="104775"/>
          <a:chExt cx="0" cy="314325"/>
        </a:xfrm>
      </xdr:grpSpPr>
      <xdr:sp macro="" textlink="">
        <xdr:nvSpPr>
          <xdr:cNvPr id="6158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4" name="Group 15"/>
        <xdr:cNvGrpSpPr>
          <a:grpSpLocks/>
        </xdr:cNvGrpSpPr>
      </xdr:nvGrpSpPr>
      <xdr:grpSpPr bwMode="auto">
        <a:xfrm>
          <a:off x="3702844" y="104775"/>
          <a:ext cx="0" cy="428625"/>
          <a:chOff x="5362575" y="104775"/>
          <a:chExt cx="0" cy="314325"/>
        </a:xfrm>
      </xdr:grpSpPr>
      <xdr:sp macro="" textlink="">
        <xdr:nvSpPr>
          <xdr:cNvPr id="61583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5" name="Group 1"/>
        <xdr:cNvGrpSpPr>
          <a:grpSpLocks/>
        </xdr:cNvGrpSpPr>
      </xdr:nvGrpSpPr>
      <xdr:grpSpPr bwMode="auto">
        <a:xfrm>
          <a:off x="3702844" y="104775"/>
          <a:ext cx="0" cy="428625"/>
          <a:chOff x="7950200" y="104775"/>
          <a:chExt cx="0" cy="314325"/>
        </a:xfrm>
      </xdr:grpSpPr>
      <xdr:sp macro="" textlink="">
        <xdr:nvSpPr>
          <xdr:cNvPr id="6158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6" name="Group 1"/>
        <xdr:cNvGrpSpPr>
          <a:grpSpLocks/>
        </xdr:cNvGrpSpPr>
      </xdr:nvGrpSpPr>
      <xdr:grpSpPr bwMode="auto">
        <a:xfrm>
          <a:off x="3702844" y="104775"/>
          <a:ext cx="0" cy="428625"/>
          <a:chOff x="5362575" y="104775"/>
          <a:chExt cx="0" cy="314325"/>
        </a:xfrm>
      </xdr:grpSpPr>
      <xdr:sp macro="" textlink="">
        <xdr:nvSpPr>
          <xdr:cNvPr id="6158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7" name="Group 15"/>
        <xdr:cNvGrpSpPr>
          <a:grpSpLocks/>
        </xdr:cNvGrpSpPr>
      </xdr:nvGrpSpPr>
      <xdr:grpSpPr bwMode="auto">
        <a:xfrm>
          <a:off x="3702844" y="104775"/>
          <a:ext cx="0" cy="428625"/>
          <a:chOff x="5362575" y="104775"/>
          <a:chExt cx="0" cy="314325"/>
        </a:xfrm>
      </xdr:grpSpPr>
      <xdr:sp macro="" textlink="">
        <xdr:nvSpPr>
          <xdr:cNvPr id="6158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8" name="Group 1"/>
        <xdr:cNvGrpSpPr>
          <a:grpSpLocks/>
        </xdr:cNvGrpSpPr>
      </xdr:nvGrpSpPr>
      <xdr:grpSpPr bwMode="auto">
        <a:xfrm>
          <a:off x="3702844" y="104775"/>
          <a:ext cx="0" cy="428625"/>
          <a:chOff x="5362575" y="104775"/>
          <a:chExt cx="0" cy="314325"/>
        </a:xfrm>
      </xdr:grpSpPr>
      <xdr:sp macro="" textlink="">
        <xdr:nvSpPr>
          <xdr:cNvPr id="6158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09" name="Group 15"/>
        <xdr:cNvGrpSpPr>
          <a:grpSpLocks/>
        </xdr:cNvGrpSpPr>
      </xdr:nvGrpSpPr>
      <xdr:grpSpPr bwMode="auto">
        <a:xfrm>
          <a:off x="3702844" y="104775"/>
          <a:ext cx="0" cy="428625"/>
          <a:chOff x="5362575" y="104775"/>
          <a:chExt cx="0" cy="314325"/>
        </a:xfrm>
      </xdr:grpSpPr>
      <xdr:sp macro="" textlink="">
        <xdr:nvSpPr>
          <xdr:cNvPr id="6158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0" name="Group 1"/>
        <xdr:cNvGrpSpPr>
          <a:grpSpLocks/>
        </xdr:cNvGrpSpPr>
      </xdr:nvGrpSpPr>
      <xdr:grpSpPr bwMode="auto">
        <a:xfrm>
          <a:off x="3702844" y="104775"/>
          <a:ext cx="0" cy="428625"/>
          <a:chOff x="7950200" y="104775"/>
          <a:chExt cx="0" cy="314325"/>
        </a:xfrm>
      </xdr:grpSpPr>
      <xdr:sp macro="" textlink="">
        <xdr:nvSpPr>
          <xdr:cNvPr id="6158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1" name="Group 1"/>
        <xdr:cNvGrpSpPr>
          <a:grpSpLocks/>
        </xdr:cNvGrpSpPr>
      </xdr:nvGrpSpPr>
      <xdr:grpSpPr bwMode="auto">
        <a:xfrm>
          <a:off x="3702844" y="104775"/>
          <a:ext cx="0" cy="428625"/>
          <a:chOff x="5362575" y="104775"/>
          <a:chExt cx="0" cy="314325"/>
        </a:xfrm>
      </xdr:grpSpPr>
      <xdr:sp macro="" textlink="">
        <xdr:nvSpPr>
          <xdr:cNvPr id="6158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2" name="Group 15"/>
        <xdr:cNvGrpSpPr>
          <a:grpSpLocks/>
        </xdr:cNvGrpSpPr>
      </xdr:nvGrpSpPr>
      <xdr:grpSpPr bwMode="auto">
        <a:xfrm>
          <a:off x="3702844" y="104775"/>
          <a:ext cx="0" cy="428625"/>
          <a:chOff x="5362575" y="104775"/>
          <a:chExt cx="0" cy="314325"/>
        </a:xfrm>
      </xdr:grpSpPr>
      <xdr:sp macro="" textlink="">
        <xdr:nvSpPr>
          <xdr:cNvPr id="6158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3" name="Group 1"/>
        <xdr:cNvGrpSpPr>
          <a:grpSpLocks/>
        </xdr:cNvGrpSpPr>
      </xdr:nvGrpSpPr>
      <xdr:grpSpPr bwMode="auto">
        <a:xfrm>
          <a:off x="3702844" y="104775"/>
          <a:ext cx="0" cy="428625"/>
          <a:chOff x="5362575" y="104775"/>
          <a:chExt cx="0" cy="314325"/>
        </a:xfrm>
      </xdr:grpSpPr>
      <xdr:sp macro="" textlink="">
        <xdr:nvSpPr>
          <xdr:cNvPr id="6158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4" name="Group 15"/>
        <xdr:cNvGrpSpPr>
          <a:grpSpLocks/>
        </xdr:cNvGrpSpPr>
      </xdr:nvGrpSpPr>
      <xdr:grpSpPr bwMode="auto">
        <a:xfrm>
          <a:off x="3702844" y="104775"/>
          <a:ext cx="0" cy="428625"/>
          <a:chOff x="5362575" y="104775"/>
          <a:chExt cx="0" cy="314325"/>
        </a:xfrm>
      </xdr:grpSpPr>
      <xdr:sp macro="" textlink="">
        <xdr:nvSpPr>
          <xdr:cNvPr id="6158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5815" name="Group 1"/>
        <xdr:cNvGrpSpPr>
          <a:grpSpLocks/>
        </xdr:cNvGrpSpPr>
      </xdr:nvGrpSpPr>
      <xdr:grpSpPr bwMode="auto">
        <a:xfrm>
          <a:off x="3702844" y="104775"/>
          <a:ext cx="0" cy="428625"/>
          <a:chOff x="7950200" y="104775"/>
          <a:chExt cx="0" cy="314325"/>
        </a:xfrm>
      </xdr:grpSpPr>
      <xdr:sp macro="" textlink="">
        <xdr:nvSpPr>
          <xdr:cNvPr id="6158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581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9541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1257300</xdr:colOff>
      <xdr:row>51</xdr:row>
      <xdr:rowOff>76200</xdr:rowOff>
    </xdr:from>
    <xdr:to>
      <xdr:col>13</xdr:col>
      <xdr:colOff>361950</xdr:colOff>
      <xdr:row>65</xdr:row>
      <xdr:rowOff>152400</xdr:rowOff>
    </xdr:to>
    <xdr:graphicFrame macro="">
      <xdr:nvGraphicFramePr>
        <xdr:cNvPr id="39541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11173" name="Group 1"/>
        <xdr:cNvGrpSpPr>
          <a:grpSpLocks/>
        </xdr:cNvGrpSpPr>
      </xdr:nvGrpSpPr>
      <xdr:grpSpPr bwMode="auto">
        <a:xfrm>
          <a:off x="3705225" y="104775"/>
          <a:ext cx="0" cy="428625"/>
          <a:chOff x="5362575" y="104775"/>
          <a:chExt cx="0" cy="314325"/>
        </a:xfrm>
      </xdr:grpSpPr>
      <xdr:sp macro="" textlink="">
        <xdr:nvSpPr>
          <xdr:cNvPr id="6112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4" name="Group 15"/>
        <xdr:cNvGrpSpPr>
          <a:grpSpLocks/>
        </xdr:cNvGrpSpPr>
      </xdr:nvGrpSpPr>
      <xdr:grpSpPr bwMode="auto">
        <a:xfrm>
          <a:off x="3705225" y="104775"/>
          <a:ext cx="0" cy="428625"/>
          <a:chOff x="5362575" y="104775"/>
          <a:chExt cx="0" cy="314325"/>
        </a:xfrm>
      </xdr:grpSpPr>
      <xdr:sp macro="" textlink="">
        <xdr:nvSpPr>
          <xdr:cNvPr id="6112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5" name="Group 1"/>
        <xdr:cNvGrpSpPr>
          <a:grpSpLocks/>
        </xdr:cNvGrpSpPr>
      </xdr:nvGrpSpPr>
      <xdr:grpSpPr bwMode="auto">
        <a:xfrm>
          <a:off x="3705225" y="104775"/>
          <a:ext cx="0" cy="428625"/>
          <a:chOff x="5362575" y="104775"/>
          <a:chExt cx="0" cy="314325"/>
        </a:xfrm>
      </xdr:grpSpPr>
      <xdr:sp macro="" textlink="">
        <xdr:nvSpPr>
          <xdr:cNvPr id="6112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6" name="Group 15"/>
        <xdr:cNvGrpSpPr>
          <a:grpSpLocks/>
        </xdr:cNvGrpSpPr>
      </xdr:nvGrpSpPr>
      <xdr:grpSpPr bwMode="auto">
        <a:xfrm>
          <a:off x="3705225" y="104775"/>
          <a:ext cx="0" cy="428625"/>
          <a:chOff x="5362575" y="104775"/>
          <a:chExt cx="0" cy="314325"/>
        </a:xfrm>
      </xdr:grpSpPr>
      <xdr:sp macro="" textlink="">
        <xdr:nvSpPr>
          <xdr:cNvPr id="6112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7" name="Group 1"/>
        <xdr:cNvGrpSpPr>
          <a:grpSpLocks/>
        </xdr:cNvGrpSpPr>
      </xdr:nvGrpSpPr>
      <xdr:grpSpPr bwMode="auto">
        <a:xfrm>
          <a:off x="3705225" y="104775"/>
          <a:ext cx="0" cy="428625"/>
          <a:chOff x="7950200" y="104775"/>
          <a:chExt cx="0" cy="314325"/>
        </a:xfrm>
      </xdr:grpSpPr>
      <xdr:sp macro="" textlink="">
        <xdr:nvSpPr>
          <xdr:cNvPr id="6112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8" name="Group 1"/>
        <xdr:cNvGrpSpPr>
          <a:grpSpLocks/>
        </xdr:cNvGrpSpPr>
      </xdr:nvGrpSpPr>
      <xdr:grpSpPr bwMode="auto">
        <a:xfrm>
          <a:off x="3705225" y="104775"/>
          <a:ext cx="0" cy="428625"/>
          <a:chOff x="5362575" y="104775"/>
          <a:chExt cx="0" cy="314325"/>
        </a:xfrm>
      </xdr:grpSpPr>
      <xdr:sp macro="" textlink="">
        <xdr:nvSpPr>
          <xdr:cNvPr id="6112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79" name="Group 15"/>
        <xdr:cNvGrpSpPr>
          <a:grpSpLocks/>
        </xdr:cNvGrpSpPr>
      </xdr:nvGrpSpPr>
      <xdr:grpSpPr bwMode="auto">
        <a:xfrm>
          <a:off x="3705225" y="104775"/>
          <a:ext cx="0" cy="428625"/>
          <a:chOff x="5362575" y="104775"/>
          <a:chExt cx="0" cy="314325"/>
        </a:xfrm>
      </xdr:grpSpPr>
      <xdr:sp macro="" textlink="">
        <xdr:nvSpPr>
          <xdr:cNvPr id="6112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0" name="Group 1"/>
        <xdr:cNvGrpSpPr>
          <a:grpSpLocks/>
        </xdr:cNvGrpSpPr>
      </xdr:nvGrpSpPr>
      <xdr:grpSpPr bwMode="auto">
        <a:xfrm>
          <a:off x="3705225" y="104775"/>
          <a:ext cx="0" cy="428625"/>
          <a:chOff x="5362575" y="104775"/>
          <a:chExt cx="0" cy="314325"/>
        </a:xfrm>
      </xdr:grpSpPr>
      <xdr:sp macro="" textlink="">
        <xdr:nvSpPr>
          <xdr:cNvPr id="6112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1" name="Group 15"/>
        <xdr:cNvGrpSpPr>
          <a:grpSpLocks/>
        </xdr:cNvGrpSpPr>
      </xdr:nvGrpSpPr>
      <xdr:grpSpPr bwMode="auto">
        <a:xfrm>
          <a:off x="3705225" y="104775"/>
          <a:ext cx="0" cy="428625"/>
          <a:chOff x="5362575" y="104775"/>
          <a:chExt cx="0" cy="314325"/>
        </a:xfrm>
      </xdr:grpSpPr>
      <xdr:sp macro="" textlink="">
        <xdr:nvSpPr>
          <xdr:cNvPr id="6112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2" name="Group 1"/>
        <xdr:cNvGrpSpPr>
          <a:grpSpLocks/>
        </xdr:cNvGrpSpPr>
      </xdr:nvGrpSpPr>
      <xdr:grpSpPr bwMode="auto">
        <a:xfrm>
          <a:off x="3705225" y="104775"/>
          <a:ext cx="0" cy="428625"/>
          <a:chOff x="7950200" y="104775"/>
          <a:chExt cx="0" cy="314325"/>
        </a:xfrm>
      </xdr:grpSpPr>
      <xdr:sp macro="" textlink="">
        <xdr:nvSpPr>
          <xdr:cNvPr id="6112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3" name="Group 1"/>
        <xdr:cNvGrpSpPr>
          <a:grpSpLocks/>
        </xdr:cNvGrpSpPr>
      </xdr:nvGrpSpPr>
      <xdr:grpSpPr bwMode="auto">
        <a:xfrm>
          <a:off x="3705225" y="104775"/>
          <a:ext cx="0" cy="428625"/>
          <a:chOff x="5362575" y="104775"/>
          <a:chExt cx="0" cy="314325"/>
        </a:xfrm>
      </xdr:grpSpPr>
      <xdr:sp macro="" textlink="">
        <xdr:nvSpPr>
          <xdr:cNvPr id="6112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4" name="Group 15"/>
        <xdr:cNvGrpSpPr>
          <a:grpSpLocks/>
        </xdr:cNvGrpSpPr>
      </xdr:nvGrpSpPr>
      <xdr:grpSpPr bwMode="auto">
        <a:xfrm>
          <a:off x="3705225" y="104775"/>
          <a:ext cx="0" cy="428625"/>
          <a:chOff x="5362575" y="104775"/>
          <a:chExt cx="0" cy="314325"/>
        </a:xfrm>
      </xdr:grpSpPr>
      <xdr:sp macro="" textlink="">
        <xdr:nvSpPr>
          <xdr:cNvPr id="6112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5" name="Group 1"/>
        <xdr:cNvGrpSpPr>
          <a:grpSpLocks/>
        </xdr:cNvGrpSpPr>
      </xdr:nvGrpSpPr>
      <xdr:grpSpPr bwMode="auto">
        <a:xfrm>
          <a:off x="3705225" y="104775"/>
          <a:ext cx="0" cy="428625"/>
          <a:chOff x="5362575" y="104775"/>
          <a:chExt cx="0" cy="314325"/>
        </a:xfrm>
      </xdr:grpSpPr>
      <xdr:sp macro="" textlink="">
        <xdr:nvSpPr>
          <xdr:cNvPr id="6112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6" name="Group 15"/>
        <xdr:cNvGrpSpPr>
          <a:grpSpLocks/>
        </xdr:cNvGrpSpPr>
      </xdr:nvGrpSpPr>
      <xdr:grpSpPr bwMode="auto">
        <a:xfrm>
          <a:off x="3705225" y="104775"/>
          <a:ext cx="0" cy="428625"/>
          <a:chOff x="5362575" y="104775"/>
          <a:chExt cx="0" cy="314325"/>
        </a:xfrm>
      </xdr:grpSpPr>
      <xdr:sp macro="" textlink="">
        <xdr:nvSpPr>
          <xdr:cNvPr id="6112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87" name="Group 1"/>
        <xdr:cNvGrpSpPr>
          <a:grpSpLocks/>
        </xdr:cNvGrpSpPr>
      </xdr:nvGrpSpPr>
      <xdr:grpSpPr bwMode="auto">
        <a:xfrm>
          <a:off x="3705225" y="104775"/>
          <a:ext cx="0" cy="428625"/>
          <a:chOff x="7950200" y="104775"/>
          <a:chExt cx="0" cy="314325"/>
        </a:xfrm>
      </xdr:grpSpPr>
      <xdr:sp macro="" textlink="">
        <xdr:nvSpPr>
          <xdr:cNvPr id="6112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118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611189" name="Group 1"/>
        <xdr:cNvGrpSpPr>
          <a:grpSpLocks/>
        </xdr:cNvGrpSpPr>
      </xdr:nvGrpSpPr>
      <xdr:grpSpPr bwMode="auto">
        <a:xfrm>
          <a:off x="3705225" y="104775"/>
          <a:ext cx="0" cy="428625"/>
          <a:chOff x="5362575" y="104775"/>
          <a:chExt cx="0" cy="314325"/>
        </a:xfrm>
      </xdr:grpSpPr>
      <xdr:sp macro="" textlink="">
        <xdr:nvSpPr>
          <xdr:cNvPr id="6112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8"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0" name="Group 15"/>
        <xdr:cNvGrpSpPr>
          <a:grpSpLocks/>
        </xdr:cNvGrpSpPr>
      </xdr:nvGrpSpPr>
      <xdr:grpSpPr bwMode="auto">
        <a:xfrm>
          <a:off x="3705225" y="104775"/>
          <a:ext cx="0" cy="428625"/>
          <a:chOff x="5362575" y="104775"/>
          <a:chExt cx="0" cy="314325"/>
        </a:xfrm>
      </xdr:grpSpPr>
      <xdr:sp macro="" textlink="">
        <xdr:nvSpPr>
          <xdr:cNvPr id="6112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1"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1" name="Group 1"/>
        <xdr:cNvGrpSpPr>
          <a:grpSpLocks/>
        </xdr:cNvGrpSpPr>
      </xdr:nvGrpSpPr>
      <xdr:grpSpPr bwMode="auto">
        <a:xfrm>
          <a:off x="3705225" y="104775"/>
          <a:ext cx="0" cy="428625"/>
          <a:chOff x="5362575" y="104775"/>
          <a:chExt cx="0" cy="314325"/>
        </a:xfrm>
      </xdr:grpSpPr>
      <xdr:sp macro="" textlink="">
        <xdr:nvSpPr>
          <xdr:cNvPr id="6112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2" name="Group 15"/>
        <xdr:cNvGrpSpPr>
          <a:grpSpLocks/>
        </xdr:cNvGrpSpPr>
      </xdr:nvGrpSpPr>
      <xdr:grpSpPr bwMode="auto">
        <a:xfrm>
          <a:off x="3705225" y="104775"/>
          <a:ext cx="0" cy="428625"/>
          <a:chOff x="5362575" y="104775"/>
          <a:chExt cx="0" cy="314325"/>
        </a:xfrm>
      </xdr:grpSpPr>
      <xdr:sp macro="" textlink="">
        <xdr:nvSpPr>
          <xdr:cNvPr id="6112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3" name="Group 1"/>
        <xdr:cNvGrpSpPr>
          <a:grpSpLocks/>
        </xdr:cNvGrpSpPr>
      </xdr:nvGrpSpPr>
      <xdr:grpSpPr bwMode="auto">
        <a:xfrm>
          <a:off x="3705225" y="104775"/>
          <a:ext cx="0" cy="428625"/>
          <a:chOff x="7950200" y="104775"/>
          <a:chExt cx="0" cy="314325"/>
        </a:xfrm>
      </xdr:grpSpPr>
      <xdr:sp macro="" textlink="">
        <xdr:nvSpPr>
          <xdr:cNvPr id="6112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0"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4" name="Group 1"/>
        <xdr:cNvGrpSpPr>
          <a:grpSpLocks/>
        </xdr:cNvGrpSpPr>
      </xdr:nvGrpSpPr>
      <xdr:grpSpPr bwMode="auto">
        <a:xfrm>
          <a:off x="3705225" y="104775"/>
          <a:ext cx="0" cy="428625"/>
          <a:chOff x="5362575" y="104775"/>
          <a:chExt cx="0" cy="314325"/>
        </a:xfrm>
      </xdr:grpSpPr>
      <xdr:sp macro="" textlink="">
        <xdr:nvSpPr>
          <xdr:cNvPr id="6112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3"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5" name="Group 15"/>
        <xdr:cNvGrpSpPr>
          <a:grpSpLocks/>
        </xdr:cNvGrpSpPr>
      </xdr:nvGrpSpPr>
      <xdr:grpSpPr bwMode="auto">
        <a:xfrm>
          <a:off x="3705225" y="104775"/>
          <a:ext cx="0" cy="428625"/>
          <a:chOff x="5362575" y="104775"/>
          <a:chExt cx="0" cy="314325"/>
        </a:xfrm>
      </xdr:grpSpPr>
      <xdr:sp macro="" textlink="">
        <xdr:nvSpPr>
          <xdr:cNvPr id="6112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6"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6" name="Group 1"/>
        <xdr:cNvGrpSpPr>
          <a:grpSpLocks/>
        </xdr:cNvGrpSpPr>
      </xdr:nvGrpSpPr>
      <xdr:grpSpPr bwMode="auto">
        <a:xfrm>
          <a:off x="3705225" y="104775"/>
          <a:ext cx="0" cy="428625"/>
          <a:chOff x="5362575" y="104775"/>
          <a:chExt cx="0" cy="314325"/>
        </a:xfrm>
      </xdr:grpSpPr>
      <xdr:sp macro="" textlink="">
        <xdr:nvSpPr>
          <xdr:cNvPr id="6112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9"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7" name="Group 15"/>
        <xdr:cNvGrpSpPr>
          <a:grpSpLocks/>
        </xdr:cNvGrpSpPr>
      </xdr:nvGrpSpPr>
      <xdr:grpSpPr bwMode="auto">
        <a:xfrm>
          <a:off x="3705225" y="104775"/>
          <a:ext cx="0" cy="428625"/>
          <a:chOff x="5362575" y="104775"/>
          <a:chExt cx="0" cy="314325"/>
        </a:xfrm>
      </xdr:grpSpPr>
      <xdr:sp macro="" textlink="">
        <xdr:nvSpPr>
          <xdr:cNvPr id="6112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2"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8" name="Group 1"/>
        <xdr:cNvGrpSpPr>
          <a:grpSpLocks/>
        </xdr:cNvGrpSpPr>
      </xdr:nvGrpSpPr>
      <xdr:grpSpPr bwMode="auto">
        <a:xfrm>
          <a:off x="3705225" y="104775"/>
          <a:ext cx="0" cy="428625"/>
          <a:chOff x="7950200" y="104775"/>
          <a:chExt cx="0" cy="314325"/>
        </a:xfrm>
      </xdr:grpSpPr>
      <xdr:sp macro="" textlink="">
        <xdr:nvSpPr>
          <xdr:cNvPr id="6112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5"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199" name="Group 1"/>
        <xdr:cNvGrpSpPr>
          <a:grpSpLocks/>
        </xdr:cNvGrpSpPr>
      </xdr:nvGrpSpPr>
      <xdr:grpSpPr bwMode="auto">
        <a:xfrm>
          <a:off x="3705225" y="104775"/>
          <a:ext cx="0" cy="428625"/>
          <a:chOff x="5362575" y="104775"/>
          <a:chExt cx="0" cy="314325"/>
        </a:xfrm>
      </xdr:grpSpPr>
      <xdr:sp macro="" textlink="">
        <xdr:nvSpPr>
          <xdr:cNvPr id="6112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8"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200" name="Group 15"/>
        <xdr:cNvGrpSpPr>
          <a:grpSpLocks/>
        </xdr:cNvGrpSpPr>
      </xdr:nvGrpSpPr>
      <xdr:grpSpPr bwMode="auto">
        <a:xfrm>
          <a:off x="3705225" y="104775"/>
          <a:ext cx="0" cy="428625"/>
          <a:chOff x="5362575" y="104775"/>
          <a:chExt cx="0" cy="314325"/>
        </a:xfrm>
      </xdr:grpSpPr>
      <xdr:sp macro="" textlink="">
        <xdr:nvSpPr>
          <xdr:cNvPr id="61121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1"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201" name="Group 1"/>
        <xdr:cNvGrpSpPr>
          <a:grpSpLocks/>
        </xdr:cNvGrpSpPr>
      </xdr:nvGrpSpPr>
      <xdr:grpSpPr bwMode="auto">
        <a:xfrm>
          <a:off x="3705225" y="104775"/>
          <a:ext cx="0" cy="428625"/>
          <a:chOff x="5362575" y="104775"/>
          <a:chExt cx="0" cy="314325"/>
        </a:xfrm>
      </xdr:grpSpPr>
      <xdr:sp macro="" textlink="">
        <xdr:nvSpPr>
          <xdr:cNvPr id="6112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4" name="Text Box 3"/>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202" name="Group 15"/>
        <xdr:cNvGrpSpPr>
          <a:grpSpLocks/>
        </xdr:cNvGrpSpPr>
      </xdr:nvGrpSpPr>
      <xdr:grpSpPr bwMode="auto">
        <a:xfrm>
          <a:off x="3705225" y="104775"/>
          <a:ext cx="0" cy="428625"/>
          <a:chOff x="5362575" y="104775"/>
          <a:chExt cx="0" cy="314325"/>
        </a:xfrm>
      </xdr:grpSpPr>
      <xdr:sp macro="" textlink="">
        <xdr:nvSpPr>
          <xdr:cNvPr id="61120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7" name="Text Box 17"/>
          <xdr:cNvSpPr txBox="1">
            <a:spLocks noChangeArrowheads="1"/>
          </xdr:cNvSpPr>
        </xdr:nvSpPr>
        <xdr:spPr bwMode="auto">
          <a:xfrm>
            <a:off x="-13026434624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203" name="Group 1"/>
        <xdr:cNvGrpSpPr>
          <a:grpSpLocks/>
        </xdr:cNvGrpSpPr>
      </xdr:nvGrpSpPr>
      <xdr:grpSpPr bwMode="auto">
        <a:xfrm>
          <a:off x="3705225" y="104775"/>
          <a:ext cx="0" cy="428625"/>
          <a:chOff x="7950200" y="104775"/>
          <a:chExt cx="0" cy="314325"/>
        </a:xfrm>
      </xdr:grpSpPr>
      <xdr:sp macro="" textlink="">
        <xdr:nvSpPr>
          <xdr:cNvPr id="6112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0" name="Text Box 3"/>
          <xdr:cNvSpPr txBox="1">
            <a:spLocks noChangeArrowheads="1"/>
          </xdr:cNvSpPr>
        </xdr:nvSpPr>
        <xdr:spPr bwMode="auto">
          <a:xfrm>
            <a:off x="-3515657662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1120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9643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9643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upersociedades.gov.co/Users/WilliamAQ/AppData/Local/Microsoft/Windows/Temporary%20Internet%20Files/Content.Outlook/HAJRYOEJ/GC-F-006%20Hoja%20de%20vida%20Indicadores%20Apoyo%20Jud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ención Solicitudes"/>
      <sheetName val="Registro"/>
      <sheetName val="Derechos de Petición (2)"/>
      <sheetName val="Registro (2)"/>
      <sheetName val="Satisfacción Usuario"/>
      <sheetName val="Registro (3)"/>
      <sheetName val="Hoja1"/>
      <sheetName val="Hoja2"/>
    </sheetNames>
    <sheetDataSet>
      <sheetData sheetId="0">
        <row r="14">
          <cell r="C14" t="str">
            <v>Atención de las solicitudes de las partes</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20"/>
      <c r="C2" s="223" t="s">
        <v>56</v>
      </c>
      <c r="D2" s="224"/>
      <c r="E2" s="224"/>
      <c r="F2" s="224"/>
      <c r="G2" s="224"/>
      <c r="H2" s="224"/>
      <c r="I2" s="224"/>
      <c r="J2" s="224"/>
      <c r="K2" s="224"/>
      <c r="L2" s="224"/>
      <c r="M2" s="225"/>
      <c r="N2" s="226" t="s">
        <v>57</v>
      </c>
      <c r="O2" s="227"/>
      <c r="P2" s="228"/>
    </row>
    <row r="3" spans="1:17" ht="15.75" customHeight="1" x14ac:dyDescent="0.2">
      <c r="B3" s="221"/>
      <c r="C3" s="229" t="s">
        <v>58</v>
      </c>
      <c r="D3" s="230"/>
      <c r="E3" s="230"/>
      <c r="F3" s="230"/>
      <c r="G3" s="230"/>
      <c r="H3" s="230"/>
      <c r="I3" s="230"/>
      <c r="J3" s="230"/>
      <c r="K3" s="230"/>
      <c r="L3" s="230"/>
      <c r="M3" s="231"/>
      <c r="N3" s="232" t="s">
        <v>97</v>
      </c>
      <c r="O3" s="233"/>
      <c r="P3" s="234"/>
    </row>
    <row r="4" spans="1:17" ht="15.75" customHeight="1" x14ac:dyDescent="0.2">
      <c r="B4" s="221"/>
      <c r="C4" s="229" t="s">
        <v>59</v>
      </c>
      <c r="D4" s="230"/>
      <c r="E4" s="230"/>
      <c r="F4" s="230"/>
      <c r="G4" s="230"/>
      <c r="H4" s="230"/>
      <c r="I4" s="230"/>
      <c r="J4" s="230"/>
      <c r="K4" s="230"/>
      <c r="L4" s="230"/>
      <c r="M4" s="231"/>
      <c r="N4" s="232" t="s">
        <v>62</v>
      </c>
      <c r="O4" s="233"/>
      <c r="P4" s="234"/>
    </row>
    <row r="5" spans="1:17" ht="16.5" customHeight="1" thickBot="1" x14ac:dyDescent="0.25">
      <c r="B5" s="222"/>
      <c r="C5" s="235" t="s">
        <v>60</v>
      </c>
      <c r="D5" s="236"/>
      <c r="E5" s="236"/>
      <c r="F5" s="236"/>
      <c r="G5" s="236"/>
      <c r="H5" s="236"/>
      <c r="I5" s="236"/>
      <c r="J5" s="236"/>
      <c r="K5" s="236"/>
      <c r="L5" s="236"/>
      <c r="M5" s="237"/>
      <c r="N5" s="238" t="s">
        <v>61</v>
      </c>
      <c r="O5" s="239"/>
      <c r="P5" s="240"/>
    </row>
    <row r="6" spans="1:17" ht="13.5" thickBot="1" x14ac:dyDescent="0.25"/>
    <row r="7" spans="1:17" x14ac:dyDescent="0.2">
      <c r="A7" s="32"/>
      <c r="B7" s="209" t="s">
        <v>65</v>
      </c>
      <c r="C7" s="210"/>
      <c r="D7" s="210"/>
      <c r="E7" s="210"/>
      <c r="F7" s="210"/>
      <c r="G7" s="210"/>
      <c r="H7" s="210"/>
      <c r="I7" s="210"/>
      <c r="J7" s="210"/>
      <c r="K7" s="210"/>
      <c r="L7" s="210"/>
      <c r="M7" s="210"/>
      <c r="N7" s="210"/>
      <c r="O7" s="210"/>
      <c r="P7" s="211"/>
      <c r="Q7" s="32"/>
    </row>
    <row r="8" spans="1:17" ht="13.5" thickBot="1" x14ac:dyDescent="0.25">
      <c r="A8" s="32"/>
      <c r="B8" s="212"/>
      <c r="C8" s="213"/>
      <c r="D8" s="213"/>
      <c r="E8" s="213"/>
      <c r="F8" s="213"/>
      <c r="G8" s="213"/>
      <c r="H8" s="213"/>
      <c r="I8" s="213"/>
      <c r="J8" s="213"/>
      <c r="K8" s="213"/>
      <c r="L8" s="213"/>
      <c r="M8" s="213"/>
      <c r="N8" s="213"/>
      <c r="O8" s="213"/>
      <c r="P8" s="214"/>
      <c r="Q8" s="32"/>
    </row>
    <row r="9" spans="1:17" ht="6.75" customHeight="1" thickBot="1" x14ac:dyDescent="0.25">
      <c r="A9" s="32"/>
      <c r="B9" s="215"/>
      <c r="C9" s="215"/>
      <c r="D9" s="215"/>
      <c r="E9" s="215"/>
      <c r="F9" s="215"/>
      <c r="G9" s="215"/>
      <c r="H9" s="215"/>
      <c r="I9" s="215"/>
      <c r="J9" s="215"/>
      <c r="K9" s="215"/>
      <c r="L9" s="215"/>
      <c r="M9" s="215"/>
      <c r="N9" s="215"/>
      <c r="O9" s="215"/>
      <c r="P9" s="215"/>
      <c r="Q9" s="32"/>
    </row>
    <row r="10" spans="1:17" ht="26.25" customHeight="1" thickBot="1" x14ac:dyDescent="0.25">
      <c r="A10" s="32"/>
      <c r="B10" s="16" t="s">
        <v>83</v>
      </c>
      <c r="C10" s="17">
        <v>2017</v>
      </c>
      <c r="D10" s="216" t="s">
        <v>1</v>
      </c>
      <c r="E10" s="217"/>
      <c r="F10" s="217"/>
      <c r="G10" s="217"/>
      <c r="H10" s="218" t="s">
        <v>96</v>
      </c>
      <c r="I10" s="218"/>
      <c r="J10" s="218"/>
      <c r="K10" s="217" t="s">
        <v>27</v>
      </c>
      <c r="L10" s="217"/>
      <c r="M10" s="217"/>
      <c r="N10" s="217"/>
      <c r="O10" s="218" t="s">
        <v>35</v>
      </c>
      <c r="P10" s="219"/>
      <c r="Q10" s="32"/>
    </row>
    <row r="11" spans="1:17" ht="4.5" customHeight="1" thickBot="1" x14ac:dyDescent="0.25">
      <c r="A11" s="32"/>
      <c r="B11" s="206"/>
      <c r="C11" s="207"/>
      <c r="D11" s="207"/>
      <c r="E11" s="207"/>
      <c r="F11" s="207"/>
      <c r="G11" s="207"/>
      <c r="H11" s="207"/>
      <c r="I11" s="207"/>
      <c r="J11" s="207"/>
      <c r="K11" s="207"/>
      <c r="L11" s="207"/>
      <c r="M11" s="207"/>
      <c r="N11" s="207"/>
      <c r="O11" s="207"/>
      <c r="P11" s="208"/>
      <c r="Q11" s="32"/>
    </row>
    <row r="12" spans="1:17" ht="13.5" thickBot="1" x14ac:dyDescent="0.25">
      <c r="A12" s="32"/>
      <c r="B12" s="23" t="s">
        <v>0</v>
      </c>
      <c r="C12" s="127" t="s">
        <v>46</v>
      </c>
      <c r="D12" s="127"/>
      <c r="E12" s="127"/>
      <c r="F12" s="127"/>
      <c r="G12" s="127"/>
      <c r="H12" s="127"/>
      <c r="I12" s="127"/>
      <c r="J12" s="127"/>
      <c r="K12" s="127"/>
      <c r="L12" s="127"/>
      <c r="M12" s="127"/>
      <c r="N12" s="127"/>
      <c r="O12" s="127"/>
      <c r="P12" s="128"/>
      <c r="Q12" s="32"/>
    </row>
    <row r="13" spans="1:17" ht="4.5" customHeight="1" thickBot="1" x14ac:dyDescent="0.25">
      <c r="A13" s="32"/>
      <c r="B13" s="131"/>
      <c r="C13" s="164"/>
      <c r="D13" s="164"/>
      <c r="E13" s="164"/>
      <c r="F13" s="164"/>
      <c r="G13" s="164"/>
      <c r="H13" s="164"/>
      <c r="I13" s="164"/>
      <c r="J13" s="164"/>
      <c r="K13" s="164"/>
      <c r="L13" s="164"/>
      <c r="M13" s="164"/>
      <c r="N13" s="164"/>
      <c r="O13" s="164"/>
      <c r="P13" s="165"/>
      <c r="Q13" s="32"/>
    </row>
    <row r="14" spans="1:17" ht="13.5" thickBot="1" x14ac:dyDescent="0.25">
      <c r="A14" s="32"/>
      <c r="B14" s="23" t="s">
        <v>6</v>
      </c>
      <c r="C14" s="177" t="s">
        <v>98</v>
      </c>
      <c r="D14" s="178"/>
      <c r="E14" s="178"/>
      <c r="F14" s="178"/>
      <c r="G14" s="178"/>
      <c r="H14" s="178"/>
      <c r="I14" s="178"/>
      <c r="J14" s="178"/>
      <c r="K14" s="178"/>
      <c r="L14" s="178"/>
      <c r="M14" s="178"/>
      <c r="N14" s="178"/>
      <c r="O14" s="178"/>
      <c r="P14" s="179"/>
      <c r="Q14" s="32"/>
    </row>
    <row r="15" spans="1:17" ht="4.5" customHeight="1" thickBot="1" x14ac:dyDescent="0.25">
      <c r="A15" s="32"/>
      <c r="B15" s="180"/>
      <c r="C15" s="181"/>
      <c r="D15" s="181"/>
      <c r="E15" s="181"/>
      <c r="F15" s="181"/>
      <c r="G15" s="181"/>
      <c r="H15" s="181"/>
      <c r="I15" s="181"/>
      <c r="J15" s="181"/>
      <c r="K15" s="181"/>
      <c r="L15" s="181"/>
      <c r="M15" s="181"/>
      <c r="N15" s="181"/>
      <c r="O15" s="181"/>
      <c r="P15" s="182"/>
      <c r="Q15" s="32"/>
    </row>
    <row r="16" spans="1:17" ht="37.5" customHeight="1" thickBot="1" x14ac:dyDescent="0.25">
      <c r="A16" s="32"/>
      <c r="B16" s="23" t="s">
        <v>25</v>
      </c>
      <c r="C16" s="198" t="s">
        <v>99</v>
      </c>
      <c r="D16" s="201"/>
      <c r="E16" s="201"/>
      <c r="F16" s="201"/>
      <c r="G16" s="201"/>
      <c r="H16" s="201"/>
      <c r="I16" s="201"/>
      <c r="J16" s="201"/>
      <c r="K16" s="201"/>
      <c r="L16" s="201"/>
      <c r="M16" s="201"/>
      <c r="N16" s="201"/>
      <c r="O16" s="201"/>
      <c r="P16" s="202"/>
      <c r="Q16" s="32"/>
    </row>
    <row r="17" spans="1:17" ht="4.5" customHeight="1" thickBot="1" x14ac:dyDescent="0.25">
      <c r="A17" s="32"/>
      <c r="B17" s="180"/>
      <c r="C17" s="181"/>
      <c r="D17" s="181"/>
      <c r="E17" s="181"/>
      <c r="F17" s="181"/>
      <c r="G17" s="181"/>
      <c r="H17" s="181"/>
      <c r="I17" s="181"/>
      <c r="J17" s="181"/>
      <c r="K17" s="181"/>
      <c r="L17" s="181"/>
      <c r="M17" s="181"/>
      <c r="N17" s="181"/>
      <c r="O17" s="181"/>
      <c r="P17" s="182"/>
      <c r="Q17" s="32"/>
    </row>
    <row r="18" spans="1:17" ht="26.25" customHeight="1" thickBot="1" x14ac:dyDescent="0.25">
      <c r="A18" s="32"/>
      <c r="B18" s="23" t="s">
        <v>11</v>
      </c>
      <c r="C18" s="203" t="s">
        <v>114</v>
      </c>
      <c r="D18" s="204"/>
      <c r="E18" s="204"/>
      <c r="F18" s="204"/>
      <c r="G18" s="204"/>
      <c r="H18" s="204"/>
      <c r="I18" s="204"/>
      <c r="J18" s="204"/>
      <c r="K18" s="204"/>
      <c r="L18" s="204"/>
      <c r="M18" s="204"/>
      <c r="N18" s="204"/>
      <c r="O18" s="204"/>
      <c r="P18" s="205"/>
      <c r="Q18" s="32"/>
    </row>
    <row r="19" spans="1:17" ht="4.5" customHeight="1" thickBot="1" x14ac:dyDescent="0.25">
      <c r="A19" s="32"/>
      <c r="B19" s="175"/>
      <c r="C19" s="175"/>
      <c r="D19" s="175"/>
      <c r="E19" s="175"/>
      <c r="F19" s="175"/>
      <c r="G19" s="175"/>
      <c r="H19" s="175"/>
      <c r="I19" s="175"/>
      <c r="J19" s="175"/>
      <c r="K19" s="175"/>
      <c r="L19" s="175"/>
      <c r="M19" s="175"/>
      <c r="N19" s="175"/>
      <c r="O19" s="175"/>
      <c r="P19" s="175"/>
      <c r="Q19" s="32"/>
    </row>
    <row r="20" spans="1:17" ht="17.25" customHeight="1" thickBot="1" x14ac:dyDescent="0.25">
      <c r="A20" s="32"/>
      <c r="B20" s="134" t="s">
        <v>26</v>
      </c>
      <c r="C20" s="135"/>
      <c r="D20" s="135"/>
      <c r="E20" s="135"/>
      <c r="F20" s="135"/>
      <c r="G20" s="135"/>
      <c r="H20" s="135"/>
      <c r="I20" s="135"/>
      <c r="J20" s="135"/>
      <c r="K20" s="135"/>
      <c r="L20" s="135"/>
      <c r="M20" s="135"/>
      <c r="N20" s="135"/>
      <c r="O20" s="135"/>
      <c r="P20" s="136"/>
      <c r="Q20" s="32"/>
    </row>
    <row r="21" spans="1:17" ht="4.5" customHeight="1" thickBot="1" x14ac:dyDescent="0.25">
      <c r="A21" s="32"/>
      <c r="B21" s="195"/>
      <c r="C21" s="196"/>
      <c r="D21" s="196"/>
      <c r="E21" s="196"/>
      <c r="F21" s="196"/>
      <c r="G21" s="196"/>
      <c r="H21" s="196"/>
      <c r="I21" s="196"/>
      <c r="J21" s="196"/>
      <c r="K21" s="196"/>
      <c r="L21" s="196"/>
      <c r="M21" s="196"/>
      <c r="N21" s="196"/>
      <c r="O21" s="196"/>
      <c r="P21" s="197"/>
      <c r="Q21" s="32"/>
    </row>
    <row r="22" spans="1:17" ht="45.75" customHeight="1" thickBot="1" x14ac:dyDescent="0.25">
      <c r="A22" s="32"/>
      <c r="B22" s="23" t="s">
        <v>3</v>
      </c>
      <c r="C22" s="189" t="s">
        <v>145</v>
      </c>
      <c r="D22" s="178"/>
      <c r="E22" s="178"/>
      <c r="F22" s="178"/>
      <c r="G22" s="178"/>
      <c r="H22" s="178"/>
      <c r="I22" s="178"/>
      <c r="J22" s="178"/>
      <c r="K22" s="178"/>
      <c r="L22" s="178"/>
      <c r="M22" s="178"/>
      <c r="N22" s="178"/>
      <c r="O22" s="178"/>
      <c r="P22" s="179"/>
      <c r="Q22" s="32"/>
    </row>
    <row r="23" spans="1:17" ht="4.5" customHeight="1" thickBot="1" x14ac:dyDescent="0.25">
      <c r="A23" s="32"/>
      <c r="B23" s="180"/>
      <c r="C23" s="181"/>
      <c r="D23" s="181"/>
      <c r="E23" s="181"/>
      <c r="F23" s="181"/>
      <c r="G23" s="181"/>
      <c r="H23" s="181"/>
      <c r="I23" s="181"/>
      <c r="J23" s="181"/>
      <c r="K23" s="181"/>
      <c r="L23" s="181"/>
      <c r="M23" s="181"/>
      <c r="N23" s="181"/>
      <c r="O23" s="181"/>
      <c r="P23" s="182"/>
      <c r="Q23" s="32"/>
    </row>
    <row r="24" spans="1:17" ht="52.5" customHeight="1" thickBot="1" x14ac:dyDescent="0.25">
      <c r="A24" s="32"/>
      <c r="B24" s="23" t="s">
        <v>12</v>
      </c>
      <c r="C24" s="198" t="s">
        <v>146</v>
      </c>
      <c r="D24" s="199"/>
      <c r="E24" s="199"/>
      <c r="F24" s="199"/>
      <c r="G24" s="199"/>
      <c r="H24" s="199"/>
      <c r="I24" s="199"/>
      <c r="J24" s="199"/>
      <c r="K24" s="199"/>
      <c r="L24" s="199"/>
      <c r="M24" s="199"/>
      <c r="N24" s="199"/>
      <c r="O24" s="199"/>
      <c r="P24" s="200"/>
      <c r="Q24" s="32"/>
    </row>
    <row r="25" spans="1:17" ht="4.5" customHeight="1" thickBot="1" x14ac:dyDescent="0.25">
      <c r="A25" s="32"/>
      <c r="B25" s="180"/>
      <c r="C25" s="181"/>
      <c r="D25" s="181"/>
      <c r="E25" s="181"/>
      <c r="F25" s="181"/>
      <c r="G25" s="181"/>
      <c r="H25" s="181"/>
      <c r="I25" s="181"/>
      <c r="J25" s="181"/>
      <c r="K25" s="181"/>
      <c r="L25" s="181"/>
      <c r="M25" s="181"/>
      <c r="N25" s="181"/>
      <c r="O25" s="181"/>
      <c r="P25" s="182"/>
      <c r="Q25" s="32"/>
    </row>
    <row r="26" spans="1:17" ht="13.5" customHeight="1" thickBot="1" x14ac:dyDescent="0.25">
      <c r="A26" s="32"/>
      <c r="B26" s="2" t="s">
        <v>2</v>
      </c>
      <c r="C26" s="183" t="s">
        <v>100</v>
      </c>
      <c r="D26" s="184"/>
      <c r="E26" s="184"/>
      <c r="F26" s="184"/>
      <c r="G26" s="184"/>
      <c r="H26" s="184"/>
      <c r="I26" s="184"/>
      <c r="J26" s="184"/>
      <c r="K26" s="184"/>
      <c r="L26" s="184"/>
      <c r="M26" s="184"/>
      <c r="N26" s="184"/>
      <c r="O26" s="184"/>
      <c r="P26" s="185"/>
      <c r="Q26" s="32"/>
    </row>
    <row r="27" spans="1:17" ht="4.5" customHeight="1" thickBot="1" x14ac:dyDescent="0.25">
      <c r="A27" s="32"/>
      <c r="B27" s="186"/>
      <c r="C27" s="187"/>
      <c r="D27" s="187"/>
      <c r="E27" s="187"/>
      <c r="F27" s="187"/>
      <c r="G27" s="187"/>
      <c r="H27" s="187"/>
      <c r="I27" s="187"/>
      <c r="J27" s="187"/>
      <c r="K27" s="187"/>
      <c r="L27" s="187"/>
      <c r="M27" s="187"/>
      <c r="N27" s="187"/>
      <c r="O27" s="187"/>
      <c r="P27" s="188"/>
      <c r="Q27" s="32"/>
    </row>
    <row r="28" spans="1:17" ht="12.75" customHeight="1" thickBot="1" x14ac:dyDescent="0.25">
      <c r="A28" s="32"/>
      <c r="B28" s="2" t="s">
        <v>13</v>
      </c>
      <c r="C28" s="11" t="s">
        <v>14</v>
      </c>
      <c r="D28" s="189" t="s">
        <v>101</v>
      </c>
      <c r="E28" s="190"/>
      <c r="F28" s="190"/>
      <c r="G28" s="191"/>
      <c r="H28" s="192" t="s">
        <v>15</v>
      </c>
      <c r="I28" s="192"/>
      <c r="J28" s="192"/>
      <c r="K28" s="189" t="s">
        <v>102</v>
      </c>
      <c r="L28" s="190"/>
      <c r="M28" s="191"/>
      <c r="N28" s="193" t="s">
        <v>16</v>
      </c>
      <c r="O28" s="194"/>
      <c r="P28" s="33" t="s">
        <v>103</v>
      </c>
      <c r="Q28" s="32"/>
    </row>
    <row r="29" spans="1:17" ht="4.5" customHeight="1" thickBot="1" x14ac:dyDescent="0.25">
      <c r="A29" s="32"/>
      <c r="B29" s="174"/>
      <c r="C29" s="175"/>
      <c r="D29" s="175"/>
      <c r="E29" s="175"/>
      <c r="F29" s="175"/>
      <c r="G29" s="175"/>
      <c r="H29" s="175"/>
      <c r="I29" s="175"/>
      <c r="J29" s="175"/>
      <c r="K29" s="175"/>
      <c r="L29" s="175"/>
      <c r="M29" s="175"/>
      <c r="N29" s="175"/>
      <c r="O29" s="175"/>
      <c r="P29" s="176"/>
      <c r="Q29" s="32"/>
    </row>
    <row r="30" spans="1:17" ht="13.5" thickBot="1" x14ac:dyDescent="0.25">
      <c r="A30" s="32"/>
      <c r="B30" s="2" t="s">
        <v>7</v>
      </c>
      <c r="C30" s="177" t="s">
        <v>104</v>
      </c>
      <c r="D30" s="178"/>
      <c r="E30" s="178"/>
      <c r="F30" s="178"/>
      <c r="G30" s="178"/>
      <c r="H30" s="178"/>
      <c r="I30" s="178"/>
      <c r="J30" s="178"/>
      <c r="K30" s="178"/>
      <c r="L30" s="178"/>
      <c r="M30" s="178"/>
      <c r="N30" s="178"/>
      <c r="O30" s="178"/>
      <c r="P30" s="179"/>
      <c r="Q30" s="32"/>
    </row>
    <row r="31" spans="1:17" ht="4.5" customHeight="1" thickBot="1" x14ac:dyDescent="0.25">
      <c r="A31" s="32"/>
      <c r="B31" s="180"/>
      <c r="C31" s="181"/>
      <c r="D31" s="181"/>
      <c r="E31" s="181"/>
      <c r="F31" s="181"/>
      <c r="G31" s="181"/>
      <c r="H31" s="181"/>
      <c r="I31" s="181"/>
      <c r="J31" s="181"/>
      <c r="K31" s="181"/>
      <c r="L31" s="181"/>
      <c r="M31" s="181"/>
      <c r="N31" s="181"/>
      <c r="O31" s="181"/>
      <c r="P31" s="182"/>
      <c r="Q31" s="32"/>
    </row>
    <row r="32" spans="1:17" ht="13.5" thickBot="1" x14ac:dyDescent="0.25">
      <c r="A32" s="32"/>
      <c r="B32" s="2" t="s">
        <v>4</v>
      </c>
      <c r="C32" s="126" t="s">
        <v>147</v>
      </c>
      <c r="D32" s="127"/>
      <c r="E32" s="127"/>
      <c r="F32" s="127"/>
      <c r="G32" s="127"/>
      <c r="H32" s="127"/>
      <c r="I32" s="127"/>
      <c r="J32" s="127"/>
      <c r="K32" s="127"/>
      <c r="L32" s="127"/>
      <c r="M32" s="127"/>
      <c r="N32" s="127"/>
      <c r="O32" s="127"/>
      <c r="P32" s="127"/>
      <c r="Q32" s="32"/>
    </row>
    <row r="33" spans="1:17" ht="4.5" customHeight="1" thickBot="1" x14ac:dyDescent="0.25">
      <c r="A33" s="32"/>
      <c r="B33" s="180"/>
      <c r="C33" s="181"/>
      <c r="D33" s="181"/>
      <c r="E33" s="181"/>
      <c r="F33" s="181"/>
      <c r="G33" s="181"/>
      <c r="H33" s="181"/>
      <c r="I33" s="181"/>
      <c r="J33" s="181"/>
      <c r="K33" s="181"/>
      <c r="L33" s="181"/>
      <c r="M33" s="181"/>
      <c r="N33" s="181"/>
      <c r="O33" s="181"/>
      <c r="P33" s="182"/>
      <c r="Q33" s="32"/>
    </row>
    <row r="34" spans="1:17" ht="13.5" thickBot="1" x14ac:dyDescent="0.25">
      <c r="A34" s="32"/>
      <c r="B34" s="2" t="s">
        <v>23</v>
      </c>
      <c r="C34" s="126" t="s">
        <v>69</v>
      </c>
      <c r="D34" s="127"/>
      <c r="E34" s="127"/>
      <c r="F34" s="127"/>
      <c r="G34" s="127"/>
      <c r="H34" s="127"/>
      <c r="I34" s="127"/>
      <c r="J34" s="127"/>
      <c r="K34" s="127"/>
      <c r="L34" s="127"/>
      <c r="M34" s="127"/>
      <c r="N34" s="127"/>
      <c r="O34" s="127"/>
      <c r="P34" s="128"/>
      <c r="Q34" s="32"/>
    </row>
    <row r="35" spans="1:17" ht="4.5" customHeight="1" thickBot="1" x14ac:dyDescent="0.25">
      <c r="A35" s="32"/>
      <c r="B35" s="131"/>
      <c r="C35" s="164"/>
      <c r="D35" s="164"/>
      <c r="E35" s="164"/>
      <c r="F35" s="164"/>
      <c r="G35" s="164"/>
      <c r="H35" s="164"/>
      <c r="I35" s="164"/>
      <c r="J35" s="164"/>
      <c r="K35" s="164"/>
      <c r="L35" s="164"/>
      <c r="M35" s="164"/>
      <c r="N35" s="164"/>
      <c r="O35" s="164"/>
      <c r="P35" s="165"/>
      <c r="Q35" s="32"/>
    </row>
    <row r="36" spans="1:17" ht="16.5" customHeight="1" thickBot="1" x14ac:dyDescent="0.25">
      <c r="A36" s="32"/>
      <c r="B36" s="2" t="s">
        <v>64</v>
      </c>
      <c r="C36" s="126" t="s">
        <v>69</v>
      </c>
      <c r="D36" s="127"/>
      <c r="E36" s="127"/>
      <c r="F36" s="127"/>
      <c r="G36" s="127"/>
      <c r="H36" s="127"/>
      <c r="I36" s="127"/>
      <c r="J36" s="127"/>
      <c r="K36" s="127"/>
      <c r="L36" s="127"/>
      <c r="M36" s="127"/>
      <c r="N36" s="127"/>
      <c r="O36" s="127"/>
      <c r="P36" s="12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166" t="s">
        <v>17</v>
      </c>
      <c r="C38" s="167"/>
      <c r="D38" s="167"/>
      <c r="E38" s="167"/>
      <c r="F38" s="167"/>
      <c r="G38" s="167"/>
      <c r="H38" s="167"/>
      <c r="I38" s="167"/>
      <c r="J38" s="167"/>
      <c r="K38" s="167"/>
      <c r="L38" s="167"/>
      <c r="M38" s="167"/>
      <c r="N38" s="167"/>
      <c r="O38" s="168"/>
      <c r="P38" s="169"/>
      <c r="Q38" s="32"/>
    </row>
    <row r="39" spans="1:17" ht="13.5" thickBot="1" x14ac:dyDescent="0.25">
      <c r="A39" s="32"/>
      <c r="B39" s="1" t="s">
        <v>22</v>
      </c>
      <c r="C39" s="170" t="s">
        <v>18</v>
      </c>
      <c r="D39" s="171"/>
      <c r="E39" s="171"/>
      <c r="F39" s="171"/>
      <c r="G39" s="172"/>
      <c r="H39" s="170" t="s">
        <v>7</v>
      </c>
      <c r="I39" s="171"/>
      <c r="J39" s="171"/>
      <c r="K39" s="171"/>
      <c r="L39" s="172"/>
      <c r="M39" s="170" t="s">
        <v>19</v>
      </c>
      <c r="N39" s="171"/>
      <c r="O39" s="173"/>
      <c r="P39" s="172"/>
      <c r="Q39" s="32"/>
    </row>
    <row r="40" spans="1:17" ht="12" customHeight="1" x14ac:dyDescent="0.2">
      <c r="A40" s="32"/>
      <c r="B40" s="34" t="s">
        <v>105</v>
      </c>
      <c r="C40" s="160" t="s">
        <v>106</v>
      </c>
      <c r="D40" s="161"/>
      <c r="E40" s="161"/>
      <c r="F40" s="161"/>
      <c r="G40" s="162"/>
      <c r="H40" s="160" t="s">
        <v>104</v>
      </c>
      <c r="I40" s="161"/>
      <c r="J40" s="161"/>
      <c r="K40" s="161"/>
      <c r="L40" s="162"/>
      <c r="M40" s="160" t="s">
        <v>107</v>
      </c>
      <c r="N40" s="161"/>
      <c r="O40" s="161"/>
      <c r="P40" s="163"/>
      <c r="Q40" s="32"/>
    </row>
    <row r="41" spans="1:17" ht="23.25" customHeight="1" x14ac:dyDescent="0.2">
      <c r="A41" s="32"/>
      <c r="B41" s="35" t="s">
        <v>108</v>
      </c>
      <c r="C41" s="160" t="s">
        <v>138</v>
      </c>
      <c r="D41" s="161"/>
      <c r="E41" s="161"/>
      <c r="F41" s="161"/>
      <c r="G41" s="162"/>
      <c r="H41" s="160" t="s">
        <v>104</v>
      </c>
      <c r="I41" s="161"/>
      <c r="J41" s="161"/>
      <c r="K41" s="161"/>
      <c r="L41" s="162"/>
      <c r="M41" s="160" t="s">
        <v>107</v>
      </c>
      <c r="N41" s="161"/>
      <c r="O41" s="161"/>
      <c r="P41" s="163"/>
      <c r="Q41" s="32"/>
    </row>
    <row r="42" spans="1:17" ht="13.5" customHeight="1" x14ac:dyDescent="0.2">
      <c r="A42" s="32"/>
      <c r="B42" s="12"/>
      <c r="C42" s="156"/>
      <c r="D42" s="157"/>
      <c r="E42" s="157"/>
      <c r="F42" s="157"/>
      <c r="G42" s="158"/>
      <c r="H42" s="156"/>
      <c r="I42" s="157"/>
      <c r="J42" s="157"/>
      <c r="K42" s="157"/>
      <c r="L42" s="158"/>
      <c r="M42" s="156"/>
      <c r="N42" s="157"/>
      <c r="O42" s="157"/>
      <c r="P42" s="159"/>
      <c r="Q42" s="32"/>
    </row>
    <row r="43" spans="1:17" ht="12.75" customHeight="1" x14ac:dyDescent="0.2">
      <c r="A43" s="32"/>
      <c r="B43" s="12"/>
      <c r="C43" s="156"/>
      <c r="D43" s="157"/>
      <c r="E43" s="157"/>
      <c r="F43" s="157"/>
      <c r="G43" s="158"/>
      <c r="H43" s="156"/>
      <c r="I43" s="157"/>
      <c r="J43" s="157"/>
      <c r="K43" s="157"/>
      <c r="L43" s="158"/>
      <c r="M43" s="156"/>
      <c r="N43" s="157"/>
      <c r="O43" s="157"/>
      <c r="P43" s="159"/>
      <c r="Q43" s="32"/>
    </row>
    <row r="44" spans="1:17" ht="11.25" customHeight="1" thickBot="1" x14ac:dyDescent="0.25">
      <c r="A44" s="32"/>
      <c r="B44" s="8"/>
      <c r="C44" s="150"/>
      <c r="D44" s="151"/>
      <c r="E44" s="151"/>
      <c r="F44" s="151"/>
      <c r="G44" s="152"/>
      <c r="H44" s="150"/>
      <c r="I44" s="151"/>
      <c r="J44" s="151"/>
      <c r="K44" s="151"/>
      <c r="L44" s="152"/>
      <c r="M44" s="150"/>
      <c r="N44" s="151"/>
      <c r="O44" s="151"/>
      <c r="P44" s="153"/>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34" t="s">
        <v>8</v>
      </c>
      <c r="C46" s="135"/>
      <c r="D46" s="135"/>
      <c r="E46" s="135"/>
      <c r="F46" s="135"/>
      <c r="G46" s="135"/>
      <c r="H46" s="135"/>
      <c r="I46" s="135"/>
      <c r="J46" s="135"/>
      <c r="K46" s="135"/>
      <c r="L46" s="135"/>
      <c r="M46" s="135"/>
      <c r="N46" s="135"/>
      <c r="O46" s="135"/>
      <c r="P46" s="136"/>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54"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155"/>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31">
        <v>0.9</v>
      </c>
      <c r="C50" s="132"/>
      <c r="D50" s="132"/>
      <c r="E50" s="132"/>
      <c r="F50" s="132"/>
      <c r="G50" s="132"/>
      <c r="H50" s="132"/>
      <c r="I50" s="132"/>
      <c r="J50" s="132"/>
      <c r="K50" s="132"/>
      <c r="L50" s="132"/>
      <c r="M50" s="132"/>
      <c r="N50" s="132"/>
      <c r="O50" s="132"/>
      <c r="P50" s="133"/>
      <c r="Q50" s="32"/>
    </row>
    <row r="51" spans="1:17" ht="13.5" thickBot="1" x14ac:dyDescent="0.25">
      <c r="A51" s="32"/>
      <c r="B51" s="134" t="s">
        <v>21</v>
      </c>
      <c r="C51" s="135"/>
      <c r="D51" s="135"/>
      <c r="E51" s="135"/>
      <c r="F51" s="135"/>
      <c r="G51" s="135"/>
      <c r="H51" s="135"/>
      <c r="I51" s="135"/>
      <c r="J51" s="135"/>
      <c r="K51" s="135"/>
      <c r="L51" s="135"/>
      <c r="M51" s="135"/>
      <c r="N51" s="135"/>
      <c r="O51" s="135"/>
      <c r="P51" s="136"/>
      <c r="Q51" s="32"/>
    </row>
    <row r="52" spans="1:17" x14ac:dyDescent="0.2">
      <c r="A52" s="32"/>
      <c r="B52" s="137" t="s">
        <v>109</v>
      </c>
      <c r="C52" s="138"/>
      <c r="D52" s="138"/>
      <c r="E52" s="138"/>
      <c r="F52" s="138"/>
      <c r="G52" s="138"/>
      <c r="H52" s="138"/>
      <c r="I52" s="138"/>
      <c r="J52" s="138"/>
      <c r="K52" s="138"/>
      <c r="L52" s="138"/>
      <c r="M52" s="138"/>
      <c r="N52" s="138"/>
      <c r="O52" s="138"/>
      <c r="P52" s="139"/>
      <c r="Q52" s="32"/>
    </row>
    <row r="53" spans="1:17" x14ac:dyDescent="0.2">
      <c r="A53" s="32"/>
      <c r="B53" s="140"/>
      <c r="C53" s="141"/>
      <c r="D53" s="141"/>
      <c r="E53" s="141"/>
      <c r="F53" s="141"/>
      <c r="G53" s="141"/>
      <c r="H53" s="141"/>
      <c r="I53" s="141"/>
      <c r="J53" s="141"/>
      <c r="K53" s="141"/>
      <c r="L53" s="141"/>
      <c r="M53" s="141"/>
      <c r="N53" s="141"/>
      <c r="O53" s="141"/>
      <c r="P53" s="142"/>
      <c r="Q53" s="32"/>
    </row>
    <row r="54" spans="1:17" x14ac:dyDescent="0.2">
      <c r="A54" s="32"/>
      <c r="B54" s="140"/>
      <c r="C54" s="141"/>
      <c r="D54" s="141"/>
      <c r="E54" s="141"/>
      <c r="F54" s="141"/>
      <c r="G54" s="141"/>
      <c r="H54" s="141"/>
      <c r="I54" s="141"/>
      <c r="J54" s="141"/>
      <c r="K54" s="141"/>
      <c r="L54" s="141"/>
      <c r="M54" s="141"/>
      <c r="N54" s="141"/>
      <c r="O54" s="141"/>
      <c r="P54" s="142"/>
      <c r="Q54" s="32"/>
    </row>
    <row r="55" spans="1:17" x14ac:dyDescent="0.2">
      <c r="A55" s="32"/>
      <c r="B55" s="140"/>
      <c r="C55" s="141"/>
      <c r="D55" s="141"/>
      <c r="E55" s="141"/>
      <c r="F55" s="141"/>
      <c r="G55" s="141"/>
      <c r="H55" s="141"/>
      <c r="I55" s="141"/>
      <c r="J55" s="141"/>
      <c r="K55" s="141"/>
      <c r="L55" s="141"/>
      <c r="M55" s="141"/>
      <c r="N55" s="141"/>
      <c r="O55" s="141"/>
      <c r="P55" s="142"/>
      <c r="Q55" s="32"/>
    </row>
    <row r="56" spans="1:17" x14ac:dyDescent="0.2">
      <c r="A56" s="32"/>
      <c r="B56" s="140"/>
      <c r="C56" s="141"/>
      <c r="D56" s="141"/>
      <c r="E56" s="141"/>
      <c r="F56" s="141"/>
      <c r="G56" s="141"/>
      <c r="H56" s="141"/>
      <c r="I56" s="141"/>
      <c r="J56" s="141"/>
      <c r="K56" s="141"/>
      <c r="L56" s="141"/>
      <c r="M56" s="141"/>
      <c r="N56" s="141"/>
      <c r="O56" s="141"/>
      <c r="P56" s="142"/>
      <c r="Q56" s="32"/>
    </row>
    <row r="57" spans="1:17" x14ac:dyDescent="0.2">
      <c r="A57" s="32"/>
      <c r="B57" s="140"/>
      <c r="C57" s="141"/>
      <c r="D57" s="141"/>
      <c r="E57" s="141"/>
      <c r="F57" s="141"/>
      <c r="G57" s="141"/>
      <c r="H57" s="141"/>
      <c r="I57" s="141"/>
      <c r="J57" s="141"/>
      <c r="K57" s="141"/>
      <c r="L57" s="141"/>
      <c r="M57" s="141"/>
      <c r="N57" s="141"/>
      <c r="O57" s="141"/>
      <c r="P57" s="142"/>
      <c r="Q57" s="32"/>
    </row>
    <row r="58" spans="1:17" x14ac:dyDescent="0.2">
      <c r="A58" s="32"/>
      <c r="B58" s="140"/>
      <c r="C58" s="141"/>
      <c r="D58" s="141"/>
      <c r="E58" s="141"/>
      <c r="F58" s="141"/>
      <c r="G58" s="141"/>
      <c r="H58" s="141"/>
      <c r="I58" s="141"/>
      <c r="J58" s="141"/>
      <c r="K58" s="141"/>
      <c r="L58" s="141"/>
      <c r="M58" s="141"/>
      <c r="N58" s="141"/>
      <c r="O58" s="141"/>
      <c r="P58" s="142"/>
      <c r="Q58" s="32"/>
    </row>
    <row r="59" spans="1:17" x14ac:dyDescent="0.2">
      <c r="A59" s="32"/>
      <c r="B59" s="140"/>
      <c r="C59" s="141"/>
      <c r="D59" s="141"/>
      <c r="E59" s="141"/>
      <c r="F59" s="141"/>
      <c r="G59" s="141"/>
      <c r="H59" s="141"/>
      <c r="I59" s="141"/>
      <c r="J59" s="141"/>
      <c r="K59" s="141"/>
      <c r="L59" s="141"/>
      <c r="M59" s="141"/>
      <c r="N59" s="141"/>
      <c r="O59" s="141"/>
      <c r="P59" s="142"/>
      <c r="Q59" s="32"/>
    </row>
    <row r="60" spans="1:17" x14ac:dyDescent="0.2">
      <c r="A60" s="32"/>
      <c r="B60" s="140"/>
      <c r="C60" s="141"/>
      <c r="D60" s="141"/>
      <c r="E60" s="141"/>
      <c r="F60" s="141"/>
      <c r="G60" s="141"/>
      <c r="H60" s="141"/>
      <c r="I60" s="141"/>
      <c r="J60" s="141"/>
      <c r="K60" s="141"/>
      <c r="L60" s="141"/>
      <c r="M60" s="141"/>
      <c r="N60" s="141"/>
      <c r="O60" s="141"/>
      <c r="P60" s="142"/>
      <c r="Q60" s="32"/>
    </row>
    <row r="61" spans="1:17" x14ac:dyDescent="0.2">
      <c r="A61" s="32"/>
      <c r="B61" s="140"/>
      <c r="C61" s="141"/>
      <c r="D61" s="141"/>
      <c r="E61" s="141"/>
      <c r="F61" s="141"/>
      <c r="G61" s="141"/>
      <c r="H61" s="141"/>
      <c r="I61" s="141"/>
      <c r="J61" s="141"/>
      <c r="K61" s="141"/>
      <c r="L61" s="141"/>
      <c r="M61" s="141"/>
      <c r="N61" s="141"/>
      <c r="O61" s="141"/>
      <c r="P61" s="142"/>
      <c r="Q61" s="32"/>
    </row>
    <row r="62" spans="1:17" x14ac:dyDescent="0.2">
      <c r="A62" s="32"/>
      <c r="B62" s="140"/>
      <c r="C62" s="141"/>
      <c r="D62" s="141"/>
      <c r="E62" s="141"/>
      <c r="F62" s="141"/>
      <c r="G62" s="141"/>
      <c r="H62" s="141"/>
      <c r="I62" s="141"/>
      <c r="J62" s="141"/>
      <c r="K62" s="141"/>
      <c r="L62" s="141"/>
      <c r="M62" s="141"/>
      <c r="N62" s="141"/>
      <c r="O62" s="141"/>
      <c r="P62" s="142"/>
      <c r="Q62" s="32"/>
    </row>
    <row r="63" spans="1:17" x14ac:dyDescent="0.2">
      <c r="A63" s="32"/>
      <c r="B63" s="140"/>
      <c r="C63" s="141"/>
      <c r="D63" s="141"/>
      <c r="E63" s="141"/>
      <c r="F63" s="141"/>
      <c r="G63" s="141"/>
      <c r="H63" s="141"/>
      <c r="I63" s="141"/>
      <c r="J63" s="141"/>
      <c r="K63" s="141"/>
      <c r="L63" s="141"/>
      <c r="M63" s="141"/>
      <c r="N63" s="141"/>
      <c r="O63" s="141"/>
      <c r="P63" s="142"/>
      <c r="Q63" s="32"/>
    </row>
    <row r="64" spans="1:17" x14ac:dyDescent="0.2">
      <c r="A64" s="32"/>
      <c r="B64" s="140"/>
      <c r="C64" s="141"/>
      <c r="D64" s="141"/>
      <c r="E64" s="141"/>
      <c r="F64" s="141"/>
      <c r="G64" s="141"/>
      <c r="H64" s="141"/>
      <c r="I64" s="141"/>
      <c r="J64" s="141"/>
      <c r="K64" s="141"/>
      <c r="L64" s="141"/>
      <c r="M64" s="141"/>
      <c r="N64" s="141"/>
      <c r="O64" s="141"/>
      <c r="P64" s="142"/>
      <c r="Q64" s="32"/>
    </row>
    <row r="65" spans="1:17" x14ac:dyDescent="0.2">
      <c r="A65" s="32"/>
      <c r="B65" s="140"/>
      <c r="C65" s="141"/>
      <c r="D65" s="141"/>
      <c r="E65" s="141"/>
      <c r="F65" s="141"/>
      <c r="G65" s="141"/>
      <c r="H65" s="141"/>
      <c r="I65" s="141"/>
      <c r="J65" s="141"/>
      <c r="K65" s="141"/>
      <c r="L65" s="141"/>
      <c r="M65" s="141"/>
      <c r="N65" s="141"/>
      <c r="O65" s="141"/>
      <c r="P65" s="142"/>
      <c r="Q65" s="32"/>
    </row>
    <row r="66" spans="1:17" x14ac:dyDescent="0.2">
      <c r="A66" s="32"/>
      <c r="B66" s="140"/>
      <c r="C66" s="141"/>
      <c r="D66" s="141"/>
      <c r="E66" s="141"/>
      <c r="F66" s="141"/>
      <c r="G66" s="141"/>
      <c r="H66" s="141"/>
      <c r="I66" s="141"/>
      <c r="J66" s="141"/>
      <c r="K66" s="141"/>
      <c r="L66" s="141"/>
      <c r="M66" s="141"/>
      <c r="N66" s="141"/>
      <c r="O66" s="141"/>
      <c r="P66" s="142"/>
      <c r="Q66" s="32"/>
    </row>
    <row r="67" spans="1:17" ht="13.5" thickBot="1" x14ac:dyDescent="0.25">
      <c r="A67" s="32"/>
      <c r="B67" s="143"/>
      <c r="C67" s="144"/>
      <c r="D67" s="144"/>
      <c r="E67" s="144"/>
      <c r="F67" s="144"/>
      <c r="G67" s="144"/>
      <c r="H67" s="144"/>
      <c r="I67" s="144"/>
      <c r="J67" s="144"/>
      <c r="K67" s="144"/>
      <c r="L67" s="144"/>
      <c r="M67" s="144"/>
      <c r="N67" s="144"/>
      <c r="O67" s="144"/>
      <c r="P67" s="145"/>
      <c r="Q67" s="32"/>
    </row>
    <row r="68" spans="1:17" s="21" customFormat="1" ht="4.5" customHeight="1" thickBot="1" x14ac:dyDescent="0.25">
      <c r="A68" s="146"/>
      <c r="B68" s="146"/>
      <c r="C68" s="146"/>
      <c r="D68" s="146"/>
      <c r="E68" s="146"/>
      <c r="F68" s="146"/>
      <c r="G68" s="146"/>
      <c r="H68" s="146"/>
      <c r="I68" s="146"/>
      <c r="J68" s="146"/>
      <c r="K68" s="146"/>
      <c r="L68" s="146"/>
      <c r="M68" s="146"/>
      <c r="N68" s="146"/>
      <c r="O68" s="146"/>
      <c r="P68" s="146"/>
      <c r="Q68" s="146"/>
    </row>
    <row r="69" spans="1:17" ht="80.25" customHeight="1" thickBot="1" x14ac:dyDescent="0.25">
      <c r="A69" s="32"/>
      <c r="B69" s="20" t="s">
        <v>5</v>
      </c>
      <c r="C69" s="147"/>
      <c r="D69" s="148"/>
      <c r="E69" s="148"/>
      <c r="F69" s="148"/>
      <c r="G69" s="148"/>
      <c r="H69" s="148"/>
      <c r="I69" s="148"/>
      <c r="J69" s="148"/>
      <c r="K69" s="148"/>
      <c r="L69" s="148"/>
      <c r="M69" s="148"/>
      <c r="N69" s="148"/>
      <c r="O69" s="148"/>
      <c r="P69" s="149"/>
      <c r="Q69" s="32"/>
    </row>
    <row r="70" spans="1:17" ht="41.25" customHeight="1" thickBot="1" x14ac:dyDescent="0.25">
      <c r="A70" s="32"/>
      <c r="B70" s="19" t="s">
        <v>63</v>
      </c>
      <c r="C70" s="126" t="s">
        <v>139</v>
      </c>
      <c r="D70" s="127"/>
      <c r="E70" s="127"/>
      <c r="F70" s="127"/>
      <c r="G70" s="127"/>
      <c r="H70" s="127"/>
      <c r="I70" s="127"/>
      <c r="J70" s="127"/>
      <c r="K70" s="127"/>
      <c r="L70" s="127"/>
      <c r="M70" s="127"/>
      <c r="N70" s="127"/>
      <c r="O70" s="127"/>
      <c r="P70" s="128"/>
      <c r="Q70" s="32"/>
    </row>
    <row r="71" spans="1:17" ht="27.75" customHeight="1" thickBot="1" x14ac:dyDescent="0.25">
      <c r="A71" s="32"/>
      <c r="B71" s="19" t="s">
        <v>84</v>
      </c>
      <c r="C71" s="129"/>
      <c r="D71" s="129"/>
      <c r="E71" s="129"/>
      <c r="F71" s="129"/>
      <c r="G71" s="129"/>
      <c r="H71" s="129"/>
      <c r="I71" s="129"/>
      <c r="J71" s="129"/>
      <c r="K71" s="129"/>
      <c r="L71" s="129"/>
      <c r="M71" s="129"/>
      <c r="N71" s="129"/>
      <c r="O71" s="129"/>
      <c r="P71" s="13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C70:P70"/>
    <mergeCell ref="C71:P71"/>
    <mergeCell ref="B50:P50"/>
    <mergeCell ref="B51:P51"/>
    <mergeCell ref="B52:P67"/>
    <mergeCell ref="A68:Q68"/>
    <mergeCell ref="C69:P69"/>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9"/>
  <sheetViews>
    <sheetView tabSelected="1" topLeftCell="P10" workbookViewId="0">
      <selection activeCell="AD13" sqref="AD13"/>
    </sheetView>
  </sheetViews>
  <sheetFormatPr baseColWidth="10" defaultRowHeight="30" customHeight="1" x14ac:dyDescent="0.2"/>
  <cols>
    <col min="1" max="1" width="28.5703125" style="77" customWidth="1"/>
    <col min="2" max="2" width="27" style="73" bestFit="1" customWidth="1"/>
    <col min="3" max="12" width="15.7109375" style="73" customWidth="1"/>
    <col min="13" max="13" width="13.140625" style="73" customWidth="1"/>
    <col min="14" max="14" width="10.7109375" style="73" customWidth="1"/>
    <col min="15" max="15" width="27.5703125" style="73" bestFit="1" customWidth="1"/>
    <col min="16" max="18" width="11.42578125" style="100"/>
    <col min="19" max="19" width="11.42578125" style="89" hidden="1" customWidth="1"/>
    <col min="20" max="20" width="11.42578125" style="100"/>
    <col min="21" max="30" width="11.42578125" style="73"/>
    <col min="31" max="31" width="19.42578125" style="73" customWidth="1"/>
    <col min="32" max="16384" width="11.42578125" style="73"/>
  </cols>
  <sheetData>
    <row r="1" spans="1:31" ht="30" customHeight="1" x14ac:dyDescent="0.2">
      <c r="A1" s="430"/>
      <c r="B1" s="432" t="s">
        <v>56</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4" t="s">
        <v>57</v>
      </c>
      <c r="AE1" s="435"/>
    </row>
    <row r="2" spans="1:31" s="53" customFormat="1" ht="30" customHeight="1" x14ac:dyDescent="0.2">
      <c r="A2" s="430"/>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4" t="s">
        <v>149</v>
      </c>
      <c r="AE2" s="435"/>
    </row>
    <row r="3" spans="1:31" s="53" customFormat="1" ht="30" customHeight="1" x14ac:dyDescent="0.2">
      <c r="A3" s="430"/>
      <c r="B3" s="432" t="s">
        <v>89</v>
      </c>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4" t="s">
        <v>181</v>
      </c>
      <c r="AE3" s="435"/>
    </row>
    <row r="4" spans="1:31" s="53" customFormat="1" ht="30" customHeight="1" x14ac:dyDescent="0.2">
      <c r="A4" s="430"/>
      <c r="B4" s="432" t="s">
        <v>91</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5" t="s">
        <v>61</v>
      </c>
      <c r="AE4" s="435"/>
    </row>
    <row r="5" spans="1:31" s="53" customFormat="1" ht="18" x14ac:dyDescent="0.25">
      <c r="A5" s="93"/>
      <c r="B5" s="94"/>
      <c r="C5" s="95"/>
      <c r="D5" s="95"/>
      <c r="E5" s="95"/>
      <c r="F5" s="95"/>
      <c r="G5" s="95"/>
      <c r="H5" s="95"/>
      <c r="I5" s="95"/>
      <c r="J5" s="95"/>
      <c r="K5" s="95"/>
      <c r="L5" s="95"/>
      <c r="M5" s="96"/>
      <c r="N5" s="96"/>
      <c r="O5" s="96"/>
      <c r="P5" s="102"/>
      <c r="Q5" s="102"/>
      <c r="R5" s="101"/>
      <c r="S5" s="90">
        <v>0.64999899999999999</v>
      </c>
      <c r="T5" s="102"/>
      <c r="U5" s="76"/>
      <c r="V5" s="76"/>
      <c r="W5" s="74"/>
      <c r="X5" s="75"/>
    </row>
    <row r="6" spans="1:31" s="53" customFormat="1" ht="13.5" customHeight="1" x14ac:dyDescent="0.25">
      <c r="A6" s="97" t="s">
        <v>0</v>
      </c>
      <c r="B6" s="98" t="s">
        <v>235</v>
      </c>
      <c r="C6" s="436"/>
      <c r="D6" s="436"/>
      <c r="E6" s="436"/>
      <c r="F6" s="436"/>
      <c r="G6" s="436"/>
      <c r="H6" s="436"/>
      <c r="I6" s="436"/>
      <c r="J6" s="436"/>
      <c r="K6" s="436"/>
      <c r="L6" s="436"/>
      <c r="M6" s="436"/>
      <c r="N6" s="436"/>
      <c r="O6" s="436"/>
      <c r="P6" s="101"/>
      <c r="Q6" s="101"/>
      <c r="R6" s="101"/>
      <c r="S6" s="90"/>
      <c r="T6" s="101"/>
    </row>
    <row r="7" spans="1:31" s="53" customFormat="1" ht="11.25" customHeight="1" x14ac:dyDescent="0.2">
      <c r="A7" s="99"/>
      <c r="B7" s="98"/>
      <c r="C7" s="98"/>
      <c r="D7" s="98"/>
      <c r="E7" s="98"/>
      <c r="F7" s="98"/>
      <c r="G7" s="98"/>
      <c r="H7" s="98"/>
      <c r="I7" s="98"/>
      <c r="J7" s="98"/>
      <c r="K7" s="98"/>
      <c r="L7" s="98"/>
      <c r="M7" s="98"/>
      <c r="N7" s="98"/>
      <c r="O7" s="98"/>
      <c r="P7" s="101"/>
      <c r="Q7" s="101"/>
      <c r="R7" s="101"/>
      <c r="S7" s="90"/>
      <c r="T7" s="101"/>
    </row>
    <row r="8" spans="1:31" ht="30" customHeight="1" thickBot="1" x14ac:dyDescent="0.25"/>
    <row r="9" spans="1:31" ht="30" customHeight="1" thickBot="1" x14ac:dyDescent="0.25">
      <c r="A9" s="429" t="s">
        <v>92</v>
      </c>
      <c r="B9" s="429" t="s">
        <v>20</v>
      </c>
      <c r="C9" s="437" t="s">
        <v>217</v>
      </c>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row>
    <row r="10" spans="1:31" ht="30" customHeight="1" thickBot="1" x14ac:dyDescent="0.25">
      <c r="A10" s="429"/>
      <c r="B10" s="429"/>
      <c r="C10" s="119" t="s">
        <v>203</v>
      </c>
      <c r="D10" s="119" t="s">
        <v>93</v>
      </c>
      <c r="E10" s="119" t="s">
        <v>151</v>
      </c>
      <c r="F10" s="119" t="s">
        <v>93</v>
      </c>
      <c r="G10" s="119" t="s">
        <v>152</v>
      </c>
      <c r="H10" s="119" t="s">
        <v>93</v>
      </c>
      <c r="I10" s="119" t="s">
        <v>153</v>
      </c>
      <c r="J10" s="119" t="s">
        <v>93</v>
      </c>
      <c r="K10" s="119" t="s">
        <v>154</v>
      </c>
      <c r="L10" s="119" t="s">
        <v>93</v>
      </c>
      <c r="M10" s="119" t="s">
        <v>155</v>
      </c>
      <c r="N10" s="119" t="s">
        <v>93</v>
      </c>
      <c r="O10" s="119" t="s">
        <v>156</v>
      </c>
      <c r="P10" s="119" t="s">
        <v>93</v>
      </c>
      <c r="Q10" s="119" t="s">
        <v>205</v>
      </c>
      <c r="R10" s="119" t="s">
        <v>93</v>
      </c>
      <c r="S10" s="119" t="s">
        <v>204</v>
      </c>
      <c r="T10" s="119" t="s">
        <v>206</v>
      </c>
      <c r="U10" s="119" t="s">
        <v>93</v>
      </c>
      <c r="V10" s="119" t="s">
        <v>207</v>
      </c>
      <c r="W10" s="119" t="s">
        <v>93</v>
      </c>
      <c r="X10" s="119" t="s">
        <v>208</v>
      </c>
      <c r="Y10" s="119" t="s">
        <v>93</v>
      </c>
      <c r="Z10" s="119" t="s">
        <v>209</v>
      </c>
      <c r="AA10" s="119" t="s">
        <v>93</v>
      </c>
      <c r="AB10" s="119" t="s">
        <v>10</v>
      </c>
      <c r="AC10" s="119" t="s">
        <v>93</v>
      </c>
      <c r="AD10" s="433" t="s">
        <v>94</v>
      </c>
      <c r="AE10" s="433"/>
    </row>
    <row r="11" spans="1:31" ht="49.5" customHeight="1" thickBot="1" x14ac:dyDescent="0.25">
      <c r="A11" s="431" t="s">
        <v>234</v>
      </c>
      <c r="B11" s="109" t="s">
        <v>229</v>
      </c>
      <c r="C11" s="110">
        <v>1694</v>
      </c>
      <c r="D11" s="426">
        <f>+C11/C12</f>
        <v>0.98316889146836917</v>
      </c>
      <c r="E11" s="110">
        <v>2331</v>
      </c>
      <c r="F11" s="426">
        <f>+E11/E12</f>
        <v>0.99149298170991063</v>
      </c>
      <c r="G11" s="111">
        <v>1236</v>
      </c>
      <c r="H11" s="426">
        <f>+G11/G12</f>
        <v>0.99356913183279738</v>
      </c>
      <c r="I11" s="110">
        <v>430</v>
      </c>
      <c r="J11" s="426">
        <f>+I11/I12</f>
        <v>0.97065462753950338</v>
      </c>
      <c r="K11" s="110">
        <v>552</v>
      </c>
      <c r="L11" s="426">
        <f>+K11/K12</f>
        <v>0.98571428571428577</v>
      </c>
      <c r="M11" s="110">
        <v>677</v>
      </c>
      <c r="N11" s="426">
        <f>+M11/M12</f>
        <v>1</v>
      </c>
      <c r="O11" s="110">
        <v>880</v>
      </c>
      <c r="P11" s="426">
        <f>+O11/O12</f>
        <v>1</v>
      </c>
      <c r="Q11" s="112">
        <v>1814</v>
      </c>
      <c r="R11" s="427">
        <f>+Q11/Q12</f>
        <v>1</v>
      </c>
      <c r="S11" s="113"/>
      <c r="T11" s="113">
        <v>2187</v>
      </c>
      <c r="U11" s="427">
        <f>+T11/T12</f>
        <v>1</v>
      </c>
      <c r="V11" s="112">
        <v>2534</v>
      </c>
      <c r="W11" s="424">
        <f>+V11/V12</f>
        <v>1</v>
      </c>
      <c r="X11" s="112">
        <v>2419</v>
      </c>
      <c r="Y11" s="424">
        <f>+X11/X12</f>
        <v>1</v>
      </c>
      <c r="Z11" s="112">
        <v>1466</v>
      </c>
      <c r="AA11" s="424">
        <f>+Z11/Z12</f>
        <v>1</v>
      </c>
      <c r="AB11" s="114">
        <f>+C11+E11+G11+I11+K11+M11+O11+Q11+T11+V11+X11+Z11</f>
        <v>18220</v>
      </c>
      <c r="AC11" s="424">
        <f>IF(AB11=0,"0",AB11/AB12)</f>
        <v>0.99573723904251832</v>
      </c>
      <c r="AD11" s="420" t="s">
        <v>247</v>
      </c>
      <c r="AE11" s="421"/>
    </row>
    <row r="12" spans="1:31" ht="53.25" customHeight="1" thickBot="1" x14ac:dyDescent="0.25">
      <c r="A12" s="431"/>
      <c r="B12" s="115" t="s">
        <v>224</v>
      </c>
      <c r="C12" s="111">
        <v>1723</v>
      </c>
      <c r="D12" s="426"/>
      <c r="E12" s="111">
        <v>2351</v>
      </c>
      <c r="F12" s="426"/>
      <c r="G12" s="111">
        <v>1244</v>
      </c>
      <c r="H12" s="426"/>
      <c r="I12" s="111">
        <v>443</v>
      </c>
      <c r="J12" s="426"/>
      <c r="K12" s="111">
        <v>560</v>
      </c>
      <c r="L12" s="426"/>
      <c r="M12" s="111">
        <v>677</v>
      </c>
      <c r="N12" s="426"/>
      <c r="O12" s="111">
        <v>880</v>
      </c>
      <c r="P12" s="426"/>
      <c r="Q12" s="116">
        <v>1814</v>
      </c>
      <c r="R12" s="428"/>
      <c r="S12" s="117"/>
      <c r="T12" s="117">
        <v>2187</v>
      </c>
      <c r="U12" s="428"/>
      <c r="V12" s="116">
        <v>2534</v>
      </c>
      <c r="W12" s="425"/>
      <c r="X12" s="116">
        <v>2419</v>
      </c>
      <c r="Y12" s="425"/>
      <c r="Z12" s="116">
        <v>1466</v>
      </c>
      <c r="AA12" s="425"/>
      <c r="AB12" s="118">
        <f>+C12+E12+G12+I12+K12+M12+O12+Q12+T12+V12+X12+Z12</f>
        <v>18298</v>
      </c>
      <c r="AC12" s="425"/>
      <c r="AD12" s="422"/>
      <c r="AE12" s="423"/>
    </row>
    <row r="59" spans="19:19" ht="30" customHeight="1" x14ac:dyDescent="0.2">
      <c r="S59" s="91"/>
    </row>
    <row r="129" spans="19:19" ht="30" customHeight="1" x14ac:dyDescent="0.2">
      <c r="S129" s="92"/>
    </row>
    <row r="130" spans="19:19" ht="30" customHeight="1" x14ac:dyDescent="0.2">
      <c r="S130" s="92"/>
    </row>
    <row r="131" spans="19:19" ht="30" customHeight="1" x14ac:dyDescent="0.2">
      <c r="S131" s="92"/>
    </row>
    <row r="132" spans="19:19" ht="30" customHeight="1" x14ac:dyDescent="0.2">
      <c r="S132" s="92"/>
    </row>
    <row r="133" spans="19:19" ht="30" customHeight="1" x14ac:dyDescent="0.2">
      <c r="S133" s="92"/>
    </row>
    <row r="134" spans="19:19" ht="30" customHeight="1" x14ac:dyDescent="0.2">
      <c r="S134" s="92"/>
    </row>
    <row r="135" spans="19:19" ht="30" customHeight="1" x14ac:dyDescent="0.2">
      <c r="S135" s="92"/>
    </row>
    <row r="136" spans="19:19" ht="30" customHeight="1" x14ac:dyDescent="0.2">
      <c r="S136" s="92"/>
    </row>
    <row r="137" spans="19:19" ht="30" customHeight="1" x14ac:dyDescent="0.2">
      <c r="S137" s="92"/>
    </row>
    <row r="138" spans="19:19" ht="30" customHeight="1" x14ac:dyDescent="0.2">
      <c r="S138" s="92"/>
    </row>
    <row r="139" spans="19:19" ht="30" customHeight="1" x14ac:dyDescent="0.2">
      <c r="S139" s="92"/>
    </row>
  </sheetData>
  <mergeCells count="29">
    <mergeCell ref="A1:A4"/>
    <mergeCell ref="B1:AC1"/>
    <mergeCell ref="AD1:AE1"/>
    <mergeCell ref="A9:A10"/>
    <mergeCell ref="B9:B10"/>
    <mergeCell ref="C9:AE9"/>
    <mergeCell ref="AD10:AE10"/>
    <mergeCell ref="B4:AC4"/>
    <mergeCell ref="AD4:AE4"/>
    <mergeCell ref="B2:AC2"/>
    <mergeCell ref="AD2:AE2"/>
    <mergeCell ref="B3:AC3"/>
    <mergeCell ref="AD3:AE3"/>
    <mergeCell ref="C6:O6"/>
    <mergeCell ref="A11:A12"/>
    <mergeCell ref="D11:D12"/>
    <mergeCell ref="F11:F12"/>
    <mergeCell ref="H11:H12"/>
    <mergeCell ref="J11:J12"/>
    <mergeCell ref="L11:L12"/>
    <mergeCell ref="AA11:AA12"/>
    <mergeCell ref="AC11:AC12"/>
    <mergeCell ref="AD11:AE12"/>
    <mergeCell ref="N11:N12"/>
    <mergeCell ref="P11:P12"/>
    <mergeCell ref="R11:R12"/>
    <mergeCell ref="U11:U12"/>
    <mergeCell ref="W11:W12"/>
    <mergeCell ref="Y11:Y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60"/>
      <c r="B1" s="263" t="s">
        <v>56</v>
      </c>
      <c r="C1" s="263"/>
      <c r="D1" s="264" t="s">
        <v>86</v>
      </c>
      <c r="E1" s="265"/>
      <c r="F1" s="266"/>
    </row>
    <row r="2" spans="1:6" ht="18" x14ac:dyDescent="0.25">
      <c r="A2" s="261"/>
      <c r="B2" s="267" t="s">
        <v>87</v>
      </c>
      <c r="C2" s="267"/>
      <c r="D2" s="268" t="s">
        <v>88</v>
      </c>
      <c r="E2" s="269"/>
      <c r="F2" s="270"/>
    </row>
    <row r="3" spans="1:6" ht="18" x14ac:dyDescent="0.25">
      <c r="A3" s="261"/>
      <c r="B3" s="267" t="s">
        <v>89</v>
      </c>
      <c r="C3" s="267"/>
      <c r="D3" s="268" t="s">
        <v>90</v>
      </c>
      <c r="E3" s="269"/>
      <c r="F3" s="270"/>
    </row>
    <row r="4" spans="1:6" ht="27.75" customHeight="1" thickBot="1" x14ac:dyDescent="0.3">
      <c r="A4" s="262"/>
      <c r="B4" s="271" t="s">
        <v>91</v>
      </c>
      <c r="C4" s="271"/>
      <c r="D4" s="272" t="s">
        <v>61</v>
      </c>
      <c r="E4" s="273"/>
      <c r="F4" s="274"/>
    </row>
    <row r="5" spans="1:6" ht="18.75" thickTop="1" x14ac:dyDescent="0.25">
      <c r="A5" s="25"/>
      <c r="B5" s="24"/>
      <c r="C5" s="26"/>
      <c r="D5" s="27"/>
      <c r="E5" s="27"/>
      <c r="F5" s="27"/>
    </row>
    <row r="6" spans="1:6" ht="15.75" x14ac:dyDescent="0.25">
      <c r="A6" s="28" t="s">
        <v>0</v>
      </c>
      <c r="C6" s="251"/>
      <c r="D6" s="251"/>
      <c r="E6" s="251"/>
      <c r="F6" s="251"/>
    </row>
    <row r="7" spans="1:6" ht="13.5" thickBot="1" x14ac:dyDescent="0.25">
      <c r="A7" s="28"/>
    </row>
    <row r="8" spans="1:6" ht="14.25" thickTop="1" thickBot="1" x14ac:dyDescent="0.25">
      <c r="A8" s="252" t="s">
        <v>92</v>
      </c>
      <c r="B8" s="254" t="s">
        <v>141</v>
      </c>
      <c r="C8" s="256"/>
      <c r="D8" s="256"/>
      <c r="E8" s="256"/>
      <c r="F8" s="257"/>
    </row>
    <row r="9" spans="1:6" ht="13.5" thickBot="1" x14ac:dyDescent="0.25">
      <c r="A9" s="253"/>
      <c r="B9" s="255"/>
      <c r="C9" s="31" t="s">
        <v>93</v>
      </c>
      <c r="D9" s="258" t="s">
        <v>94</v>
      </c>
      <c r="E9" s="258"/>
      <c r="F9" s="259"/>
    </row>
    <row r="10" spans="1:6" ht="50.45" customHeight="1" thickBot="1" x14ac:dyDescent="0.25">
      <c r="A10" s="241" t="s">
        <v>95</v>
      </c>
      <c r="B10" s="29"/>
      <c r="C10" s="243"/>
      <c r="D10" s="245"/>
      <c r="E10" s="246"/>
      <c r="F10" s="247"/>
    </row>
    <row r="11" spans="1:6" ht="115.9" customHeight="1" thickBot="1" x14ac:dyDescent="0.25">
      <c r="A11" s="242"/>
      <c r="B11" s="29"/>
      <c r="C11" s="244"/>
      <c r="D11" s="248"/>
      <c r="E11" s="249"/>
      <c r="F11" s="250"/>
    </row>
    <row r="12" spans="1:6" x14ac:dyDescent="0.2">
      <c r="C12" s="46">
        <f>C10</f>
        <v>0</v>
      </c>
    </row>
  </sheetData>
  <mergeCells count="17">
    <mergeCell ref="A1:A4"/>
    <mergeCell ref="B1:C1"/>
    <mergeCell ref="D1:F1"/>
    <mergeCell ref="B2:C2"/>
    <mergeCell ref="D2:F2"/>
    <mergeCell ref="B3:C3"/>
    <mergeCell ref="D3:F3"/>
    <mergeCell ref="B4:C4"/>
    <mergeCell ref="D4:F4"/>
    <mergeCell ref="A10:A11"/>
    <mergeCell ref="C10:C11"/>
    <mergeCell ref="D10:F11"/>
    <mergeCell ref="C6:F6"/>
    <mergeCell ref="A8:A9"/>
    <mergeCell ref="B8:B9"/>
    <mergeCell ref="C8:F8"/>
    <mergeCell ref="D9:F9"/>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20"/>
      <c r="C2" s="223" t="s">
        <v>56</v>
      </c>
      <c r="D2" s="224"/>
      <c r="E2" s="224"/>
      <c r="F2" s="224"/>
      <c r="G2" s="224"/>
      <c r="H2" s="224"/>
      <c r="I2" s="224"/>
      <c r="J2" s="224"/>
      <c r="K2" s="224"/>
      <c r="L2" s="224"/>
      <c r="M2" s="225"/>
      <c r="N2" s="226" t="s">
        <v>57</v>
      </c>
      <c r="O2" s="227"/>
      <c r="P2" s="228"/>
    </row>
    <row r="3" spans="1:18" ht="15.75" customHeight="1" x14ac:dyDescent="0.2">
      <c r="B3" s="221"/>
      <c r="C3" s="229" t="s">
        <v>58</v>
      </c>
      <c r="D3" s="230"/>
      <c r="E3" s="230"/>
      <c r="F3" s="230"/>
      <c r="G3" s="230"/>
      <c r="H3" s="230"/>
      <c r="I3" s="230"/>
      <c r="J3" s="230"/>
      <c r="K3" s="230"/>
      <c r="L3" s="230"/>
      <c r="M3" s="231"/>
      <c r="N3" s="232" t="s">
        <v>97</v>
      </c>
      <c r="O3" s="233"/>
      <c r="P3" s="234"/>
    </row>
    <row r="4" spans="1:18" ht="15.75" customHeight="1" x14ac:dyDescent="0.2">
      <c r="B4" s="221"/>
      <c r="C4" s="229" t="s">
        <v>59</v>
      </c>
      <c r="D4" s="230"/>
      <c r="E4" s="230"/>
      <c r="F4" s="230"/>
      <c r="G4" s="230"/>
      <c r="H4" s="230"/>
      <c r="I4" s="230"/>
      <c r="J4" s="230"/>
      <c r="K4" s="230"/>
      <c r="L4" s="230"/>
      <c r="M4" s="231"/>
      <c r="N4" s="232" t="s">
        <v>62</v>
      </c>
      <c r="O4" s="233"/>
      <c r="P4" s="234"/>
    </row>
    <row r="5" spans="1:18" ht="16.5" customHeight="1" thickBot="1" x14ac:dyDescent="0.25">
      <c r="B5" s="222"/>
      <c r="C5" s="235" t="s">
        <v>60</v>
      </c>
      <c r="D5" s="236"/>
      <c r="E5" s="236"/>
      <c r="F5" s="236"/>
      <c r="G5" s="236"/>
      <c r="H5" s="236"/>
      <c r="I5" s="236"/>
      <c r="J5" s="236"/>
      <c r="K5" s="236"/>
      <c r="L5" s="236"/>
      <c r="M5" s="237"/>
      <c r="N5" s="238" t="s">
        <v>61</v>
      </c>
      <c r="O5" s="239"/>
      <c r="P5" s="240"/>
    </row>
    <row r="6" spans="1:18" ht="13.5" thickBot="1" x14ac:dyDescent="0.25"/>
    <row r="7" spans="1:18" x14ac:dyDescent="0.2">
      <c r="A7" s="32"/>
      <c r="B7" s="209" t="s">
        <v>65</v>
      </c>
      <c r="C7" s="210"/>
      <c r="D7" s="210"/>
      <c r="E7" s="210"/>
      <c r="F7" s="210"/>
      <c r="G7" s="210"/>
      <c r="H7" s="210"/>
      <c r="I7" s="210"/>
      <c r="J7" s="210"/>
      <c r="K7" s="210"/>
      <c r="L7" s="210"/>
      <c r="M7" s="210"/>
      <c r="N7" s="210"/>
      <c r="O7" s="210"/>
      <c r="P7" s="211"/>
      <c r="Q7" s="32"/>
    </row>
    <row r="8" spans="1:18" ht="13.5" thickBot="1" x14ac:dyDescent="0.25">
      <c r="A8" s="32"/>
      <c r="B8" s="212"/>
      <c r="C8" s="213"/>
      <c r="D8" s="213"/>
      <c r="E8" s="213"/>
      <c r="F8" s="213"/>
      <c r="G8" s="213"/>
      <c r="H8" s="213"/>
      <c r="I8" s="213"/>
      <c r="J8" s="213"/>
      <c r="K8" s="213"/>
      <c r="L8" s="213"/>
      <c r="M8" s="213"/>
      <c r="N8" s="213"/>
      <c r="O8" s="213"/>
      <c r="P8" s="214"/>
      <c r="Q8" s="32"/>
    </row>
    <row r="9" spans="1:18" ht="6.75" customHeight="1" thickBot="1" x14ac:dyDescent="0.25">
      <c r="A9" s="32"/>
      <c r="B9" s="215"/>
      <c r="C9" s="215"/>
      <c r="D9" s="215"/>
      <c r="E9" s="215"/>
      <c r="F9" s="215"/>
      <c r="G9" s="215"/>
      <c r="H9" s="215"/>
      <c r="I9" s="215"/>
      <c r="J9" s="215"/>
      <c r="K9" s="215"/>
      <c r="L9" s="215"/>
      <c r="M9" s="215"/>
      <c r="N9" s="215"/>
      <c r="O9" s="215"/>
      <c r="P9" s="215"/>
      <c r="Q9" s="32"/>
    </row>
    <row r="10" spans="1:18" ht="26.25" customHeight="1" thickBot="1" x14ac:dyDescent="0.25">
      <c r="A10" s="32"/>
      <c r="B10" s="16" t="s">
        <v>83</v>
      </c>
      <c r="C10" s="17">
        <v>2017</v>
      </c>
      <c r="D10" s="216" t="s">
        <v>1</v>
      </c>
      <c r="E10" s="217"/>
      <c r="F10" s="217"/>
      <c r="G10" s="217"/>
      <c r="H10" s="218" t="s">
        <v>30</v>
      </c>
      <c r="I10" s="218"/>
      <c r="J10" s="218"/>
      <c r="K10" s="217" t="s">
        <v>27</v>
      </c>
      <c r="L10" s="217"/>
      <c r="M10" s="217"/>
      <c r="N10" s="217"/>
      <c r="O10" s="218" t="s">
        <v>36</v>
      </c>
      <c r="P10" s="219"/>
      <c r="Q10" s="32"/>
    </row>
    <row r="11" spans="1:18" ht="4.5" customHeight="1" thickBot="1" x14ac:dyDescent="0.25">
      <c r="A11" s="32"/>
      <c r="B11" s="206"/>
      <c r="C11" s="207"/>
      <c r="D11" s="207"/>
      <c r="E11" s="207"/>
      <c r="F11" s="207"/>
      <c r="G11" s="207"/>
      <c r="H11" s="207"/>
      <c r="I11" s="207"/>
      <c r="J11" s="207"/>
      <c r="K11" s="207"/>
      <c r="L11" s="207"/>
      <c r="M11" s="207"/>
      <c r="N11" s="207"/>
      <c r="O11" s="207"/>
      <c r="P11" s="208"/>
      <c r="Q11" s="32"/>
    </row>
    <row r="12" spans="1:18" ht="13.5" thickBot="1" x14ac:dyDescent="0.25">
      <c r="A12" s="32"/>
      <c r="B12" s="23" t="s">
        <v>0</v>
      </c>
      <c r="C12" s="127" t="s">
        <v>46</v>
      </c>
      <c r="D12" s="127"/>
      <c r="E12" s="127"/>
      <c r="F12" s="127"/>
      <c r="G12" s="127"/>
      <c r="H12" s="127"/>
      <c r="I12" s="127"/>
      <c r="J12" s="127"/>
      <c r="K12" s="127"/>
      <c r="L12" s="127"/>
      <c r="M12" s="127"/>
      <c r="N12" s="127"/>
      <c r="O12" s="127"/>
      <c r="P12" s="128"/>
      <c r="Q12" s="32"/>
      <c r="R12" s="44"/>
    </row>
    <row r="13" spans="1:18" ht="4.5" customHeight="1" thickBot="1" x14ac:dyDescent="0.25">
      <c r="A13" s="32"/>
      <c r="B13" s="131"/>
      <c r="C13" s="164"/>
      <c r="D13" s="164"/>
      <c r="E13" s="164"/>
      <c r="F13" s="164"/>
      <c r="G13" s="164"/>
      <c r="H13" s="164"/>
      <c r="I13" s="164"/>
      <c r="J13" s="164"/>
      <c r="K13" s="164"/>
      <c r="L13" s="164"/>
      <c r="M13" s="164"/>
      <c r="N13" s="164"/>
      <c r="O13" s="164"/>
      <c r="P13" s="165"/>
      <c r="Q13" s="32"/>
    </row>
    <row r="14" spans="1:18" ht="13.5" thickBot="1" x14ac:dyDescent="0.25">
      <c r="A14" s="32"/>
      <c r="B14" s="23" t="s">
        <v>6</v>
      </c>
      <c r="C14" s="279" t="s">
        <v>115</v>
      </c>
      <c r="D14" s="277"/>
      <c r="E14" s="277"/>
      <c r="F14" s="277"/>
      <c r="G14" s="277"/>
      <c r="H14" s="277"/>
      <c r="I14" s="277"/>
      <c r="J14" s="277"/>
      <c r="K14" s="277"/>
      <c r="L14" s="277"/>
      <c r="M14" s="277"/>
      <c r="N14" s="277"/>
      <c r="O14" s="277"/>
      <c r="P14" s="278"/>
      <c r="Q14" s="32"/>
    </row>
    <row r="15" spans="1:18" ht="4.5" customHeight="1" thickBot="1" x14ac:dyDescent="0.25">
      <c r="A15" s="32"/>
      <c r="B15" s="180"/>
      <c r="C15" s="181"/>
      <c r="D15" s="181"/>
      <c r="E15" s="181"/>
      <c r="F15" s="181"/>
      <c r="G15" s="181"/>
      <c r="H15" s="181"/>
      <c r="I15" s="181"/>
      <c r="J15" s="181"/>
      <c r="K15" s="181"/>
      <c r="L15" s="181"/>
      <c r="M15" s="181"/>
      <c r="N15" s="181"/>
      <c r="O15" s="181"/>
      <c r="P15" s="182"/>
      <c r="Q15" s="32"/>
    </row>
    <row r="16" spans="1:18" ht="27" customHeight="1" thickBot="1" x14ac:dyDescent="0.25">
      <c r="A16" s="32"/>
      <c r="B16" s="23" t="s">
        <v>25</v>
      </c>
      <c r="C16" s="198" t="s">
        <v>144</v>
      </c>
      <c r="D16" s="201"/>
      <c r="E16" s="201"/>
      <c r="F16" s="201"/>
      <c r="G16" s="201"/>
      <c r="H16" s="201"/>
      <c r="I16" s="201"/>
      <c r="J16" s="201"/>
      <c r="K16" s="201"/>
      <c r="L16" s="201"/>
      <c r="M16" s="201"/>
      <c r="N16" s="201"/>
      <c r="O16" s="201"/>
      <c r="P16" s="202"/>
      <c r="Q16" s="32"/>
    </row>
    <row r="17" spans="1:17" ht="4.5" customHeight="1" thickBot="1" x14ac:dyDescent="0.25">
      <c r="A17" s="32"/>
      <c r="B17" s="180"/>
      <c r="C17" s="181"/>
      <c r="D17" s="181"/>
      <c r="E17" s="181"/>
      <c r="F17" s="181"/>
      <c r="G17" s="181"/>
      <c r="H17" s="181"/>
      <c r="I17" s="181"/>
      <c r="J17" s="181"/>
      <c r="K17" s="181"/>
      <c r="L17" s="181"/>
      <c r="M17" s="181"/>
      <c r="N17" s="181"/>
      <c r="O17" s="181"/>
      <c r="P17" s="182"/>
      <c r="Q17" s="32"/>
    </row>
    <row r="18" spans="1:17" ht="26.25" customHeight="1" thickBot="1" x14ac:dyDescent="0.25">
      <c r="A18" s="32"/>
      <c r="B18" s="23" t="s">
        <v>11</v>
      </c>
      <c r="C18" s="203" t="s">
        <v>114</v>
      </c>
      <c r="D18" s="204"/>
      <c r="E18" s="204"/>
      <c r="F18" s="204"/>
      <c r="G18" s="204"/>
      <c r="H18" s="204"/>
      <c r="I18" s="204"/>
      <c r="J18" s="204"/>
      <c r="K18" s="204"/>
      <c r="L18" s="204"/>
      <c r="M18" s="204"/>
      <c r="N18" s="204"/>
      <c r="O18" s="204"/>
      <c r="P18" s="205"/>
      <c r="Q18" s="32"/>
    </row>
    <row r="19" spans="1:17" ht="4.5" customHeight="1" thickBot="1" x14ac:dyDescent="0.25">
      <c r="A19" s="32"/>
      <c r="B19" s="175"/>
      <c r="C19" s="175"/>
      <c r="D19" s="175"/>
      <c r="E19" s="175"/>
      <c r="F19" s="175"/>
      <c r="G19" s="175"/>
      <c r="H19" s="175"/>
      <c r="I19" s="175"/>
      <c r="J19" s="175"/>
      <c r="K19" s="175"/>
      <c r="L19" s="175"/>
      <c r="M19" s="175"/>
      <c r="N19" s="175"/>
      <c r="O19" s="175"/>
      <c r="P19" s="175"/>
      <c r="Q19" s="32"/>
    </row>
    <row r="20" spans="1:17" ht="17.25" customHeight="1" thickBot="1" x14ac:dyDescent="0.25">
      <c r="A20" s="32"/>
      <c r="B20" s="134" t="s">
        <v>26</v>
      </c>
      <c r="C20" s="135"/>
      <c r="D20" s="135"/>
      <c r="E20" s="135"/>
      <c r="F20" s="135"/>
      <c r="G20" s="135"/>
      <c r="H20" s="135"/>
      <c r="I20" s="135"/>
      <c r="J20" s="135"/>
      <c r="K20" s="135"/>
      <c r="L20" s="135"/>
      <c r="M20" s="135"/>
      <c r="N20" s="135"/>
      <c r="O20" s="135"/>
      <c r="P20" s="136"/>
      <c r="Q20" s="32"/>
    </row>
    <row r="21" spans="1:17" ht="4.5" customHeight="1" thickBot="1" x14ac:dyDescent="0.25">
      <c r="A21" s="32"/>
      <c r="B21" s="195"/>
      <c r="C21" s="196"/>
      <c r="D21" s="196"/>
      <c r="E21" s="196"/>
      <c r="F21" s="196"/>
      <c r="G21" s="196"/>
      <c r="H21" s="196"/>
      <c r="I21" s="196"/>
      <c r="J21" s="196"/>
      <c r="K21" s="196"/>
      <c r="L21" s="196"/>
      <c r="M21" s="196"/>
      <c r="N21" s="196"/>
      <c r="O21" s="196"/>
      <c r="P21" s="197"/>
      <c r="Q21" s="32"/>
    </row>
    <row r="22" spans="1:17" ht="45.75" customHeight="1" thickBot="1" x14ac:dyDescent="0.25">
      <c r="A22" s="32"/>
      <c r="B22" s="23" t="s">
        <v>3</v>
      </c>
      <c r="C22" s="276" t="s">
        <v>142</v>
      </c>
      <c r="D22" s="277"/>
      <c r="E22" s="277"/>
      <c r="F22" s="277"/>
      <c r="G22" s="277"/>
      <c r="H22" s="277"/>
      <c r="I22" s="277"/>
      <c r="J22" s="277"/>
      <c r="K22" s="277"/>
      <c r="L22" s="277"/>
      <c r="M22" s="277"/>
      <c r="N22" s="277"/>
      <c r="O22" s="277"/>
      <c r="P22" s="278"/>
      <c r="Q22" s="32"/>
    </row>
    <row r="23" spans="1:17" ht="4.5" customHeight="1" thickBot="1" x14ac:dyDescent="0.25">
      <c r="A23" s="32"/>
      <c r="B23" s="180"/>
      <c r="C23" s="181"/>
      <c r="D23" s="181"/>
      <c r="E23" s="181"/>
      <c r="F23" s="181"/>
      <c r="G23" s="181"/>
      <c r="H23" s="181"/>
      <c r="I23" s="181"/>
      <c r="J23" s="181"/>
      <c r="K23" s="181"/>
      <c r="L23" s="181"/>
      <c r="M23" s="181"/>
      <c r="N23" s="181"/>
      <c r="O23" s="181"/>
      <c r="P23" s="182"/>
      <c r="Q23" s="32"/>
    </row>
    <row r="24" spans="1:17" ht="52.5" customHeight="1" thickBot="1" x14ac:dyDescent="0.25">
      <c r="A24" s="32"/>
      <c r="B24" s="23" t="s">
        <v>12</v>
      </c>
      <c r="C24" s="198" t="s">
        <v>143</v>
      </c>
      <c r="D24" s="199"/>
      <c r="E24" s="199"/>
      <c r="F24" s="199"/>
      <c r="G24" s="199"/>
      <c r="H24" s="199"/>
      <c r="I24" s="199"/>
      <c r="J24" s="199"/>
      <c r="K24" s="199"/>
      <c r="L24" s="199"/>
      <c r="M24" s="199"/>
      <c r="N24" s="199"/>
      <c r="O24" s="199"/>
      <c r="P24" s="200"/>
      <c r="Q24" s="32"/>
    </row>
    <row r="25" spans="1:17" ht="4.5" customHeight="1" thickBot="1" x14ac:dyDescent="0.25">
      <c r="A25" s="32"/>
      <c r="B25" s="180"/>
      <c r="C25" s="181"/>
      <c r="D25" s="181"/>
      <c r="E25" s="181"/>
      <c r="F25" s="181"/>
      <c r="G25" s="181"/>
      <c r="H25" s="181"/>
      <c r="I25" s="181"/>
      <c r="J25" s="181"/>
      <c r="K25" s="181"/>
      <c r="L25" s="181"/>
      <c r="M25" s="181"/>
      <c r="N25" s="181"/>
      <c r="O25" s="181"/>
      <c r="P25" s="182"/>
      <c r="Q25" s="32"/>
    </row>
    <row r="26" spans="1:17" ht="13.5" customHeight="1" thickBot="1" x14ac:dyDescent="0.25">
      <c r="A26" s="32"/>
      <c r="B26" s="2" t="s">
        <v>2</v>
      </c>
      <c r="C26" s="275">
        <v>0.6</v>
      </c>
      <c r="D26" s="184"/>
      <c r="E26" s="184"/>
      <c r="F26" s="184"/>
      <c r="G26" s="184"/>
      <c r="H26" s="184"/>
      <c r="I26" s="184"/>
      <c r="J26" s="184"/>
      <c r="K26" s="184"/>
      <c r="L26" s="184"/>
      <c r="M26" s="184"/>
      <c r="N26" s="184"/>
      <c r="O26" s="184"/>
      <c r="P26" s="185"/>
      <c r="Q26" s="32"/>
    </row>
    <row r="27" spans="1:17" ht="4.5" customHeight="1" thickBot="1" x14ac:dyDescent="0.25">
      <c r="A27" s="32"/>
      <c r="B27" s="186"/>
      <c r="C27" s="187"/>
      <c r="D27" s="187"/>
      <c r="E27" s="187"/>
      <c r="F27" s="187"/>
      <c r="G27" s="187"/>
      <c r="H27" s="187"/>
      <c r="I27" s="187"/>
      <c r="J27" s="187"/>
      <c r="K27" s="187"/>
      <c r="L27" s="187"/>
      <c r="M27" s="187"/>
      <c r="N27" s="187"/>
      <c r="O27" s="187"/>
      <c r="P27" s="188"/>
      <c r="Q27" s="32"/>
    </row>
    <row r="28" spans="1:17" ht="12.75" customHeight="1" thickBot="1" x14ac:dyDescent="0.25">
      <c r="A28" s="32"/>
      <c r="B28" s="2" t="s">
        <v>13</v>
      </c>
      <c r="C28" s="11" t="s">
        <v>14</v>
      </c>
      <c r="D28" s="189" t="s">
        <v>116</v>
      </c>
      <c r="E28" s="190"/>
      <c r="F28" s="190"/>
      <c r="G28" s="191"/>
      <c r="H28" s="192" t="s">
        <v>15</v>
      </c>
      <c r="I28" s="192"/>
      <c r="J28" s="192"/>
      <c r="K28" s="189" t="s">
        <v>117</v>
      </c>
      <c r="L28" s="190"/>
      <c r="M28" s="191"/>
      <c r="N28" s="193" t="s">
        <v>16</v>
      </c>
      <c r="O28" s="194"/>
      <c r="P28" s="33" t="s">
        <v>118</v>
      </c>
      <c r="Q28" s="32"/>
    </row>
    <row r="29" spans="1:17" ht="4.5" customHeight="1" thickBot="1" x14ac:dyDescent="0.25">
      <c r="A29" s="32"/>
      <c r="B29" s="174"/>
      <c r="C29" s="175"/>
      <c r="D29" s="175"/>
      <c r="E29" s="175"/>
      <c r="F29" s="175"/>
      <c r="G29" s="175"/>
      <c r="H29" s="175"/>
      <c r="I29" s="175"/>
      <c r="J29" s="175"/>
      <c r="K29" s="175"/>
      <c r="L29" s="175"/>
      <c r="M29" s="175"/>
      <c r="N29" s="175"/>
      <c r="O29" s="175"/>
      <c r="P29" s="176"/>
      <c r="Q29" s="32"/>
    </row>
    <row r="30" spans="1:17" ht="13.5" thickBot="1" x14ac:dyDescent="0.25">
      <c r="A30" s="32"/>
      <c r="B30" s="2" t="s">
        <v>7</v>
      </c>
      <c r="C30" s="126" t="s">
        <v>119</v>
      </c>
      <c r="D30" s="127"/>
      <c r="E30" s="127"/>
      <c r="F30" s="127"/>
      <c r="G30" s="127"/>
      <c r="H30" s="127"/>
      <c r="I30" s="127"/>
      <c r="J30" s="127"/>
      <c r="K30" s="127"/>
      <c r="L30" s="127"/>
      <c r="M30" s="127"/>
      <c r="N30" s="127"/>
      <c r="O30" s="127"/>
      <c r="P30" s="128"/>
      <c r="Q30" s="32"/>
    </row>
    <row r="31" spans="1:17" ht="4.5" customHeight="1" thickBot="1" x14ac:dyDescent="0.25">
      <c r="A31" s="32"/>
      <c r="B31" s="180"/>
      <c r="C31" s="181"/>
      <c r="D31" s="181"/>
      <c r="E31" s="181"/>
      <c r="F31" s="181"/>
      <c r="G31" s="181"/>
      <c r="H31" s="181"/>
      <c r="I31" s="181"/>
      <c r="J31" s="181"/>
      <c r="K31" s="181"/>
      <c r="L31" s="181"/>
      <c r="M31" s="181"/>
      <c r="N31" s="181"/>
      <c r="O31" s="181"/>
      <c r="P31" s="182"/>
      <c r="Q31" s="32"/>
    </row>
    <row r="32" spans="1:17" ht="13.5" thickBot="1" x14ac:dyDescent="0.25">
      <c r="A32" s="32"/>
      <c r="B32" s="2" t="s">
        <v>4</v>
      </c>
      <c r="C32" s="126" t="s">
        <v>148</v>
      </c>
      <c r="D32" s="127"/>
      <c r="E32" s="127"/>
      <c r="F32" s="127"/>
      <c r="G32" s="127"/>
      <c r="H32" s="127"/>
      <c r="I32" s="127"/>
      <c r="J32" s="127"/>
      <c r="K32" s="127"/>
      <c r="L32" s="127"/>
      <c r="M32" s="127"/>
      <c r="N32" s="127"/>
      <c r="O32" s="127"/>
      <c r="P32" s="127"/>
      <c r="Q32" s="32"/>
    </row>
    <row r="33" spans="1:17" ht="4.5" customHeight="1" thickBot="1" x14ac:dyDescent="0.25">
      <c r="A33" s="32"/>
      <c r="B33" s="180"/>
      <c r="C33" s="181"/>
      <c r="D33" s="181"/>
      <c r="E33" s="181"/>
      <c r="F33" s="181"/>
      <c r="G33" s="181"/>
      <c r="H33" s="181"/>
      <c r="I33" s="181"/>
      <c r="J33" s="181"/>
      <c r="K33" s="181"/>
      <c r="L33" s="181"/>
      <c r="M33" s="181"/>
      <c r="N33" s="181"/>
      <c r="O33" s="181"/>
      <c r="P33" s="182"/>
      <c r="Q33" s="32"/>
    </row>
    <row r="34" spans="1:17" ht="13.5" thickBot="1" x14ac:dyDescent="0.25">
      <c r="A34" s="32"/>
      <c r="B34" s="2" t="s">
        <v>23</v>
      </c>
      <c r="C34" s="126" t="s">
        <v>69</v>
      </c>
      <c r="D34" s="127"/>
      <c r="E34" s="127"/>
      <c r="F34" s="127"/>
      <c r="G34" s="127"/>
      <c r="H34" s="127"/>
      <c r="I34" s="127"/>
      <c r="J34" s="127"/>
      <c r="K34" s="127"/>
      <c r="L34" s="127"/>
      <c r="M34" s="127"/>
      <c r="N34" s="127"/>
      <c r="O34" s="127"/>
      <c r="P34" s="128"/>
      <c r="Q34" s="32"/>
    </row>
    <row r="35" spans="1:17" ht="4.5" customHeight="1" thickBot="1" x14ac:dyDescent="0.25">
      <c r="A35" s="32"/>
      <c r="B35" s="131"/>
      <c r="C35" s="164"/>
      <c r="D35" s="164"/>
      <c r="E35" s="164"/>
      <c r="F35" s="164"/>
      <c r="G35" s="164"/>
      <c r="H35" s="164"/>
      <c r="I35" s="164"/>
      <c r="J35" s="164"/>
      <c r="K35" s="164"/>
      <c r="L35" s="164"/>
      <c r="M35" s="164"/>
      <c r="N35" s="164"/>
      <c r="O35" s="164"/>
      <c r="P35" s="165"/>
      <c r="Q35" s="32"/>
    </row>
    <row r="36" spans="1:17" ht="16.5" customHeight="1" thickBot="1" x14ac:dyDescent="0.25">
      <c r="A36" s="32"/>
      <c r="B36" s="2" t="s">
        <v>64</v>
      </c>
      <c r="C36" s="126" t="s">
        <v>69</v>
      </c>
      <c r="D36" s="127"/>
      <c r="E36" s="127"/>
      <c r="F36" s="127"/>
      <c r="G36" s="127"/>
      <c r="H36" s="127"/>
      <c r="I36" s="127"/>
      <c r="J36" s="127"/>
      <c r="K36" s="127"/>
      <c r="L36" s="127"/>
      <c r="M36" s="127"/>
      <c r="N36" s="127"/>
      <c r="O36" s="127"/>
      <c r="P36" s="12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166" t="s">
        <v>17</v>
      </c>
      <c r="C38" s="167"/>
      <c r="D38" s="167"/>
      <c r="E38" s="167"/>
      <c r="F38" s="167"/>
      <c r="G38" s="167"/>
      <c r="H38" s="167"/>
      <c r="I38" s="167"/>
      <c r="J38" s="167"/>
      <c r="K38" s="167"/>
      <c r="L38" s="167"/>
      <c r="M38" s="167"/>
      <c r="N38" s="167"/>
      <c r="O38" s="168"/>
      <c r="P38" s="169"/>
      <c r="Q38" s="32"/>
    </row>
    <row r="39" spans="1:17" ht="13.5" thickBot="1" x14ac:dyDescent="0.25">
      <c r="A39" s="32"/>
      <c r="B39" s="1" t="s">
        <v>22</v>
      </c>
      <c r="C39" s="170" t="s">
        <v>18</v>
      </c>
      <c r="D39" s="171"/>
      <c r="E39" s="171"/>
      <c r="F39" s="171"/>
      <c r="G39" s="172"/>
      <c r="H39" s="170" t="s">
        <v>7</v>
      </c>
      <c r="I39" s="171"/>
      <c r="J39" s="171"/>
      <c r="K39" s="171"/>
      <c r="L39" s="172"/>
      <c r="M39" s="170" t="s">
        <v>19</v>
      </c>
      <c r="N39" s="171"/>
      <c r="O39" s="173"/>
      <c r="P39" s="172"/>
      <c r="Q39" s="32"/>
    </row>
    <row r="40" spans="1:17" ht="24" customHeight="1" x14ac:dyDescent="0.2">
      <c r="A40" s="32"/>
      <c r="B40" s="35" t="s">
        <v>120</v>
      </c>
      <c r="C40" s="160" t="s">
        <v>106</v>
      </c>
      <c r="D40" s="161"/>
      <c r="E40" s="161"/>
      <c r="F40" s="161"/>
      <c r="G40" s="162"/>
      <c r="H40" s="160" t="s">
        <v>121</v>
      </c>
      <c r="I40" s="161"/>
      <c r="J40" s="161"/>
      <c r="K40" s="161"/>
      <c r="L40" s="162"/>
      <c r="M40" s="160" t="s">
        <v>122</v>
      </c>
      <c r="N40" s="161"/>
      <c r="O40" s="161"/>
      <c r="P40" s="163"/>
      <c r="Q40" s="32"/>
    </row>
    <row r="41" spans="1:17" ht="23.25" customHeight="1" x14ac:dyDescent="0.2">
      <c r="A41" s="32"/>
      <c r="B41" s="35" t="s">
        <v>123</v>
      </c>
      <c r="C41" s="160" t="s">
        <v>106</v>
      </c>
      <c r="D41" s="161"/>
      <c r="E41" s="161"/>
      <c r="F41" s="161"/>
      <c r="G41" s="162"/>
      <c r="H41" s="160" t="s">
        <v>121</v>
      </c>
      <c r="I41" s="161"/>
      <c r="J41" s="161"/>
      <c r="K41" s="161"/>
      <c r="L41" s="162"/>
      <c r="M41" s="160" t="s">
        <v>122</v>
      </c>
      <c r="N41" s="161"/>
      <c r="O41" s="161"/>
      <c r="P41" s="163"/>
      <c r="Q41" s="32"/>
    </row>
    <row r="42" spans="1:17" ht="13.5" customHeight="1" x14ac:dyDescent="0.2">
      <c r="A42" s="32"/>
      <c r="B42" s="12"/>
      <c r="C42" s="156"/>
      <c r="D42" s="157"/>
      <c r="E42" s="157"/>
      <c r="F42" s="157"/>
      <c r="G42" s="158"/>
      <c r="H42" s="156"/>
      <c r="I42" s="157"/>
      <c r="J42" s="157"/>
      <c r="K42" s="157"/>
      <c r="L42" s="158"/>
      <c r="M42" s="156"/>
      <c r="N42" s="157"/>
      <c r="O42" s="157"/>
      <c r="P42" s="159"/>
      <c r="Q42" s="32"/>
    </row>
    <row r="43" spans="1:17" ht="12.75" customHeight="1" x14ac:dyDescent="0.2">
      <c r="A43" s="32"/>
      <c r="B43" s="12"/>
      <c r="C43" s="156"/>
      <c r="D43" s="157"/>
      <c r="E43" s="157"/>
      <c r="F43" s="157"/>
      <c r="G43" s="158"/>
      <c r="H43" s="156"/>
      <c r="I43" s="157"/>
      <c r="J43" s="157"/>
      <c r="K43" s="157"/>
      <c r="L43" s="158"/>
      <c r="M43" s="156"/>
      <c r="N43" s="157"/>
      <c r="O43" s="157"/>
      <c r="P43" s="159"/>
      <c r="Q43" s="32"/>
    </row>
    <row r="44" spans="1:17" ht="11.25" customHeight="1" thickBot="1" x14ac:dyDescent="0.25">
      <c r="A44" s="32"/>
      <c r="B44" s="8"/>
      <c r="C44" s="150"/>
      <c r="D44" s="151"/>
      <c r="E44" s="151"/>
      <c r="F44" s="151"/>
      <c r="G44" s="152"/>
      <c r="H44" s="150"/>
      <c r="I44" s="151"/>
      <c r="J44" s="151"/>
      <c r="K44" s="151"/>
      <c r="L44" s="152"/>
      <c r="M44" s="150"/>
      <c r="N44" s="151"/>
      <c r="O44" s="151"/>
      <c r="P44" s="153"/>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34" t="s">
        <v>8</v>
      </c>
      <c r="C46" s="135"/>
      <c r="D46" s="135"/>
      <c r="E46" s="135"/>
      <c r="F46" s="135"/>
      <c r="G46" s="135"/>
      <c r="H46" s="135"/>
      <c r="I46" s="135"/>
      <c r="J46" s="135"/>
      <c r="K46" s="135"/>
      <c r="L46" s="135"/>
      <c r="M46" s="135"/>
      <c r="N46" s="135"/>
      <c r="O46" s="135"/>
      <c r="P46" s="136"/>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54"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155"/>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31">
        <v>0.9</v>
      </c>
      <c r="C50" s="132"/>
      <c r="D50" s="132"/>
      <c r="E50" s="132"/>
      <c r="F50" s="132"/>
      <c r="G50" s="132"/>
      <c r="H50" s="132"/>
      <c r="I50" s="132"/>
      <c r="J50" s="132"/>
      <c r="K50" s="132"/>
      <c r="L50" s="132"/>
      <c r="M50" s="132"/>
      <c r="N50" s="132"/>
      <c r="O50" s="132"/>
      <c r="P50" s="133"/>
      <c r="Q50" s="32"/>
    </row>
    <row r="51" spans="1:17" ht="13.5" thickBot="1" x14ac:dyDescent="0.25">
      <c r="A51" s="32"/>
      <c r="B51" s="134" t="s">
        <v>21</v>
      </c>
      <c r="C51" s="135"/>
      <c r="D51" s="135"/>
      <c r="E51" s="135"/>
      <c r="F51" s="135"/>
      <c r="G51" s="135"/>
      <c r="H51" s="135"/>
      <c r="I51" s="135"/>
      <c r="J51" s="135"/>
      <c r="K51" s="135"/>
      <c r="L51" s="135"/>
      <c r="M51" s="135"/>
      <c r="N51" s="135"/>
      <c r="O51" s="135"/>
      <c r="P51" s="136"/>
      <c r="Q51" s="32"/>
    </row>
    <row r="52" spans="1:17" x14ac:dyDescent="0.2">
      <c r="A52" s="32"/>
      <c r="B52" s="137" t="s">
        <v>109</v>
      </c>
      <c r="C52" s="138"/>
      <c r="D52" s="138"/>
      <c r="E52" s="138"/>
      <c r="F52" s="138"/>
      <c r="G52" s="138"/>
      <c r="H52" s="138"/>
      <c r="I52" s="138"/>
      <c r="J52" s="138"/>
      <c r="K52" s="138"/>
      <c r="L52" s="138"/>
      <c r="M52" s="138"/>
      <c r="N52" s="138"/>
      <c r="O52" s="138"/>
      <c r="P52" s="139"/>
      <c r="Q52" s="32"/>
    </row>
    <row r="53" spans="1:17" x14ac:dyDescent="0.2">
      <c r="A53" s="32"/>
      <c r="B53" s="140"/>
      <c r="C53" s="141"/>
      <c r="D53" s="141"/>
      <c r="E53" s="141"/>
      <c r="F53" s="141"/>
      <c r="G53" s="141"/>
      <c r="H53" s="141"/>
      <c r="I53" s="141"/>
      <c r="J53" s="141"/>
      <c r="K53" s="141"/>
      <c r="L53" s="141"/>
      <c r="M53" s="141"/>
      <c r="N53" s="141"/>
      <c r="O53" s="141"/>
      <c r="P53" s="142"/>
      <c r="Q53" s="32"/>
    </row>
    <row r="54" spans="1:17" x14ac:dyDescent="0.2">
      <c r="A54" s="32"/>
      <c r="B54" s="140"/>
      <c r="C54" s="141"/>
      <c r="D54" s="141"/>
      <c r="E54" s="141"/>
      <c r="F54" s="141"/>
      <c r="G54" s="141"/>
      <c r="H54" s="141"/>
      <c r="I54" s="141"/>
      <c r="J54" s="141"/>
      <c r="K54" s="141"/>
      <c r="L54" s="141"/>
      <c r="M54" s="141"/>
      <c r="N54" s="141"/>
      <c r="O54" s="141"/>
      <c r="P54" s="142"/>
      <c r="Q54" s="32"/>
    </row>
    <row r="55" spans="1:17" x14ac:dyDescent="0.2">
      <c r="A55" s="32"/>
      <c r="B55" s="140"/>
      <c r="C55" s="141"/>
      <c r="D55" s="141"/>
      <c r="E55" s="141"/>
      <c r="F55" s="141"/>
      <c r="G55" s="141"/>
      <c r="H55" s="141"/>
      <c r="I55" s="141"/>
      <c r="J55" s="141"/>
      <c r="K55" s="141"/>
      <c r="L55" s="141"/>
      <c r="M55" s="141"/>
      <c r="N55" s="141"/>
      <c r="O55" s="141"/>
      <c r="P55" s="142"/>
      <c r="Q55" s="32"/>
    </row>
    <row r="56" spans="1:17" x14ac:dyDescent="0.2">
      <c r="A56" s="32"/>
      <c r="B56" s="140"/>
      <c r="C56" s="141"/>
      <c r="D56" s="141"/>
      <c r="E56" s="141"/>
      <c r="F56" s="141"/>
      <c r="G56" s="141"/>
      <c r="H56" s="141"/>
      <c r="I56" s="141"/>
      <c r="J56" s="141"/>
      <c r="K56" s="141"/>
      <c r="L56" s="141"/>
      <c r="M56" s="141"/>
      <c r="N56" s="141"/>
      <c r="O56" s="141"/>
      <c r="P56" s="142"/>
      <c r="Q56" s="32"/>
    </row>
    <row r="57" spans="1:17" x14ac:dyDescent="0.2">
      <c r="A57" s="32"/>
      <c r="B57" s="140"/>
      <c r="C57" s="141"/>
      <c r="D57" s="141"/>
      <c r="E57" s="141"/>
      <c r="F57" s="141"/>
      <c r="G57" s="141"/>
      <c r="H57" s="141"/>
      <c r="I57" s="141"/>
      <c r="J57" s="141"/>
      <c r="K57" s="141"/>
      <c r="L57" s="141"/>
      <c r="M57" s="141"/>
      <c r="N57" s="141"/>
      <c r="O57" s="141"/>
      <c r="P57" s="142"/>
      <c r="Q57" s="32"/>
    </row>
    <row r="58" spans="1:17" x14ac:dyDescent="0.2">
      <c r="A58" s="32"/>
      <c r="B58" s="140"/>
      <c r="C58" s="141"/>
      <c r="D58" s="141"/>
      <c r="E58" s="141"/>
      <c r="F58" s="141"/>
      <c r="G58" s="141"/>
      <c r="H58" s="141"/>
      <c r="I58" s="141"/>
      <c r="J58" s="141"/>
      <c r="K58" s="141"/>
      <c r="L58" s="141"/>
      <c r="M58" s="141"/>
      <c r="N58" s="141"/>
      <c r="O58" s="141"/>
      <c r="P58" s="142"/>
      <c r="Q58" s="32"/>
    </row>
    <row r="59" spans="1:17" x14ac:dyDescent="0.2">
      <c r="A59" s="32"/>
      <c r="B59" s="140"/>
      <c r="C59" s="141"/>
      <c r="D59" s="141"/>
      <c r="E59" s="141"/>
      <c r="F59" s="141"/>
      <c r="G59" s="141"/>
      <c r="H59" s="141"/>
      <c r="I59" s="141"/>
      <c r="J59" s="141"/>
      <c r="K59" s="141"/>
      <c r="L59" s="141"/>
      <c r="M59" s="141"/>
      <c r="N59" s="141"/>
      <c r="O59" s="141"/>
      <c r="P59" s="142"/>
      <c r="Q59" s="32"/>
    </row>
    <row r="60" spans="1:17" x14ac:dyDescent="0.2">
      <c r="A60" s="32"/>
      <c r="B60" s="140"/>
      <c r="C60" s="141"/>
      <c r="D60" s="141"/>
      <c r="E60" s="141"/>
      <c r="F60" s="141"/>
      <c r="G60" s="141"/>
      <c r="H60" s="141"/>
      <c r="I60" s="141"/>
      <c r="J60" s="141"/>
      <c r="K60" s="141"/>
      <c r="L60" s="141"/>
      <c r="M60" s="141"/>
      <c r="N60" s="141"/>
      <c r="O60" s="141"/>
      <c r="P60" s="142"/>
      <c r="Q60" s="32"/>
    </row>
    <row r="61" spans="1:17" x14ac:dyDescent="0.2">
      <c r="A61" s="32"/>
      <c r="B61" s="140"/>
      <c r="C61" s="141"/>
      <c r="D61" s="141"/>
      <c r="E61" s="141"/>
      <c r="F61" s="141"/>
      <c r="G61" s="141"/>
      <c r="H61" s="141"/>
      <c r="I61" s="141"/>
      <c r="J61" s="141"/>
      <c r="K61" s="141"/>
      <c r="L61" s="141"/>
      <c r="M61" s="141"/>
      <c r="N61" s="141"/>
      <c r="O61" s="141"/>
      <c r="P61" s="142"/>
      <c r="Q61" s="32"/>
    </row>
    <row r="62" spans="1:17" x14ac:dyDescent="0.2">
      <c r="A62" s="32"/>
      <c r="B62" s="140"/>
      <c r="C62" s="141"/>
      <c r="D62" s="141"/>
      <c r="E62" s="141"/>
      <c r="F62" s="141"/>
      <c r="G62" s="141"/>
      <c r="H62" s="141"/>
      <c r="I62" s="141"/>
      <c r="J62" s="141"/>
      <c r="K62" s="141"/>
      <c r="L62" s="141"/>
      <c r="M62" s="141"/>
      <c r="N62" s="141"/>
      <c r="O62" s="141"/>
      <c r="P62" s="142"/>
      <c r="Q62" s="32"/>
    </row>
    <row r="63" spans="1:17" x14ac:dyDescent="0.2">
      <c r="A63" s="32"/>
      <c r="B63" s="140"/>
      <c r="C63" s="141"/>
      <c r="D63" s="141"/>
      <c r="E63" s="141"/>
      <c r="F63" s="141"/>
      <c r="G63" s="141"/>
      <c r="H63" s="141"/>
      <c r="I63" s="141"/>
      <c r="J63" s="141"/>
      <c r="K63" s="141"/>
      <c r="L63" s="141"/>
      <c r="M63" s="141"/>
      <c r="N63" s="141"/>
      <c r="O63" s="141"/>
      <c r="P63" s="142"/>
      <c r="Q63" s="32"/>
    </row>
    <row r="64" spans="1:17" x14ac:dyDescent="0.2">
      <c r="A64" s="32"/>
      <c r="B64" s="140"/>
      <c r="C64" s="141"/>
      <c r="D64" s="141"/>
      <c r="E64" s="141"/>
      <c r="F64" s="141"/>
      <c r="G64" s="141"/>
      <c r="H64" s="141"/>
      <c r="I64" s="141"/>
      <c r="J64" s="141"/>
      <c r="K64" s="141"/>
      <c r="L64" s="141"/>
      <c r="M64" s="141"/>
      <c r="N64" s="141"/>
      <c r="O64" s="141"/>
      <c r="P64" s="142"/>
      <c r="Q64" s="32"/>
    </row>
    <row r="65" spans="1:17" x14ac:dyDescent="0.2">
      <c r="A65" s="32"/>
      <c r="B65" s="140"/>
      <c r="C65" s="141"/>
      <c r="D65" s="141"/>
      <c r="E65" s="141"/>
      <c r="F65" s="141"/>
      <c r="G65" s="141"/>
      <c r="H65" s="141"/>
      <c r="I65" s="141"/>
      <c r="J65" s="141"/>
      <c r="K65" s="141"/>
      <c r="L65" s="141"/>
      <c r="M65" s="141"/>
      <c r="N65" s="141"/>
      <c r="O65" s="141"/>
      <c r="P65" s="142"/>
      <c r="Q65" s="32"/>
    </row>
    <row r="66" spans="1:17" x14ac:dyDescent="0.2">
      <c r="A66" s="32"/>
      <c r="B66" s="140"/>
      <c r="C66" s="141"/>
      <c r="D66" s="141"/>
      <c r="E66" s="141"/>
      <c r="F66" s="141"/>
      <c r="G66" s="141"/>
      <c r="H66" s="141"/>
      <c r="I66" s="141"/>
      <c r="J66" s="141"/>
      <c r="K66" s="141"/>
      <c r="L66" s="141"/>
      <c r="M66" s="141"/>
      <c r="N66" s="141"/>
      <c r="O66" s="141"/>
      <c r="P66" s="142"/>
      <c r="Q66" s="32"/>
    </row>
    <row r="67" spans="1:17" ht="13.5" thickBot="1" x14ac:dyDescent="0.25">
      <c r="A67" s="32"/>
      <c r="B67" s="143"/>
      <c r="C67" s="144"/>
      <c r="D67" s="144"/>
      <c r="E67" s="144"/>
      <c r="F67" s="144"/>
      <c r="G67" s="144"/>
      <c r="H67" s="144"/>
      <c r="I67" s="144"/>
      <c r="J67" s="144"/>
      <c r="K67" s="144"/>
      <c r="L67" s="144"/>
      <c r="M67" s="144"/>
      <c r="N67" s="144"/>
      <c r="O67" s="144"/>
      <c r="P67" s="145"/>
      <c r="Q67" s="32"/>
    </row>
    <row r="68" spans="1:17" s="21" customFormat="1" ht="4.5" customHeight="1" thickBot="1" x14ac:dyDescent="0.25">
      <c r="A68" s="146"/>
      <c r="B68" s="146"/>
      <c r="C68" s="146"/>
      <c r="D68" s="146"/>
      <c r="E68" s="146"/>
      <c r="F68" s="146"/>
      <c r="G68" s="146"/>
      <c r="H68" s="146"/>
      <c r="I68" s="146"/>
      <c r="J68" s="146"/>
      <c r="K68" s="146"/>
      <c r="L68" s="146"/>
      <c r="M68" s="146"/>
      <c r="N68" s="146"/>
      <c r="O68" s="146"/>
      <c r="P68" s="146"/>
      <c r="Q68" s="146"/>
    </row>
    <row r="69" spans="1:17" ht="49.5" customHeight="1" thickBot="1" x14ac:dyDescent="0.25">
      <c r="A69" s="32"/>
      <c r="B69" s="20" t="s">
        <v>5</v>
      </c>
      <c r="C69" s="147"/>
      <c r="D69" s="148"/>
      <c r="E69" s="148"/>
      <c r="F69" s="148"/>
      <c r="G69" s="148"/>
      <c r="H69" s="148"/>
      <c r="I69" s="148"/>
      <c r="J69" s="148"/>
      <c r="K69" s="148"/>
      <c r="L69" s="148"/>
      <c r="M69" s="148"/>
      <c r="N69" s="148"/>
      <c r="O69" s="148"/>
      <c r="P69" s="149"/>
      <c r="Q69" s="32"/>
    </row>
    <row r="70" spans="1:17" ht="41.25" customHeight="1" thickBot="1" x14ac:dyDescent="0.25">
      <c r="A70" s="32"/>
      <c r="B70" s="19" t="s">
        <v>63</v>
      </c>
      <c r="C70" s="126" t="s">
        <v>140</v>
      </c>
      <c r="D70" s="127"/>
      <c r="E70" s="127"/>
      <c r="F70" s="127"/>
      <c r="G70" s="127"/>
      <c r="H70" s="127"/>
      <c r="I70" s="127"/>
      <c r="J70" s="127"/>
      <c r="K70" s="127"/>
      <c r="L70" s="127"/>
      <c r="M70" s="127"/>
      <c r="N70" s="127"/>
      <c r="O70" s="127"/>
      <c r="P70" s="128"/>
      <c r="Q70" s="32"/>
    </row>
    <row r="71" spans="1:17" ht="27.75" customHeight="1" thickBot="1" x14ac:dyDescent="0.25">
      <c r="A71" s="32"/>
      <c r="B71" s="19" t="s">
        <v>84</v>
      </c>
      <c r="C71" s="129"/>
      <c r="D71" s="129"/>
      <c r="E71" s="129"/>
      <c r="F71" s="129"/>
      <c r="G71" s="129"/>
      <c r="H71" s="129"/>
      <c r="I71" s="129"/>
      <c r="J71" s="129"/>
      <c r="K71" s="129"/>
      <c r="L71" s="129"/>
      <c r="M71" s="129"/>
      <c r="N71" s="129"/>
      <c r="O71" s="129"/>
      <c r="P71" s="13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C70:P70"/>
    <mergeCell ref="C71:P71"/>
    <mergeCell ref="B50:P50"/>
    <mergeCell ref="B51:P51"/>
    <mergeCell ref="B52:P67"/>
    <mergeCell ref="A68:Q68"/>
    <mergeCell ref="C69:P69"/>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60"/>
      <c r="B1" s="263" t="s">
        <v>56</v>
      </c>
      <c r="C1" s="263"/>
      <c r="D1" s="263"/>
      <c r="E1" s="264" t="s">
        <v>86</v>
      </c>
      <c r="F1" s="265"/>
      <c r="G1" s="266"/>
    </row>
    <row r="2" spans="1:7" ht="18" x14ac:dyDescent="0.25">
      <c r="A2" s="261"/>
      <c r="B2" s="267" t="s">
        <v>87</v>
      </c>
      <c r="C2" s="267"/>
      <c r="D2" s="267"/>
      <c r="E2" s="268" t="s">
        <v>88</v>
      </c>
      <c r="F2" s="269"/>
      <c r="G2" s="270"/>
    </row>
    <row r="3" spans="1:7" ht="21.75" customHeight="1" x14ac:dyDescent="0.25">
      <c r="A3" s="261"/>
      <c r="B3" s="267" t="s">
        <v>89</v>
      </c>
      <c r="C3" s="267"/>
      <c r="D3" s="267"/>
      <c r="E3" s="268" t="s">
        <v>90</v>
      </c>
      <c r="F3" s="269"/>
      <c r="G3" s="270"/>
    </row>
    <row r="4" spans="1:7" ht="29.25" customHeight="1" thickBot="1" x14ac:dyDescent="0.3">
      <c r="A4" s="262"/>
      <c r="B4" s="271" t="s">
        <v>91</v>
      </c>
      <c r="C4" s="271"/>
      <c r="D4" s="271"/>
      <c r="E4" s="272" t="s">
        <v>61</v>
      </c>
      <c r="F4" s="273"/>
      <c r="G4" s="274"/>
    </row>
    <row r="5" spans="1:7" ht="18.75" thickTop="1" x14ac:dyDescent="0.25">
      <c r="A5" s="25"/>
      <c r="B5" s="24"/>
      <c r="C5" s="26"/>
      <c r="D5" s="26"/>
      <c r="E5" s="27"/>
      <c r="F5" s="27"/>
      <c r="G5" s="27"/>
    </row>
    <row r="6" spans="1:7" ht="15.75" x14ac:dyDescent="0.25">
      <c r="A6" s="28" t="s">
        <v>0</v>
      </c>
      <c r="C6" s="251" t="s">
        <v>95</v>
      </c>
      <c r="D6" s="251"/>
      <c r="E6" s="251"/>
      <c r="F6" s="251"/>
      <c r="G6" s="251"/>
    </row>
    <row r="7" spans="1:7" ht="13.5" thickBot="1" x14ac:dyDescent="0.25">
      <c r="A7" s="28"/>
    </row>
    <row r="8" spans="1:7" ht="14.25" thickTop="1" thickBot="1" x14ac:dyDescent="0.25">
      <c r="A8" s="252" t="s">
        <v>92</v>
      </c>
      <c r="B8" s="254" t="s">
        <v>20</v>
      </c>
      <c r="C8" s="256" t="s">
        <v>115</v>
      </c>
      <c r="D8" s="256"/>
      <c r="E8" s="256"/>
      <c r="F8" s="256"/>
      <c r="G8" s="257"/>
    </row>
    <row r="9" spans="1:7" ht="13.5" thickBot="1" x14ac:dyDescent="0.25">
      <c r="A9" s="253"/>
      <c r="B9" s="255"/>
      <c r="C9" s="31" t="s">
        <v>69</v>
      </c>
      <c r="D9" s="31" t="s">
        <v>93</v>
      </c>
      <c r="E9" s="258" t="s">
        <v>94</v>
      </c>
      <c r="F9" s="258"/>
      <c r="G9" s="259"/>
    </row>
    <row r="10" spans="1:7" ht="80.45" customHeight="1" thickBot="1" x14ac:dyDescent="0.25">
      <c r="A10" s="241" t="s">
        <v>95</v>
      </c>
      <c r="B10" s="29" t="s">
        <v>124</v>
      </c>
      <c r="C10" s="30"/>
      <c r="D10" s="243" t="str">
        <f>IF(C11=0,"0%",C10/C11)</f>
        <v>0%</v>
      </c>
      <c r="E10" s="245"/>
      <c r="F10" s="246"/>
      <c r="G10" s="247"/>
    </row>
    <row r="11" spans="1:7" ht="245.45" customHeight="1" thickBot="1" x14ac:dyDescent="0.25">
      <c r="A11" s="242"/>
      <c r="B11" s="29" t="s">
        <v>125</v>
      </c>
      <c r="C11" s="30"/>
      <c r="D11" s="244"/>
      <c r="E11" s="248"/>
      <c r="F11" s="249"/>
      <c r="G11" s="250"/>
    </row>
    <row r="12" spans="1:7" x14ac:dyDescent="0.2">
      <c r="D12" s="46" t="str">
        <f>D10</f>
        <v>0%</v>
      </c>
    </row>
  </sheetData>
  <mergeCells count="17">
    <mergeCell ref="A1:A4"/>
    <mergeCell ref="B1:D1"/>
    <mergeCell ref="E1:G1"/>
    <mergeCell ref="B2:D2"/>
    <mergeCell ref="E2:G2"/>
    <mergeCell ref="B3:D3"/>
    <mergeCell ref="E3:G3"/>
    <mergeCell ref="B4:D4"/>
    <mergeCell ref="E4:G4"/>
    <mergeCell ref="A10:A11"/>
    <mergeCell ref="D10:D11"/>
    <mergeCell ref="E10:G11"/>
    <mergeCell ref="C6:G6"/>
    <mergeCell ref="A8:A9"/>
    <mergeCell ref="B8:B9"/>
    <mergeCell ref="C8:G8"/>
    <mergeCell ref="E9:G9"/>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B75" zoomScale="90" zoomScaleNormal="90" workbookViewId="0">
      <selection activeCell="C70" sqref="C70:P70"/>
    </sheetView>
  </sheetViews>
  <sheetFormatPr baseColWidth="10" defaultRowHeight="12.75" x14ac:dyDescent="0.2"/>
  <cols>
    <col min="1" max="1" width="3" style="49" customWidth="1"/>
    <col min="2" max="2" width="30" style="49" customWidth="1"/>
    <col min="3" max="3" width="16.85546875" style="49" customWidth="1"/>
    <col min="4" max="4" width="9.85546875" style="49" bestFit="1" customWidth="1"/>
    <col min="5" max="5" width="7.140625" style="49" customWidth="1"/>
    <col min="6" max="6" width="9" style="49" customWidth="1"/>
    <col min="7" max="8" width="7.7109375" style="49" bestFit="1" customWidth="1"/>
    <col min="9" max="9" width="9.5703125" style="49" bestFit="1" customWidth="1"/>
    <col min="10" max="10" width="6.7109375" style="49" bestFit="1" customWidth="1"/>
    <col min="11" max="11" width="7.85546875" style="49" bestFit="1" customWidth="1"/>
    <col min="12" max="12" width="9.5703125" style="49" bestFit="1" customWidth="1"/>
    <col min="13" max="13" width="8.42578125" style="49" customWidth="1"/>
    <col min="14" max="14" width="7.140625" style="49" customWidth="1"/>
    <col min="15" max="15" width="11" style="49" customWidth="1"/>
    <col min="16" max="16" width="12.140625" style="49" customWidth="1"/>
    <col min="17" max="18" width="11.7109375" style="49" customWidth="1"/>
    <col min="19" max="19" width="11.42578125" style="89" hidden="1" customWidth="1"/>
    <col min="20" max="16384" width="11.42578125" style="49"/>
  </cols>
  <sheetData>
    <row r="1" spans="1:19" ht="13.5" thickBot="1" x14ac:dyDescent="0.25">
      <c r="B1" s="79"/>
      <c r="C1" s="79"/>
      <c r="D1" s="79"/>
      <c r="E1" s="79"/>
      <c r="F1" s="79"/>
      <c r="G1" s="79"/>
      <c r="H1" s="79"/>
      <c r="I1" s="79"/>
      <c r="J1" s="79"/>
      <c r="K1" s="79"/>
      <c r="L1" s="79"/>
      <c r="M1" s="79"/>
      <c r="N1" s="79"/>
      <c r="O1" s="79"/>
      <c r="P1" s="79"/>
    </row>
    <row r="2" spans="1:19" ht="16.5" customHeight="1" x14ac:dyDescent="0.2">
      <c r="B2" s="283"/>
      <c r="C2" s="286" t="s">
        <v>56</v>
      </c>
      <c r="D2" s="287"/>
      <c r="E2" s="287"/>
      <c r="F2" s="287"/>
      <c r="G2" s="287"/>
      <c r="H2" s="287"/>
      <c r="I2" s="287"/>
      <c r="J2" s="287"/>
      <c r="K2" s="287"/>
      <c r="L2" s="287"/>
      <c r="M2" s="288"/>
      <c r="N2" s="289" t="s">
        <v>187</v>
      </c>
      <c r="O2" s="290"/>
      <c r="P2" s="291"/>
      <c r="S2" s="90">
        <v>0.8</v>
      </c>
    </row>
    <row r="3" spans="1:19" ht="15.75" customHeight="1" x14ac:dyDescent="0.2">
      <c r="B3" s="284"/>
      <c r="C3" s="292" t="s">
        <v>58</v>
      </c>
      <c r="D3" s="293"/>
      <c r="E3" s="293"/>
      <c r="F3" s="293"/>
      <c r="G3" s="293"/>
      <c r="H3" s="293"/>
      <c r="I3" s="293"/>
      <c r="J3" s="293"/>
      <c r="K3" s="293"/>
      <c r="L3" s="293"/>
      <c r="M3" s="294"/>
      <c r="N3" s="295" t="s">
        <v>238</v>
      </c>
      <c r="O3" s="296"/>
      <c r="P3" s="297"/>
      <c r="S3" s="90">
        <v>0.79998999999999998</v>
      </c>
    </row>
    <row r="4" spans="1:19" ht="15.75" customHeight="1" x14ac:dyDescent="0.2">
      <c r="B4" s="284"/>
      <c r="C4" s="292" t="s">
        <v>59</v>
      </c>
      <c r="D4" s="293"/>
      <c r="E4" s="293"/>
      <c r="F4" s="293"/>
      <c r="G4" s="293"/>
      <c r="H4" s="293"/>
      <c r="I4" s="293"/>
      <c r="J4" s="293"/>
      <c r="K4" s="293"/>
      <c r="L4" s="293"/>
      <c r="M4" s="294"/>
      <c r="N4" s="295" t="s">
        <v>188</v>
      </c>
      <c r="O4" s="296"/>
      <c r="P4" s="297"/>
      <c r="S4" s="90">
        <v>0.65</v>
      </c>
    </row>
    <row r="5" spans="1:19" ht="16.5" customHeight="1" thickBot="1" x14ac:dyDescent="0.25">
      <c r="B5" s="285"/>
      <c r="C5" s="298" t="s">
        <v>60</v>
      </c>
      <c r="D5" s="299"/>
      <c r="E5" s="299"/>
      <c r="F5" s="299"/>
      <c r="G5" s="299"/>
      <c r="H5" s="299"/>
      <c r="I5" s="299"/>
      <c r="J5" s="299"/>
      <c r="K5" s="299"/>
      <c r="L5" s="299"/>
      <c r="M5" s="300"/>
      <c r="N5" s="301" t="s">
        <v>61</v>
      </c>
      <c r="O5" s="302"/>
      <c r="P5" s="303"/>
      <c r="S5" s="90">
        <v>0.64999899999999999</v>
      </c>
    </row>
    <row r="6" spans="1:19" ht="13.5" thickBot="1" x14ac:dyDescent="0.25">
      <c r="B6" s="79"/>
      <c r="C6" s="79"/>
      <c r="D6" s="79"/>
      <c r="E6" s="79"/>
      <c r="F6" s="79"/>
      <c r="G6" s="79"/>
      <c r="H6" s="79"/>
      <c r="I6" s="79"/>
      <c r="J6" s="79"/>
      <c r="K6" s="79"/>
      <c r="L6" s="79"/>
      <c r="M6" s="79"/>
      <c r="N6" s="79"/>
      <c r="O6" s="79"/>
      <c r="P6" s="79"/>
      <c r="S6" s="90"/>
    </row>
    <row r="7" spans="1:19" x14ac:dyDescent="0.2">
      <c r="A7" s="52"/>
      <c r="B7" s="304" t="s">
        <v>65</v>
      </c>
      <c r="C7" s="305"/>
      <c r="D7" s="305"/>
      <c r="E7" s="305"/>
      <c r="F7" s="305"/>
      <c r="G7" s="305"/>
      <c r="H7" s="305"/>
      <c r="I7" s="305"/>
      <c r="J7" s="305"/>
      <c r="K7" s="305"/>
      <c r="L7" s="305"/>
      <c r="M7" s="305"/>
      <c r="N7" s="305"/>
      <c r="O7" s="305"/>
      <c r="P7" s="306"/>
      <c r="Q7" s="52"/>
      <c r="S7" s="90"/>
    </row>
    <row r="8" spans="1:19" ht="13.5" thickBot="1" x14ac:dyDescent="0.25">
      <c r="A8" s="52"/>
      <c r="B8" s="307"/>
      <c r="C8" s="308"/>
      <c r="D8" s="308"/>
      <c r="E8" s="308"/>
      <c r="F8" s="308"/>
      <c r="G8" s="308"/>
      <c r="H8" s="308"/>
      <c r="I8" s="308"/>
      <c r="J8" s="308"/>
      <c r="K8" s="308"/>
      <c r="L8" s="308"/>
      <c r="M8" s="308"/>
      <c r="N8" s="308"/>
      <c r="O8" s="308"/>
      <c r="P8" s="309"/>
      <c r="Q8" s="52"/>
    </row>
    <row r="9" spans="1:19" ht="6.75" customHeight="1" thickBot="1" x14ac:dyDescent="0.25">
      <c r="A9" s="52"/>
      <c r="B9" s="310"/>
      <c r="C9" s="310"/>
      <c r="D9" s="310"/>
      <c r="E9" s="310"/>
      <c r="F9" s="310"/>
      <c r="G9" s="310"/>
      <c r="H9" s="310"/>
      <c r="I9" s="310"/>
      <c r="J9" s="310"/>
      <c r="K9" s="310"/>
      <c r="L9" s="310"/>
      <c r="M9" s="310"/>
      <c r="N9" s="310"/>
      <c r="O9" s="310"/>
      <c r="P9" s="310"/>
      <c r="Q9" s="52"/>
    </row>
    <row r="10" spans="1:19" ht="26.25" customHeight="1" thickBot="1" x14ac:dyDescent="0.25">
      <c r="A10" s="52"/>
      <c r="B10" s="80" t="s">
        <v>83</v>
      </c>
      <c r="C10" s="316">
        <v>2020</v>
      </c>
      <c r="D10" s="317"/>
      <c r="E10" s="317"/>
      <c r="F10" s="317"/>
      <c r="G10" s="317"/>
      <c r="H10" s="317"/>
      <c r="I10" s="318"/>
      <c r="J10" s="311" t="s">
        <v>1</v>
      </c>
      <c r="K10" s="312"/>
      <c r="L10" s="312"/>
      <c r="M10" s="312"/>
      <c r="N10" s="313" t="s">
        <v>197</v>
      </c>
      <c r="O10" s="314"/>
      <c r="P10" s="315"/>
      <c r="Q10" s="52"/>
    </row>
    <row r="11" spans="1:19" ht="4.5" customHeight="1" thickBot="1" x14ac:dyDescent="0.25">
      <c r="A11" s="52"/>
      <c r="B11" s="280"/>
      <c r="C11" s="281"/>
      <c r="D11" s="281"/>
      <c r="E11" s="281"/>
      <c r="F11" s="281"/>
      <c r="G11" s="281"/>
      <c r="H11" s="281"/>
      <c r="I11" s="281"/>
      <c r="J11" s="281"/>
      <c r="K11" s="281"/>
      <c r="L11" s="281"/>
      <c r="M11" s="281"/>
      <c r="N11" s="281"/>
      <c r="O11" s="281"/>
      <c r="P11" s="282"/>
      <c r="Q11" s="52"/>
    </row>
    <row r="12" spans="1:19" ht="13.5" thickBot="1" x14ac:dyDescent="0.25">
      <c r="A12" s="52"/>
      <c r="B12" s="62" t="s">
        <v>0</v>
      </c>
      <c r="C12" s="322" t="s">
        <v>194</v>
      </c>
      <c r="D12" s="322"/>
      <c r="E12" s="322"/>
      <c r="F12" s="322"/>
      <c r="G12" s="322"/>
      <c r="H12" s="322"/>
      <c r="I12" s="322"/>
      <c r="J12" s="322"/>
      <c r="K12" s="322"/>
      <c r="L12" s="322"/>
      <c r="M12" s="322"/>
      <c r="N12" s="322"/>
      <c r="O12" s="322"/>
      <c r="P12" s="323"/>
      <c r="Q12" s="52"/>
    </row>
    <row r="13" spans="1:19" ht="4.5" customHeight="1" thickBot="1" x14ac:dyDescent="0.25">
      <c r="A13" s="52"/>
      <c r="B13" s="324"/>
      <c r="C13" s="325"/>
      <c r="D13" s="325"/>
      <c r="E13" s="325"/>
      <c r="F13" s="325"/>
      <c r="G13" s="325"/>
      <c r="H13" s="325"/>
      <c r="I13" s="325"/>
      <c r="J13" s="325"/>
      <c r="K13" s="325"/>
      <c r="L13" s="325"/>
      <c r="M13" s="325"/>
      <c r="N13" s="325"/>
      <c r="O13" s="325"/>
      <c r="P13" s="326"/>
      <c r="Q13" s="52"/>
    </row>
    <row r="14" spans="1:19" ht="18" customHeight="1" thickBot="1" x14ac:dyDescent="0.25">
      <c r="A14" s="52"/>
      <c r="B14" s="62" t="s">
        <v>6</v>
      </c>
      <c r="C14" s="327" t="s">
        <v>196</v>
      </c>
      <c r="D14" s="328"/>
      <c r="E14" s="328"/>
      <c r="F14" s="328"/>
      <c r="G14" s="328"/>
      <c r="H14" s="328"/>
      <c r="I14" s="328"/>
      <c r="J14" s="328"/>
      <c r="K14" s="328"/>
      <c r="L14" s="328"/>
      <c r="M14" s="328"/>
      <c r="N14" s="328"/>
      <c r="O14" s="328"/>
      <c r="P14" s="329"/>
      <c r="Q14" s="52"/>
    </row>
    <row r="15" spans="1:19" ht="4.5" customHeight="1" thickBot="1" x14ac:dyDescent="0.25">
      <c r="A15" s="52"/>
      <c r="B15" s="319"/>
      <c r="C15" s="320"/>
      <c r="D15" s="320"/>
      <c r="E15" s="320"/>
      <c r="F15" s="320"/>
      <c r="G15" s="320"/>
      <c r="H15" s="320"/>
      <c r="I15" s="320"/>
      <c r="J15" s="320"/>
      <c r="K15" s="320"/>
      <c r="L15" s="320"/>
      <c r="M15" s="320"/>
      <c r="N15" s="320"/>
      <c r="O15" s="320"/>
      <c r="P15" s="321"/>
      <c r="Q15" s="52"/>
    </row>
    <row r="16" spans="1:19" ht="32.25" customHeight="1" thickBot="1" x14ac:dyDescent="0.25">
      <c r="A16" s="52"/>
      <c r="B16" s="62" t="s">
        <v>25</v>
      </c>
      <c r="C16" s="313" t="s">
        <v>198</v>
      </c>
      <c r="D16" s="314"/>
      <c r="E16" s="314"/>
      <c r="F16" s="314"/>
      <c r="G16" s="314"/>
      <c r="H16" s="314"/>
      <c r="I16" s="314"/>
      <c r="J16" s="314"/>
      <c r="K16" s="314"/>
      <c r="L16" s="314"/>
      <c r="M16" s="314"/>
      <c r="N16" s="314"/>
      <c r="O16" s="314"/>
      <c r="P16" s="315"/>
      <c r="Q16" s="52"/>
    </row>
    <row r="17" spans="1:17" ht="4.5" customHeight="1" thickBot="1" x14ac:dyDescent="0.25">
      <c r="A17" s="52"/>
      <c r="B17" s="319"/>
      <c r="C17" s="320"/>
      <c r="D17" s="320"/>
      <c r="E17" s="320"/>
      <c r="F17" s="320"/>
      <c r="G17" s="320"/>
      <c r="H17" s="320"/>
      <c r="I17" s="320"/>
      <c r="J17" s="320"/>
      <c r="K17" s="320"/>
      <c r="L17" s="320"/>
      <c r="M17" s="320"/>
      <c r="N17" s="320"/>
      <c r="O17" s="320"/>
      <c r="P17" s="321"/>
      <c r="Q17" s="52"/>
    </row>
    <row r="18" spans="1:17" ht="26.25" customHeight="1" thickBot="1" x14ac:dyDescent="0.25">
      <c r="A18" s="52"/>
      <c r="B18" s="62" t="s">
        <v>11</v>
      </c>
      <c r="C18" s="330" t="s">
        <v>191</v>
      </c>
      <c r="D18" s="331"/>
      <c r="E18" s="331"/>
      <c r="F18" s="331"/>
      <c r="G18" s="331"/>
      <c r="H18" s="331"/>
      <c r="I18" s="331"/>
      <c r="J18" s="331"/>
      <c r="K18" s="331"/>
      <c r="L18" s="331"/>
      <c r="M18" s="331"/>
      <c r="N18" s="331"/>
      <c r="O18" s="331"/>
      <c r="P18" s="332"/>
      <c r="Q18" s="52"/>
    </row>
    <row r="19" spans="1:17" ht="4.5" customHeight="1" thickBot="1" x14ac:dyDescent="0.25">
      <c r="A19" s="52"/>
      <c r="B19" s="333"/>
      <c r="C19" s="333"/>
      <c r="D19" s="333"/>
      <c r="E19" s="333"/>
      <c r="F19" s="333"/>
      <c r="G19" s="333"/>
      <c r="H19" s="333"/>
      <c r="I19" s="333"/>
      <c r="J19" s="333"/>
      <c r="K19" s="333"/>
      <c r="L19" s="333"/>
      <c r="M19" s="333"/>
      <c r="N19" s="333"/>
      <c r="O19" s="333"/>
      <c r="P19" s="333"/>
      <c r="Q19" s="52"/>
    </row>
    <row r="20" spans="1:17" ht="17.25" customHeight="1" thickBot="1" x14ac:dyDescent="0.25">
      <c r="A20" s="52"/>
      <c r="B20" s="334" t="s">
        <v>26</v>
      </c>
      <c r="C20" s="335"/>
      <c r="D20" s="335"/>
      <c r="E20" s="335"/>
      <c r="F20" s="335"/>
      <c r="G20" s="335"/>
      <c r="H20" s="335"/>
      <c r="I20" s="335"/>
      <c r="J20" s="335"/>
      <c r="K20" s="335"/>
      <c r="L20" s="335"/>
      <c r="M20" s="335"/>
      <c r="N20" s="335"/>
      <c r="O20" s="335"/>
      <c r="P20" s="336"/>
      <c r="Q20" s="52"/>
    </row>
    <row r="21" spans="1:17" ht="4.5" customHeight="1" thickBot="1" x14ac:dyDescent="0.25">
      <c r="A21" s="52"/>
      <c r="B21" s="337"/>
      <c r="C21" s="338"/>
      <c r="D21" s="338"/>
      <c r="E21" s="338"/>
      <c r="F21" s="338"/>
      <c r="G21" s="338"/>
      <c r="H21" s="338"/>
      <c r="I21" s="338"/>
      <c r="J21" s="338"/>
      <c r="K21" s="338"/>
      <c r="L21" s="338"/>
      <c r="M21" s="338"/>
      <c r="N21" s="338"/>
      <c r="O21" s="338"/>
      <c r="P21" s="339"/>
      <c r="Q21" s="52"/>
    </row>
    <row r="22" spans="1:17" ht="51" customHeight="1" thickBot="1" x14ac:dyDescent="0.25">
      <c r="A22" s="52"/>
      <c r="B22" s="62" t="s">
        <v>3</v>
      </c>
      <c r="C22" s="340" t="s">
        <v>227</v>
      </c>
      <c r="D22" s="341"/>
      <c r="E22" s="341"/>
      <c r="F22" s="341"/>
      <c r="G22" s="341"/>
      <c r="H22" s="341"/>
      <c r="I22" s="341"/>
      <c r="J22" s="341"/>
      <c r="K22" s="341"/>
      <c r="L22" s="341"/>
      <c r="M22" s="341"/>
      <c r="N22" s="341"/>
      <c r="O22" s="341"/>
      <c r="P22" s="342"/>
      <c r="Q22" s="52"/>
    </row>
    <row r="23" spans="1:17" ht="4.5" customHeight="1" thickBot="1" x14ac:dyDescent="0.25">
      <c r="A23" s="52"/>
      <c r="B23" s="319"/>
      <c r="C23" s="320"/>
      <c r="D23" s="320"/>
      <c r="E23" s="320"/>
      <c r="F23" s="320"/>
      <c r="G23" s="320"/>
      <c r="H23" s="320"/>
      <c r="I23" s="320"/>
      <c r="J23" s="320"/>
      <c r="K23" s="320"/>
      <c r="L23" s="320"/>
      <c r="M23" s="320"/>
      <c r="N23" s="320"/>
      <c r="O23" s="320"/>
      <c r="P23" s="321"/>
      <c r="Q23" s="52"/>
    </row>
    <row r="24" spans="1:17" ht="82.5" customHeight="1" thickBot="1" x14ac:dyDescent="0.25">
      <c r="A24" s="52"/>
      <c r="B24" s="62" t="s">
        <v>12</v>
      </c>
      <c r="C24" s="344" t="s">
        <v>228</v>
      </c>
      <c r="D24" s="345"/>
      <c r="E24" s="345"/>
      <c r="F24" s="345"/>
      <c r="G24" s="345"/>
      <c r="H24" s="345"/>
      <c r="I24" s="345"/>
      <c r="J24" s="345"/>
      <c r="K24" s="345"/>
      <c r="L24" s="345"/>
      <c r="M24" s="345"/>
      <c r="N24" s="345"/>
      <c r="O24" s="345"/>
      <c r="P24" s="346"/>
      <c r="Q24" s="52"/>
    </row>
    <row r="25" spans="1:17" ht="4.5" customHeight="1" thickBot="1" x14ac:dyDescent="0.25">
      <c r="A25" s="52"/>
      <c r="B25" s="347"/>
      <c r="C25" s="348"/>
      <c r="D25" s="348"/>
      <c r="E25" s="348"/>
      <c r="F25" s="348"/>
      <c r="G25" s="348"/>
      <c r="H25" s="348"/>
      <c r="I25" s="348"/>
      <c r="J25" s="348"/>
      <c r="K25" s="348"/>
      <c r="L25" s="348"/>
      <c r="M25" s="348"/>
      <c r="N25" s="348"/>
      <c r="O25" s="348"/>
      <c r="P25" s="349"/>
      <c r="Q25" s="52"/>
    </row>
    <row r="26" spans="1:17" ht="13.5" customHeight="1" thickBot="1" x14ac:dyDescent="0.25">
      <c r="A26" s="52"/>
      <c r="B26" s="63" t="s">
        <v>2</v>
      </c>
      <c r="C26" s="350">
        <v>1</v>
      </c>
      <c r="D26" s="351"/>
      <c r="E26" s="351"/>
      <c r="F26" s="351"/>
      <c r="G26" s="351"/>
      <c r="H26" s="351"/>
      <c r="I26" s="351"/>
      <c r="J26" s="351"/>
      <c r="K26" s="351"/>
      <c r="L26" s="351"/>
      <c r="M26" s="351"/>
      <c r="N26" s="351"/>
      <c r="O26" s="351"/>
      <c r="P26" s="352"/>
      <c r="Q26" s="52"/>
    </row>
    <row r="27" spans="1:17" ht="4.5" customHeight="1" thickBot="1" x14ac:dyDescent="0.25">
      <c r="A27" s="52"/>
      <c r="B27" s="353"/>
      <c r="C27" s="354"/>
      <c r="D27" s="354"/>
      <c r="E27" s="354"/>
      <c r="F27" s="354"/>
      <c r="G27" s="354"/>
      <c r="H27" s="354"/>
      <c r="I27" s="354"/>
      <c r="J27" s="354"/>
      <c r="K27" s="354"/>
      <c r="L27" s="354"/>
      <c r="M27" s="354"/>
      <c r="N27" s="354"/>
      <c r="O27" s="354"/>
      <c r="P27" s="355"/>
      <c r="Q27" s="52"/>
    </row>
    <row r="28" spans="1:17" ht="12.75" customHeight="1" thickBot="1" x14ac:dyDescent="0.25">
      <c r="A28" s="52"/>
      <c r="B28" s="63" t="s">
        <v>13</v>
      </c>
      <c r="C28" s="64" t="s">
        <v>14</v>
      </c>
      <c r="D28" s="356" t="s">
        <v>179</v>
      </c>
      <c r="E28" s="351"/>
      <c r="F28" s="351"/>
      <c r="G28" s="352"/>
      <c r="H28" s="357" t="s">
        <v>15</v>
      </c>
      <c r="I28" s="357"/>
      <c r="J28" s="357"/>
      <c r="K28" s="356" t="s">
        <v>178</v>
      </c>
      <c r="L28" s="351"/>
      <c r="M28" s="352"/>
      <c r="N28" s="358" t="s">
        <v>16</v>
      </c>
      <c r="O28" s="359"/>
      <c r="P28" s="65" t="s">
        <v>180</v>
      </c>
      <c r="Q28" s="52"/>
    </row>
    <row r="29" spans="1:17" ht="4.5" customHeight="1" thickBot="1" x14ac:dyDescent="0.25">
      <c r="A29" s="52"/>
      <c r="B29" s="360"/>
      <c r="C29" s="361"/>
      <c r="D29" s="361"/>
      <c r="E29" s="361"/>
      <c r="F29" s="361"/>
      <c r="G29" s="361"/>
      <c r="H29" s="361"/>
      <c r="I29" s="361"/>
      <c r="J29" s="361"/>
      <c r="K29" s="361"/>
      <c r="L29" s="361"/>
      <c r="M29" s="361"/>
      <c r="N29" s="361"/>
      <c r="O29" s="361"/>
      <c r="P29" s="362"/>
      <c r="Q29" s="52"/>
    </row>
    <row r="30" spans="1:17" ht="13.5" thickBot="1" x14ac:dyDescent="0.25">
      <c r="A30" s="52"/>
      <c r="B30" s="78" t="s">
        <v>7</v>
      </c>
      <c r="C30" s="363" t="s">
        <v>186</v>
      </c>
      <c r="D30" s="322"/>
      <c r="E30" s="322"/>
      <c r="F30" s="322"/>
      <c r="G30" s="322"/>
      <c r="H30" s="322"/>
      <c r="I30" s="322"/>
      <c r="J30" s="322"/>
      <c r="K30" s="322"/>
      <c r="L30" s="322"/>
      <c r="M30" s="322"/>
      <c r="N30" s="322"/>
      <c r="O30" s="322"/>
      <c r="P30" s="323"/>
      <c r="Q30" s="52"/>
    </row>
    <row r="31" spans="1:17" ht="4.5" customHeight="1" thickBot="1" x14ac:dyDescent="0.25">
      <c r="A31" s="52"/>
      <c r="B31" s="319"/>
      <c r="C31" s="320"/>
      <c r="D31" s="320"/>
      <c r="E31" s="320"/>
      <c r="F31" s="320"/>
      <c r="G31" s="320"/>
      <c r="H31" s="320"/>
      <c r="I31" s="320"/>
      <c r="J31" s="320"/>
      <c r="K31" s="320"/>
      <c r="L31" s="320"/>
      <c r="M31" s="320"/>
      <c r="N31" s="320"/>
      <c r="O31" s="320"/>
      <c r="P31" s="321"/>
      <c r="Q31" s="52"/>
    </row>
    <row r="32" spans="1:17" ht="13.5" thickBot="1" x14ac:dyDescent="0.25">
      <c r="A32" s="52"/>
      <c r="B32" s="78" t="s">
        <v>4</v>
      </c>
      <c r="C32" s="343" t="s">
        <v>74</v>
      </c>
      <c r="D32" s="322"/>
      <c r="E32" s="322"/>
      <c r="F32" s="322"/>
      <c r="G32" s="322"/>
      <c r="H32" s="322"/>
      <c r="I32" s="322"/>
      <c r="J32" s="322"/>
      <c r="K32" s="322"/>
      <c r="L32" s="322"/>
      <c r="M32" s="322"/>
      <c r="N32" s="322"/>
      <c r="O32" s="322"/>
      <c r="P32" s="323"/>
      <c r="Q32" s="52"/>
    </row>
    <row r="33" spans="1:17" ht="4.5" customHeight="1" thickBot="1" x14ac:dyDescent="0.25">
      <c r="A33" s="52"/>
      <c r="B33" s="319"/>
      <c r="C33" s="320"/>
      <c r="D33" s="320"/>
      <c r="E33" s="320"/>
      <c r="F33" s="320"/>
      <c r="G33" s="320"/>
      <c r="H33" s="320"/>
      <c r="I33" s="320"/>
      <c r="J33" s="320"/>
      <c r="K33" s="320"/>
      <c r="L33" s="320"/>
      <c r="M33" s="320"/>
      <c r="N33" s="320"/>
      <c r="O33" s="320"/>
      <c r="P33" s="321"/>
      <c r="Q33" s="52"/>
    </row>
    <row r="34" spans="1:17" ht="13.5" thickBot="1" x14ac:dyDescent="0.25">
      <c r="A34" s="52"/>
      <c r="B34" s="78" t="s">
        <v>23</v>
      </c>
      <c r="C34" s="343" t="s">
        <v>74</v>
      </c>
      <c r="D34" s="322"/>
      <c r="E34" s="322"/>
      <c r="F34" s="322"/>
      <c r="G34" s="322"/>
      <c r="H34" s="322"/>
      <c r="I34" s="322"/>
      <c r="J34" s="322"/>
      <c r="K34" s="322"/>
      <c r="L34" s="322"/>
      <c r="M34" s="322"/>
      <c r="N34" s="322"/>
      <c r="O34" s="322"/>
      <c r="P34" s="323"/>
      <c r="Q34" s="52"/>
    </row>
    <row r="35" spans="1:17" ht="4.5" customHeight="1" thickBot="1" x14ac:dyDescent="0.25">
      <c r="A35" s="52"/>
      <c r="B35" s="324"/>
      <c r="C35" s="325"/>
      <c r="D35" s="325"/>
      <c r="E35" s="325"/>
      <c r="F35" s="325"/>
      <c r="G35" s="325"/>
      <c r="H35" s="325"/>
      <c r="I35" s="325"/>
      <c r="J35" s="325"/>
      <c r="K35" s="325"/>
      <c r="L35" s="325"/>
      <c r="M35" s="325"/>
      <c r="N35" s="325"/>
      <c r="O35" s="325"/>
      <c r="P35" s="326"/>
      <c r="Q35" s="52"/>
    </row>
    <row r="36" spans="1:17" ht="16.5" customHeight="1" thickBot="1" x14ac:dyDescent="0.25">
      <c r="A36" s="52"/>
      <c r="B36" s="78" t="s">
        <v>64</v>
      </c>
      <c r="C36" s="363" t="s">
        <v>71</v>
      </c>
      <c r="D36" s="322"/>
      <c r="E36" s="322"/>
      <c r="F36" s="322"/>
      <c r="G36" s="322"/>
      <c r="H36" s="322"/>
      <c r="I36" s="322"/>
      <c r="J36" s="322"/>
      <c r="K36" s="322"/>
      <c r="L36" s="322"/>
      <c r="M36" s="322"/>
      <c r="N36" s="322"/>
      <c r="O36" s="322"/>
      <c r="P36" s="323"/>
      <c r="Q36" s="52"/>
    </row>
    <row r="37" spans="1:17" ht="4.5" customHeight="1" thickBot="1" x14ac:dyDescent="0.25">
      <c r="A37" s="52"/>
      <c r="B37" s="81"/>
      <c r="C37" s="81"/>
      <c r="D37" s="81"/>
      <c r="E37" s="81"/>
      <c r="F37" s="81"/>
      <c r="G37" s="81"/>
      <c r="H37" s="81"/>
      <c r="I37" s="81"/>
      <c r="J37" s="81"/>
      <c r="K37" s="81"/>
      <c r="L37" s="81"/>
      <c r="M37" s="81"/>
      <c r="N37" s="81"/>
      <c r="O37" s="81"/>
      <c r="P37" s="81"/>
      <c r="Q37" s="52"/>
    </row>
    <row r="38" spans="1:17" ht="13.5" thickBot="1" x14ac:dyDescent="0.25">
      <c r="A38" s="52"/>
      <c r="B38" s="364" t="s">
        <v>17</v>
      </c>
      <c r="C38" s="365"/>
      <c r="D38" s="365"/>
      <c r="E38" s="365"/>
      <c r="F38" s="365"/>
      <c r="G38" s="365"/>
      <c r="H38" s="365"/>
      <c r="I38" s="365"/>
      <c r="J38" s="365"/>
      <c r="K38" s="365"/>
      <c r="L38" s="365"/>
      <c r="M38" s="365"/>
      <c r="N38" s="365"/>
      <c r="O38" s="366"/>
      <c r="P38" s="367"/>
      <c r="Q38" s="52"/>
    </row>
    <row r="39" spans="1:17" x14ac:dyDescent="0.2">
      <c r="A39" s="52"/>
      <c r="B39" s="82" t="s">
        <v>22</v>
      </c>
      <c r="C39" s="364" t="s">
        <v>18</v>
      </c>
      <c r="D39" s="365"/>
      <c r="E39" s="365"/>
      <c r="F39" s="365"/>
      <c r="G39" s="367"/>
      <c r="H39" s="364" t="s">
        <v>7</v>
      </c>
      <c r="I39" s="365"/>
      <c r="J39" s="365"/>
      <c r="K39" s="365"/>
      <c r="L39" s="367"/>
      <c r="M39" s="364" t="s">
        <v>19</v>
      </c>
      <c r="N39" s="365"/>
      <c r="O39" s="366"/>
      <c r="P39" s="367"/>
      <c r="Q39" s="52"/>
    </row>
    <row r="40" spans="1:17" ht="54" customHeight="1" x14ac:dyDescent="0.2">
      <c r="A40" s="52"/>
      <c r="B40" s="106" t="s">
        <v>226</v>
      </c>
      <c r="C40" s="368" t="s">
        <v>199</v>
      </c>
      <c r="D40" s="369"/>
      <c r="E40" s="369"/>
      <c r="F40" s="369"/>
      <c r="G40" s="370"/>
      <c r="H40" s="368" t="s">
        <v>200</v>
      </c>
      <c r="I40" s="371"/>
      <c r="J40" s="371"/>
      <c r="K40" s="371"/>
      <c r="L40" s="372"/>
      <c r="M40" s="373" t="s">
        <v>201</v>
      </c>
      <c r="N40" s="374"/>
      <c r="O40" s="374"/>
      <c r="P40" s="375"/>
      <c r="Q40" s="52"/>
    </row>
    <row r="41" spans="1:17" ht="55.5" customHeight="1" x14ac:dyDescent="0.2">
      <c r="A41" s="52"/>
      <c r="B41" s="107" t="s">
        <v>202</v>
      </c>
      <c r="C41" s="376" t="s">
        <v>199</v>
      </c>
      <c r="D41" s="377"/>
      <c r="E41" s="377"/>
      <c r="F41" s="377"/>
      <c r="G41" s="378"/>
      <c r="H41" s="376" t="s">
        <v>200</v>
      </c>
      <c r="I41" s="379"/>
      <c r="J41" s="379"/>
      <c r="K41" s="379"/>
      <c r="L41" s="380"/>
      <c r="M41" s="381" t="s">
        <v>201</v>
      </c>
      <c r="N41" s="382"/>
      <c r="O41" s="382"/>
      <c r="P41" s="383"/>
      <c r="Q41" s="52"/>
    </row>
    <row r="42" spans="1:17" ht="13.5" customHeight="1" x14ac:dyDescent="0.2">
      <c r="A42" s="52"/>
      <c r="B42" s="83"/>
      <c r="C42" s="384"/>
      <c r="D42" s="384"/>
      <c r="E42" s="384"/>
      <c r="F42" s="384"/>
      <c r="G42" s="384"/>
      <c r="H42" s="384"/>
      <c r="I42" s="384"/>
      <c r="J42" s="384"/>
      <c r="K42" s="384"/>
      <c r="L42" s="384"/>
      <c r="M42" s="384"/>
      <c r="N42" s="384"/>
      <c r="O42" s="384"/>
      <c r="P42" s="385"/>
      <c r="Q42" s="52"/>
    </row>
    <row r="43" spans="1:17" ht="12.75" customHeight="1" x14ac:dyDescent="0.2">
      <c r="A43" s="52"/>
      <c r="B43" s="83"/>
      <c r="C43" s="384"/>
      <c r="D43" s="384"/>
      <c r="E43" s="384"/>
      <c r="F43" s="384"/>
      <c r="G43" s="384"/>
      <c r="H43" s="384"/>
      <c r="I43" s="384"/>
      <c r="J43" s="384"/>
      <c r="K43" s="384"/>
      <c r="L43" s="384"/>
      <c r="M43" s="384"/>
      <c r="N43" s="384"/>
      <c r="O43" s="384"/>
      <c r="P43" s="385"/>
      <c r="Q43" s="52"/>
    </row>
    <row r="44" spans="1:17" ht="11.25" customHeight="1" thickBot="1" x14ac:dyDescent="0.25">
      <c r="A44" s="52"/>
      <c r="B44" s="84"/>
      <c r="C44" s="402"/>
      <c r="D44" s="402"/>
      <c r="E44" s="402"/>
      <c r="F44" s="402"/>
      <c r="G44" s="402"/>
      <c r="H44" s="402"/>
      <c r="I44" s="402"/>
      <c r="J44" s="402"/>
      <c r="K44" s="402"/>
      <c r="L44" s="402"/>
      <c r="M44" s="402"/>
      <c r="N44" s="402"/>
      <c r="O44" s="402"/>
      <c r="P44" s="403"/>
      <c r="Q44" s="52"/>
    </row>
    <row r="45" spans="1:17" ht="4.5" customHeight="1" thickBot="1" x14ac:dyDescent="0.25">
      <c r="A45" s="52"/>
      <c r="B45" s="85"/>
      <c r="C45" s="85"/>
      <c r="D45" s="85"/>
      <c r="E45" s="85"/>
      <c r="F45" s="85"/>
      <c r="G45" s="85"/>
      <c r="H45" s="85"/>
      <c r="I45" s="85"/>
      <c r="J45" s="85"/>
      <c r="K45" s="85"/>
      <c r="L45" s="85"/>
      <c r="M45" s="85"/>
      <c r="N45" s="85"/>
      <c r="O45" s="85"/>
      <c r="P45" s="85"/>
      <c r="Q45" s="52"/>
    </row>
    <row r="46" spans="1:17" ht="13.5" customHeight="1" thickBot="1" x14ac:dyDescent="0.25">
      <c r="A46" s="52"/>
      <c r="B46" s="334" t="s">
        <v>8</v>
      </c>
      <c r="C46" s="335"/>
      <c r="D46" s="335"/>
      <c r="E46" s="335"/>
      <c r="F46" s="335"/>
      <c r="G46" s="335"/>
      <c r="H46" s="335"/>
      <c r="I46" s="335"/>
      <c r="J46" s="335"/>
      <c r="K46" s="335"/>
      <c r="L46" s="335"/>
      <c r="M46" s="335"/>
      <c r="N46" s="335"/>
      <c r="O46" s="335"/>
      <c r="P46" s="336"/>
      <c r="Q46" s="52"/>
    </row>
    <row r="47" spans="1:17" ht="4.5" customHeight="1" thickBot="1" x14ac:dyDescent="0.25">
      <c r="A47" s="52"/>
      <c r="B47" s="86"/>
      <c r="C47" s="81"/>
      <c r="D47" s="81"/>
      <c r="E47" s="81"/>
      <c r="F47" s="81"/>
      <c r="G47" s="81"/>
      <c r="H47" s="81"/>
      <c r="I47" s="81"/>
      <c r="J47" s="81"/>
      <c r="K47" s="81"/>
      <c r="L47" s="81"/>
      <c r="M47" s="81"/>
      <c r="N47" s="81"/>
      <c r="O47" s="81"/>
      <c r="P47" s="87"/>
      <c r="Q47" s="52"/>
    </row>
    <row r="48" spans="1:17" x14ac:dyDescent="0.2">
      <c r="A48" s="52"/>
      <c r="B48" s="404" t="s">
        <v>20</v>
      </c>
      <c r="C48" s="66" t="s">
        <v>9</v>
      </c>
      <c r="D48" s="121" t="s">
        <v>150</v>
      </c>
      <c r="E48" s="121" t="s">
        <v>151</v>
      </c>
      <c r="F48" s="121" t="s">
        <v>152</v>
      </c>
      <c r="G48" s="121" t="s">
        <v>153</v>
      </c>
      <c r="H48" s="121" t="s">
        <v>154</v>
      </c>
      <c r="I48" s="121" t="s">
        <v>155</v>
      </c>
      <c r="J48" s="121" t="s">
        <v>156</v>
      </c>
      <c r="K48" s="121" t="s">
        <v>157</v>
      </c>
      <c r="L48" s="121" t="s">
        <v>158</v>
      </c>
      <c r="M48" s="121" t="s">
        <v>159</v>
      </c>
      <c r="N48" s="121" t="s">
        <v>160</v>
      </c>
      <c r="O48" s="122" t="s">
        <v>161</v>
      </c>
      <c r="P48" s="123" t="s">
        <v>24</v>
      </c>
      <c r="Q48" s="52"/>
    </row>
    <row r="49" spans="1:17" ht="13.5" thickBot="1" x14ac:dyDescent="0.25">
      <c r="A49" s="52"/>
      <c r="B49" s="405"/>
      <c r="C49" s="70" t="s">
        <v>10</v>
      </c>
      <c r="D49" s="124">
        <f>+'Registro Atención de Solicitude'!C11/'Registro Atención de Solicitude'!C12</f>
        <v>0.9358974358974359</v>
      </c>
      <c r="E49" s="124">
        <f>+'Registro Atención de Solicitude'!E11/'Registro Atención de Solicitude'!E12</f>
        <v>0.95966386554621852</v>
      </c>
      <c r="F49" s="124">
        <f>+'Registro Atención de Solicitude'!G11/'Registro Atención de Solicitude'!G12</f>
        <v>0.98721227621483376</v>
      </c>
      <c r="G49" s="124">
        <f>+'Registro Atención de Solicitude'!I11/'Registro Atención de Solicitude'!I12</f>
        <v>0.87365591397849462</v>
      </c>
      <c r="H49" s="124">
        <f>+'Registro Atención de Solicitude'!K11/'Registro Atención de Solicitude'!K12</f>
        <v>0.9525423728813559</v>
      </c>
      <c r="I49" s="124">
        <f>+'Registro Atención de Solicitude'!M11/'Registro Atención de Solicitude'!M12</f>
        <v>0.92680412371134024</v>
      </c>
      <c r="J49" s="124">
        <f>+'Registro Atención de Solicitude'!O11/'Registro Atención de Solicitude'!O12</f>
        <v>0.9682017543859649</v>
      </c>
      <c r="K49" s="124">
        <f>+'Registro Atención de Solicitude'!Q11/'Registro Atención de Solicitude'!Q12</f>
        <v>0.93146067415730338</v>
      </c>
      <c r="L49" s="124">
        <f>+'Registro Atención de Solicitude'!T11/'Registro Atención de Solicitude'!T12</f>
        <v>0.83553500660501978</v>
      </c>
      <c r="M49" s="124">
        <f>+'Registro Atención de Solicitude'!V11/'Registro Atención de Solicitude'!V12</f>
        <v>0.91901971230687263</v>
      </c>
      <c r="N49" s="124">
        <f>+'Registro Atención de Solicitude'!X11/'Registro Atención de Solicitude'!X12</f>
        <v>0.9560906515580736</v>
      </c>
      <c r="O49" s="124">
        <f>+'Registro Atención de Solicitude'!Z11/'Registro Atención de Solicitude'!Z12</f>
        <v>0.9364548494983278</v>
      </c>
      <c r="P49" s="124">
        <f>+'Registro Atención de Solicitude'!AB11/'Registro Atención de Solicitude'!AB12</f>
        <v>0.94630815194195472</v>
      </c>
      <c r="Q49" s="52"/>
    </row>
    <row r="50" spans="1:17" ht="4.5" customHeight="1" thickBot="1" x14ac:dyDescent="0.25">
      <c r="A50" s="52"/>
      <c r="B50" s="88">
        <v>0.9</v>
      </c>
      <c r="C50" s="71"/>
      <c r="D50" s="71"/>
      <c r="E50" s="71"/>
      <c r="F50" s="72">
        <f>+$C$26</f>
        <v>1</v>
      </c>
      <c r="G50" s="71"/>
      <c r="H50" s="71"/>
      <c r="I50" s="72">
        <f>+$C$26</f>
        <v>1</v>
      </c>
      <c r="J50" s="71"/>
      <c r="K50" s="71"/>
      <c r="L50" s="72">
        <f>+$C$26</f>
        <v>1</v>
      </c>
      <c r="M50" s="71"/>
      <c r="N50" s="71"/>
      <c r="O50" s="72">
        <f>+$C$26</f>
        <v>1</v>
      </c>
      <c r="P50" s="72">
        <f>+$C$26</f>
        <v>1</v>
      </c>
      <c r="Q50" s="52"/>
    </row>
    <row r="51" spans="1:17" ht="22.5" customHeight="1" thickBot="1" x14ac:dyDescent="0.25">
      <c r="A51" s="52"/>
      <c r="B51" s="334" t="s">
        <v>21</v>
      </c>
      <c r="C51" s="335"/>
      <c r="D51" s="335"/>
      <c r="E51" s="335"/>
      <c r="F51" s="335"/>
      <c r="G51" s="335"/>
      <c r="H51" s="335"/>
      <c r="I51" s="335"/>
      <c r="J51" s="335"/>
      <c r="K51" s="335"/>
      <c r="L51" s="335"/>
      <c r="M51" s="335"/>
      <c r="N51" s="335"/>
      <c r="O51" s="335"/>
      <c r="P51" s="336"/>
      <c r="Q51" s="52"/>
    </row>
    <row r="52" spans="1:17" x14ac:dyDescent="0.2">
      <c r="A52" s="52"/>
      <c r="B52" s="392"/>
      <c r="C52" s="393"/>
      <c r="D52" s="393"/>
      <c r="E52" s="393"/>
      <c r="F52" s="393"/>
      <c r="G52" s="393"/>
      <c r="H52" s="393"/>
      <c r="I52" s="393"/>
      <c r="J52" s="393"/>
      <c r="K52" s="393"/>
      <c r="L52" s="393"/>
      <c r="M52" s="393"/>
      <c r="N52" s="393"/>
      <c r="O52" s="393"/>
      <c r="P52" s="394"/>
      <c r="Q52" s="52"/>
    </row>
    <row r="53" spans="1:17" x14ac:dyDescent="0.2">
      <c r="A53" s="52"/>
      <c r="B53" s="395"/>
      <c r="C53" s="396"/>
      <c r="D53" s="396"/>
      <c r="E53" s="396"/>
      <c r="F53" s="396"/>
      <c r="G53" s="396"/>
      <c r="H53" s="396"/>
      <c r="I53" s="396"/>
      <c r="J53" s="396"/>
      <c r="K53" s="396"/>
      <c r="L53" s="396"/>
      <c r="M53" s="396"/>
      <c r="N53" s="396"/>
      <c r="O53" s="396"/>
      <c r="P53" s="397"/>
      <c r="Q53" s="52"/>
    </row>
    <row r="54" spans="1:17" x14ac:dyDescent="0.2">
      <c r="A54" s="52"/>
      <c r="B54" s="395"/>
      <c r="C54" s="396"/>
      <c r="D54" s="396"/>
      <c r="E54" s="396"/>
      <c r="F54" s="396"/>
      <c r="G54" s="396"/>
      <c r="H54" s="396"/>
      <c r="I54" s="396"/>
      <c r="J54" s="396"/>
      <c r="K54" s="396"/>
      <c r="L54" s="396"/>
      <c r="M54" s="396"/>
      <c r="N54" s="396"/>
      <c r="O54" s="396"/>
      <c r="P54" s="397"/>
      <c r="Q54" s="52"/>
    </row>
    <row r="55" spans="1:17" x14ac:dyDescent="0.2">
      <c r="A55" s="52"/>
      <c r="B55" s="395"/>
      <c r="C55" s="396"/>
      <c r="D55" s="396"/>
      <c r="E55" s="396"/>
      <c r="F55" s="396"/>
      <c r="G55" s="396"/>
      <c r="H55" s="396"/>
      <c r="I55" s="396"/>
      <c r="J55" s="396"/>
      <c r="K55" s="396"/>
      <c r="L55" s="396"/>
      <c r="M55" s="396"/>
      <c r="N55" s="396"/>
      <c r="O55" s="396"/>
      <c r="P55" s="397"/>
      <c r="Q55" s="52"/>
    </row>
    <row r="56" spans="1:17" x14ac:dyDescent="0.2">
      <c r="A56" s="52"/>
      <c r="B56" s="395"/>
      <c r="C56" s="396"/>
      <c r="D56" s="396"/>
      <c r="E56" s="396"/>
      <c r="F56" s="396"/>
      <c r="G56" s="396"/>
      <c r="H56" s="396"/>
      <c r="I56" s="396"/>
      <c r="J56" s="396"/>
      <c r="K56" s="396"/>
      <c r="L56" s="396"/>
      <c r="M56" s="396"/>
      <c r="N56" s="396"/>
      <c r="O56" s="396"/>
      <c r="P56" s="397"/>
      <c r="Q56" s="52"/>
    </row>
    <row r="57" spans="1:17" x14ac:dyDescent="0.2">
      <c r="A57" s="52"/>
      <c r="B57" s="395"/>
      <c r="C57" s="396"/>
      <c r="D57" s="396"/>
      <c r="E57" s="396"/>
      <c r="F57" s="396"/>
      <c r="G57" s="396"/>
      <c r="H57" s="396"/>
      <c r="I57" s="396"/>
      <c r="J57" s="396"/>
      <c r="K57" s="396"/>
      <c r="L57" s="396"/>
      <c r="M57" s="396"/>
      <c r="N57" s="396"/>
      <c r="O57" s="396"/>
      <c r="P57" s="397"/>
      <c r="Q57" s="52"/>
    </row>
    <row r="58" spans="1:17" x14ac:dyDescent="0.2">
      <c r="A58" s="52"/>
      <c r="B58" s="395"/>
      <c r="C58" s="396"/>
      <c r="D58" s="396"/>
      <c r="E58" s="396"/>
      <c r="F58" s="396"/>
      <c r="G58" s="396"/>
      <c r="H58" s="396"/>
      <c r="I58" s="396"/>
      <c r="J58" s="396"/>
      <c r="K58" s="396"/>
      <c r="L58" s="396"/>
      <c r="M58" s="396"/>
      <c r="N58" s="396"/>
      <c r="O58" s="396"/>
      <c r="P58" s="397"/>
      <c r="Q58" s="52"/>
    </row>
    <row r="59" spans="1:17" x14ac:dyDescent="0.2">
      <c r="A59" s="52"/>
      <c r="B59" s="395"/>
      <c r="C59" s="396"/>
      <c r="D59" s="396"/>
      <c r="E59" s="396"/>
      <c r="F59" s="396"/>
      <c r="G59" s="396"/>
      <c r="H59" s="396"/>
      <c r="I59" s="396"/>
      <c r="J59" s="396"/>
      <c r="K59" s="396"/>
      <c r="L59" s="396"/>
      <c r="M59" s="396"/>
      <c r="N59" s="396"/>
      <c r="O59" s="396"/>
      <c r="P59" s="397"/>
      <c r="Q59" s="52"/>
    </row>
    <row r="60" spans="1:17" x14ac:dyDescent="0.2">
      <c r="A60" s="52"/>
      <c r="B60" s="395"/>
      <c r="C60" s="396"/>
      <c r="D60" s="396"/>
      <c r="E60" s="396"/>
      <c r="F60" s="396"/>
      <c r="G60" s="396"/>
      <c r="H60" s="396"/>
      <c r="I60" s="396"/>
      <c r="J60" s="396"/>
      <c r="K60" s="396"/>
      <c r="L60" s="396"/>
      <c r="M60" s="396"/>
      <c r="N60" s="396"/>
      <c r="O60" s="396"/>
      <c r="P60" s="397"/>
      <c r="Q60" s="52"/>
    </row>
    <row r="61" spans="1:17" x14ac:dyDescent="0.2">
      <c r="A61" s="52"/>
      <c r="B61" s="395"/>
      <c r="C61" s="396"/>
      <c r="D61" s="396"/>
      <c r="E61" s="396"/>
      <c r="F61" s="396"/>
      <c r="G61" s="396"/>
      <c r="H61" s="396"/>
      <c r="I61" s="396"/>
      <c r="J61" s="396"/>
      <c r="K61" s="396"/>
      <c r="L61" s="396"/>
      <c r="M61" s="396"/>
      <c r="N61" s="396"/>
      <c r="O61" s="396"/>
      <c r="P61" s="397"/>
      <c r="Q61" s="52"/>
    </row>
    <row r="62" spans="1:17" x14ac:dyDescent="0.2">
      <c r="A62" s="52"/>
      <c r="B62" s="395"/>
      <c r="C62" s="396"/>
      <c r="D62" s="396"/>
      <c r="E62" s="396"/>
      <c r="F62" s="396"/>
      <c r="G62" s="396"/>
      <c r="H62" s="396"/>
      <c r="I62" s="396"/>
      <c r="J62" s="396"/>
      <c r="K62" s="396"/>
      <c r="L62" s="396"/>
      <c r="M62" s="396"/>
      <c r="N62" s="396"/>
      <c r="O62" s="396"/>
      <c r="P62" s="397"/>
      <c r="Q62" s="52"/>
    </row>
    <row r="63" spans="1:17" x14ac:dyDescent="0.2">
      <c r="A63" s="52"/>
      <c r="B63" s="395"/>
      <c r="C63" s="396"/>
      <c r="D63" s="396"/>
      <c r="E63" s="396"/>
      <c r="F63" s="396"/>
      <c r="G63" s="396"/>
      <c r="H63" s="396"/>
      <c r="I63" s="396"/>
      <c r="J63" s="396"/>
      <c r="K63" s="396"/>
      <c r="L63" s="396"/>
      <c r="M63" s="396"/>
      <c r="N63" s="396"/>
      <c r="O63" s="396"/>
      <c r="P63" s="397"/>
      <c r="Q63" s="52"/>
    </row>
    <row r="64" spans="1:17" x14ac:dyDescent="0.2">
      <c r="A64" s="52"/>
      <c r="B64" s="395"/>
      <c r="C64" s="396"/>
      <c r="D64" s="396"/>
      <c r="E64" s="396"/>
      <c r="F64" s="396"/>
      <c r="G64" s="396"/>
      <c r="H64" s="396"/>
      <c r="I64" s="396"/>
      <c r="J64" s="396"/>
      <c r="K64" s="396"/>
      <c r="L64" s="396"/>
      <c r="M64" s="396"/>
      <c r="N64" s="396"/>
      <c r="O64" s="396"/>
      <c r="P64" s="397"/>
      <c r="Q64" s="52"/>
    </row>
    <row r="65" spans="1:19" x14ac:dyDescent="0.2">
      <c r="A65" s="52"/>
      <c r="B65" s="395"/>
      <c r="C65" s="396"/>
      <c r="D65" s="396"/>
      <c r="E65" s="396"/>
      <c r="F65" s="396"/>
      <c r="G65" s="396"/>
      <c r="H65" s="396"/>
      <c r="I65" s="396"/>
      <c r="J65" s="396"/>
      <c r="K65" s="396"/>
      <c r="L65" s="396"/>
      <c r="M65" s="396"/>
      <c r="N65" s="396"/>
      <c r="O65" s="396"/>
      <c r="P65" s="397"/>
      <c r="Q65" s="52"/>
    </row>
    <row r="66" spans="1:19" x14ac:dyDescent="0.2">
      <c r="A66" s="52"/>
      <c r="B66" s="395"/>
      <c r="C66" s="396"/>
      <c r="D66" s="396"/>
      <c r="E66" s="396"/>
      <c r="F66" s="396"/>
      <c r="G66" s="396"/>
      <c r="H66" s="396"/>
      <c r="I66" s="396"/>
      <c r="J66" s="396"/>
      <c r="K66" s="396"/>
      <c r="L66" s="396"/>
      <c r="M66" s="396"/>
      <c r="N66" s="396"/>
      <c r="O66" s="396"/>
      <c r="P66" s="397"/>
      <c r="Q66" s="52"/>
    </row>
    <row r="67" spans="1:19" ht="13.5" thickBot="1" x14ac:dyDescent="0.25">
      <c r="A67" s="52"/>
      <c r="B67" s="398"/>
      <c r="C67" s="399"/>
      <c r="D67" s="399"/>
      <c r="E67" s="399"/>
      <c r="F67" s="399"/>
      <c r="G67" s="399"/>
      <c r="H67" s="399"/>
      <c r="I67" s="399"/>
      <c r="J67" s="399"/>
      <c r="K67" s="399"/>
      <c r="L67" s="399"/>
      <c r="M67" s="399"/>
      <c r="N67" s="399"/>
      <c r="O67" s="399"/>
      <c r="P67" s="400"/>
      <c r="Q67" s="52"/>
    </row>
    <row r="68" spans="1:19" s="53" customFormat="1" ht="4.5" customHeight="1" thickBot="1" x14ac:dyDescent="0.25">
      <c r="A68" s="401"/>
      <c r="B68" s="401"/>
      <c r="C68" s="401"/>
      <c r="D68" s="401"/>
      <c r="E68" s="401"/>
      <c r="F68" s="401"/>
      <c r="G68" s="401"/>
      <c r="H68" s="401"/>
      <c r="I68" s="401"/>
      <c r="J68" s="401"/>
      <c r="K68" s="401"/>
      <c r="L68" s="401"/>
      <c r="M68" s="401"/>
      <c r="N68" s="401"/>
      <c r="O68" s="401"/>
      <c r="P68" s="401"/>
      <c r="Q68" s="401"/>
      <c r="S68" s="91"/>
    </row>
    <row r="69" spans="1:19" ht="15" customHeight="1" x14ac:dyDescent="0.2">
      <c r="A69" s="52"/>
      <c r="B69" s="389" t="s">
        <v>5</v>
      </c>
      <c r="C69" s="386" t="s">
        <v>182</v>
      </c>
      <c r="D69" s="387"/>
      <c r="E69" s="387"/>
      <c r="F69" s="387"/>
      <c r="G69" s="387"/>
      <c r="H69" s="387"/>
      <c r="I69" s="387"/>
      <c r="J69" s="387"/>
      <c r="K69" s="387"/>
      <c r="L69" s="387"/>
      <c r="M69" s="387"/>
      <c r="N69" s="387"/>
      <c r="O69" s="387"/>
      <c r="P69" s="388"/>
      <c r="Q69" s="52"/>
    </row>
    <row r="70" spans="1:19" ht="49.5" customHeight="1" x14ac:dyDescent="0.2">
      <c r="A70" s="52"/>
      <c r="B70" s="390"/>
      <c r="C70" s="411" t="s">
        <v>244</v>
      </c>
      <c r="D70" s="412"/>
      <c r="E70" s="412"/>
      <c r="F70" s="412"/>
      <c r="G70" s="412"/>
      <c r="H70" s="412"/>
      <c r="I70" s="412"/>
      <c r="J70" s="412"/>
      <c r="K70" s="412"/>
      <c r="L70" s="412"/>
      <c r="M70" s="412"/>
      <c r="N70" s="412"/>
      <c r="O70" s="412"/>
      <c r="P70" s="413"/>
      <c r="Q70" s="52"/>
    </row>
    <row r="71" spans="1:19" ht="15" customHeight="1" x14ac:dyDescent="0.2">
      <c r="A71" s="52"/>
      <c r="B71" s="390"/>
      <c r="C71" s="414" t="s">
        <v>183</v>
      </c>
      <c r="D71" s="415"/>
      <c r="E71" s="415"/>
      <c r="F71" s="415"/>
      <c r="G71" s="415"/>
      <c r="H71" s="415"/>
      <c r="I71" s="415"/>
      <c r="J71" s="415"/>
      <c r="K71" s="415"/>
      <c r="L71" s="415"/>
      <c r="M71" s="415"/>
      <c r="N71" s="415"/>
      <c r="O71" s="415"/>
      <c r="P71" s="416"/>
      <c r="Q71" s="52"/>
    </row>
    <row r="72" spans="1:19" ht="49.5" customHeight="1" x14ac:dyDescent="0.2">
      <c r="A72" s="52"/>
      <c r="B72" s="390"/>
      <c r="C72" s="411" t="s">
        <v>243</v>
      </c>
      <c r="D72" s="412"/>
      <c r="E72" s="412"/>
      <c r="F72" s="412"/>
      <c r="G72" s="412"/>
      <c r="H72" s="412"/>
      <c r="I72" s="412"/>
      <c r="J72" s="412"/>
      <c r="K72" s="412"/>
      <c r="L72" s="412"/>
      <c r="M72" s="412"/>
      <c r="N72" s="412"/>
      <c r="O72" s="412"/>
      <c r="P72" s="413"/>
      <c r="Q72" s="52"/>
    </row>
    <row r="73" spans="1:19" ht="18" customHeight="1" x14ac:dyDescent="0.2">
      <c r="A73" s="52"/>
      <c r="B73" s="390"/>
      <c r="C73" s="414" t="s">
        <v>184</v>
      </c>
      <c r="D73" s="415"/>
      <c r="E73" s="415"/>
      <c r="F73" s="415"/>
      <c r="G73" s="415"/>
      <c r="H73" s="415"/>
      <c r="I73" s="415"/>
      <c r="J73" s="415"/>
      <c r="K73" s="415"/>
      <c r="L73" s="415"/>
      <c r="M73" s="415"/>
      <c r="N73" s="415"/>
      <c r="O73" s="415"/>
      <c r="P73" s="416"/>
      <c r="Q73" s="52"/>
    </row>
    <row r="74" spans="1:19" ht="49.5" customHeight="1" x14ac:dyDescent="0.2">
      <c r="A74" s="52"/>
      <c r="B74" s="390"/>
      <c r="C74" s="411" t="s">
        <v>242</v>
      </c>
      <c r="D74" s="412"/>
      <c r="E74" s="412"/>
      <c r="F74" s="412"/>
      <c r="G74" s="412"/>
      <c r="H74" s="412"/>
      <c r="I74" s="412"/>
      <c r="J74" s="412"/>
      <c r="K74" s="412"/>
      <c r="L74" s="412"/>
      <c r="M74" s="412"/>
      <c r="N74" s="412"/>
      <c r="O74" s="412"/>
      <c r="P74" s="413"/>
      <c r="Q74" s="52"/>
    </row>
    <row r="75" spans="1:19" ht="17.25" customHeight="1" x14ac:dyDescent="0.2">
      <c r="A75" s="52"/>
      <c r="B75" s="390"/>
      <c r="C75" s="414" t="s">
        <v>185</v>
      </c>
      <c r="D75" s="415"/>
      <c r="E75" s="415"/>
      <c r="F75" s="415"/>
      <c r="G75" s="415"/>
      <c r="H75" s="415"/>
      <c r="I75" s="415"/>
      <c r="J75" s="415"/>
      <c r="K75" s="415"/>
      <c r="L75" s="415"/>
      <c r="M75" s="415"/>
      <c r="N75" s="415"/>
      <c r="O75" s="415"/>
      <c r="P75" s="416"/>
      <c r="Q75" s="52"/>
    </row>
    <row r="76" spans="1:19" ht="49.5" customHeight="1" thickBot="1" x14ac:dyDescent="0.25">
      <c r="A76" s="52"/>
      <c r="B76" s="391"/>
      <c r="C76" s="417" t="s">
        <v>245</v>
      </c>
      <c r="D76" s="418"/>
      <c r="E76" s="418"/>
      <c r="F76" s="418"/>
      <c r="G76" s="418"/>
      <c r="H76" s="418"/>
      <c r="I76" s="418"/>
      <c r="J76" s="418"/>
      <c r="K76" s="418"/>
      <c r="L76" s="418"/>
      <c r="M76" s="418"/>
      <c r="N76" s="418"/>
      <c r="O76" s="418"/>
      <c r="P76" s="419"/>
      <c r="Q76" s="52"/>
    </row>
    <row r="77" spans="1:19" ht="30.75" customHeight="1" thickBot="1" x14ac:dyDescent="0.25">
      <c r="A77" s="52"/>
      <c r="B77" s="54" t="s">
        <v>63</v>
      </c>
      <c r="C77" s="406" t="s">
        <v>230</v>
      </c>
      <c r="D77" s="407"/>
      <c r="E77" s="407"/>
      <c r="F77" s="407"/>
      <c r="G77" s="407"/>
      <c r="H77" s="407"/>
      <c r="I77" s="407"/>
      <c r="J77" s="407"/>
      <c r="K77" s="407"/>
      <c r="L77" s="407"/>
      <c r="M77" s="407"/>
      <c r="N77" s="407"/>
      <c r="O77" s="407"/>
      <c r="P77" s="408"/>
      <c r="Q77" s="52"/>
    </row>
    <row r="78" spans="1:19" ht="27.75" customHeight="1" thickBot="1" x14ac:dyDescent="0.25">
      <c r="A78" s="52"/>
      <c r="B78" s="54" t="s">
        <v>84</v>
      </c>
      <c r="C78" s="409" t="s">
        <v>85</v>
      </c>
      <c r="D78" s="409"/>
      <c r="E78" s="409"/>
      <c r="F78" s="409"/>
      <c r="G78" s="409"/>
      <c r="H78" s="409"/>
      <c r="I78" s="409"/>
      <c r="J78" s="409"/>
      <c r="K78" s="409"/>
      <c r="L78" s="409"/>
      <c r="M78" s="409"/>
      <c r="N78" s="409"/>
      <c r="O78" s="409"/>
      <c r="P78" s="410"/>
      <c r="Q78" s="52"/>
    </row>
    <row r="81" spans="3:19" x14ac:dyDescent="0.2">
      <c r="C81" s="55"/>
    </row>
    <row r="82" spans="3:19" hidden="1" x14ac:dyDescent="0.2">
      <c r="C82" s="49">
        <v>2018</v>
      </c>
    </row>
    <row r="83" spans="3:19" hidden="1" x14ac:dyDescent="0.2">
      <c r="C83" s="49">
        <v>2019</v>
      </c>
    </row>
    <row r="89" spans="3:19" s="50" customFormat="1" x14ac:dyDescent="0.2">
      <c r="S89" s="89"/>
    </row>
    <row r="90" spans="3:19" s="50" customFormat="1" x14ac:dyDescent="0.2">
      <c r="S90" s="89"/>
    </row>
    <row r="91" spans="3:19" s="50" customFormat="1" x14ac:dyDescent="0.2">
      <c r="S91" s="89"/>
    </row>
    <row r="92" spans="3:19" s="50" customFormat="1" x14ac:dyDescent="0.2">
      <c r="S92" s="89"/>
    </row>
    <row r="93" spans="3:19" s="50" customFormat="1" x14ac:dyDescent="0.2">
      <c r="S93" s="89"/>
    </row>
    <row r="94" spans="3:19" s="50" customFormat="1" x14ac:dyDescent="0.2">
      <c r="S94" s="89"/>
    </row>
    <row r="95" spans="3:19" s="50" customFormat="1" x14ac:dyDescent="0.2">
      <c r="D95" s="103"/>
      <c r="E95" s="103"/>
      <c r="F95" s="103"/>
      <c r="G95" s="103"/>
      <c r="H95" s="103"/>
      <c r="I95" s="103"/>
      <c r="S95" s="89"/>
    </row>
    <row r="96" spans="3:19" s="50" customFormat="1" x14ac:dyDescent="0.2">
      <c r="D96" s="103"/>
      <c r="E96" s="103"/>
      <c r="F96" s="103"/>
      <c r="G96" s="103"/>
      <c r="H96" s="103"/>
      <c r="I96" s="103"/>
      <c r="S96" s="89"/>
    </row>
    <row r="97" spans="2:19" s="50" customFormat="1" x14ac:dyDescent="0.2">
      <c r="B97" s="103"/>
      <c r="C97" s="103"/>
      <c r="D97" s="103"/>
      <c r="E97" s="103"/>
      <c r="F97" s="103"/>
      <c r="G97" s="103"/>
      <c r="H97" s="103"/>
      <c r="I97" s="103"/>
      <c r="S97" s="89"/>
    </row>
    <row r="98" spans="2:19" s="50" customFormat="1" x14ac:dyDescent="0.2">
      <c r="B98" s="103"/>
      <c r="C98" s="103"/>
      <c r="D98" s="103"/>
      <c r="E98" s="103"/>
      <c r="F98" s="103"/>
      <c r="G98" s="103"/>
      <c r="H98" s="103"/>
      <c r="I98" s="103"/>
      <c r="S98" s="89"/>
    </row>
    <row r="99" spans="2:19" s="50" customFormat="1" x14ac:dyDescent="0.2">
      <c r="B99" s="103"/>
      <c r="C99" s="103"/>
      <c r="D99" s="103"/>
      <c r="E99" s="103"/>
      <c r="F99" s="103"/>
      <c r="G99" s="103"/>
      <c r="H99" s="103"/>
      <c r="I99" s="103"/>
      <c r="S99" s="89"/>
    </row>
    <row r="100" spans="2:19" s="50" customFormat="1" x14ac:dyDescent="0.2">
      <c r="B100" s="103"/>
      <c r="C100" s="103"/>
      <c r="D100" s="103"/>
      <c r="E100" s="103"/>
      <c r="F100" s="103"/>
      <c r="G100" s="103"/>
      <c r="H100" s="103"/>
      <c r="I100" s="103"/>
      <c r="K100" s="103"/>
      <c r="L100" s="103"/>
      <c r="M100" s="103"/>
      <c r="N100" s="103"/>
      <c r="O100" s="103"/>
      <c r="P100" s="103"/>
      <c r="S100" s="89"/>
    </row>
    <row r="101" spans="2:19" s="50" customFormat="1" x14ac:dyDescent="0.2">
      <c r="B101" s="103"/>
      <c r="C101" s="103"/>
      <c r="D101" s="103"/>
      <c r="E101" s="103"/>
      <c r="F101" s="103"/>
      <c r="G101" s="103"/>
      <c r="H101" s="103"/>
      <c r="I101" s="103"/>
      <c r="K101" s="103"/>
      <c r="L101" s="103"/>
      <c r="M101" s="103"/>
      <c r="N101" s="103"/>
      <c r="O101" s="103"/>
      <c r="P101" s="103"/>
      <c r="S101" s="89"/>
    </row>
    <row r="102" spans="2:19" s="50" customFormat="1" x14ac:dyDescent="0.2">
      <c r="B102" s="103"/>
      <c r="C102" s="103"/>
      <c r="D102" s="103"/>
      <c r="E102" s="103"/>
      <c r="F102" s="103"/>
      <c r="G102" s="103"/>
      <c r="H102" s="103"/>
      <c r="I102" s="103"/>
      <c r="K102" s="103"/>
      <c r="L102" s="103"/>
      <c r="M102" s="103"/>
      <c r="N102" s="103"/>
      <c r="O102" s="103"/>
      <c r="P102" s="103"/>
      <c r="S102" s="89"/>
    </row>
    <row r="103" spans="2:19" s="50" customFormat="1" x14ac:dyDescent="0.2">
      <c r="B103" s="103"/>
      <c r="C103" s="103"/>
      <c r="D103" s="103"/>
      <c r="E103" s="103"/>
      <c r="F103" s="103"/>
      <c r="G103" s="103"/>
      <c r="H103" s="103"/>
      <c r="I103" s="103"/>
      <c r="K103" s="103"/>
      <c r="L103" s="103"/>
      <c r="M103" s="103"/>
      <c r="N103" s="103"/>
      <c r="O103" s="103"/>
      <c r="P103" s="103"/>
      <c r="Q103" s="56" t="s">
        <v>69</v>
      </c>
      <c r="S103" s="89"/>
    </row>
    <row r="104" spans="2:19" s="50" customFormat="1" x14ac:dyDescent="0.2">
      <c r="B104" s="104"/>
      <c r="C104" s="104"/>
      <c r="D104" s="103"/>
      <c r="E104" s="103"/>
      <c r="F104" s="103"/>
      <c r="G104" s="103"/>
      <c r="H104" s="103"/>
      <c r="I104" s="103"/>
      <c r="K104" s="103"/>
      <c r="L104" s="103"/>
      <c r="O104" s="103"/>
      <c r="P104" s="103"/>
      <c r="Q104" s="56" t="s">
        <v>70</v>
      </c>
      <c r="S104" s="89"/>
    </row>
    <row r="105" spans="2:19" s="50" customFormat="1" x14ac:dyDescent="0.2">
      <c r="B105" s="104"/>
      <c r="C105" s="104"/>
      <c r="D105" s="103"/>
      <c r="E105" s="103"/>
      <c r="F105" s="103"/>
      <c r="G105" s="103"/>
      <c r="H105" s="103"/>
      <c r="I105" s="103"/>
      <c r="K105" s="103"/>
      <c r="L105" s="103"/>
      <c r="O105" s="103"/>
      <c r="P105" s="103"/>
      <c r="Q105" s="56" t="s">
        <v>72</v>
      </c>
      <c r="S105" s="89"/>
    </row>
    <row r="106" spans="2:19" s="50" customFormat="1" x14ac:dyDescent="0.2">
      <c r="B106" s="104"/>
      <c r="C106" s="104"/>
      <c r="D106" s="103"/>
      <c r="E106" s="103"/>
      <c r="F106" s="103"/>
      <c r="G106" s="103"/>
      <c r="H106" s="103"/>
      <c r="I106" s="103"/>
      <c r="K106" s="103"/>
      <c r="L106" s="103"/>
      <c r="O106" s="103"/>
      <c r="P106" s="103"/>
      <c r="Q106" s="56" t="s">
        <v>71</v>
      </c>
      <c r="S106" s="89"/>
    </row>
    <row r="107" spans="2:19" s="50" customFormat="1" x14ac:dyDescent="0.2">
      <c r="B107" s="103"/>
      <c r="C107" s="104"/>
      <c r="D107" s="103"/>
      <c r="E107" s="103"/>
      <c r="F107" s="103"/>
      <c r="G107" s="103"/>
      <c r="H107" s="103"/>
      <c r="I107" s="103"/>
      <c r="K107" s="103"/>
      <c r="L107" s="103"/>
      <c r="M107" s="104"/>
      <c r="N107" s="103"/>
      <c r="O107" s="103"/>
      <c r="P107" s="103"/>
      <c r="Q107" s="56" t="s">
        <v>73</v>
      </c>
      <c r="S107" s="89"/>
    </row>
    <row r="108" spans="2:19" s="50" customFormat="1" x14ac:dyDescent="0.2">
      <c r="B108" s="103"/>
      <c r="C108" s="104"/>
      <c r="D108" s="103"/>
      <c r="E108" s="103"/>
      <c r="F108" s="103"/>
      <c r="G108" s="103"/>
      <c r="H108" s="103"/>
      <c r="I108" s="103"/>
      <c r="K108" s="103"/>
      <c r="L108" s="103"/>
      <c r="M108" s="103"/>
      <c r="N108" s="103" t="s">
        <v>67</v>
      </c>
      <c r="O108" s="103"/>
      <c r="P108" s="103"/>
      <c r="Q108" s="56" t="s">
        <v>74</v>
      </c>
      <c r="S108" s="89"/>
    </row>
    <row r="109" spans="2:19" s="50" customFormat="1" x14ac:dyDescent="0.2">
      <c r="B109" s="103"/>
      <c r="C109" s="104"/>
      <c r="D109" s="103"/>
      <c r="E109" s="103"/>
      <c r="F109" s="103"/>
      <c r="G109" s="103"/>
      <c r="H109" s="103"/>
      <c r="I109" s="103"/>
      <c r="K109" s="103"/>
      <c r="L109" s="103"/>
      <c r="M109" s="103"/>
      <c r="N109" s="103"/>
      <c r="O109" s="103"/>
      <c r="P109" s="103"/>
      <c r="S109" s="89"/>
    </row>
    <row r="110" spans="2:19" s="50" customFormat="1" x14ac:dyDescent="0.2">
      <c r="B110" s="103"/>
      <c r="C110" s="104"/>
      <c r="D110" s="103"/>
      <c r="E110" s="103"/>
      <c r="F110" s="103"/>
      <c r="G110" s="103"/>
      <c r="H110" s="103"/>
      <c r="I110" s="103"/>
      <c r="K110" s="103"/>
      <c r="L110" s="103"/>
      <c r="M110" s="103"/>
      <c r="N110" s="103"/>
      <c r="O110" s="103"/>
      <c r="P110" s="103"/>
      <c r="S110" s="89"/>
    </row>
    <row r="111" spans="2:19" s="50" customFormat="1" x14ac:dyDescent="0.2">
      <c r="B111" s="103"/>
      <c r="C111" s="103"/>
      <c r="D111" s="103"/>
      <c r="E111" s="103"/>
      <c r="F111" s="103"/>
      <c r="G111" s="103"/>
      <c r="H111" s="103"/>
      <c r="I111" s="103"/>
      <c r="K111" s="103"/>
      <c r="L111" s="103"/>
      <c r="M111" s="103"/>
      <c r="N111" s="103"/>
      <c r="O111" s="103"/>
      <c r="P111" s="103"/>
      <c r="S111" s="89"/>
    </row>
    <row r="112" spans="2:19" s="50" customFormat="1" x14ac:dyDescent="0.2">
      <c r="B112" s="103"/>
      <c r="C112" s="103"/>
      <c r="D112" s="103"/>
      <c r="E112" s="103"/>
      <c r="F112" s="103"/>
      <c r="G112" s="103"/>
      <c r="H112" s="103"/>
      <c r="I112" s="103"/>
      <c r="K112" s="103"/>
      <c r="L112" s="103"/>
      <c r="M112" s="103"/>
      <c r="N112" s="103"/>
      <c r="O112" s="103"/>
      <c r="P112" s="103"/>
      <c r="S112" s="89"/>
    </row>
    <row r="113" spans="2:19" s="50" customFormat="1" x14ac:dyDescent="0.2">
      <c r="B113" s="103"/>
      <c r="C113" s="103"/>
      <c r="D113" s="103"/>
      <c r="E113" s="103"/>
      <c r="F113" s="103"/>
      <c r="G113" s="103"/>
      <c r="H113" s="103"/>
      <c r="I113" s="103"/>
      <c r="K113" s="103"/>
      <c r="L113" s="103"/>
      <c r="M113" s="103"/>
      <c r="N113" s="103"/>
      <c r="O113" s="103"/>
      <c r="P113" s="103"/>
      <c r="Q113" s="56">
        <v>2015</v>
      </c>
      <c r="S113" s="89"/>
    </row>
    <row r="114" spans="2:19" s="50" customFormat="1" ht="12.75" customHeight="1" x14ac:dyDescent="0.2">
      <c r="B114" s="103"/>
      <c r="C114" s="103"/>
      <c r="D114" s="103"/>
      <c r="E114" s="103"/>
      <c r="F114" s="103"/>
      <c r="G114" s="103"/>
      <c r="H114" s="103"/>
      <c r="I114" s="103"/>
      <c r="Q114" s="56">
        <v>2016</v>
      </c>
      <c r="S114" s="89"/>
    </row>
    <row r="115" spans="2:19" s="50" customFormat="1" x14ac:dyDescent="0.2">
      <c r="B115" s="103"/>
      <c r="C115" s="103"/>
      <c r="D115" s="103"/>
      <c r="E115" s="103"/>
      <c r="F115" s="103"/>
      <c r="G115" s="103"/>
      <c r="H115" s="103"/>
      <c r="I115" s="103"/>
      <c r="Q115" s="56">
        <v>2017</v>
      </c>
      <c r="S115" s="89"/>
    </row>
    <row r="116" spans="2:19" s="50" customFormat="1" x14ac:dyDescent="0.2">
      <c r="C116" s="103"/>
      <c r="H116" s="103"/>
      <c r="I116" s="103"/>
      <c r="Q116" s="56">
        <v>2018</v>
      </c>
      <c r="S116" s="89"/>
    </row>
    <row r="117" spans="2:19" s="50" customFormat="1" x14ac:dyDescent="0.2">
      <c r="C117" s="103"/>
      <c r="H117" s="103"/>
      <c r="I117" s="103"/>
      <c r="S117" s="89"/>
    </row>
    <row r="118" spans="2:19" s="50" customFormat="1" x14ac:dyDescent="0.2">
      <c r="C118" s="103"/>
      <c r="H118" s="103"/>
      <c r="I118" s="103"/>
      <c r="S118" s="89"/>
    </row>
    <row r="119" spans="2:19" s="50" customFormat="1" x14ac:dyDescent="0.2">
      <c r="B119" s="58"/>
      <c r="C119" s="103"/>
      <c r="H119" s="103"/>
      <c r="I119" s="103"/>
      <c r="S119" s="89"/>
    </row>
    <row r="120" spans="2:19" s="50" customFormat="1" x14ac:dyDescent="0.2">
      <c r="B120" s="58"/>
      <c r="C120" s="103"/>
      <c r="H120" s="103"/>
      <c r="I120" s="103"/>
      <c r="S120" s="89"/>
    </row>
    <row r="121" spans="2:19" s="50" customFormat="1" x14ac:dyDescent="0.2">
      <c r="B121" s="58"/>
      <c r="C121" s="103"/>
      <c r="H121" s="103"/>
      <c r="I121" s="103"/>
      <c r="S121" s="89"/>
    </row>
    <row r="122" spans="2:19" s="50" customFormat="1" x14ac:dyDescent="0.2">
      <c r="B122" s="58"/>
      <c r="C122" s="103"/>
      <c r="H122" s="103"/>
      <c r="I122" s="103"/>
      <c r="S122" s="89"/>
    </row>
    <row r="123" spans="2:19" s="50" customFormat="1" x14ac:dyDescent="0.2">
      <c r="B123" s="58"/>
      <c r="C123" s="103"/>
      <c r="H123" s="103"/>
      <c r="I123" s="103"/>
      <c r="S123" s="89"/>
    </row>
    <row r="124" spans="2:19" s="50" customFormat="1" x14ac:dyDescent="0.2">
      <c r="B124" s="58"/>
      <c r="C124" s="103"/>
      <c r="H124" s="103"/>
      <c r="I124" s="103"/>
      <c r="S124" s="89"/>
    </row>
    <row r="125" spans="2:19" s="50" customFormat="1" x14ac:dyDescent="0.2">
      <c r="B125" s="58"/>
      <c r="C125" s="103"/>
      <c r="H125" s="103"/>
      <c r="I125" s="103"/>
      <c r="S125" s="89"/>
    </row>
    <row r="126" spans="2:19" s="50" customFormat="1" x14ac:dyDescent="0.2">
      <c r="B126" s="59"/>
      <c r="C126" s="103"/>
      <c r="H126" s="103"/>
      <c r="I126" s="103"/>
      <c r="S126" s="89"/>
    </row>
    <row r="127" spans="2:19" s="50" customFormat="1" x14ac:dyDescent="0.2">
      <c r="B127" s="59"/>
      <c r="C127" s="103"/>
      <c r="H127" s="103"/>
      <c r="I127" s="103"/>
      <c r="S127" s="89"/>
    </row>
    <row r="128" spans="2:19" s="50" customFormat="1" x14ac:dyDescent="0.2">
      <c r="C128" s="103"/>
      <c r="H128" s="103"/>
      <c r="I128" s="103"/>
      <c r="S128" s="89"/>
    </row>
    <row r="129" spans="2:19" s="50" customFormat="1" ht="38.25" x14ac:dyDescent="0.2">
      <c r="B129" s="60" t="s">
        <v>75</v>
      </c>
      <c r="C129" s="103"/>
      <c r="F129" s="103"/>
      <c r="I129" s="103"/>
      <c r="S129" s="89"/>
    </row>
    <row r="130" spans="2:19" s="50" customFormat="1" ht="38.25" x14ac:dyDescent="0.2">
      <c r="B130" s="60" t="s">
        <v>189</v>
      </c>
      <c r="C130" s="103"/>
      <c r="F130" s="103"/>
      <c r="I130" s="103"/>
      <c r="S130" s="89"/>
    </row>
    <row r="131" spans="2:19" s="50" customFormat="1" ht="38.25" x14ac:dyDescent="0.2">
      <c r="B131" s="60" t="s">
        <v>190</v>
      </c>
      <c r="C131" s="103"/>
      <c r="F131" s="103"/>
      <c r="I131" s="51"/>
      <c r="J131" s="51"/>
      <c r="K131" s="51"/>
      <c r="S131" s="89"/>
    </row>
    <row r="132" spans="2:19" s="50" customFormat="1" ht="63.75" x14ac:dyDescent="0.2">
      <c r="B132" s="60" t="s">
        <v>191</v>
      </c>
      <c r="C132" s="103"/>
      <c r="F132" s="103"/>
      <c r="G132" s="103"/>
      <c r="H132" s="51"/>
      <c r="I132" s="51"/>
      <c r="J132" s="51"/>
      <c r="K132" s="51"/>
      <c r="S132" s="89"/>
    </row>
    <row r="133" spans="2:19" s="50" customFormat="1" ht="51" x14ac:dyDescent="0.2">
      <c r="B133" s="60" t="s">
        <v>192</v>
      </c>
      <c r="C133" s="103"/>
      <c r="F133" s="103"/>
      <c r="G133" s="103"/>
      <c r="H133" s="51"/>
      <c r="I133" s="51"/>
      <c r="J133" s="51"/>
      <c r="K133" s="51"/>
      <c r="S133" s="89"/>
    </row>
    <row r="134" spans="2:19" s="50" customFormat="1" ht="38.25" x14ac:dyDescent="0.2">
      <c r="B134" s="60" t="s">
        <v>193</v>
      </c>
      <c r="C134" s="103"/>
      <c r="F134" s="103"/>
      <c r="G134" s="103"/>
      <c r="H134" s="51"/>
      <c r="I134" s="51"/>
      <c r="J134" s="51"/>
      <c r="K134" s="51"/>
      <c r="S134" s="89"/>
    </row>
    <row r="135" spans="2:19" s="50" customFormat="1" ht="25.5" x14ac:dyDescent="0.2">
      <c r="B135" s="60" t="s">
        <v>177</v>
      </c>
      <c r="C135" s="103"/>
      <c r="F135" s="103"/>
      <c r="G135" s="103"/>
      <c r="H135" s="51"/>
      <c r="I135" s="51"/>
      <c r="J135" s="51"/>
      <c r="K135" s="51"/>
      <c r="S135" s="89"/>
    </row>
    <row r="136" spans="2:19" s="50" customFormat="1" x14ac:dyDescent="0.2">
      <c r="B136" s="60" t="s">
        <v>114</v>
      </c>
      <c r="C136" s="103"/>
      <c r="F136" s="103"/>
      <c r="G136" s="103"/>
      <c r="H136" s="51"/>
      <c r="I136" s="51"/>
      <c r="J136" s="51"/>
      <c r="K136" s="51"/>
      <c r="S136" s="89"/>
    </row>
    <row r="137" spans="2:19" s="50" customFormat="1" x14ac:dyDescent="0.2">
      <c r="B137" s="58"/>
      <c r="C137" s="103"/>
      <c r="F137" s="103"/>
      <c r="G137" s="103"/>
      <c r="H137" s="51"/>
      <c r="I137" s="51"/>
      <c r="J137" s="51"/>
      <c r="K137" s="51"/>
      <c r="S137" s="89"/>
    </row>
    <row r="138" spans="2:19" s="52" customFormat="1" x14ac:dyDescent="0.2">
      <c r="B138" s="58"/>
      <c r="C138" s="103"/>
      <c r="F138" s="103"/>
      <c r="G138" s="103"/>
      <c r="H138" s="51"/>
      <c r="I138" s="51"/>
      <c r="J138" s="51"/>
      <c r="K138" s="51"/>
      <c r="S138" s="92"/>
    </row>
    <row r="139" spans="2:19" s="52" customFormat="1" x14ac:dyDescent="0.2">
      <c r="B139" s="50" t="s">
        <v>29</v>
      </c>
      <c r="C139" s="103"/>
      <c r="F139" s="103"/>
      <c r="G139" s="103"/>
      <c r="H139" s="51"/>
      <c r="I139" s="51"/>
      <c r="J139" s="51"/>
      <c r="K139" s="51"/>
      <c r="S139" s="92"/>
    </row>
    <row r="140" spans="2:19" s="52" customFormat="1" x14ac:dyDescent="0.2">
      <c r="B140" s="57" t="s">
        <v>55</v>
      </c>
      <c r="C140" s="103"/>
      <c r="F140" s="103"/>
      <c r="G140" s="103"/>
      <c r="H140" s="51"/>
      <c r="I140" s="51"/>
      <c r="J140" s="51"/>
      <c r="K140" s="51"/>
      <c r="S140" s="92"/>
    </row>
    <row r="141" spans="2:19" s="52" customFormat="1" x14ac:dyDescent="0.2">
      <c r="B141" s="57" t="s">
        <v>167</v>
      </c>
      <c r="C141" s="103"/>
      <c r="F141" s="103"/>
      <c r="G141" s="103"/>
      <c r="H141" s="51"/>
      <c r="I141" s="51"/>
      <c r="J141" s="51"/>
      <c r="K141" s="51"/>
      <c r="S141" s="92"/>
    </row>
    <row r="142" spans="2:19" s="52" customFormat="1" x14ac:dyDescent="0.2">
      <c r="B142" s="57" t="s">
        <v>39</v>
      </c>
      <c r="C142" s="103"/>
      <c r="F142" s="103"/>
      <c r="G142" s="103"/>
      <c r="H142" s="51"/>
      <c r="I142" s="51"/>
      <c r="J142" s="51"/>
      <c r="K142" s="51"/>
      <c r="S142" s="92"/>
    </row>
    <row r="143" spans="2:19" s="52" customFormat="1" x14ac:dyDescent="0.2">
      <c r="B143" s="57" t="s">
        <v>174</v>
      </c>
      <c r="C143" s="103"/>
      <c r="F143" s="103"/>
      <c r="G143" s="103"/>
      <c r="H143" s="51"/>
      <c r="I143" s="51"/>
      <c r="J143" s="51"/>
      <c r="K143" s="51"/>
      <c r="S143" s="92"/>
    </row>
    <row r="144" spans="2:19" s="52" customFormat="1" x14ac:dyDescent="0.2">
      <c r="B144" s="57" t="s">
        <v>112</v>
      </c>
      <c r="C144" s="103"/>
      <c r="F144" s="103"/>
      <c r="G144" s="103"/>
      <c r="J144" s="51"/>
      <c r="K144" s="51"/>
      <c r="S144" s="92"/>
    </row>
    <row r="145" spans="2:19" s="52" customFormat="1" x14ac:dyDescent="0.2">
      <c r="B145" s="57" t="s">
        <v>176</v>
      </c>
      <c r="C145" s="103"/>
      <c r="F145" s="103"/>
      <c r="G145" s="103"/>
      <c r="S145" s="92"/>
    </row>
    <row r="146" spans="2:19" s="52" customFormat="1" x14ac:dyDescent="0.2">
      <c r="B146" s="57" t="s">
        <v>53</v>
      </c>
      <c r="C146" s="103"/>
      <c r="F146" s="103"/>
      <c r="G146" s="103"/>
      <c r="S146" s="92"/>
    </row>
    <row r="147" spans="2:19" s="52" customFormat="1" x14ac:dyDescent="0.2">
      <c r="B147" s="57" t="s">
        <v>164</v>
      </c>
      <c r="C147" s="103"/>
      <c r="F147" s="103"/>
      <c r="G147" s="103"/>
      <c r="S147" s="92"/>
    </row>
    <row r="148" spans="2:19" s="52" customFormat="1" x14ac:dyDescent="0.2">
      <c r="B148" s="57" t="s">
        <v>169</v>
      </c>
      <c r="C148" s="103"/>
      <c r="F148" s="103"/>
      <c r="G148" s="103"/>
      <c r="S148" s="92"/>
    </row>
    <row r="149" spans="2:19" x14ac:dyDescent="0.2">
      <c r="B149" s="105" t="s">
        <v>194</v>
      </c>
      <c r="C149" s="103"/>
      <c r="F149" s="103"/>
      <c r="G149" s="103"/>
    </row>
    <row r="150" spans="2:19" x14ac:dyDescent="0.2">
      <c r="B150" s="57" t="s">
        <v>166</v>
      </c>
      <c r="C150" s="103"/>
      <c r="F150" s="103"/>
      <c r="G150" s="103"/>
    </row>
    <row r="151" spans="2:19" x14ac:dyDescent="0.2">
      <c r="B151" s="57" t="s">
        <v>172</v>
      </c>
      <c r="C151" s="103"/>
      <c r="F151" s="103"/>
      <c r="G151" s="103"/>
    </row>
    <row r="152" spans="2:19" x14ac:dyDescent="0.2">
      <c r="B152" s="57" t="s">
        <v>175</v>
      </c>
      <c r="C152" s="103"/>
      <c r="F152" s="103"/>
      <c r="G152" s="103"/>
    </row>
    <row r="153" spans="2:19" x14ac:dyDescent="0.2">
      <c r="B153" s="57" t="s">
        <v>173</v>
      </c>
      <c r="C153" s="103"/>
      <c r="F153" s="103"/>
      <c r="G153" s="103"/>
    </row>
    <row r="154" spans="2:19" x14ac:dyDescent="0.2">
      <c r="B154" s="57" t="s">
        <v>170</v>
      </c>
      <c r="C154" s="103"/>
      <c r="F154" s="103"/>
      <c r="G154" s="103"/>
    </row>
    <row r="155" spans="2:19" x14ac:dyDescent="0.2">
      <c r="B155" s="57" t="s">
        <v>162</v>
      </c>
      <c r="C155" s="103"/>
      <c r="F155" s="103"/>
      <c r="G155" s="103"/>
    </row>
    <row r="156" spans="2:19" x14ac:dyDescent="0.2">
      <c r="B156" s="57" t="s">
        <v>171</v>
      </c>
      <c r="C156" s="103"/>
    </row>
    <row r="157" spans="2:19" x14ac:dyDescent="0.2">
      <c r="B157" s="57" t="s">
        <v>163</v>
      </c>
      <c r="C157" s="103"/>
    </row>
    <row r="158" spans="2:19" x14ac:dyDescent="0.2">
      <c r="B158" s="57" t="s">
        <v>165</v>
      </c>
      <c r="C158" s="103"/>
    </row>
    <row r="159" spans="2:19" x14ac:dyDescent="0.2">
      <c r="B159" s="57" t="s">
        <v>46</v>
      </c>
      <c r="C159" s="103"/>
    </row>
    <row r="160" spans="2:19" x14ac:dyDescent="0.2">
      <c r="B160" s="57" t="s">
        <v>54</v>
      </c>
      <c r="C160" s="103"/>
    </row>
    <row r="161" spans="2:3" x14ac:dyDescent="0.2">
      <c r="B161" s="57" t="s">
        <v>45</v>
      </c>
      <c r="C161" s="103"/>
    </row>
    <row r="162" spans="2:3" x14ac:dyDescent="0.2">
      <c r="B162" s="57" t="s">
        <v>47</v>
      </c>
      <c r="C162" s="103"/>
    </row>
    <row r="163" spans="2:3" x14ac:dyDescent="0.2">
      <c r="B163" s="57" t="s">
        <v>113</v>
      </c>
      <c r="C163" s="103"/>
    </row>
    <row r="164" spans="2:3" x14ac:dyDescent="0.2">
      <c r="B164" s="57" t="s">
        <v>111</v>
      </c>
      <c r="C164" s="103"/>
    </row>
    <row r="165" spans="2:3" x14ac:dyDescent="0.2">
      <c r="B165" s="57" t="s">
        <v>40</v>
      </c>
      <c r="C165" s="103"/>
    </row>
    <row r="166" spans="2:3" x14ac:dyDescent="0.2">
      <c r="B166" s="57" t="s">
        <v>168</v>
      </c>
    </row>
    <row r="167" spans="2:3" x14ac:dyDescent="0.2">
      <c r="B167" s="50"/>
    </row>
    <row r="168" spans="2:3" x14ac:dyDescent="0.2">
      <c r="B168" s="50"/>
    </row>
    <row r="169" spans="2:3" x14ac:dyDescent="0.2">
      <c r="B169" s="50"/>
    </row>
    <row r="170" spans="2:3" x14ac:dyDescent="0.2">
      <c r="B170" s="50" t="s">
        <v>195</v>
      </c>
    </row>
    <row r="171" spans="2:3" x14ac:dyDescent="0.2">
      <c r="B171" s="56" t="s">
        <v>66</v>
      </c>
    </row>
    <row r="172" spans="2:3" x14ac:dyDescent="0.2">
      <c r="B172" s="56" t="s">
        <v>85</v>
      </c>
    </row>
    <row r="173" spans="2:3" x14ac:dyDescent="0.2">
      <c r="B173" s="50"/>
    </row>
    <row r="174" spans="2:3" x14ac:dyDescent="0.2">
      <c r="B174" s="58"/>
    </row>
    <row r="175" spans="2:3" x14ac:dyDescent="0.2">
      <c r="B175" s="61"/>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formatCells="0" formatColumns="0" formatRows="0" insertRows="0"/>
  <mergeCells count="78">
    <mergeCell ref="C77:P77"/>
    <mergeCell ref="C78:P78"/>
    <mergeCell ref="C70:P70"/>
    <mergeCell ref="C71:P71"/>
    <mergeCell ref="C72:P72"/>
    <mergeCell ref="C73:P73"/>
    <mergeCell ref="C74:P74"/>
    <mergeCell ref="C75:P75"/>
    <mergeCell ref="C76:P76"/>
    <mergeCell ref="C69:P69"/>
    <mergeCell ref="B69:B76"/>
    <mergeCell ref="B52:P67"/>
    <mergeCell ref="A68:Q68"/>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J10:M10"/>
    <mergeCell ref="N10:P10"/>
    <mergeCell ref="C10:I10"/>
  </mergeCells>
  <dataValidations disablePrompts="1"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0"/>
  <sheetViews>
    <sheetView topLeftCell="P1" zoomScale="80" zoomScaleNormal="80" workbookViewId="0">
      <selection activeCell="AF11" sqref="AF11"/>
    </sheetView>
  </sheetViews>
  <sheetFormatPr baseColWidth="10" defaultRowHeight="30" customHeight="1" x14ac:dyDescent="0.2"/>
  <cols>
    <col min="1" max="1" width="28.5703125" style="77" customWidth="1"/>
    <col min="2" max="2" width="27" style="73" bestFit="1" customWidth="1"/>
    <col min="3" max="11" width="15.7109375" style="73" customWidth="1"/>
    <col min="12" max="12" width="18.5703125" style="73" customWidth="1"/>
    <col min="13" max="13" width="19.140625" style="73" customWidth="1"/>
    <col min="14" max="14" width="10.7109375" style="73" customWidth="1"/>
    <col min="15" max="15" width="27.5703125" style="73" bestFit="1" customWidth="1"/>
    <col min="16" max="16" width="11.42578125" style="100"/>
    <col min="17" max="17" width="20.140625" style="100" customWidth="1"/>
    <col min="18" max="18" width="11.42578125" style="100"/>
    <col min="19" max="19" width="11.42578125" style="89" hidden="1" customWidth="1"/>
    <col min="20" max="20" width="17.5703125" style="73" customWidth="1"/>
    <col min="21" max="23" width="11.42578125" style="73"/>
    <col min="24" max="24" width="15" style="73" customWidth="1"/>
    <col min="25" max="25" width="11.42578125" style="73"/>
    <col min="26" max="26" width="14.7109375" style="73" customWidth="1"/>
    <col min="27" max="27" width="11.42578125" style="73"/>
    <col min="28" max="28" width="14.42578125" style="73" customWidth="1"/>
    <col min="29" max="29" width="23.42578125" style="73" customWidth="1"/>
    <col min="30" max="30" width="23.7109375" style="73" customWidth="1"/>
    <col min="31" max="16384" width="11.42578125" style="73"/>
  </cols>
  <sheetData>
    <row r="1" spans="1:31" ht="30" customHeight="1" x14ac:dyDescent="0.2">
      <c r="A1" s="430"/>
      <c r="B1" s="432" t="s">
        <v>56</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4" t="s">
        <v>57</v>
      </c>
      <c r="AE1" s="435"/>
    </row>
    <row r="2" spans="1:31" s="53" customFormat="1" ht="30" customHeight="1" x14ac:dyDescent="0.2">
      <c r="A2" s="430"/>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4" t="s">
        <v>238</v>
      </c>
      <c r="AE2" s="435"/>
    </row>
    <row r="3" spans="1:31" s="53" customFormat="1" ht="30" customHeight="1" x14ac:dyDescent="0.2">
      <c r="A3" s="430"/>
      <c r="B3" s="432" t="s">
        <v>89</v>
      </c>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4" t="s">
        <v>239</v>
      </c>
      <c r="AE3" s="435"/>
    </row>
    <row r="4" spans="1:31" s="53" customFormat="1" ht="30" customHeight="1" x14ac:dyDescent="0.2">
      <c r="A4" s="430"/>
      <c r="B4" s="432" t="s">
        <v>91</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5" t="s">
        <v>61</v>
      </c>
      <c r="AE4" s="435"/>
    </row>
    <row r="5" spans="1:31" s="53" customFormat="1" ht="18" x14ac:dyDescent="0.25">
      <c r="A5" s="93"/>
      <c r="B5" s="94"/>
      <c r="C5" s="95"/>
      <c r="D5" s="95"/>
      <c r="E5" s="95"/>
      <c r="F5" s="95"/>
      <c r="G5" s="95"/>
      <c r="H5" s="95"/>
      <c r="I5" s="95"/>
      <c r="J5" s="95"/>
      <c r="K5" s="95"/>
      <c r="L5" s="95"/>
      <c r="M5" s="96"/>
      <c r="N5" s="96"/>
      <c r="O5" s="96"/>
      <c r="P5" s="102"/>
      <c r="Q5" s="102"/>
      <c r="R5" s="101"/>
      <c r="S5" s="90">
        <v>0.64999899999999999</v>
      </c>
      <c r="T5" s="76"/>
      <c r="U5" s="76"/>
      <c r="V5" s="74"/>
      <c r="W5" s="75"/>
    </row>
    <row r="6" spans="1:31" s="53" customFormat="1" ht="13.5" customHeight="1" x14ac:dyDescent="0.25">
      <c r="A6" s="97" t="s">
        <v>0</v>
      </c>
      <c r="B6" s="98" t="s">
        <v>235</v>
      </c>
      <c r="C6" s="436"/>
      <c r="D6" s="436"/>
      <c r="E6" s="436"/>
      <c r="F6" s="436"/>
      <c r="G6" s="436"/>
      <c r="H6" s="436"/>
      <c r="I6" s="436"/>
      <c r="J6" s="436"/>
      <c r="K6" s="436"/>
      <c r="L6" s="436"/>
      <c r="M6" s="436"/>
      <c r="N6" s="436"/>
      <c r="O6" s="436"/>
      <c r="P6" s="101"/>
      <c r="Q6" s="101"/>
      <c r="R6" s="101"/>
      <c r="S6" s="90"/>
    </row>
    <row r="7" spans="1:31" s="53" customFormat="1" ht="11.25" customHeight="1" x14ac:dyDescent="0.2">
      <c r="A7" s="99"/>
      <c r="B7" s="98"/>
      <c r="C7" s="98"/>
      <c r="D7" s="98"/>
      <c r="E7" s="98"/>
      <c r="F7" s="98"/>
      <c r="G7" s="98"/>
      <c r="H7" s="98"/>
      <c r="I7" s="98"/>
      <c r="J7" s="98"/>
      <c r="K7" s="98"/>
      <c r="L7" s="98"/>
      <c r="M7" s="98"/>
      <c r="N7" s="98"/>
      <c r="O7" s="98"/>
      <c r="P7" s="101"/>
      <c r="Q7" s="101"/>
      <c r="R7" s="101"/>
      <c r="S7" s="90"/>
    </row>
    <row r="8" spans="1:31" ht="30" customHeight="1" thickBot="1" x14ac:dyDescent="0.25"/>
    <row r="9" spans="1:31" ht="30" customHeight="1" thickBot="1" x14ac:dyDescent="0.25">
      <c r="A9" s="429" t="s">
        <v>92</v>
      </c>
      <c r="B9" s="429" t="s">
        <v>20</v>
      </c>
      <c r="C9" s="437" t="str">
        <f>+'[1]Atención Solicitudes'!C14:P14</f>
        <v>Atención de las solicitudes de las partes</v>
      </c>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row>
    <row r="10" spans="1:31" ht="30" customHeight="1" thickBot="1" x14ac:dyDescent="0.25">
      <c r="A10" s="429"/>
      <c r="B10" s="429"/>
      <c r="C10" s="108" t="s">
        <v>203</v>
      </c>
      <c r="D10" s="108" t="s">
        <v>93</v>
      </c>
      <c r="E10" s="108" t="s">
        <v>151</v>
      </c>
      <c r="F10" s="108" t="s">
        <v>93</v>
      </c>
      <c r="G10" s="108" t="s">
        <v>152</v>
      </c>
      <c r="H10" s="108" t="s">
        <v>93</v>
      </c>
      <c r="I10" s="108" t="s">
        <v>153</v>
      </c>
      <c r="J10" s="108" t="s">
        <v>93</v>
      </c>
      <c r="K10" s="108" t="s">
        <v>154</v>
      </c>
      <c r="L10" s="108" t="s">
        <v>93</v>
      </c>
      <c r="M10" s="108" t="s">
        <v>155</v>
      </c>
      <c r="N10" s="108" t="s">
        <v>93</v>
      </c>
      <c r="O10" s="108" t="s">
        <v>156</v>
      </c>
      <c r="P10" s="108" t="s">
        <v>93</v>
      </c>
      <c r="Q10" s="108" t="s">
        <v>205</v>
      </c>
      <c r="R10" s="108" t="s">
        <v>93</v>
      </c>
      <c r="S10" s="108" t="s">
        <v>204</v>
      </c>
      <c r="T10" s="108" t="s">
        <v>206</v>
      </c>
      <c r="U10" s="108" t="s">
        <v>93</v>
      </c>
      <c r="V10" s="108" t="s">
        <v>207</v>
      </c>
      <c r="W10" s="108" t="s">
        <v>93</v>
      </c>
      <c r="X10" s="108" t="s">
        <v>208</v>
      </c>
      <c r="Y10" s="108" t="s">
        <v>93</v>
      </c>
      <c r="Z10" s="108" t="s">
        <v>209</v>
      </c>
      <c r="AA10" s="108" t="s">
        <v>93</v>
      </c>
      <c r="AB10" s="108" t="s">
        <v>10</v>
      </c>
      <c r="AC10" s="108" t="s">
        <v>93</v>
      </c>
      <c r="AD10" s="433" t="s">
        <v>94</v>
      </c>
      <c r="AE10" s="433"/>
    </row>
    <row r="11" spans="1:31" ht="45.75" customHeight="1" thickBot="1" x14ac:dyDescent="0.25">
      <c r="A11" s="431" t="s">
        <v>234</v>
      </c>
      <c r="B11" s="109" t="s">
        <v>226</v>
      </c>
      <c r="C11" s="116">
        <v>584</v>
      </c>
      <c r="D11" s="426">
        <f>+C11/C12</f>
        <v>0.9358974358974359</v>
      </c>
      <c r="E11" s="116">
        <v>571</v>
      </c>
      <c r="F11" s="426">
        <f>+E11/E12</f>
        <v>0.95966386554621852</v>
      </c>
      <c r="G11" s="116">
        <v>386</v>
      </c>
      <c r="H11" s="426">
        <f>+G11/G12</f>
        <v>0.98721227621483376</v>
      </c>
      <c r="I11" s="116">
        <v>650</v>
      </c>
      <c r="J11" s="426">
        <f>+I11/I12</f>
        <v>0.87365591397849462</v>
      </c>
      <c r="K11" s="116">
        <v>562</v>
      </c>
      <c r="L11" s="426">
        <f>+K11/K12</f>
        <v>0.9525423728813559</v>
      </c>
      <c r="M11" s="116">
        <v>899</v>
      </c>
      <c r="N11" s="426">
        <f>+M11/M12</f>
        <v>0.92680412371134024</v>
      </c>
      <c r="O11" s="110">
        <v>883</v>
      </c>
      <c r="P11" s="426">
        <f>+O11/O12</f>
        <v>0.9682017543859649</v>
      </c>
      <c r="Q11" s="112">
        <v>829</v>
      </c>
      <c r="R11" s="427">
        <f>+Q11/Q12</f>
        <v>0.93146067415730338</v>
      </c>
      <c r="S11" s="113"/>
      <c r="T11" s="113">
        <v>1265</v>
      </c>
      <c r="U11" s="427">
        <f>+T11/T12</f>
        <v>0.83553500660501978</v>
      </c>
      <c r="V11" s="112">
        <v>1725</v>
      </c>
      <c r="W11" s="424">
        <f>+V11/V12</f>
        <v>0.91901971230687263</v>
      </c>
      <c r="X11" s="112">
        <v>1350</v>
      </c>
      <c r="Y11" s="424">
        <f>+X11/X12</f>
        <v>0.9560906515580736</v>
      </c>
      <c r="Z11" s="112">
        <v>1120</v>
      </c>
      <c r="AA11" s="424">
        <f>+Z11/Z12</f>
        <v>0.9364548494983278</v>
      </c>
      <c r="AB11" s="114">
        <f>+C12+E12+G12+I12+K12+M12+O11+Q11+T11+V11+X11+Z11</f>
        <v>11086</v>
      </c>
      <c r="AC11" s="424">
        <f>IF(AB11=0,"0",AB11/AB12)</f>
        <v>0.94630815194195472</v>
      </c>
      <c r="AD11" s="420" t="s">
        <v>247</v>
      </c>
      <c r="AE11" s="421"/>
    </row>
    <row r="12" spans="1:31" ht="48" customHeight="1" thickBot="1" x14ac:dyDescent="0.25">
      <c r="A12" s="431"/>
      <c r="B12" s="115" t="s">
        <v>202</v>
      </c>
      <c r="C12" s="116">
        <v>624</v>
      </c>
      <c r="D12" s="426"/>
      <c r="E12" s="116">
        <v>595</v>
      </c>
      <c r="F12" s="426"/>
      <c r="G12" s="116">
        <v>391</v>
      </c>
      <c r="H12" s="426"/>
      <c r="I12" s="116">
        <v>744</v>
      </c>
      <c r="J12" s="426"/>
      <c r="K12" s="116">
        <v>590</v>
      </c>
      <c r="L12" s="426"/>
      <c r="M12" s="116">
        <v>970</v>
      </c>
      <c r="N12" s="426"/>
      <c r="O12" s="111">
        <v>912</v>
      </c>
      <c r="P12" s="426"/>
      <c r="Q12" s="116">
        <v>890</v>
      </c>
      <c r="R12" s="428"/>
      <c r="S12" s="117"/>
      <c r="T12" s="117">
        <v>1514</v>
      </c>
      <c r="U12" s="428"/>
      <c r="V12" s="116">
        <v>1877</v>
      </c>
      <c r="W12" s="425"/>
      <c r="X12" s="116">
        <v>1412</v>
      </c>
      <c r="Y12" s="425"/>
      <c r="Z12" s="116">
        <v>1196</v>
      </c>
      <c r="AA12" s="425"/>
      <c r="AB12" s="118">
        <f>+C12+E12+G12+I12+K12+M12+O12+Q12+T12+V12+X12+Z12</f>
        <v>11715</v>
      </c>
      <c r="AC12" s="425"/>
      <c r="AD12" s="422"/>
      <c r="AE12" s="423"/>
    </row>
    <row r="14" spans="1:31" ht="30" customHeight="1" x14ac:dyDescent="0.2">
      <c r="D14" s="120" t="s">
        <v>232</v>
      </c>
    </row>
    <row r="16" spans="1:31" ht="30" customHeight="1" x14ac:dyDescent="0.2">
      <c r="J16" s="120" t="s">
        <v>232</v>
      </c>
      <c r="K16" s="120" t="s">
        <v>232</v>
      </c>
    </row>
    <row r="60" spans="19:19" ht="30" customHeight="1" x14ac:dyDescent="0.2">
      <c r="S60" s="91"/>
    </row>
    <row r="130" spans="19:19" ht="30" customHeight="1" x14ac:dyDescent="0.2">
      <c r="S130" s="92"/>
    </row>
    <row r="131" spans="19:19" ht="30" customHeight="1" x14ac:dyDescent="0.2">
      <c r="S131" s="92"/>
    </row>
    <row r="132" spans="19:19" ht="30" customHeight="1" x14ac:dyDescent="0.2">
      <c r="S132" s="92"/>
    </row>
    <row r="133" spans="19:19" ht="30" customHeight="1" x14ac:dyDescent="0.2">
      <c r="S133" s="92"/>
    </row>
    <row r="134" spans="19:19" ht="30" customHeight="1" x14ac:dyDescent="0.2">
      <c r="S134" s="92"/>
    </row>
    <row r="135" spans="19:19" ht="30" customHeight="1" x14ac:dyDescent="0.2">
      <c r="S135" s="92"/>
    </row>
    <row r="136" spans="19:19" ht="30" customHeight="1" x14ac:dyDescent="0.2">
      <c r="S136" s="92"/>
    </row>
    <row r="137" spans="19:19" ht="30" customHeight="1" x14ac:dyDescent="0.2">
      <c r="S137" s="92"/>
    </row>
    <row r="138" spans="19:19" ht="30" customHeight="1" x14ac:dyDescent="0.2">
      <c r="S138" s="92"/>
    </row>
    <row r="139" spans="19:19" ht="30" customHeight="1" x14ac:dyDescent="0.2">
      <c r="S139" s="92"/>
    </row>
    <row r="140" spans="19:19" ht="30" customHeight="1" x14ac:dyDescent="0.2">
      <c r="S140" s="92"/>
    </row>
  </sheetData>
  <sheetProtection formatCells="0" formatColumns="0" formatRows="0" insertRows="0"/>
  <mergeCells count="29">
    <mergeCell ref="AD10:AE10"/>
    <mergeCell ref="AD1:AE1"/>
    <mergeCell ref="AD2:AE2"/>
    <mergeCell ref="AD3:AE3"/>
    <mergeCell ref="C6:O6"/>
    <mergeCell ref="AD4:AE4"/>
    <mergeCell ref="C9:AE9"/>
    <mergeCell ref="B1:AC1"/>
    <mergeCell ref="B2:AC2"/>
    <mergeCell ref="B3:AC3"/>
    <mergeCell ref="A9:A10"/>
    <mergeCell ref="A1:A4"/>
    <mergeCell ref="U11:U12"/>
    <mergeCell ref="A11:A12"/>
    <mergeCell ref="D11:D12"/>
    <mergeCell ref="F11:F12"/>
    <mergeCell ref="B4:AC4"/>
    <mergeCell ref="H11:H12"/>
    <mergeCell ref="J11:J12"/>
    <mergeCell ref="B9:B10"/>
    <mergeCell ref="AD11:AE12"/>
    <mergeCell ref="AC11:AC12"/>
    <mergeCell ref="L11:L12"/>
    <mergeCell ref="AA11:AA12"/>
    <mergeCell ref="W11:W12"/>
    <mergeCell ref="Y11:Y12"/>
    <mergeCell ref="N11:N12"/>
    <mergeCell ref="P11:P12"/>
    <mergeCell ref="R11:R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69" workbookViewId="0">
      <selection activeCell="C77" sqref="C77:P77"/>
    </sheetView>
  </sheetViews>
  <sheetFormatPr baseColWidth="10" defaultRowHeight="12.75" x14ac:dyDescent="0.2"/>
  <cols>
    <col min="1" max="1" width="3" style="49" customWidth="1"/>
    <col min="2" max="2" width="30" style="49" customWidth="1"/>
    <col min="3" max="3" width="16.85546875" style="49" customWidth="1"/>
    <col min="4" max="5" width="5.42578125" style="49" bestFit="1" customWidth="1"/>
    <col min="6" max="6" width="9.5703125" style="49" bestFit="1" customWidth="1"/>
    <col min="7" max="8" width="5.42578125" style="49" bestFit="1" customWidth="1"/>
    <col min="9" max="9" width="9.5703125" style="49" bestFit="1" customWidth="1"/>
    <col min="10" max="10" width="5.42578125" style="49" bestFit="1" customWidth="1"/>
    <col min="11" max="11" width="7.85546875" style="49" bestFit="1" customWidth="1"/>
    <col min="12" max="12" width="9.5703125" style="49" bestFit="1" customWidth="1"/>
    <col min="13" max="13" width="8.42578125" style="49" customWidth="1"/>
    <col min="14" max="14" width="8" style="49" customWidth="1"/>
    <col min="15" max="15" width="11" style="49" customWidth="1"/>
    <col min="16" max="16" width="12.140625" style="49" customWidth="1"/>
    <col min="17" max="18" width="11.7109375" style="49" customWidth="1"/>
    <col min="19" max="19" width="11.42578125" style="89" hidden="1" customWidth="1"/>
    <col min="20" max="16384" width="11.42578125" style="49"/>
  </cols>
  <sheetData>
    <row r="1" spans="1:19" ht="13.5" thickBot="1" x14ac:dyDescent="0.25">
      <c r="B1" s="79"/>
      <c r="C1" s="79"/>
      <c r="D1" s="79"/>
      <c r="E1" s="79"/>
      <c r="F1" s="79"/>
      <c r="G1" s="79"/>
      <c r="H1" s="79"/>
      <c r="I1" s="79"/>
      <c r="J1" s="79"/>
      <c r="K1" s="79"/>
      <c r="L1" s="79"/>
      <c r="M1" s="79"/>
      <c r="N1" s="79"/>
      <c r="O1" s="79"/>
      <c r="P1" s="79"/>
    </row>
    <row r="2" spans="1:19" ht="16.5" customHeight="1" x14ac:dyDescent="0.2">
      <c r="B2" s="283"/>
      <c r="C2" s="286" t="s">
        <v>56</v>
      </c>
      <c r="D2" s="287"/>
      <c r="E2" s="287"/>
      <c r="F2" s="287"/>
      <c r="G2" s="287"/>
      <c r="H2" s="287"/>
      <c r="I2" s="287"/>
      <c r="J2" s="287"/>
      <c r="K2" s="287"/>
      <c r="L2" s="287"/>
      <c r="M2" s="288"/>
      <c r="N2" s="289" t="s">
        <v>187</v>
      </c>
      <c r="O2" s="290"/>
      <c r="P2" s="291"/>
      <c r="S2" s="90">
        <v>0.8</v>
      </c>
    </row>
    <row r="3" spans="1:19" ht="15.75" customHeight="1" x14ac:dyDescent="0.2">
      <c r="B3" s="284"/>
      <c r="C3" s="292" t="s">
        <v>58</v>
      </c>
      <c r="D3" s="293"/>
      <c r="E3" s="293"/>
      <c r="F3" s="293"/>
      <c r="G3" s="293"/>
      <c r="H3" s="293"/>
      <c r="I3" s="293"/>
      <c r="J3" s="293"/>
      <c r="K3" s="293"/>
      <c r="L3" s="293"/>
      <c r="M3" s="294"/>
      <c r="N3" s="295" t="s">
        <v>240</v>
      </c>
      <c r="O3" s="296"/>
      <c r="P3" s="297"/>
      <c r="S3" s="90">
        <v>0.79998999999999998</v>
      </c>
    </row>
    <row r="4" spans="1:19" ht="15.75" customHeight="1" x14ac:dyDescent="0.2">
      <c r="B4" s="284"/>
      <c r="C4" s="292" t="s">
        <v>59</v>
      </c>
      <c r="D4" s="293"/>
      <c r="E4" s="293"/>
      <c r="F4" s="293"/>
      <c r="G4" s="293"/>
      <c r="H4" s="293"/>
      <c r="I4" s="293"/>
      <c r="J4" s="293"/>
      <c r="K4" s="293"/>
      <c r="L4" s="293"/>
      <c r="M4" s="294"/>
      <c r="N4" s="295" t="s">
        <v>188</v>
      </c>
      <c r="O4" s="296"/>
      <c r="P4" s="297"/>
      <c r="S4" s="90">
        <v>0.65</v>
      </c>
    </row>
    <row r="5" spans="1:19" ht="16.5" customHeight="1" thickBot="1" x14ac:dyDescent="0.25">
      <c r="B5" s="285"/>
      <c r="C5" s="298" t="s">
        <v>60</v>
      </c>
      <c r="D5" s="299"/>
      <c r="E5" s="299"/>
      <c r="F5" s="299"/>
      <c r="G5" s="299"/>
      <c r="H5" s="299"/>
      <c r="I5" s="299"/>
      <c r="J5" s="299"/>
      <c r="K5" s="299"/>
      <c r="L5" s="299"/>
      <c r="M5" s="300"/>
      <c r="N5" s="301" t="s">
        <v>61</v>
      </c>
      <c r="O5" s="302"/>
      <c r="P5" s="303"/>
      <c r="S5" s="90">
        <v>0.64999899999999999</v>
      </c>
    </row>
    <row r="6" spans="1:19" ht="13.5" thickBot="1" x14ac:dyDescent="0.25">
      <c r="B6" s="79"/>
      <c r="C6" s="79"/>
      <c r="D6" s="79"/>
      <c r="E6" s="79"/>
      <c r="F6" s="79"/>
      <c r="G6" s="79"/>
      <c r="H6" s="79"/>
      <c r="I6" s="79"/>
      <c r="J6" s="79"/>
      <c r="K6" s="79"/>
      <c r="L6" s="79"/>
      <c r="M6" s="79"/>
      <c r="N6" s="79"/>
      <c r="O6" s="79"/>
      <c r="P6" s="79"/>
      <c r="S6" s="90"/>
    </row>
    <row r="7" spans="1:19" x14ac:dyDescent="0.2">
      <c r="A7" s="52"/>
      <c r="B7" s="304" t="s">
        <v>65</v>
      </c>
      <c r="C7" s="305"/>
      <c r="D7" s="305"/>
      <c r="E7" s="305"/>
      <c r="F7" s="305"/>
      <c r="G7" s="305"/>
      <c r="H7" s="305"/>
      <c r="I7" s="305"/>
      <c r="J7" s="305"/>
      <c r="K7" s="305"/>
      <c r="L7" s="305"/>
      <c r="M7" s="305"/>
      <c r="N7" s="305"/>
      <c r="O7" s="305"/>
      <c r="P7" s="306"/>
      <c r="Q7" s="52"/>
      <c r="S7" s="90"/>
    </row>
    <row r="8" spans="1:19" ht="13.5" thickBot="1" x14ac:dyDescent="0.25">
      <c r="A8" s="52"/>
      <c r="B8" s="307"/>
      <c r="C8" s="308"/>
      <c r="D8" s="308"/>
      <c r="E8" s="308"/>
      <c r="F8" s="308"/>
      <c r="G8" s="308"/>
      <c r="H8" s="308"/>
      <c r="I8" s="308"/>
      <c r="J8" s="308"/>
      <c r="K8" s="308"/>
      <c r="L8" s="308"/>
      <c r="M8" s="308"/>
      <c r="N8" s="308"/>
      <c r="O8" s="308"/>
      <c r="P8" s="309"/>
      <c r="Q8" s="52"/>
    </row>
    <row r="9" spans="1:19" ht="6.75" customHeight="1" thickBot="1" x14ac:dyDescent="0.25">
      <c r="A9" s="52"/>
      <c r="B9" s="310"/>
      <c r="C9" s="310"/>
      <c r="D9" s="310"/>
      <c r="E9" s="310"/>
      <c r="F9" s="310"/>
      <c r="G9" s="310"/>
      <c r="H9" s="310"/>
      <c r="I9" s="310"/>
      <c r="J9" s="310"/>
      <c r="K9" s="310"/>
      <c r="L9" s="310"/>
      <c r="M9" s="310"/>
      <c r="N9" s="310"/>
      <c r="O9" s="310"/>
      <c r="P9" s="310"/>
      <c r="Q9" s="52"/>
    </row>
    <row r="10" spans="1:19" ht="26.25" customHeight="1" thickBot="1" x14ac:dyDescent="0.25">
      <c r="A10" s="52"/>
      <c r="B10" s="80" t="s">
        <v>83</v>
      </c>
      <c r="C10" s="316">
        <v>2020</v>
      </c>
      <c r="D10" s="317"/>
      <c r="E10" s="317"/>
      <c r="F10" s="317"/>
      <c r="G10" s="317"/>
      <c r="H10" s="317"/>
      <c r="I10" s="318"/>
      <c r="J10" s="311" t="s">
        <v>1</v>
      </c>
      <c r="K10" s="312"/>
      <c r="L10" s="312"/>
      <c r="M10" s="312"/>
      <c r="N10" s="313" t="s">
        <v>197</v>
      </c>
      <c r="O10" s="314"/>
      <c r="P10" s="315"/>
      <c r="Q10" s="52"/>
    </row>
    <row r="11" spans="1:19" ht="4.5" customHeight="1" thickBot="1" x14ac:dyDescent="0.25">
      <c r="A11" s="52"/>
      <c r="B11" s="280"/>
      <c r="C11" s="281"/>
      <c r="D11" s="281"/>
      <c r="E11" s="281"/>
      <c r="F11" s="281"/>
      <c r="G11" s="281"/>
      <c r="H11" s="281"/>
      <c r="I11" s="281"/>
      <c r="J11" s="281"/>
      <c r="K11" s="281"/>
      <c r="L11" s="281"/>
      <c r="M11" s="281"/>
      <c r="N11" s="281"/>
      <c r="O11" s="281"/>
      <c r="P11" s="282"/>
      <c r="Q11" s="52"/>
    </row>
    <row r="12" spans="1:19" ht="13.5" thickBot="1" x14ac:dyDescent="0.25">
      <c r="A12" s="52"/>
      <c r="B12" s="62" t="s">
        <v>0</v>
      </c>
      <c r="C12" s="322" t="s">
        <v>194</v>
      </c>
      <c r="D12" s="322"/>
      <c r="E12" s="322"/>
      <c r="F12" s="322"/>
      <c r="G12" s="322"/>
      <c r="H12" s="322"/>
      <c r="I12" s="322"/>
      <c r="J12" s="322"/>
      <c r="K12" s="322"/>
      <c r="L12" s="322"/>
      <c r="M12" s="322"/>
      <c r="N12" s="322"/>
      <c r="O12" s="322"/>
      <c r="P12" s="323"/>
      <c r="Q12" s="52"/>
    </row>
    <row r="13" spans="1:19" ht="4.5" customHeight="1" thickBot="1" x14ac:dyDescent="0.25">
      <c r="A13" s="52"/>
      <c r="B13" s="324"/>
      <c r="C13" s="325"/>
      <c r="D13" s="325"/>
      <c r="E13" s="325"/>
      <c r="F13" s="325"/>
      <c r="G13" s="325"/>
      <c r="H13" s="325"/>
      <c r="I13" s="325"/>
      <c r="J13" s="325"/>
      <c r="K13" s="325"/>
      <c r="L13" s="325"/>
      <c r="M13" s="325"/>
      <c r="N13" s="325"/>
      <c r="O13" s="325"/>
      <c r="P13" s="326"/>
      <c r="Q13" s="52"/>
    </row>
    <row r="14" spans="1:19" ht="18" customHeight="1" thickBot="1" x14ac:dyDescent="0.25">
      <c r="A14" s="52"/>
      <c r="B14" s="62" t="s">
        <v>6</v>
      </c>
      <c r="C14" s="327" t="s">
        <v>210</v>
      </c>
      <c r="D14" s="328"/>
      <c r="E14" s="328"/>
      <c r="F14" s="328"/>
      <c r="G14" s="328"/>
      <c r="H14" s="328"/>
      <c r="I14" s="328"/>
      <c r="J14" s="328"/>
      <c r="K14" s="328"/>
      <c r="L14" s="328"/>
      <c r="M14" s="328"/>
      <c r="N14" s="328"/>
      <c r="O14" s="328"/>
      <c r="P14" s="329"/>
      <c r="Q14" s="52"/>
    </row>
    <row r="15" spans="1:19" ht="4.5" customHeight="1" thickBot="1" x14ac:dyDescent="0.25">
      <c r="A15" s="52"/>
      <c r="B15" s="319"/>
      <c r="C15" s="320"/>
      <c r="D15" s="320"/>
      <c r="E15" s="320"/>
      <c r="F15" s="320"/>
      <c r="G15" s="320"/>
      <c r="H15" s="320"/>
      <c r="I15" s="320"/>
      <c r="J15" s="320"/>
      <c r="K15" s="320"/>
      <c r="L15" s="320"/>
      <c r="M15" s="320"/>
      <c r="N15" s="320"/>
      <c r="O15" s="320"/>
      <c r="P15" s="321"/>
      <c r="Q15" s="52"/>
    </row>
    <row r="16" spans="1:19" ht="32.25" customHeight="1" thickBot="1" x14ac:dyDescent="0.25">
      <c r="A16" s="52"/>
      <c r="B16" s="62" t="s">
        <v>25</v>
      </c>
      <c r="C16" s="313" t="s">
        <v>211</v>
      </c>
      <c r="D16" s="314"/>
      <c r="E16" s="314"/>
      <c r="F16" s="314"/>
      <c r="G16" s="314"/>
      <c r="H16" s="314"/>
      <c r="I16" s="314"/>
      <c r="J16" s="314"/>
      <c r="K16" s="314"/>
      <c r="L16" s="314"/>
      <c r="M16" s="314"/>
      <c r="N16" s="314"/>
      <c r="O16" s="314"/>
      <c r="P16" s="315"/>
      <c r="Q16" s="52"/>
    </row>
    <row r="17" spans="1:17" ht="4.5" customHeight="1" thickBot="1" x14ac:dyDescent="0.25">
      <c r="A17" s="52"/>
      <c r="B17" s="319"/>
      <c r="C17" s="320"/>
      <c r="D17" s="320"/>
      <c r="E17" s="320"/>
      <c r="F17" s="320"/>
      <c r="G17" s="320"/>
      <c r="H17" s="320"/>
      <c r="I17" s="320"/>
      <c r="J17" s="320"/>
      <c r="K17" s="320"/>
      <c r="L17" s="320"/>
      <c r="M17" s="320"/>
      <c r="N17" s="320"/>
      <c r="O17" s="320"/>
      <c r="P17" s="321"/>
      <c r="Q17" s="52"/>
    </row>
    <row r="18" spans="1:17" ht="26.25" customHeight="1" thickBot="1" x14ac:dyDescent="0.25">
      <c r="A18" s="52"/>
      <c r="B18" s="62" t="s">
        <v>11</v>
      </c>
      <c r="C18" s="330" t="s">
        <v>191</v>
      </c>
      <c r="D18" s="331"/>
      <c r="E18" s="331"/>
      <c r="F18" s="331"/>
      <c r="G18" s="331"/>
      <c r="H18" s="331"/>
      <c r="I18" s="331"/>
      <c r="J18" s="331"/>
      <c r="K18" s="331"/>
      <c r="L18" s="331"/>
      <c r="M18" s="331"/>
      <c r="N18" s="331"/>
      <c r="O18" s="331"/>
      <c r="P18" s="332"/>
      <c r="Q18" s="52"/>
    </row>
    <row r="19" spans="1:17" ht="4.5" customHeight="1" thickBot="1" x14ac:dyDescent="0.25">
      <c r="A19" s="52"/>
      <c r="B19" s="333"/>
      <c r="C19" s="333"/>
      <c r="D19" s="333"/>
      <c r="E19" s="333"/>
      <c r="F19" s="333"/>
      <c r="G19" s="333"/>
      <c r="H19" s="333"/>
      <c r="I19" s="333"/>
      <c r="J19" s="333"/>
      <c r="K19" s="333"/>
      <c r="L19" s="333"/>
      <c r="M19" s="333"/>
      <c r="N19" s="333"/>
      <c r="O19" s="333"/>
      <c r="P19" s="333"/>
      <c r="Q19" s="52"/>
    </row>
    <row r="20" spans="1:17" ht="17.25" customHeight="1" thickBot="1" x14ac:dyDescent="0.25">
      <c r="A20" s="52"/>
      <c r="B20" s="334" t="s">
        <v>26</v>
      </c>
      <c r="C20" s="335"/>
      <c r="D20" s="335"/>
      <c r="E20" s="335"/>
      <c r="F20" s="335"/>
      <c r="G20" s="335"/>
      <c r="H20" s="335"/>
      <c r="I20" s="335"/>
      <c r="J20" s="335"/>
      <c r="K20" s="335"/>
      <c r="L20" s="335"/>
      <c r="M20" s="335"/>
      <c r="N20" s="335"/>
      <c r="O20" s="335"/>
      <c r="P20" s="336"/>
      <c r="Q20" s="52"/>
    </row>
    <row r="21" spans="1:17" ht="4.5" customHeight="1" thickBot="1" x14ac:dyDescent="0.25">
      <c r="A21" s="52"/>
      <c r="B21" s="337"/>
      <c r="C21" s="338"/>
      <c r="D21" s="338"/>
      <c r="E21" s="338"/>
      <c r="F21" s="338"/>
      <c r="G21" s="338"/>
      <c r="H21" s="338"/>
      <c r="I21" s="338"/>
      <c r="J21" s="338"/>
      <c r="K21" s="338"/>
      <c r="L21" s="338"/>
      <c r="M21" s="338"/>
      <c r="N21" s="338"/>
      <c r="O21" s="338"/>
      <c r="P21" s="339"/>
      <c r="Q21" s="52"/>
    </row>
    <row r="22" spans="1:17" ht="51" customHeight="1" thickBot="1" x14ac:dyDescent="0.25">
      <c r="A22" s="52"/>
      <c r="B22" s="62" t="s">
        <v>3</v>
      </c>
      <c r="C22" s="340" t="s">
        <v>212</v>
      </c>
      <c r="D22" s="341"/>
      <c r="E22" s="341"/>
      <c r="F22" s="341"/>
      <c r="G22" s="341"/>
      <c r="H22" s="341"/>
      <c r="I22" s="341"/>
      <c r="J22" s="341"/>
      <c r="K22" s="341"/>
      <c r="L22" s="341"/>
      <c r="M22" s="341"/>
      <c r="N22" s="341"/>
      <c r="O22" s="341"/>
      <c r="P22" s="342"/>
      <c r="Q22" s="52"/>
    </row>
    <row r="23" spans="1:17" ht="4.5" customHeight="1" thickBot="1" x14ac:dyDescent="0.25">
      <c r="A23" s="52"/>
      <c r="B23" s="319"/>
      <c r="C23" s="320"/>
      <c r="D23" s="320"/>
      <c r="E23" s="320"/>
      <c r="F23" s="320"/>
      <c r="G23" s="320"/>
      <c r="H23" s="320"/>
      <c r="I23" s="320"/>
      <c r="J23" s="320"/>
      <c r="K23" s="320"/>
      <c r="L23" s="320"/>
      <c r="M23" s="320"/>
      <c r="N23" s="320"/>
      <c r="O23" s="320"/>
      <c r="P23" s="321"/>
      <c r="Q23" s="52"/>
    </row>
    <row r="24" spans="1:17" ht="82.5" customHeight="1" thickBot="1" x14ac:dyDescent="0.25">
      <c r="A24" s="52"/>
      <c r="B24" s="62" t="s">
        <v>12</v>
      </c>
      <c r="C24" s="344" t="s">
        <v>213</v>
      </c>
      <c r="D24" s="345"/>
      <c r="E24" s="345"/>
      <c r="F24" s="345"/>
      <c r="G24" s="345"/>
      <c r="H24" s="345"/>
      <c r="I24" s="345"/>
      <c r="J24" s="345"/>
      <c r="K24" s="345"/>
      <c r="L24" s="345"/>
      <c r="M24" s="345"/>
      <c r="N24" s="345"/>
      <c r="O24" s="345"/>
      <c r="P24" s="346"/>
      <c r="Q24" s="52"/>
    </row>
    <row r="25" spans="1:17" ht="4.5" customHeight="1" thickBot="1" x14ac:dyDescent="0.25">
      <c r="A25" s="52"/>
      <c r="B25" s="347"/>
      <c r="C25" s="348"/>
      <c r="D25" s="348"/>
      <c r="E25" s="348"/>
      <c r="F25" s="348"/>
      <c r="G25" s="348"/>
      <c r="H25" s="348"/>
      <c r="I25" s="348"/>
      <c r="J25" s="348"/>
      <c r="K25" s="348"/>
      <c r="L25" s="348"/>
      <c r="M25" s="348"/>
      <c r="N25" s="348"/>
      <c r="O25" s="348"/>
      <c r="P25" s="349"/>
      <c r="Q25" s="52"/>
    </row>
    <row r="26" spans="1:17" ht="13.5" customHeight="1" thickBot="1" x14ac:dyDescent="0.25">
      <c r="A26" s="52"/>
      <c r="B26" s="63" t="s">
        <v>2</v>
      </c>
      <c r="C26" s="350">
        <v>1</v>
      </c>
      <c r="D26" s="351"/>
      <c r="E26" s="351"/>
      <c r="F26" s="351"/>
      <c r="G26" s="351"/>
      <c r="H26" s="351"/>
      <c r="I26" s="351"/>
      <c r="J26" s="351"/>
      <c r="K26" s="351"/>
      <c r="L26" s="351"/>
      <c r="M26" s="351"/>
      <c r="N26" s="351"/>
      <c r="O26" s="351"/>
      <c r="P26" s="352"/>
      <c r="Q26" s="52"/>
    </row>
    <row r="27" spans="1:17" ht="4.5" customHeight="1" thickBot="1" x14ac:dyDescent="0.25">
      <c r="A27" s="52"/>
      <c r="B27" s="353"/>
      <c r="C27" s="354"/>
      <c r="D27" s="354"/>
      <c r="E27" s="354"/>
      <c r="F27" s="354"/>
      <c r="G27" s="354"/>
      <c r="H27" s="354"/>
      <c r="I27" s="354"/>
      <c r="J27" s="354"/>
      <c r="K27" s="354"/>
      <c r="L27" s="354"/>
      <c r="M27" s="354"/>
      <c r="N27" s="354"/>
      <c r="O27" s="354"/>
      <c r="P27" s="355"/>
      <c r="Q27" s="52"/>
    </row>
    <row r="28" spans="1:17" ht="12.75" customHeight="1" thickBot="1" x14ac:dyDescent="0.25">
      <c r="A28" s="52"/>
      <c r="B28" s="63" t="s">
        <v>13</v>
      </c>
      <c r="C28" s="64" t="s">
        <v>14</v>
      </c>
      <c r="D28" s="356" t="s">
        <v>179</v>
      </c>
      <c r="E28" s="351"/>
      <c r="F28" s="351"/>
      <c r="G28" s="352"/>
      <c r="H28" s="357" t="s">
        <v>15</v>
      </c>
      <c r="I28" s="357"/>
      <c r="J28" s="357"/>
      <c r="K28" s="356" t="s">
        <v>178</v>
      </c>
      <c r="L28" s="351"/>
      <c r="M28" s="352"/>
      <c r="N28" s="358" t="s">
        <v>16</v>
      </c>
      <c r="O28" s="359"/>
      <c r="P28" s="65" t="s">
        <v>180</v>
      </c>
      <c r="Q28" s="52"/>
    </row>
    <row r="29" spans="1:17" ht="4.5" customHeight="1" thickBot="1" x14ac:dyDescent="0.25">
      <c r="A29" s="52"/>
      <c r="B29" s="360"/>
      <c r="C29" s="361"/>
      <c r="D29" s="361"/>
      <c r="E29" s="361"/>
      <c r="F29" s="361"/>
      <c r="G29" s="361"/>
      <c r="H29" s="361"/>
      <c r="I29" s="361"/>
      <c r="J29" s="361"/>
      <c r="K29" s="361"/>
      <c r="L29" s="361"/>
      <c r="M29" s="361"/>
      <c r="N29" s="361"/>
      <c r="O29" s="361"/>
      <c r="P29" s="362"/>
      <c r="Q29" s="52"/>
    </row>
    <row r="30" spans="1:17" ht="13.5" thickBot="1" x14ac:dyDescent="0.25">
      <c r="A30" s="52"/>
      <c r="B30" s="78" t="s">
        <v>7</v>
      </c>
      <c r="C30" s="363" t="s">
        <v>186</v>
      </c>
      <c r="D30" s="322"/>
      <c r="E30" s="322"/>
      <c r="F30" s="322"/>
      <c r="G30" s="322"/>
      <c r="H30" s="322"/>
      <c r="I30" s="322"/>
      <c r="J30" s="322"/>
      <c r="K30" s="322"/>
      <c r="L30" s="322"/>
      <c r="M30" s="322"/>
      <c r="N30" s="322"/>
      <c r="O30" s="322"/>
      <c r="P30" s="323"/>
      <c r="Q30" s="52"/>
    </row>
    <row r="31" spans="1:17" ht="4.5" customHeight="1" thickBot="1" x14ac:dyDescent="0.25">
      <c r="A31" s="52"/>
      <c r="B31" s="319"/>
      <c r="C31" s="320"/>
      <c r="D31" s="320"/>
      <c r="E31" s="320"/>
      <c r="F31" s="320"/>
      <c r="G31" s="320"/>
      <c r="H31" s="320"/>
      <c r="I31" s="320"/>
      <c r="J31" s="320"/>
      <c r="K31" s="320"/>
      <c r="L31" s="320"/>
      <c r="M31" s="320"/>
      <c r="N31" s="320"/>
      <c r="O31" s="320"/>
      <c r="P31" s="321"/>
      <c r="Q31" s="52"/>
    </row>
    <row r="32" spans="1:17" ht="13.5" thickBot="1" x14ac:dyDescent="0.25">
      <c r="A32" s="52"/>
      <c r="B32" s="78" t="s">
        <v>4</v>
      </c>
      <c r="C32" s="343" t="s">
        <v>74</v>
      </c>
      <c r="D32" s="322"/>
      <c r="E32" s="322"/>
      <c r="F32" s="322"/>
      <c r="G32" s="322"/>
      <c r="H32" s="322"/>
      <c r="I32" s="322"/>
      <c r="J32" s="322"/>
      <c r="K32" s="322"/>
      <c r="L32" s="322"/>
      <c r="M32" s="322"/>
      <c r="N32" s="322"/>
      <c r="O32" s="322"/>
      <c r="P32" s="323"/>
      <c r="Q32" s="52"/>
    </row>
    <row r="33" spans="1:17" ht="4.5" customHeight="1" thickBot="1" x14ac:dyDescent="0.25">
      <c r="A33" s="52"/>
      <c r="B33" s="319"/>
      <c r="C33" s="320"/>
      <c r="D33" s="320"/>
      <c r="E33" s="320"/>
      <c r="F33" s="320"/>
      <c r="G33" s="320"/>
      <c r="H33" s="320"/>
      <c r="I33" s="320"/>
      <c r="J33" s="320"/>
      <c r="K33" s="320"/>
      <c r="L33" s="320"/>
      <c r="M33" s="320"/>
      <c r="N33" s="320"/>
      <c r="O33" s="320"/>
      <c r="P33" s="321"/>
      <c r="Q33" s="52"/>
    </row>
    <row r="34" spans="1:17" ht="13.5" thickBot="1" x14ac:dyDescent="0.25">
      <c r="A34" s="52"/>
      <c r="B34" s="78" t="s">
        <v>23</v>
      </c>
      <c r="C34" s="343" t="s">
        <v>74</v>
      </c>
      <c r="D34" s="322"/>
      <c r="E34" s="322"/>
      <c r="F34" s="322"/>
      <c r="G34" s="322"/>
      <c r="H34" s="322"/>
      <c r="I34" s="322"/>
      <c r="J34" s="322"/>
      <c r="K34" s="322"/>
      <c r="L34" s="322"/>
      <c r="M34" s="322"/>
      <c r="N34" s="322"/>
      <c r="O34" s="322"/>
      <c r="P34" s="323"/>
      <c r="Q34" s="52"/>
    </row>
    <row r="35" spans="1:17" ht="4.5" customHeight="1" thickBot="1" x14ac:dyDescent="0.25">
      <c r="A35" s="52"/>
      <c r="B35" s="324"/>
      <c r="C35" s="325"/>
      <c r="D35" s="325"/>
      <c r="E35" s="325"/>
      <c r="F35" s="325"/>
      <c r="G35" s="325"/>
      <c r="H35" s="325"/>
      <c r="I35" s="325"/>
      <c r="J35" s="325"/>
      <c r="K35" s="325"/>
      <c r="L35" s="325"/>
      <c r="M35" s="325"/>
      <c r="N35" s="325"/>
      <c r="O35" s="325"/>
      <c r="P35" s="326"/>
      <c r="Q35" s="52"/>
    </row>
    <row r="36" spans="1:17" ht="16.5" customHeight="1" thickBot="1" x14ac:dyDescent="0.25">
      <c r="A36" s="52"/>
      <c r="B36" s="78" t="s">
        <v>64</v>
      </c>
      <c r="C36" s="363" t="s">
        <v>71</v>
      </c>
      <c r="D36" s="322"/>
      <c r="E36" s="322"/>
      <c r="F36" s="322"/>
      <c r="G36" s="322"/>
      <c r="H36" s="322"/>
      <c r="I36" s="322"/>
      <c r="J36" s="322"/>
      <c r="K36" s="322"/>
      <c r="L36" s="322"/>
      <c r="M36" s="322"/>
      <c r="N36" s="322"/>
      <c r="O36" s="322"/>
      <c r="P36" s="323"/>
      <c r="Q36" s="52"/>
    </row>
    <row r="37" spans="1:17" ht="4.5" customHeight="1" thickBot="1" x14ac:dyDescent="0.25">
      <c r="A37" s="52"/>
      <c r="B37" s="81"/>
      <c r="C37" s="81"/>
      <c r="D37" s="81"/>
      <c r="E37" s="81"/>
      <c r="F37" s="81"/>
      <c r="G37" s="81"/>
      <c r="H37" s="81"/>
      <c r="I37" s="81"/>
      <c r="J37" s="81"/>
      <c r="K37" s="81"/>
      <c r="L37" s="81"/>
      <c r="M37" s="81"/>
      <c r="N37" s="81"/>
      <c r="O37" s="81"/>
      <c r="P37" s="81"/>
      <c r="Q37" s="52"/>
    </row>
    <row r="38" spans="1:17" ht="13.5" thickBot="1" x14ac:dyDescent="0.25">
      <c r="A38" s="52"/>
      <c r="B38" s="364" t="s">
        <v>17</v>
      </c>
      <c r="C38" s="365"/>
      <c r="D38" s="365"/>
      <c r="E38" s="365"/>
      <c r="F38" s="365"/>
      <c r="G38" s="365"/>
      <c r="H38" s="365"/>
      <c r="I38" s="365"/>
      <c r="J38" s="365"/>
      <c r="K38" s="365"/>
      <c r="L38" s="365"/>
      <c r="M38" s="365"/>
      <c r="N38" s="365"/>
      <c r="O38" s="366"/>
      <c r="P38" s="367"/>
      <c r="Q38" s="52"/>
    </row>
    <row r="39" spans="1:17" x14ac:dyDescent="0.2">
      <c r="A39" s="52"/>
      <c r="B39" s="82" t="s">
        <v>22</v>
      </c>
      <c r="C39" s="364" t="s">
        <v>18</v>
      </c>
      <c r="D39" s="365"/>
      <c r="E39" s="365"/>
      <c r="F39" s="365"/>
      <c r="G39" s="367"/>
      <c r="H39" s="364" t="s">
        <v>7</v>
      </c>
      <c r="I39" s="365"/>
      <c r="J39" s="365"/>
      <c r="K39" s="365"/>
      <c r="L39" s="367"/>
      <c r="M39" s="364" t="s">
        <v>19</v>
      </c>
      <c r="N39" s="365"/>
      <c r="O39" s="366"/>
      <c r="P39" s="367"/>
      <c r="Q39" s="52"/>
    </row>
    <row r="40" spans="1:17" ht="54" customHeight="1" x14ac:dyDescent="0.2">
      <c r="A40" s="52"/>
      <c r="B40" s="106" t="s">
        <v>214</v>
      </c>
      <c r="C40" s="368" t="s">
        <v>199</v>
      </c>
      <c r="D40" s="369"/>
      <c r="E40" s="369"/>
      <c r="F40" s="369"/>
      <c r="G40" s="370"/>
      <c r="H40" s="373" t="s">
        <v>215</v>
      </c>
      <c r="I40" s="374"/>
      <c r="J40" s="374"/>
      <c r="K40" s="374"/>
      <c r="L40" s="438"/>
      <c r="M40" s="373" t="s">
        <v>201</v>
      </c>
      <c r="N40" s="374"/>
      <c r="O40" s="374"/>
      <c r="P40" s="375"/>
      <c r="Q40" s="52"/>
    </row>
    <row r="41" spans="1:17" ht="55.5" customHeight="1" x14ac:dyDescent="0.2">
      <c r="A41" s="52"/>
      <c r="B41" s="107" t="s">
        <v>216</v>
      </c>
      <c r="C41" s="376" t="s">
        <v>199</v>
      </c>
      <c r="D41" s="377"/>
      <c r="E41" s="377"/>
      <c r="F41" s="377"/>
      <c r="G41" s="378"/>
      <c r="H41" s="381" t="s">
        <v>215</v>
      </c>
      <c r="I41" s="382"/>
      <c r="J41" s="382"/>
      <c r="K41" s="382"/>
      <c r="L41" s="439"/>
      <c r="M41" s="381" t="s">
        <v>201</v>
      </c>
      <c r="N41" s="382"/>
      <c r="O41" s="382"/>
      <c r="P41" s="383"/>
      <c r="Q41" s="52"/>
    </row>
    <row r="42" spans="1:17" ht="13.5" customHeight="1" x14ac:dyDescent="0.2">
      <c r="A42" s="52"/>
      <c r="B42" s="83"/>
      <c r="C42" s="384"/>
      <c r="D42" s="384"/>
      <c r="E42" s="384"/>
      <c r="F42" s="384"/>
      <c r="G42" s="384"/>
      <c r="H42" s="384"/>
      <c r="I42" s="384"/>
      <c r="J42" s="384"/>
      <c r="K42" s="384"/>
      <c r="L42" s="384"/>
      <c r="M42" s="384"/>
      <c r="N42" s="384"/>
      <c r="O42" s="384"/>
      <c r="P42" s="385"/>
      <c r="Q42" s="52"/>
    </row>
    <row r="43" spans="1:17" ht="12.75" customHeight="1" x14ac:dyDescent="0.2">
      <c r="A43" s="52"/>
      <c r="B43" s="83"/>
      <c r="C43" s="384"/>
      <c r="D43" s="384"/>
      <c r="E43" s="384"/>
      <c r="F43" s="384"/>
      <c r="G43" s="384"/>
      <c r="H43" s="384"/>
      <c r="I43" s="384"/>
      <c r="J43" s="384"/>
      <c r="K43" s="384"/>
      <c r="L43" s="384"/>
      <c r="M43" s="384"/>
      <c r="N43" s="384"/>
      <c r="O43" s="384"/>
      <c r="P43" s="385"/>
      <c r="Q43" s="52"/>
    </row>
    <row r="44" spans="1:17" ht="11.25" customHeight="1" thickBot="1" x14ac:dyDescent="0.25">
      <c r="A44" s="52"/>
      <c r="B44" s="84"/>
      <c r="C44" s="402"/>
      <c r="D44" s="402"/>
      <c r="E44" s="402"/>
      <c r="F44" s="402"/>
      <c r="G44" s="402"/>
      <c r="H44" s="402"/>
      <c r="I44" s="402"/>
      <c r="J44" s="402"/>
      <c r="K44" s="402"/>
      <c r="L44" s="402"/>
      <c r="M44" s="402"/>
      <c r="N44" s="402"/>
      <c r="O44" s="402"/>
      <c r="P44" s="403"/>
      <c r="Q44" s="52"/>
    </row>
    <row r="45" spans="1:17" ht="4.5" customHeight="1" thickBot="1" x14ac:dyDescent="0.25">
      <c r="A45" s="52"/>
      <c r="B45" s="85"/>
      <c r="C45" s="85"/>
      <c r="D45" s="85"/>
      <c r="E45" s="85"/>
      <c r="F45" s="85"/>
      <c r="G45" s="85"/>
      <c r="H45" s="85"/>
      <c r="I45" s="85"/>
      <c r="J45" s="85"/>
      <c r="K45" s="85"/>
      <c r="L45" s="85"/>
      <c r="M45" s="85"/>
      <c r="N45" s="85"/>
      <c r="O45" s="85"/>
      <c r="P45" s="85"/>
      <c r="Q45" s="52"/>
    </row>
    <row r="46" spans="1:17" ht="13.5" customHeight="1" thickBot="1" x14ac:dyDescent="0.25">
      <c r="A46" s="52"/>
      <c r="B46" s="334" t="s">
        <v>8</v>
      </c>
      <c r="C46" s="335"/>
      <c r="D46" s="335"/>
      <c r="E46" s="335"/>
      <c r="F46" s="335"/>
      <c r="G46" s="335"/>
      <c r="H46" s="335"/>
      <c r="I46" s="335"/>
      <c r="J46" s="335"/>
      <c r="K46" s="335"/>
      <c r="L46" s="335"/>
      <c r="M46" s="335"/>
      <c r="N46" s="335"/>
      <c r="O46" s="335"/>
      <c r="P46" s="336"/>
      <c r="Q46" s="52"/>
    </row>
    <row r="47" spans="1:17" ht="4.5" customHeight="1" thickBot="1" x14ac:dyDescent="0.25">
      <c r="A47" s="52"/>
      <c r="B47" s="86"/>
      <c r="C47" s="81"/>
      <c r="D47" s="81"/>
      <c r="E47" s="81"/>
      <c r="F47" s="81"/>
      <c r="G47" s="81"/>
      <c r="H47" s="81"/>
      <c r="I47" s="81"/>
      <c r="J47" s="81"/>
      <c r="K47" s="81"/>
      <c r="L47" s="81"/>
      <c r="M47" s="81"/>
      <c r="N47" s="81"/>
      <c r="O47" s="81"/>
      <c r="P47" s="87"/>
      <c r="Q47" s="52"/>
    </row>
    <row r="48" spans="1:17" x14ac:dyDescent="0.2">
      <c r="A48" s="52"/>
      <c r="B48" s="404" t="s">
        <v>20</v>
      </c>
      <c r="C48" s="66" t="s">
        <v>9</v>
      </c>
      <c r="D48" s="67" t="s">
        <v>150</v>
      </c>
      <c r="E48" s="67" t="s">
        <v>151</v>
      </c>
      <c r="F48" s="67" t="s">
        <v>152</v>
      </c>
      <c r="G48" s="67" t="s">
        <v>153</v>
      </c>
      <c r="H48" s="67" t="s">
        <v>154</v>
      </c>
      <c r="I48" s="67" t="s">
        <v>155</v>
      </c>
      <c r="J48" s="67" t="s">
        <v>156</v>
      </c>
      <c r="K48" s="67" t="s">
        <v>157</v>
      </c>
      <c r="L48" s="67" t="s">
        <v>158</v>
      </c>
      <c r="M48" s="67" t="s">
        <v>159</v>
      </c>
      <c r="N48" s="67" t="s">
        <v>160</v>
      </c>
      <c r="O48" s="68" t="s">
        <v>161</v>
      </c>
      <c r="P48" s="69" t="s">
        <v>24</v>
      </c>
      <c r="Q48" s="52"/>
    </row>
    <row r="49" spans="1:17" ht="13.5" thickBot="1" x14ac:dyDescent="0.25">
      <c r="A49" s="52"/>
      <c r="B49" s="405"/>
      <c r="C49" s="70" t="s">
        <v>10</v>
      </c>
      <c r="D49" s="125">
        <f>+'Registro Derechos de Petición'!C11/'Registro Derechos de Petición'!C12</f>
        <v>1</v>
      </c>
      <c r="E49" s="125">
        <f>+'Registro Derechos de Petición'!E11/'Registro Derechos de Petición'!E12</f>
        <v>1</v>
      </c>
      <c r="F49" s="125">
        <f>+'Registro Derechos de Petición'!G11/'Registro Derechos de Petición'!G12</f>
        <v>1</v>
      </c>
      <c r="G49" s="125">
        <f>+'Registro Derechos de Petición'!I11/'Registro Derechos de Petición'!I12</f>
        <v>1</v>
      </c>
      <c r="H49" s="125">
        <f>+'Registro Derechos de Petición'!K11/'Registro Derechos de Petición'!K12</f>
        <v>1</v>
      </c>
      <c r="I49" s="125">
        <f>+'Registro Derechos de Petición'!M11/'Registro Derechos de Petición'!M12</f>
        <v>1</v>
      </c>
      <c r="J49" s="125">
        <f>+'Registro Derechos de Petición'!O11/'Registro Derechos de Petición'!O12</f>
        <v>1</v>
      </c>
      <c r="K49" s="125">
        <f>+'Registro Derechos de Petición'!Q11/'Registro Derechos de Petición'!Q12</f>
        <v>1</v>
      </c>
      <c r="L49" s="125">
        <f>+'Registro Derechos de Petición'!T11/'Registro Derechos de Petición'!T12</f>
        <v>1</v>
      </c>
      <c r="M49" s="125">
        <f>+'Registro Derechos de Petición'!V11/'Registro Derechos de Petición'!V12</f>
        <v>1</v>
      </c>
      <c r="N49" s="125">
        <f>+'Registro Derechos de Petición'!X11/'Registro Derechos de Petición'!X12</f>
        <v>1</v>
      </c>
      <c r="O49" s="125">
        <f>+'Registro Derechos de Petición'!Z11/'Registro Derechos de Petición'!Z12</f>
        <v>0.88888888888888884</v>
      </c>
      <c r="P49" s="125">
        <f>+'Registro Derechos de Petición'!AB11/'Registro Derechos de Petición'!AB12</f>
        <v>0.9943661971830986</v>
      </c>
      <c r="Q49" s="52"/>
    </row>
    <row r="50" spans="1:17" ht="4.5" customHeight="1" thickBot="1" x14ac:dyDescent="0.25">
      <c r="A50" s="52"/>
      <c r="B50" s="88">
        <v>0.9</v>
      </c>
      <c r="C50" s="71"/>
      <c r="D50" s="71"/>
      <c r="E50" s="71"/>
      <c r="F50" s="72">
        <f>+$C$26</f>
        <v>1</v>
      </c>
      <c r="G50" s="71"/>
      <c r="H50" s="71"/>
      <c r="I50" s="72">
        <f>+$C$26</f>
        <v>1</v>
      </c>
      <c r="J50" s="71"/>
      <c r="K50" s="71"/>
      <c r="L50" s="72">
        <f>+$C$26</f>
        <v>1</v>
      </c>
      <c r="M50" s="71"/>
      <c r="N50" s="71"/>
      <c r="O50" s="72">
        <f>+$C$26</f>
        <v>1</v>
      </c>
      <c r="P50" s="72">
        <f>+$C$26</f>
        <v>1</v>
      </c>
      <c r="Q50" s="52"/>
    </row>
    <row r="51" spans="1:17" ht="22.5" customHeight="1" thickBot="1" x14ac:dyDescent="0.25">
      <c r="A51" s="52"/>
      <c r="B51" s="334" t="s">
        <v>21</v>
      </c>
      <c r="C51" s="335"/>
      <c r="D51" s="335"/>
      <c r="E51" s="335"/>
      <c r="F51" s="335"/>
      <c r="G51" s="335"/>
      <c r="H51" s="335"/>
      <c r="I51" s="335"/>
      <c r="J51" s="335"/>
      <c r="K51" s="335"/>
      <c r="L51" s="335"/>
      <c r="M51" s="335"/>
      <c r="N51" s="335"/>
      <c r="O51" s="335"/>
      <c r="P51" s="336"/>
      <c r="Q51" s="52"/>
    </row>
    <row r="52" spans="1:17" x14ac:dyDescent="0.2">
      <c r="A52" s="52"/>
      <c r="B52" s="392"/>
      <c r="C52" s="393"/>
      <c r="D52" s="393"/>
      <c r="E52" s="393"/>
      <c r="F52" s="393"/>
      <c r="G52" s="393"/>
      <c r="H52" s="393"/>
      <c r="I52" s="393"/>
      <c r="J52" s="393"/>
      <c r="K52" s="393"/>
      <c r="L52" s="393"/>
      <c r="M52" s="393"/>
      <c r="N52" s="393"/>
      <c r="O52" s="393"/>
      <c r="P52" s="394"/>
      <c r="Q52" s="52"/>
    </row>
    <row r="53" spans="1:17" x14ac:dyDescent="0.2">
      <c r="A53" s="52"/>
      <c r="B53" s="395"/>
      <c r="C53" s="396"/>
      <c r="D53" s="396"/>
      <c r="E53" s="396"/>
      <c r="F53" s="396"/>
      <c r="G53" s="396"/>
      <c r="H53" s="396"/>
      <c r="I53" s="396"/>
      <c r="J53" s="396"/>
      <c r="K53" s="396"/>
      <c r="L53" s="396"/>
      <c r="M53" s="396"/>
      <c r="N53" s="396"/>
      <c r="O53" s="396"/>
      <c r="P53" s="397"/>
      <c r="Q53" s="52"/>
    </row>
    <row r="54" spans="1:17" x14ac:dyDescent="0.2">
      <c r="A54" s="52"/>
      <c r="B54" s="395"/>
      <c r="C54" s="396"/>
      <c r="D54" s="396"/>
      <c r="E54" s="396"/>
      <c r="F54" s="396"/>
      <c r="G54" s="396"/>
      <c r="H54" s="396"/>
      <c r="I54" s="396"/>
      <c r="J54" s="396"/>
      <c r="K54" s="396"/>
      <c r="L54" s="396"/>
      <c r="M54" s="396"/>
      <c r="N54" s="396"/>
      <c r="O54" s="396"/>
      <c r="P54" s="397"/>
      <c r="Q54" s="52"/>
    </row>
    <row r="55" spans="1:17" x14ac:dyDescent="0.2">
      <c r="A55" s="52"/>
      <c r="B55" s="395"/>
      <c r="C55" s="396"/>
      <c r="D55" s="396"/>
      <c r="E55" s="396"/>
      <c r="F55" s="396"/>
      <c r="G55" s="396"/>
      <c r="H55" s="396"/>
      <c r="I55" s="396"/>
      <c r="J55" s="396"/>
      <c r="K55" s="396"/>
      <c r="L55" s="396"/>
      <c r="M55" s="396"/>
      <c r="N55" s="396"/>
      <c r="O55" s="396"/>
      <c r="P55" s="397"/>
      <c r="Q55" s="52"/>
    </row>
    <row r="56" spans="1:17" x14ac:dyDescent="0.2">
      <c r="A56" s="52"/>
      <c r="B56" s="395"/>
      <c r="C56" s="396"/>
      <c r="D56" s="396"/>
      <c r="E56" s="396"/>
      <c r="F56" s="396"/>
      <c r="G56" s="396"/>
      <c r="H56" s="396"/>
      <c r="I56" s="396"/>
      <c r="J56" s="396"/>
      <c r="K56" s="396"/>
      <c r="L56" s="396"/>
      <c r="M56" s="396"/>
      <c r="N56" s="396"/>
      <c r="O56" s="396"/>
      <c r="P56" s="397"/>
      <c r="Q56" s="52"/>
    </row>
    <row r="57" spans="1:17" x14ac:dyDescent="0.2">
      <c r="A57" s="52"/>
      <c r="B57" s="395"/>
      <c r="C57" s="396"/>
      <c r="D57" s="396"/>
      <c r="E57" s="396"/>
      <c r="F57" s="396"/>
      <c r="G57" s="396"/>
      <c r="H57" s="396"/>
      <c r="I57" s="396"/>
      <c r="J57" s="396"/>
      <c r="K57" s="396"/>
      <c r="L57" s="396"/>
      <c r="M57" s="396"/>
      <c r="N57" s="396"/>
      <c r="O57" s="396"/>
      <c r="P57" s="397"/>
      <c r="Q57" s="52"/>
    </row>
    <row r="58" spans="1:17" x14ac:dyDescent="0.2">
      <c r="A58" s="52"/>
      <c r="B58" s="395"/>
      <c r="C58" s="396"/>
      <c r="D58" s="396"/>
      <c r="E58" s="396"/>
      <c r="F58" s="396"/>
      <c r="G58" s="396"/>
      <c r="H58" s="396"/>
      <c r="I58" s="396"/>
      <c r="J58" s="396"/>
      <c r="K58" s="396"/>
      <c r="L58" s="396"/>
      <c r="M58" s="396"/>
      <c r="N58" s="396"/>
      <c r="O58" s="396"/>
      <c r="P58" s="397"/>
      <c r="Q58" s="52"/>
    </row>
    <row r="59" spans="1:17" x14ac:dyDescent="0.2">
      <c r="A59" s="52"/>
      <c r="B59" s="395"/>
      <c r="C59" s="396"/>
      <c r="D59" s="396"/>
      <c r="E59" s="396"/>
      <c r="F59" s="396"/>
      <c r="G59" s="396"/>
      <c r="H59" s="396"/>
      <c r="I59" s="396"/>
      <c r="J59" s="396"/>
      <c r="K59" s="396"/>
      <c r="L59" s="396"/>
      <c r="M59" s="396"/>
      <c r="N59" s="396"/>
      <c r="O59" s="396"/>
      <c r="P59" s="397"/>
      <c r="Q59" s="52"/>
    </row>
    <row r="60" spans="1:17" x14ac:dyDescent="0.2">
      <c r="A60" s="52"/>
      <c r="B60" s="395"/>
      <c r="C60" s="396"/>
      <c r="D60" s="396"/>
      <c r="E60" s="396"/>
      <c r="F60" s="396"/>
      <c r="G60" s="396"/>
      <c r="H60" s="396"/>
      <c r="I60" s="396"/>
      <c r="J60" s="396"/>
      <c r="K60" s="396"/>
      <c r="L60" s="396"/>
      <c r="M60" s="396"/>
      <c r="N60" s="396"/>
      <c r="O60" s="396"/>
      <c r="P60" s="397"/>
      <c r="Q60" s="52"/>
    </row>
    <row r="61" spans="1:17" x14ac:dyDescent="0.2">
      <c r="A61" s="52"/>
      <c r="B61" s="395"/>
      <c r="C61" s="396"/>
      <c r="D61" s="396"/>
      <c r="E61" s="396"/>
      <c r="F61" s="396"/>
      <c r="G61" s="396"/>
      <c r="H61" s="396"/>
      <c r="I61" s="396"/>
      <c r="J61" s="396"/>
      <c r="K61" s="396"/>
      <c r="L61" s="396"/>
      <c r="M61" s="396"/>
      <c r="N61" s="396"/>
      <c r="O61" s="396"/>
      <c r="P61" s="397"/>
      <c r="Q61" s="52"/>
    </row>
    <row r="62" spans="1:17" x14ac:dyDescent="0.2">
      <c r="A62" s="52"/>
      <c r="B62" s="395"/>
      <c r="C62" s="396"/>
      <c r="D62" s="396"/>
      <c r="E62" s="396"/>
      <c r="F62" s="396"/>
      <c r="G62" s="396"/>
      <c r="H62" s="396"/>
      <c r="I62" s="396"/>
      <c r="J62" s="396"/>
      <c r="K62" s="396"/>
      <c r="L62" s="396"/>
      <c r="M62" s="396"/>
      <c r="N62" s="396"/>
      <c r="O62" s="396"/>
      <c r="P62" s="397"/>
      <c r="Q62" s="52"/>
    </row>
    <row r="63" spans="1:17" x14ac:dyDescent="0.2">
      <c r="A63" s="52"/>
      <c r="B63" s="395"/>
      <c r="C63" s="396"/>
      <c r="D63" s="396"/>
      <c r="E63" s="396"/>
      <c r="F63" s="396"/>
      <c r="G63" s="396"/>
      <c r="H63" s="396"/>
      <c r="I63" s="396"/>
      <c r="J63" s="396"/>
      <c r="K63" s="396"/>
      <c r="L63" s="396"/>
      <c r="M63" s="396"/>
      <c r="N63" s="396"/>
      <c r="O63" s="396"/>
      <c r="P63" s="397"/>
      <c r="Q63" s="52"/>
    </row>
    <row r="64" spans="1:17" x14ac:dyDescent="0.2">
      <c r="A64" s="52"/>
      <c r="B64" s="395"/>
      <c r="C64" s="396"/>
      <c r="D64" s="396"/>
      <c r="E64" s="396"/>
      <c r="F64" s="396"/>
      <c r="G64" s="396"/>
      <c r="H64" s="396"/>
      <c r="I64" s="396"/>
      <c r="J64" s="396"/>
      <c r="K64" s="396"/>
      <c r="L64" s="396"/>
      <c r="M64" s="396"/>
      <c r="N64" s="396"/>
      <c r="O64" s="396"/>
      <c r="P64" s="397"/>
      <c r="Q64" s="52"/>
    </row>
    <row r="65" spans="1:19" x14ac:dyDescent="0.2">
      <c r="A65" s="52"/>
      <c r="B65" s="395"/>
      <c r="C65" s="396"/>
      <c r="D65" s="396"/>
      <c r="E65" s="396"/>
      <c r="F65" s="396"/>
      <c r="G65" s="396"/>
      <c r="H65" s="396"/>
      <c r="I65" s="396"/>
      <c r="J65" s="396"/>
      <c r="K65" s="396"/>
      <c r="L65" s="396"/>
      <c r="M65" s="396"/>
      <c r="N65" s="396"/>
      <c r="O65" s="396"/>
      <c r="P65" s="397"/>
      <c r="Q65" s="52"/>
    </row>
    <row r="66" spans="1:19" x14ac:dyDescent="0.2">
      <c r="A66" s="52"/>
      <c r="B66" s="395"/>
      <c r="C66" s="396"/>
      <c r="D66" s="396"/>
      <c r="E66" s="396"/>
      <c r="F66" s="396"/>
      <c r="G66" s="396"/>
      <c r="H66" s="396"/>
      <c r="I66" s="396"/>
      <c r="J66" s="396"/>
      <c r="K66" s="396"/>
      <c r="L66" s="396"/>
      <c r="M66" s="396"/>
      <c r="N66" s="396"/>
      <c r="O66" s="396"/>
      <c r="P66" s="397"/>
      <c r="Q66" s="52"/>
    </row>
    <row r="67" spans="1:19" ht="13.5" thickBot="1" x14ac:dyDescent="0.25">
      <c r="A67" s="52"/>
      <c r="B67" s="398"/>
      <c r="C67" s="399"/>
      <c r="D67" s="399"/>
      <c r="E67" s="399"/>
      <c r="F67" s="399"/>
      <c r="G67" s="399"/>
      <c r="H67" s="399"/>
      <c r="I67" s="399"/>
      <c r="J67" s="399"/>
      <c r="K67" s="399"/>
      <c r="L67" s="399"/>
      <c r="M67" s="399"/>
      <c r="N67" s="399"/>
      <c r="O67" s="399"/>
      <c r="P67" s="400"/>
      <c r="Q67" s="52"/>
    </row>
    <row r="68" spans="1:19" s="53" customFormat="1" ht="4.5" customHeight="1" thickBot="1" x14ac:dyDescent="0.25">
      <c r="A68" s="401"/>
      <c r="B68" s="401"/>
      <c r="C68" s="401"/>
      <c r="D68" s="401"/>
      <c r="E68" s="401"/>
      <c r="F68" s="401"/>
      <c r="G68" s="401"/>
      <c r="H68" s="401"/>
      <c r="I68" s="401"/>
      <c r="J68" s="401"/>
      <c r="K68" s="401"/>
      <c r="L68" s="401"/>
      <c r="M68" s="401"/>
      <c r="N68" s="401"/>
      <c r="O68" s="401"/>
      <c r="P68" s="401"/>
      <c r="Q68" s="401"/>
      <c r="S68" s="91"/>
    </row>
    <row r="69" spans="1:19" ht="15" customHeight="1" x14ac:dyDescent="0.2">
      <c r="A69" s="52"/>
      <c r="B69" s="389" t="s">
        <v>5</v>
      </c>
      <c r="C69" s="386" t="s">
        <v>182</v>
      </c>
      <c r="D69" s="387"/>
      <c r="E69" s="387"/>
      <c r="F69" s="387"/>
      <c r="G69" s="387"/>
      <c r="H69" s="387"/>
      <c r="I69" s="387"/>
      <c r="J69" s="387"/>
      <c r="K69" s="387"/>
      <c r="L69" s="387"/>
      <c r="M69" s="387"/>
      <c r="N69" s="387"/>
      <c r="O69" s="387"/>
      <c r="P69" s="388"/>
      <c r="Q69" s="52"/>
    </row>
    <row r="70" spans="1:19" ht="49.5" customHeight="1" x14ac:dyDescent="0.2">
      <c r="A70" s="52"/>
      <c r="B70" s="390"/>
      <c r="C70" s="411" t="s">
        <v>236</v>
      </c>
      <c r="D70" s="412"/>
      <c r="E70" s="412"/>
      <c r="F70" s="412"/>
      <c r="G70" s="412"/>
      <c r="H70" s="412"/>
      <c r="I70" s="412"/>
      <c r="J70" s="412"/>
      <c r="K70" s="412"/>
      <c r="L70" s="412"/>
      <c r="M70" s="412"/>
      <c r="N70" s="412"/>
      <c r="O70" s="412"/>
      <c r="P70" s="413"/>
      <c r="Q70" s="52"/>
    </row>
    <row r="71" spans="1:19" ht="15" customHeight="1" x14ac:dyDescent="0.2">
      <c r="A71" s="52"/>
      <c r="B71" s="390"/>
      <c r="C71" s="414" t="s">
        <v>183</v>
      </c>
      <c r="D71" s="415"/>
      <c r="E71" s="415"/>
      <c r="F71" s="415"/>
      <c r="G71" s="415"/>
      <c r="H71" s="415"/>
      <c r="I71" s="415"/>
      <c r="J71" s="415"/>
      <c r="K71" s="415"/>
      <c r="L71" s="415"/>
      <c r="M71" s="415"/>
      <c r="N71" s="415"/>
      <c r="O71" s="415"/>
      <c r="P71" s="416"/>
      <c r="Q71" s="52"/>
    </row>
    <row r="72" spans="1:19" ht="49.5" customHeight="1" x14ac:dyDescent="0.2">
      <c r="A72" s="52"/>
      <c r="B72" s="390"/>
      <c r="C72" s="411" t="s">
        <v>241</v>
      </c>
      <c r="D72" s="412"/>
      <c r="E72" s="412"/>
      <c r="F72" s="412"/>
      <c r="G72" s="412"/>
      <c r="H72" s="412"/>
      <c r="I72" s="412"/>
      <c r="J72" s="412"/>
      <c r="K72" s="412"/>
      <c r="L72" s="412"/>
      <c r="M72" s="412"/>
      <c r="N72" s="412"/>
      <c r="O72" s="412"/>
      <c r="P72" s="413"/>
      <c r="Q72" s="52"/>
    </row>
    <row r="73" spans="1:19" ht="18" customHeight="1" x14ac:dyDescent="0.2">
      <c r="A73" s="52"/>
      <c r="B73" s="390"/>
      <c r="C73" s="414" t="s">
        <v>184</v>
      </c>
      <c r="D73" s="415"/>
      <c r="E73" s="415"/>
      <c r="F73" s="415"/>
      <c r="G73" s="415"/>
      <c r="H73" s="415"/>
      <c r="I73" s="415"/>
      <c r="J73" s="415"/>
      <c r="K73" s="415"/>
      <c r="L73" s="415"/>
      <c r="M73" s="415"/>
      <c r="N73" s="415"/>
      <c r="O73" s="415"/>
      <c r="P73" s="416"/>
      <c r="Q73" s="52"/>
    </row>
    <row r="74" spans="1:19" ht="49.5" customHeight="1" x14ac:dyDescent="0.2">
      <c r="A74" s="52"/>
      <c r="B74" s="390"/>
      <c r="C74" s="411" t="s">
        <v>241</v>
      </c>
      <c r="D74" s="412"/>
      <c r="E74" s="412"/>
      <c r="F74" s="412"/>
      <c r="G74" s="412"/>
      <c r="H74" s="412"/>
      <c r="I74" s="412"/>
      <c r="J74" s="412"/>
      <c r="K74" s="412"/>
      <c r="L74" s="412"/>
      <c r="M74" s="412"/>
      <c r="N74" s="412"/>
      <c r="O74" s="412"/>
      <c r="P74" s="413"/>
      <c r="Q74" s="52"/>
    </row>
    <row r="75" spans="1:19" ht="17.25" customHeight="1" x14ac:dyDescent="0.2">
      <c r="A75" s="52"/>
      <c r="B75" s="390"/>
      <c r="C75" s="414" t="s">
        <v>185</v>
      </c>
      <c r="D75" s="415"/>
      <c r="E75" s="415"/>
      <c r="F75" s="415"/>
      <c r="G75" s="415"/>
      <c r="H75" s="415"/>
      <c r="I75" s="415"/>
      <c r="J75" s="415"/>
      <c r="K75" s="415"/>
      <c r="L75" s="415"/>
      <c r="M75" s="415"/>
      <c r="N75" s="415"/>
      <c r="O75" s="415"/>
      <c r="P75" s="416"/>
      <c r="Q75" s="52"/>
    </row>
    <row r="76" spans="1:19" ht="49.5" customHeight="1" thickBot="1" x14ac:dyDescent="0.25">
      <c r="A76" s="52"/>
      <c r="B76" s="391"/>
      <c r="C76" s="417" t="s">
        <v>246</v>
      </c>
      <c r="D76" s="418"/>
      <c r="E76" s="418"/>
      <c r="F76" s="418"/>
      <c r="G76" s="418"/>
      <c r="H76" s="418"/>
      <c r="I76" s="418"/>
      <c r="J76" s="418"/>
      <c r="K76" s="418"/>
      <c r="L76" s="418"/>
      <c r="M76" s="418"/>
      <c r="N76" s="418"/>
      <c r="O76" s="418"/>
      <c r="P76" s="419"/>
      <c r="Q76" s="52"/>
    </row>
    <row r="77" spans="1:19" ht="30.75" customHeight="1" thickBot="1" x14ac:dyDescent="0.25">
      <c r="A77" s="52"/>
      <c r="B77" s="54" t="s">
        <v>63</v>
      </c>
      <c r="C77" s="406" t="s">
        <v>231</v>
      </c>
      <c r="D77" s="407"/>
      <c r="E77" s="407"/>
      <c r="F77" s="407"/>
      <c r="G77" s="407"/>
      <c r="H77" s="407"/>
      <c r="I77" s="407"/>
      <c r="J77" s="407"/>
      <c r="K77" s="407"/>
      <c r="L77" s="407"/>
      <c r="M77" s="407"/>
      <c r="N77" s="407"/>
      <c r="O77" s="407"/>
      <c r="P77" s="408"/>
      <c r="Q77" s="52"/>
    </row>
    <row r="78" spans="1:19" ht="27.75" customHeight="1" thickBot="1" x14ac:dyDescent="0.25">
      <c r="A78" s="52"/>
      <c r="B78" s="54" t="s">
        <v>84</v>
      </c>
      <c r="C78" s="409" t="s">
        <v>85</v>
      </c>
      <c r="D78" s="409"/>
      <c r="E78" s="409"/>
      <c r="F78" s="409"/>
      <c r="G78" s="409"/>
      <c r="H78" s="409"/>
      <c r="I78" s="409"/>
      <c r="J78" s="409"/>
      <c r="K78" s="409"/>
      <c r="L78" s="409"/>
      <c r="M78" s="409"/>
      <c r="N78" s="409"/>
      <c r="O78" s="409"/>
      <c r="P78" s="410"/>
      <c r="Q78" s="52"/>
    </row>
    <row r="81" spans="3:19" x14ac:dyDescent="0.2">
      <c r="C81" s="55"/>
    </row>
    <row r="82" spans="3:19" hidden="1" x14ac:dyDescent="0.2">
      <c r="C82" s="49">
        <v>2018</v>
      </c>
    </row>
    <row r="83" spans="3:19" hidden="1" x14ac:dyDescent="0.2">
      <c r="C83" s="49">
        <v>2019</v>
      </c>
    </row>
    <row r="89" spans="3:19" s="50" customFormat="1" x14ac:dyDescent="0.2">
      <c r="S89" s="89"/>
    </row>
    <row r="90" spans="3:19" s="50" customFormat="1" x14ac:dyDescent="0.2">
      <c r="S90" s="89"/>
    </row>
    <row r="91" spans="3:19" s="50" customFormat="1" x14ac:dyDescent="0.2">
      <c r="S91" s="89"/>
    </row>
    <row r="92" spans="3:19" s="50" customFormat="1" x14ac:dyDescent="0.2">
      <c r="S92" s="89"/>
    </row>
    <row r="93" spans="3:19" s="50" customFormat="1" x14ac:dyDescent="0.2">
      <c r="S93" s="89"/>
    </row>
    <row r="94" spans="3:19" s="50" customFormat="1" x14ac:dyDescent="0.2">
      <c r="S94" s="89"/>
    </row>
    <row r="95" spans="3:19" s="50" customFormat="1" x14ac:dyDescent="0.2">
      <c r="D95" s="103"/>
      <c r="E95" s="103"/>
      <c r="F95" s="103"/>
      <c r="G95" s="103"/>
      <c r="H95" s="103"/>
      <c r="I95" s="103"/>
      <c r="S95" s="89"/>
    </row>
    <row r="96" spans="3:19" s="50" customFormat="1" x14ac:dyDescent="0.2">
      <c r="D96" s="103"/>
      <c r="E96" s="103"/>
      <c r="F96" s="103"/>
      <c r="G96" s="103"/>
      <c r="H96" s="103"/>
      <c r="I96" s="103"/>
      <c r="S96" s="89"/>
    </row>
    <row r="97" spans="2:19" s="50" customFormat="1" x14ac:dyDescent="0.2">
      <c r="B97" s="103"/>
      <c r="C97" s="103"/>
      <c r="D97" s="103"/>
      <c r="E97" s="103"/>
      <c r="F97" s="103"/>
      <c r="G97" s="103"/>
      <c r="H97" s="103"/>
      <c r="I97" s="103"/>
      <c r="S97" s="89"/>
    </row>
    <row r="98" spans="2:19" s="50" customFormat="1" x14ac:dyDescent="0.2">
      <c r="B98" s="103"/>
      <c r="C98" s="103"/>
      <c r="D98" s="103"/>
      <c r="E98" s="103"/>
      <c r="F98" s="103"/>
      <c r="G98" s="103"/>
      <c r="H98" s="103"/>
      <c r="I98" s="103"/>
      <c r="S98" s="89"/>
    </row>
    <row r="99" spans="2:19" s="50" customFormat="1" x14ac:dyDescent="0.2">
      <c r="B99" s="103"/>
      <c r="C99" s="103"/>
      <c r="D99" s="103"/>
      <c r="E99" s="103"/>
      <c r="F99" s="103"/>
      <c r="G99" s="103"/>
      <c r="H99" s="103"/>
      <c r="I99" s="103"/>
      <c r="S99" s="89"/>
    </row>
    <row r="100" spans="2:19" s="50" customFormat="1" x14ac:dyDescent="0.2">
      <c r="B100" s="103"/>
      <c r="C100" s="103"/>
      <c r="D100" s="103"/>
      <c r="E100" s="103"/>
      <c r="F100" s="103"/>
      <c r="G100" s="103"/>
      <c r="H100" s="103"/>
      <c r="I100" s="103"/>
      <c r="K100" s="103"/>
      <c r="L100" s="103"/>
      <c r="M100" s="103"/>
      <c r="N100" s="103"/>
      <c r="O100" s="103"/>
      <c r="P100" s="103"/>
      <c r="S100" s="89"/>
    </row>
    <row r="101" spans="2:19" s="50" customFormat="1" x14ac:dyDescent="0.2">
      <c r="B101" s="103"/>
      <c r="C101" s="103"/>
      <c r="D101" s="103"/>
      <c r="E101" s="103"/>
      <c r="F101" s="103"/>
      <c r="G101" s="103"/>
      <c r="H101" s="103"/>
      <c r="I101" s="103"/>
      <c r="K101" s="103"/>
      <c r="L101" s="103"/>
      <c r="M101" s="103"/>
      <c r="N101" s="103"/>
      <c r="O101" s="103"/>
      <c r="P101" s="103"/>
      <c r="S101" s="89"/>
    </row>
    <row r="102" spans="2:19" s="50" customFormat="1" x14ac:dyDescent="0.2">
      <c r="B102" s="103"/>
      <c r="C102" s="103"/>
      <c r="D102" s="103"/>
      <c r="E102" s="103"/>
      <c r="F102" s="103"/>
      <c r="G102" s="103"/>
      <c r="H102" s="103"/>
      <c r="I102" s="103"/>
      <c r="K102" s="103"/>
      <c r="L102" s="103"/>
      <c r="M102" s="103"/>
      <c r="N102" s="103"/>
      <c r="O102" s="103"/>
      <c r="P102" s="103"/>
      <c r="S102" s="89"/>
    </row>
    <row r="103" spans="2:19" s="50" customFormat="1" x14ac:dyDescent="0.2">
      <c r="B103" s="103"/>
      <c r="C103" s="103"/>
      <c r="D103" s="103"/>
      <c r="E103" s="103"/>
      <c r="F103" s="103"/>
      <c r="G103" s="103"/>
      <c r="H103" s="103"/>
      <c r="I103" s="103"/>
      <c r="K103" s="103"/>
      <c r="L103" s="103"/>
      <c r="M103" s="103"/>
      <c r="N103" s="103"/>
      <c r="O103" s="103"/>
      <c r="P103" s="103"/>
      <c r="Q103" s="56" t="s">
        <v>69</v>
      </c>
      <c r="S103" s="89"/>
    </row>
    <row r="104" spans="2:19" s="50" customFormat="1" x14ac:dyDescent="0.2">
      <c r="B104" s="104"/>
      <c r="C104" s="104"/>
      <c r="D104" s="103"/>
      <c r="E104" s="103"/>
      <c r="F104" s="103"/>
      <c r="G104" s="103"/>
      <c r="H104" s="103"/>
      <c r="I104" s="103"/>
      <c r="K104" s="103"/>
      <c r="L104" s="103"/>
      <c r="O104" s="103"/>
      <c r="P104" s="103"/>
      <c r="Q104" s="56" t="s">
        <v>70</v>
      </c>
      <c r="S104" s="89"/>
    </row>
    <row r="105" spans="2:19" s="50" customFormat="1" x14ac:dyDescent="0.2">
      <c r="B105" s="104"/>
      <c r="C105" s="104"/>
      <c r="D105" s="103"/>
      <c r="E105" s="103"/>
      <c r="F105" s="103"/>
      <c r="G105" s="103"/>
      <c r="H105" s="103"/>
      <c r="I105" s="103"/>
      <c r="K105" s="103"/>
      <c r="L105" s="103"/>
      <c r="O105" s="103"/>
      <c r="P105" s="103"/>
      <c r="Q105" s="56" t="s">
        <v>72</v>
      </c>
      <c r="S105" s="89"/>
    </row>
    <row r="106" spans="2:19" s="50" customFormat="1" x14ac:dyDescent="0.2">
      <c r="B106" s="104"/>
      <c r="C106" s="104"/>
      <c r="D106" s="103"/>
      <c r="E106" s="103"/>
      <c r="F106" s="103"/>
      <c r="G106" s="103"/>
      <c r="H106" s="103"/>
      <c r="I106" s="103"/>
      <c r="K106" s="103"/>
      <c r="L106" s="103"/>
      <c r="O106" s="103"/>
      <c r="P106" s="103"/>
      <c r="Q106" s="56" t="s">
        <v>71</v>
      </c>
      <c r="S106" s="89"/>
    </row>
    <row r="107" spans="2:19" s="50" customFormat="1" x14ac:dyDescent="0.2">
      <c r="B107" s="103"/>
      <c r="C107" s="104"/>
      <c r="D107" s="103"/>
      <c r="E107" s="103"/>
      <c r="F107" s="103"/>
      <c r="G107" s="103"/>
      <c r="H107" s="103"/>
      <c r="I107" s="103"/>
      <c r="K107" s="103"/>
      <c r="L107" s="103"/>
      <c r="M107" s="104"/>
      <c r="N107" s="103"/>
      <c r="O107" s="103"/>
      <c r="P107" s="103"/>
      <c r="Q107" s="56" t="s">
        <v>73</v>
      </c>
      <c r="S107" s="89"/>
    </row>
    <row r="108" spans="2:19" s="50" customFormat="1" x14ac:dyDescent="0.2">
      <c r="B108" s="103"/>
      <c r="C108" s="104"/>
      <c r="D108" s="103"/>
      <c r="E108" s="103"/>
      <c r="F108" s="103"/>
      <c r="G108" s="103"/>
      <c r="H108" s="103"/>
      <c r="I108" s="103"/>
      <c r="K108" s="103"/>
      <c r="L108" s="103"/>
      <c r="M108" s="103"/>
      <c r="N108" s="103" t="s">
        <v>67</v>
      </c>
      <c r="O108" s="103"/>
      <c r="P108" s="103"/>
      <c r="Q108" s="56" t="s">
        <v>74</v>
      </c>
      <c r="S108" s="89"/>
    </row>
    <row r="109" spans="2:19" s="50" customFormat="1" x14ac:dyDescent="0.2">
      <c r="B109" s="103"/>
      <c r="C109" s="104"/>
      <c r="D109" s="103"/>
      <c r="E109" s="103"/>
      <c r="F109" s="103"/>
      <c r="G109" s="103"/>
      <c r="H109" s="103"/>
      <c r="I109" s="103"/>
      <c r="K109" s="103"/>
      <c r="L109" s="103"/>
      <c r="M109" s="103"/>
      <c r="N109" s="103"/>
      <c r="O109" s="103"/>
      <c r="P109" s="103"/>
      <c r="S109" s="89"/>
    </row>
    <row r="110" spans="2:19" s="50" customFormat="1" x14ac:dyDescent="0.2">
      <c r="B110" s="103"/>
      <c r="C110" s="104"/>
      <c r="D110" s="103"/>
      <c r="E110" s="103"/>
      <c r="F110" s="103"/>
      <c r="G110" s="103"/>
      <c r="H110" s="103"/>
      <c r="I110" s="103"/>
      <c r="K110" s="103"/>
      <c r="L110" s="103"/>
      <c r="M110" s="103"/>
      <c r="N110" s="103"/>
      <c r="O110" s="103"/>
      <c r="P110" s="103"/>
      <c r="S110" s="89"/>
    </row>
    <row r="111" spans="2:19" s="50" customFormat="1" x14ac:dyDescent="0.2">
      <c r="B111" s="103"/>
      <c r="C111" s="103"/>
      <c r="D111" s="103"/>
      <c r="E111" s="103"/>
      <c r="F111" s="103"/>
      <c r="G111" s="103"/>
      <c r="H111" s="103"/>
      <c r="I111" s="103"/>
      <c r="K111" s="103"/>
      <c r="L111" s="103"/>
      <c r="M111" s="103"/>
      <c r="N111" s="103"/>
      <c r="O111" s="103"/>
      <c r="P111" s="103"/>
      <c r="S111" s="89"/>
    </row>
    <row r="112" spans="2:19" s="50" customFormat="1" x14ac:dyDescent="0.2">
      <c r="B112" s="103"/>
      <c r="C112" s="103"/>
      <c r="D112" s="103"/>
      <c r="E112" s="103"/>
      <c r="F112" s="103"/>
      <c r="G112" s="103"/>
      <c r="H112" s="103"/>
      <c r="I112" s="103"/>
      <c r="K112" s="103"/>
      <c r="L112" s="103"/>
      <c r="M112" s="103"/>
      <c r="N112" s="103"/>
      <c r="O112" s="103"/>
      <c r="P112" s="103"/>
      <c r="S112" s="89"/>
    </row>
    <row r="113" spans="2:19" s="50" customFormat="1" x14ac:dyDescent="0.2">
      <c r="B113" s="103"/>
      <c r="C113" s="103"/>
      <c r="D113" s="103"/>
      <c r="E113" s="103"/>
      <c r="F113" s="103"/>
      <c r="G113" s="103"/>
      <c r="H113" s="103"/>
      <c r="I113" s="103"/>
      <c r="K113" s="103"/>
      <c r="L113" s="103"/>
      <c r="M113" s="103"/>
      <c r="N113" s="103"/>
      <c r="O113" s="103"/>
      <c r="P113" s="103"/>
      <c r="Q113" s="56">
        <v>2015</v>
      </c>
      <c r="S113" s="89"/>
    </row>
    <row r="114" spans="2:19" s="50" customFormat="1" ht="12.75" customHeight="1" x14ac:dyDescent="0.2">
      <c r="B114" s="103"/>
      <c r="C114" s="103"/>
      <c r="D114" s="103"/>
      <c r="E114" s="103"/>
      <c r="F114" s="103"/>
      <c r="G114" s="103"/>
      <c r="H114" s="103"/>
      <c r="I114" s="103"/>
      <c r="Q114" s="56">
        <v>2016</v>
      </c>
      <c r="S114" s="89"/>
    </row>
    <row r="115" spans="2:19" s="50" customFormat="1" x14ac:dyDescent="0.2">
      <c r="B115" s="103"/>
      <c r="C115" s="103"/>
      <c r="D115" s="103"/>
      <c r="E115" s="103"/>
      <c r="F115" s="103"/>
      <c r="G115" s="103"/>
      <c r="H115" s="103"/>
      <c r="I115" s="103"/>
      <c r="Q115" s="56">
        <v>2017</v>
      </c>
      <c r="S115" s="89"/>
    </row>
    <row r="116" spans="2:19" s="50" customFormat="1" x14ac:dyDescent="0.2">
      <c r="C116" s="103"/>
      <c r="H116" s="103"/>
      <c r="I116" s="103"/>
      <c r="Q116" s="56">
        <v>2018</v>
      </c>
      <c r="S116" s="89"/>
    </row>
    <row r="117" spans="2:19" s="50" customFormat="1" x14ac:dyDescent="0.2">
      <c r="C117" s="103"/>
      <c r="H117" s="103"/>
      <c r="I117" s="103"/>
      <c r="S117" s="89"/>
    </row>
    <row r="118" spans="2:19" s="50" customFormat="1" x14ac:dyDescent="0.2">
      <c r="C118" s="103"/>
      <c r="H118" s="103"/>
      <c r="I118" s="103"/>
      <c r="S118" s="89"/>
    </row>
    <row r="119" spans="2:19" s="50" customFormat="1" x14ac:dyDescent="0.2">
      <c r="B119" s="58"/>
      <c r="C119" s="103"/>
      <c r="H119" s="103"/>
      <c r="I119" s="103"/>
      <c r="S119" s="89"/>
    </row>
    <row r="120" spans="2:19" s="50" customFormat="1" x14ac:dyDescent="0.2">
      <c r="B120" s="58"/>
      <c r="C120" s="103"/>
      <c r="H120" s="103"/>
      <c r="I120" s="103"/>
      <c r="S120" s="89"/>
    </row>
    <row r="121" spans="2:19" s="50" customFormat="1" x14ac:dyDescent="0.2">
      <c r="B121" s="58"/>
      <c r="C121" s="103"/>
      <c r="H121" s="103"/>
      <c r="I121" s="103"/>
      <c r="S121" s="89"/>
    </row>
    <row r="122" spans="2:19" s="50" customFormat="1" x14ac:dyDescent="0.2">
      <c r="B122" s="58"/>
      <c r="C122" s="103"/>
      <c r="H122" s="103"/>
      <c r="I122" s="103"/>
      <c r="S122" s="89"/>
    </row>
    <row r="123" spans="2:19" s="50" customFormat="1" x14ac:dyDescent="0.2">
      <c r="B123" s="58"/>
      <c r="C123" s="103"/>
      <c r="H123" s="103"/>
      <c r="I123" s="103"/>
      <c r="S123" s="89"/>
    </row>
    <row r="124" spans="2:19" s="50" customFormat="1" x14ac:dyDescent="0.2">
      <c r="B124" s="58"/>
      <c r="C124" s="103"/>
      <c r="H124" s="103"/>
      <c r="I124" s="103"/>
      <c r="S124" s="89"/>
    </row>
    <row r="125" spans="2:19" s="50" customFormat="1" x14ac:dyDescent="0.2">
      <c r="B125" s="58"/>
      <c r="C125" s="103"/>
      <c r="H125" s="103"/>
      <c r="I125" s="103"/>
      <c r="S125" s="89"/>
    </row>
    <row r="126" spans="2:19" s="50" customFormat="1" x14ac:dyDescent="0.2">
      <c r="B126" s="59"/>
      <c r="C126" s="103"/>
      <c r="H126" s="103"/>
      <c r="I126" s="103"/>
      <c r="S126" s="89"/>
    </row>
    <row r="127" spans="2:19" s="50" customFormat="1" x14ac:dyDescent="0.2">
      <c r="B127" s="59"/>
      <c r="C127" s="103"/>
      <c r="H127" s="103"/>
      <c r="I127" s="103"/>
      <c r="S127" s="89"/>
    </row>
    <row r="128" spans="2:19" s="50" customFormat="1" x14ac:dyDescent="0.2">
      <c r="C128" s="103"/>
      <c r="H128" s="103"/>
      <c r="I128" s="103"/>
      <c r="S128" s="89"/>
    </row>
    <row r="129" spans="2:19" s="50" customFormat="1" ht="38.25" x14ac:dyDescent="0.2">
      <c r="B129" s="60" t="s">
        <v>75</v>
      </c>
      <c r="C129" s="103"/>
      <c r="F129" s="103"/>
      <c r="I129" s="103"/>
      <c r="S129" s="89"/>
    </row>
    <row r="130" spans="2:19" s="50" customFormat="1" ht="38.25" x14ac:dyDescent="0.2">
      <c r="B130" s="60" t="s">
        <v>189</v>
      </c>
      <c r="C130" s="103"/>
      <c r="F130" s="103"/>
      <c r="I130" s="103"/>
      <c r="S130" s="89"/>
    </row>
    <row r="131" spans="2:19" s="50" customFormat="1" ht="38.25" x14ac:dyDescent="0.2">
      <c r="B131" s="60" t="s">
        <v>190</v>
      </c>
      <c r="C131" s="103"/>
      <c r="F131" s="103"/>
      <c r="I131" s="51"/>
      <c r="J131" s="51"/>
      <c r="K131" s="51"/>
      <c r="S131" s="89"/>
    </row>
    <row r="132" spans="2:19" s="50" customFormat="1" ht="63.75" x14ac:dyDescent="0.2">
      <c r="B132" s="60" t="s">
        <v>191</v>
      </c>
      <c r="C132" s="103"/>
      <c r="F132" s="103"/>
      <c r="G132" s="103"/>
      <c r="H132" s="51"/>
      <c r="I132" s="51"/>
      <c r="J132" s="51"/>
      <c r="K132" s="51"/>
      <c r="S132" s="89"/>
    </row>
    <row r="133" spans="2:19" s="50" customFormat="1" ht="51" x14ac:dyDescent="0.2">
      <c r="B133" s="60" t="s">
        <v>192</v>
      </c>
      <c r="C133" s="103"/>
      <c r="F133" s="103"/>
      <c r="G133" s="103"/>
      <c r="H133" s="51"/>
      <c r="I133" s="51"/>
      <c r="J133" s="51"/>
      <c r="K133" s="51"/>
      <c r="S133" s="89"/>
    </row>
    <row r="134" spans="2:19" s="50" customFormat="1" ht="38.25" x14ac:dyDescent="0.2">
      <c r="B134" s="60" t="s">
        <v>193</v>
      </c>
      <c r="C134" s="103"/>
      <c r="F134" s="103"/>
      <c r="G134" s="103"/>
      <c r="H134" s="51"/>
      <c r="I134" s="51"/>
      <c r="J134" s="51"/>
      <c r="K134" s="51"/>
      <c r="S134" s="89"/>
    </row>
    <row r="135" spans="2:19" s="50" customFormat="1" ht="25.5" x14ac:dyDescent="0.2">
      <c r="B135" s="60" t="s">
        <v>177</v>
      </c>
      <c r="C135" s="103"/>
      <c r="F135" s="103"/>
      <c r="G135" s="103"/>
      <c r="H135" s="51"/>
      <c r="I135" s="51"/>
      <c r="J135" s="51"/>
      <c r="K135" s="51"/>
      <c r="S135" s="89"/>
    </row>
    <row r="136" spans="2:19" s="50" customFormat="1" x14ac:dyDescent="0.2">
      <c r="B136" s="60" t="s">
        <v>114</v>
      </c>
      <c r="C136" s="103"/>
      <c r="F136" s="103"/>
      <c r="G136" s="103"/>
      <c r="H136" s="51"/>
      <c r="I136" s="51"/>
      <c r="J136" s="51"/>
      <c r="K136" s="51"/>
      <c r="S136" s="89"/>
    </row>
    <row r="137" spans="2:19" s="50" customFormat="1" x14ac:dyDescent="0.2">
      <c r="B137" s="58"/>
      <c r="C137" s="103"/>
      <c r="F137" s="103"/>
      <c r="G137" s="103"/>
      <c r="H137" s="51"/>
      <c r="I137" s="51"/>
      <c r="J137" s="51"/>
      <c r="K137" s="51"/>
      <c r="S137" s="89"/>
    </row>
    <row r="138" spans="2:19" s="52" customFormat="1" x14ac:dyDescent="0.2">
      <c r="B138" s="58"/>
      <c r="C138" s="103"/>
      <c r="F138" s="103"/>
      <c r="G138" s="103"/>
      <c r="H138" s="51"/>
      <c r="I138" s="51"/>
      <c r="J138" s="51"/>
      <c r="K138" s="51"/>
      <c r="S138" s="92"/>
    </row>
    <row r="139" spans="2:19" s="52" customFormat="1" x14ac:dyDescent="0.2">
      <c r="B139" s="50" t="s">
        <v>29</v>
      </c>
      <c r="C139" s="103"/>
      <c r="F139" s="103"/>
      <c r="G139" s="103"/>
      <c r="H139" s="51"/>
      <c r="I139" s="51"/>
      <c r="J139" s="51"/>
      <c r="K139" s="51"/>
      <c r="S139" s="92"/>
    </row>
    <row r="140" spans="2:19" s="52" customFormat="1" x14ac:dyDescent="0.2">
      <c r="B140" s="57" t="s">
        <v>55</v>
      </c>
      <c r="C140" s="103"/>
      <c r="F140" s="103"/>
      <c r="G140" s="103"/>
      <c r="H140" s="51"/>
      <c r="I140" s="51"/>
      <c r="J140" s="51"/>
      <c r="K140" s="51"/>
      <c r="S140" s="92"/>
    </row>
    <row r="141" spans="2:19" s="52" customFormat="1" x14ac:dyDescent="0.2">
      <c r="B141" s="57" t="s">
        <v>167</v>
      </c>
      <c r="C141" s="103"/>
      <c r="F141" s="103"/>
      <c r="G141" s="103"/>
      <c r="H141" s="51"/>
      <c r="I141" s="51"/>
      <c r="J141" s="51"/>
      <c r="K141" s="51"/>
      <c r="S141" s="92"/>
    </row>
    <row r="142" spans="2:19" s="52" customFormat="1" x14ac:dyDescent="0.2">
      <c r="B142" s="57" t="s">
        <v>39</v>
      </c>
      <c r="C142" s="103"/>
      <c r="F142" s="103"/>
      <c r="G142" s="103"/>
      <c r="H142" s="51"/>
      <c r="I142" s="51"/>
      <c r="J142" s="51"/>
      <c r="K142" s="51"/>
      <c r="S142" s="92"/>
    </row>
    <row r="143" spans="2:19" s="52" customFormat="1" x14ac:dyDescent="0.2">
      <c r="B143" s="57" t="s">
        <v>174</v>
      </c>
      <c r="C143" s="103"/>
      <c r="F143" s="103"/>
      <c r="G143" s="103"/>
      <c r="H143" s="51"/>
      <c r="I143" s="51"/>
      <c r="J143" s="51"/>
      <c r="K143" s="51"/>
      <c r="S143" s="92"/>
    </row>
    <row r="144" spans="2:19" s="52" customFormat="1" x14ac:dyDescent="0.2">
      <c r="B144" s="57" t="s">
        <v>112</v>
      </c>
      <c r="C144" s="103"/>
      <c r="F144" s="103"/>
      <c r="G144" s="103"/>
      <c r="J144" s="51"/>
      <c r="K144" s="51"/>
      <c r="S144" s="92"/>
    </row>
    <row r="145" spans="2:19" s="52" customFormat="1" x14ac:dyDescent="0.2">
      <c r="B145" s="57" t="s">
        <v>176</v>
      </c>
      <c r="C145" s="103"/>
      <c r="F145" s="103"/>
      <c r="G145" s="103"/>
      <c r="S145" s="92"/>
    </row>
    <row r="146" spans="2:19" s="52" customFormat="1" x14ac:dyDescent="0.2">
      <c r="B146" s="57" t="s">
        <v>53</v>
      </c>
      <c r="C146" s="103"/>
      <c r="F146" s="103"/>
      <c r="G146" s="103"/>
      <c r="S146" s="92"/>
    </row>
    <row r="147" spans="2:19" s="52" customFormat="1" x14ac:dyDescent="0.2">
      <c r="B147" s="57" t="s">
        <v>164</v>
      </c>
      <c r="C147" s="103"/>
      <c r="F147" s="103"/>
      <c r="G147" s="103"/>
      <c r="S147" s="92"/>
    </row>
    <row r="148" spans="2:19" s="52" customFormat="1" x14ac:dyDescent="0.2">
      <c r="B148" s="57" t="s">
        <v>169</v>
      </c>
      <c r="C148" s="103"/>
      <c r="F148" s="103"/>
      <c r="G148" s="103"/>
      <c r="S148" s="92"/>
    </row>
    <row r="149" spans="2:19" x14ac:dyDescent="0.2">
      <c r="B149" s="105" t="s">
        <v>194</v>
      </c>
      <c r="C149" s="103"/>
      <c r="F149" s="103"/>
      <c r="G149" s="103"/>
    </row>
    <row r="150" spans="2:19" x14ac:dyDescent="0.2">
      <c r="B150" s="57" t="s">
        <v>166</v>
      </c>
      <c r="C150" s="103"/>
      <c r="F150" s="103"/>
      <c r="G150" s="103"/>
    </row>
    <row r="151" spans="2:19" x14ac:dyDescent="0.2">
      <c r="B151" s="57" t="s">
        <v>172</v>
      </c>
      <c r="C151" s="103"/>
      <c r="F151" s="103"/>
      <c r="G151" s="103"/>
    </row>
    <row r="152" spans="2:19" x14ac:dyDescent="0.2">
      <c r="B152" s="57" t="s">
        <v>175</v>
      </c>
      <c r="C152" s="103"/>
      <c r="F152" s="103"/>
      <c r="G152" s="103"/>
    </row>
    <row r="153" spans="2:19" x14ac:dyDescent="0.2">
      <c r="B153" s="57" t="s">
        <v>173</v>
      </c>
      <c r="C153" s="103"/>
      <c r="F153" s="103"/>
      <c r="G153" s="103"/>
    </row>
    <row r="154" spans="2:19" x14ac:dyDescent="0.2">
      <c r="B154" s="57" t="s">
        <v>170</v>
      </c>
      <c r="C154" s="103"/>
      <c r="F154" s="103"/>
      <c r="G154" s="103"/>
    </row>
    <row r="155" spans="2:19" x14ac:dyDescent="0.2">
      <c r="B155" s="57" t="s">
        <v>162</v>
      </c>
      <c r="C155" s="103"/>
      <c r="F155" s="103"/>
      <c r="G155" s="103"/>
    </row>
    <row r="156" spans="2:19" x14ac:dyDescent="0.2">
      <c r="B156" s="57" t="s">
        <v>171</v>
      </c>
      <c r="C156" s="103"/>
    </row>
    <row r="157" spans="2:19" x14ac:dyDescent="0.2">
      <c r="B157" s="57" t="s">
        <v>163</v>
      </c>
      <c r="C157" s="103"/>
    </row>
    <row r="158" spans="2:19" x14ac:dyDescent="0.2">
      <c r="B158" s="57" t="s">
        <v>165</v>
      </c>
      <c r="C158" s="103"/>
    </row>
    <row r="159" spans="2:19" x14ac:dyDescent="0.2">
      <c r="B159" s="57" t="s">
        <v>46</v>
      </c>
      <c r="C159" s="103"/>
    </row>
    <row r="160" spans="2:19" x14ac:dyDescent="0.2">
      <c r="B160" s="57" t="s">
        <v>54</v>
      </c>
      <c r="C160" s="103"/>
    </row>
    <row r="161" spans="2:3" x14ac:dyDescent="0.2">
      <c r="B161" s="57" t="s">
        <v>45</v>
      </c>
      <c r="C161" s="103"/>
    </row>
    <row r="162" spans="2:3" x14ac:dyDescent="0.2">
      <c r="B162" s="57" t="s">
        <v>47</v>
      </c>
      <c r="C162" s="103"/>
    </row>
    <row r="163" spans="2:3" x14ac:dyDescent="0.2">
      <c r="B163" s="57" t="s">
        <v>113</v>
      </c>
      <c r="C163" s="103"/>
    </row>
    <row r="164" spans="2:3" x14ac:dyDescent="0.2">
      <c r="B164" s="57" t="s">
        <v>111</v>
      </c>
      <c r="C164" s="103"/>
    </row>
    <row r="165" spans="2:3" x14ac:dyDescent="0.2">
      <c r="B165" s="57" t="s">
        <v>40</v>
      </c>
      <c r="C165" s="103"/>
    </row>
    <row r="166" spans="2:3" x14ac:dyDescent="0.2">
      <c r="B166" s="57" t="s">
        <v>168</v>
      </c>
    </row>
    <row r="167" spans="2:3" x14ac:dyDescent="0.2">
      <c r="B167" s="50"/>
    </row>
    <row r="168" spans="2:3" x14ac:dyDescent="0.2">
      <c r="B168" s="50"/>
    </row>
    <row r="169" spans="2:3" x14ac:dyDescent="0.2">
      <c r="B169" s="50"/>
    </row>
    <row r="170" spans="2:3" x14ac:dyDescent="0.2">
      <c r="B170" s="50" t="s">
        <v>195</v>
      </c>
    </row>
    <row r="171" spans="2:3" x14ac:dyDescent="0.2">
      <c r="B171" s="56" t="s">
        <v>66</v>
      </c>
    </row>
    <row r="172" spans="2:3" x14ac:dyDescent="0.2">
      <c r="B172" s="56" t="s">
        <v>85</v>
      </c>
    </row>
    <row r="173" spans="2:3" x14ac:dyDescent="0.2">
      <c r="B173" s="50"/>
    </row>
    <row r="174" spans="2:3" x14ac:dyDescent="0.2">
      <c r="B174" s="58"/>
    </row>
    <row r="175" spans="2:3" x14ac:dyDescent="0.2">
      <c r="B175" s="61"/>
    </row>
    <row r="176" spans="2:3" x14ac:dyDescent="0.2">
      <c r="B176" s="61"/>
    </row>
    <row r="177" spans="2:2" x14ac:dyDescent="0.2">
      <c r="B177" s="61"/>
    </row>
    <row r="178" spans="2:2" x14ac:dyDescent="0.2">
      <c r="B178" s="61"/>
    </row>
    <row r="179" spans="2:2" x14ac:dyDescent="0.2">
      <c r="B179" s="61"/>
    </row>
    <row r="180" spans="2:2" x14ac:dyDescent="0.2">
      <c r="B180" s="61"/>
    </row>
  </sheetData>
  <mergeCells count="7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9"/>
  <sheetViews>
    <sheetView topLeftCell="Q7" workbookViewId="0">
      <selection activeCell="AD14" sqref="AD14"/>
    </sheetView>
  </sheetViews>
  <sheetFormatPr baseColWidth="10" defaultRowHeight="30" customHeight="1" x14ac:dyDescent="0.2"/>
  <cols>
    <col min="1" max="1" width="28.5703125" style="77" customWidth="1"/>
    <col min="2" max="2" width="27" style="73" bestFit="1" customWidth="1"/>
    <col min="3" max="12" width="15.7109375" style="73" customWidth="1"/>
    <col min="13" max="13" width="16" style="73" customWidth="1"/>
    <col min="14" max="14" width="10.7109375" style="73" customWidth="1"/>
    <col min="15" max="15" width="17.42578125" style="73" customWidth="1"/>
    <col min="16" max="16" width="11.42578125" style="100"/>
    <col min="17" max="17" width="14.5703125" style="100" customWidth="1"/>
    <col min="18" max="18" width="11.42578125" style="100"/>
    <col min="19" max="19" width="11.42578125" style="89" hidden="1" customWidth="1"/>
    <col min="20" max="20" width="14.5703125" style="100" customWidth="1"/>
    <col min="21" max="23" width="11.42578125" style="73"/>
    <col min="24" max="24" width="14.7109375" style="73" customWidth="1"/>
    <col min="25" max="27" width="11.42578125" style="73"/>
    <col min="28" max="28" width="13.5703125" style="73" customWidth="1"/>
    <col min="29" max="29" width="11.42578125" style="73"/>
    <col min="30" max="30" width="11.42578125" style="73" customWidth="1"/>
    <col min="31" max="31" width="17.42578125" style="73" customWidth="1"/>
    <col min="32" max="16384" width="11.42578125" style="73"/>
  </cols>
  <sheetData>
    <row r="1" spans="1:31" ht="30" customHeight="1" x14ac:dyDescent="0.2">
      <c r="A1" s="430"/>
      <c r="B1" s="432" t="s">
        <v>56</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4" t="s">
        <v>57</v>
      </c>
      <c r="AE1" s="435"/>
    </row>
    <row r="2" spans="1:31" s="53" customFormat="1" ht="30" customHeight="1" x14ac:dyDescent="0.2">
      <c r="A2" s="430"/>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4" t="s">
        <v>238</v>
      </c>
      <c r="AE2" s="435"/>
    </row>
    <row r="3" spans="1:31" s="53" customFormat="1" ht="30" customHeight="1" x14ac:dyDescent="0.2">
      <c r="A3" s="430"/>
      <c r="B3" s="432" t="s">
        <v>89</v>
      </c>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4" t="s">
        <v>239</v>
      </c>
      <c r="AE3" s="435"/>
    </row>
    <row r="4" spans="1:31" s="53" customFormat="1" ht="30" customHeight="1" x14ac:dyDescent="0.2">
      <c r="A4" s="430"/>
      <c r="B4" s="432" t="s">
        <v>91</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5" t="s">
        <v>61</v>
      </c>
      <c r="AE4" s="435"/>
    </row>
    <row r="5" spans="1:31" s="53" customFormat="1" ht="18" x14ac:dyDescent="0.25">
      <c r="A5" s="93"/>
      <c r="B5" s="94"/>
      <c r="C5" s="95"/>
      <c r="D5" s="95"/>
      <c r="E5" s="95"/>
      <c r="F5" s="95"/>
      <c r="G5" s="95"/>
      <c r="H5" s="95"/>
      <c r="I5" s="95"/>
      <c r="J5" s="95"/>
      <c r="K5" s="95"/>
      <c r="L5" s="95"/>
      <c r="M5" s="96"/>
      <c r="N5" s="96"/>
      <c r="O5" s="96"/>
      <c r="P5" s="102"/>
      <c r="Q5" s="102"/>
      <c r="R5" s="101"/>
      <c r="S5" s="90">
        <v>0.64999899999999999</v>
      </c>
      <c r="T5" s="102"/>
      <c r="U5" s="76"/>
      <c r="V5" s="76"/>
      <c r="W5" s="74"/>
      <c r="X5" s="75"/>
    </row>
    <row r="6" spans="1:31" s="53" customFormat="1" ht="13.5" customHeight="1" x14ac:dyDescent="0.25">
      <c r="A6" s="97" t="s">
        <v>0</v>
      </c>
      <c r="B6" s="98" t="s">
        <v>235</v>
      </c>
      <c r="C6" s="436"/>
      <c r="D6" s="436"/>
      <c r="E6" s="436"/>
      <c r="F6" s="436"/>
      <c r="G6" s="436"/>
      <c r="H6" s="436"/>
      <c r="I6" s="436"/>
      <c r="J6" s="436"/>
      <c r="K6" s="436"/>
      <c r="L6" s="436"/>
      <c r="M6" s="436"/>
      <c r="N6" s="436"/>
      <c r="O6" s="436"/>
      <c r="P6" s="101"/>
      <c r="Q6" s="101"/>
      <c r="R6" s="101"/>
      <c r="S6" s="90"/>
      <c r="T6" s="101"/>
    </row>
    <row r="7" spans="1:31" s="53" customFormat="1" ht="11.25" customHeight="1" x14ac:dyDescent="0.2">
      <c r="A7" s="99"/>
      <c r="B7" s="98"/>
      <c r="C7" s="98"/>
      <c r="D7" s="98"/>
      <c r="E7" s="98"/>
      <c r="F7" s="98"/>
      <c r="G7" s="98"/>
      <c r="H7" s="98"/>
      <c r="I7" s="98"/>
      <c r="J7" s="98"/>
      <c r="K7" s="98"/>
      <c r="L7" s="98"/>
      <c r="M7" s="98"/>
      <c r="N7" s="98"/>
      <c r="O7" s="98"/>
      <c r="P7" s="101"/>
      <c r="Q7" s="101"/>
      <c r="R7" s="101"/>
      <c r="S7" s="90"/>
      <c r="T7" s="101"/>
    </row>
    <row r="8" spans="1:31" ht="30" customHeight="1" thickBot="1" x14ac:dyDescent="0.25"/>
    <row r="9" spans="1:31" ht="30" customHeight="1" thickBot="1" x14ac:dyDescent="0.25">
      <c r="A9" s="442" t="s">
        <v>92</v>
      </c>
      <c r="B9" s="442" t="s">
        <v>20</v>
      </c>
      <c r="C9" s="444" t="s">
        <v>210</v>
      </c>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6"/>
    </row>
    <row r="10" spans="1:31" ht="30" customHeight="1" thickBot="1" x14ac:dyDescent="0.25">
      <c r="A10" s="443"/>
      <c r="B10" s="443"/>
      <c r="C10" s="119" t="s">
        <v>203</v>
      </c>
      <c r="D10" s="119" t="s">
        <v>93</v>
      </c>
      <c r="E10" s="119" t="s">
        <v>151</v>
      </c>
      <c r="F10" s="119" t="s">
        <v>93</v>
      </c>
      <c r="G10" s="119" t="s">
        <v>152</v>
      </c>
      <c r="H10" s="119" t="s">
        <v>93</v>
      </c>
      <c r="I10" s="119" t="s">
        <v>153</v>
      </c>
      <c r="J10" s="119" t="s">
        <v>93</v>
      </c>
      <c r="K10" s="119" t="s">
        <v>154</v>
      </c>
      <c r="L10" s="119" t="s">
        <v>93</v>
      </c>
      <c r="M10" s="119" t="s">
        <v>155</v>
      </c>
      <c r="N10" s="119" t="s">
        <v>93</v>
      </c>
      <c r="O10" s="119" t="s">
        <v>156</v>
      </c>
      <c r="P10" s="119" t="s">
        <v>93</v>
      </c>
      <c r="Q10" s="119" t="s">
        <v>205</v>
      </c>
      <c r="R10" s="119" t="s">
        <v>93</v>
      </c>
      <c r="S10" s="119" t="s">
        <v>204</v>
      </c>
      <c r="T10" s="119" t="s">
        <v>206</v>
      </c>
      <c r="U10" s="119" t="s">
        <v>93</v>
      </c>
      <c r="V10" s="119" t="s">
        <v>207</v>
      </c>
      <c r="W10" s="119" t="s">
        <v>93</v>
      </c>
      <c r="X10" s="119" t="s">
        <v>208</v>
      </c>
      <c r="Y10" s="119" t="s">
        <v>93</v>
      </c>
      <c r="Z10" s="119" t="s">
        <v>209</v>
      </c>
      <c r="AA10" s="119" t="s">
        <v>93</v>
      </c>
      <c r="AB10" s="119" t="s">
        <v>10</v>
      </c>
      <c r="AC10" s="119" t="s">
        <v>93</v>
      </c>
      <c r="AD10" s="447" t="s">
        <v>94</v>
      </c>
      <c r="AE10" s="448"/>
    </row>
    <row r="11" spans="1:31" ht="45" customHeight="1" thickBot="1" x14ac:dyDescent="0.25">
      <c r="A11" s="440" t="s">
        <v>234</v>
      </c>
      <c r="B11" s="109" t="s">
        <v>214</v>
      </c>
      <c r="C11" s="110">
        <v>20</v>
      </c>
      <c r="D11" s="426">
        <f>+C11/C12</f>
        <v>1</v>
      </c>
      <c r="E11" s="110">
        <v>27</v>
      </c>
      <c r="F11" s="426">
        <f>+E11/E12</f>
        <v>1</v>
      </c>
      <c r="G11" s="111">
        <v>21</v>
      </c>
      <c r="H11" s="426">
        <f>+G11/G12</f>
        <v>1</v>
      </c>
      <c r="I11" s="110">
        <v>46</v>
      </c>
      <c r="J11" s="426">
        <f>+I11/I12</f>
        <v>1</v>
      </c>
      <c r="K11" s="110">
        <v>38</v>
      </c>
      <c r="L11" s="426">
        <f>+K11/K12</f>
        <v>1</v>
      </c>
      <c r="M11" s="110">
        <v>17</v>
      </c>
      <c r="N11" s="426">
        <f>+M11/M12</f>
        <v>1</v>
      </c>
      <c r="O11" s="110">
        <v>13</v>
      </c>
      <c r="P11" s="426">
        <f>+O11/O12</f>
        <v>1</v>
      </c>
      <c r="Q11" s="112">
        <v>36</v>
      </c>
      <c r="R11" s="427">
        <f>+Q11/Q12</f>
        <v>1</v>
      </c>
      <c r="S11" s="113"/>
      <c r="T11" s="113">
        <v>46</v>
      </c>
      <c r="U11" s="427">
        <f>+T11/T12</f>
        <v>1</v>
      </c>
      <c r="V11" s="112">
        <v>55</v>
      </c>
      <c r="W11" s="424">
        <f>+V11/V12</f>
        <v>1</v>
      </c>
      <c r="X11" s="112">
        <v>18</v>
      </c>
      <c r="Y11" s="424">
        <f>+X11/X12</f>
        <v>1</v>
      </c>
      <c r="Z11" s="112">
        <v>16</v>
      </c>
      <c r="AA11" s="424">
        <f>+Z11/Z12</f>
        <v>0.88888888888888884</v>
      </c>
      <c r="AB11" s="114">
        <f>+Z11+X11+V11+T11+Q11+O11+M11+K11+G11+E11+I11+C11</f>
        <v>353</v>
      </c>
      <c r="AC11" s="424">
        <f>+AB11/AB12</f>
        <v>0.9943661971830986</v>
      </c>
      <c r="AD11" s="420" t="s">
        <v>247</v>
      </c>
      <c r="AE11" s="421"/>
    </row>
    <row r="12" spans="1:31" ht="45" customHeight="1" thickBot="1" x14ac:dyDescent="0.25">
      <c r="A12" s="441"/>
      <c r="B12" s="115" t="s">
        <v>216</v>
      </c>
      <c r="C12" s="111">
        <v>20</v>
      </c>
      <c r="D12" s="426"/>
      <c r="E12" s="111">
        <v>27</v>
      </c>
      <c r="F12" s="426"/>
      <c r="G12" s="111">
        <v>21</v>
      </c>
      <c r="H12" s="426"/>
      <c r="I12" s="111">
        <v>46</v>
      </c>
      <c r="J12" s="426"/>
      <c r="K12" s="111">
        <v>38</v>
      </c>
      <c r="L12" s="426"/>
      <c r="M12" s="111">
        <v>17</v>
      </c>
      <c r="N12" s="426"/>
      <c r="O12" s="111">
        <v>13</v>
      </c>
      <c r="P12" s="426"/>
      <c r="Q12" s="116">
        <v>36</v>
      </c>
      <c r="R12" s="428"/>
      <c r="S12" s="117"/>
      <c r="T12" s="117">
        <v>46</v>
      </c>
      <c r="U12" s="428"/>
      <c r="V12" s="116">
        <v>55</v>
      </c>
      <c r="W12" s="425"/>
      <c r="X12" s="116">
        <v>18</v>
      </c>
      <c r="Y12" s="425"/>
      <c r="Z12" s="116">
        <v>18</v>
      </c>
      <c r="AA12" s="425"/>
      <c r="AB12" s="114">
        <f>+Z12+X12+V12+T12+Q12+O12+M12+K12+G12+E12+I12+C12</f>
        <v>355</v>
      </c>
      <c r="AC12" s="425"/>
      <c r="AD12" s="422"/>
      <c r="AE12" s="423"/>
    </row>
    <row r="59" spans="19:19" ht="30" customHeight="1" x14ac:dyDescent="0.2">
      <c r="S59" s="91"/>
    </row>
    <row r="129" spans="19:19" ht="30" customHeight="1" x14ac:dyDescent="0.2">
      <c r="S129" s="92"/>
    </row>
    <row r="130" spans="19:19" ht="30" customHeight="1" x14ac:dyDescent="0.2">
      <c r="S130" s="92"/>
    </row>
    <row r="131" spans="19:19" ht="30" customHeight="1" x14ac:dyDescent="0.2">
      <c r="S131" s="92"/>
    </row>
    <row r="132" spans="19:19" ht="30" customHeight="1" x14ac:dyDescent="0.2">
      <c r="S132" s="92"/>
    </row>
    <row r="133" spans="19:19" ht="30" customHeight="1" x14ac:dyDescent="0.2">
      <c r="S133" s="92"/>
    </row>
    <row r="134" spans="19:19" ht="30" customHeight="1" x14ac:dyDescent="0.2">
      <c r="S134" s="92"/>
    </row>
    <row r="135" spans="19:19" ht="30" customHeight="1" x14ac:dyDescent="0.2">
      <c r="S135" s="92"/>
    </row>
    <row r="136" spans="19:19" ht="30" customHeight="1" x14ac:dyDescent="0.2">
      <c r="S136" s="92"/>
    </row>
    <row r="137" spans="19:19" ht="30" customHeight="1" x14ac:dyDescent="0.2">
      <c r="S137" s="92"/>
    </row>
    <row r="138" spans="19:19" ht="30" customHeight="1" x14ac:dyDescent="0.2">
      <c r="S138" s="92"/>
    </row>
    <row r="139" spans="19:19" ht="30" customHeight="1" x14ac:dyDescent="0.2">
      <c r="S139" s="92"/>
    </row>
  </sheetData>
  <mergeCells count="29">
    <mergeCell ref="A1:A4"/>
    <mergeCell ref="B1:AC1"/>
    <mergeCell ref="A9:A10"/>
    <mergeCell ref="B9:B10"/>
    <mergeCell ref="C9:AE9"/>
    <mergeCell ref="AD10:AE10"/>
    <mergeCell ref="AD3:AE3"/>
    <mergeCell ref="B4:AC4"/>
    <mergeCell ref="AD4:AE4"/>
    <mergeCell ref="AD1:AE1"/>
    <mergeCell ref="B2:AC2"/>
    <mergeCell ref="AD2:AE2"/>
    <mergeCell ref="B3:AC3"/>
    <mergeCell ref="C6:O6"/>
    <mergeCell ref="A11:A12"/>
    <mergeCell ref="D11:D12"/>
    <mergeCell ref="F11:F12"/>
    <mergeCell ref="H11:H12"/>
    <mergeCell ref="J11:J12"/>
    <mergeCell ref="L11:L12"/>
    <mergeCell ref="AA11:AA12"/>
    <mergeCell ref="AC11:AC12"/>
    <mergeCell ref="AD11:AE12"/>
    <mergeCell ref="N11:N12"/>
    <mergeCell ref="P11:P12"/>
    <mergeCell ref="R11:R12"/>
    <mergeCell ref="U11:U12"/>
    <mergeCell ref="W11:W12"/>
    <mergeCell ref="Y11:Y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72" workbookViewId="0">
      <selection activeCell="C76" sqref="C76:P76"/>
    </sheetView>
  </sheetViews>
  <sheetFormatPr baseColWidth="10" defaultRowHeight="12.75" x14ac:dyDescent="0.2"/>
  <cols>
    <col min="1" max="1" width="3" style="49" customWidth="1"/>
    <col min="2" max="2" width="30" style="49" customWidth="1"/>
    <col min="3" max="3" width="16.85546875" style="49" customWidth="1"/>
    <col min="4" max="4" width="6.85546875" style="49" customWidth="1"/>
    <col min="5" max="5" width="7.140625" style="49" customWidth="1"/>
    <col min="6" max="6" width="9.5703125" style="49" bestFit="1" customWidth="1"/>
    <col min="7" max="7" width="5.42578125" style="49" bestFit="1" customWidth="1"/>
    <col min="8" max="8" width="5.140625" style="49" bestFit="1" customWidth="1"/>
    <col min="9" max="9" width="7.7109375" style="49" customWidth="1"/>
    <col min="10" max="10" width="6.28515625" style="49"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9" hidden="1" customWidth="1"/>
    <col min="20" max="16384" width="11.42578125" style="49"/>
  </cols>
  <sheetData>
    <row r="1" spans="1:19" ht="13.5" thickBot="1" x14ac:dyDescent="0.25">
      <c r="B1" s="79"/>
      <c r="C1" s="79"/>
      <c r="D1" s="79"/>
      <c r="E1" s="79"/>
      <c r="F1" s="79"/>
      <c r="G1" s="79"/>
      <c r="H1" s="79"/>
      <c r="I1" s="79"/>
      <c r="J1" s="79"/>
      <c r="K1" s="79"/>
      <c r="L1" s="79"/>
      <c r="M1" s="79"/>
      <c r="N1" s="79"/>
      <c r="O1" s="79"/>
      <c r="P1" s="79"/>
    </row>
    <row r="2" spans="1:19" ht="16.5" customHeight="1" x14ac:dyDescent="0.2">
      <c r="B2" s="283"/>
      <c r="C2" s="286" t="s">
        <v>56</v>
      </c>
      <c r="D2" s="287"/>
      <c r="E2" s="287"/>
      <c r="F2" s="287"/>
      <c r="G2" s="287"/>
      <c r="H2" s="287"/>
      <c r="I2" s="287"/>
      <c r="J2" s="287"/>
      <c r="K2" s="287"/>
      <c r="L2" s="287"/>
      <c r="M2" s="288"/>
      <c r="N2" s="289" t="s">
        <v>187</v>
      </c>
      <c r="O2" s="290"/>
      <c r="P2" s="291"/>
      <c r="S2" s="90">
        <v>0.8</v>
      </c>
    </row>
    <row r="3" spans="1:19" ht="15.75" customHeight="1" x14ac:dyDescent="0.2">
      <c r="B3" s="284"/>
      <c r="C3" s="292" t="s">
        <v>58</v>
      </c>
      <c r="D3" s="293"/>
      <c r="E3" s="293"/>
      <c r="F3" s="293"/>
      <c r="G3" s="293"/>
      <c r="H3" s="293"/>
      <c r="I3" s="293"/>
      <c r="J3" s="293"/>
      <c r="K3" s="293"/>
      <c r="L3" s="293"/>
      <c r="M3" s="294"/>
      <c r="N3" s="295" t="s">
        <v>238</v>
      </c>
      <c r="O3" s="296"/>
      <c r="P3" s="297"/>
      <c r="S3" s="90">
        <v>0.79998999999999998</v>
      </c>
    </row>
    <row r="4" spans="1:19" ht="15.75" customHeight="1" x14ac:dyDescent="0.2">
      <c r="B4" s="284"/>
      <c r="C4" s="292" t="s">
        <v>59</v>
      </c>
      <c r="D4" s="293"/>
      <c r="E4" s="293"/>
      <c r="F4" s="293"/>
      <c r="G4" s="293"/>
      <c r="H4" s="293"/>
      <c r="I4" s="293"/>
      <c r="J4" s="293"/>
      <c r="K4" s="293"/>
      <c r="L4" s="293"/>
      <c r="M4" s="294"/>
      <c r="N4" s="295" t="s">
        <v>188</v>
      </c>
      <c r="O4" s="296"/>
      <c r="P4" s="297"/>
      <c r="S4" s="90">
        <v>0.65</v>
      </c>
    </row>
    <row r="5" spans="1:19" ht="16.5" customHeight="1" thickBot="1" x14ac:dyDescent="0.25">
      <c r="B5" s="285"/>
      <c r="C5" s="298" t="s">
        <v>60</v>
      </c>
      <c r="D5" s="299"/>
      <c r="E5" s="299"/>
      <c r="F5" s="299"/>
      <c r="G5" s="299"/>
      <c r="H5" s="299"/>
      <c r="I5" s="299"/>
      <c r="J5" s="299"/>
      <c r="K5" s="299"/>
      <c r="L5" s="299"/>
      <c r="M5" s="300"/>
      <c r="N5" s="301" t="s">
        <v>61</v>
      </c>
      <c r="O5" s="302"/>
      <c r="P5" s="303"/>
      <c r="S5" s="90">
        <v>0.64999899999999999</v>
      </c>
    </row>
    <row r="6" spans="1:19" ht="13.5" thickBot="1" x14ac:dyDescent="0.25">
      <c r="B6" s="79"/>
      <c r="C6" s="79"/>
      <c r="D6" s="79"/>
      <c r="E6" s="79"/>
      <c r="F6" s="79"/>
      <c r="G6" s="79"/>
      <c r="H6" s="79"/>
      <c r="I6" s="79"/>
      <c r="J6" s="79"/>
      <c r="K6" s="79"/>
      <c r="L6" s="79"/>
      <c r="M6" s="79"/>
      <c r="N6" s="79"/>
      <c r="O6" s="79"/>
      <c r="P6" s="79"/>
      <c r="S6" s="90"/>
    </row>
    <row r="7" spans="1:19" x14ac:dyDescent="0.2">
      <c r="A7" s="52"/>
      <c r="B7" s="304" t="s">
        <v>65</v>
      </c>
      <c r="C7" s="305"/>
      <c r="D7" s="305"/>
      <c r="E7" s="305"/>
      <c r="F7" s="305"/>
      <c r="G7" s="305"/>
      <c r="H7" s="305"/>
      <c r="I7" s="305"/>
      <c r="J7" s="305"/>
      <c r="K7" s="305"/>
      <c r="L7" s="305"/>
      <c r="M7" s="305"/>
      <c r="N7" s="305"/>
      <c r="O7" s="305"/>
      <c r="P7" s="306"/>
      <c r="Q7" s="52"/>
      <c r="S7" s="90"/>
    </row>
    <row r="8" spans="1:19" ht="13.5" thickBot="1" x14ac:dyDescent="0.25">
      <c r="A8" s="52"/>
      <c r="B8" s="307"/>
      <c r="C8" s="308"/>
      <c r="D8" s="308"/>
      <c r="E8" s="308"/>
      <c r="F8" s="308"/>
      <c r="G8" s="308"/>
      <c r="H8" s="308"/>
      <c r="I8" s="308"/>
      <c r="J8" s="308"/>
      <c r="K8" s="308"/>
      <c r="L8" s="308"/>
      <c r="M8" s="308"/>
      <c r="N8" s="308"/>
      <c r="O8" s="308"/>
      <c r="P8" s="309"/>
      <c r="Q8" s="52"/>
    </row>
    <row r="9" spans="1:19" ht="6.75" customHeight="1" thickBot="1" x14ac:dyDescent="0.25">
      <c r="A9" s="52"/>
      <c r="B9" s="310"/>
      <c r="C9" s="310"/>
      <c r="D9" s="310"/>
      <c r="E9" s="310"/>
      <c r="F9" s="310"/>
      <c r="G9" s="310"/>
      <c r="H9" s="310"/>
      <c r="I9" s="310"/>
      <c r="J9" s="310"/>
      <c r="K9" s="310"/>
      <c r="L9" s="310"/>
      <c r="M9" s="310"/>
      <c r="N9" s="310"/>
      <c r="O9" s="310"/>
      <c r="P9" s="310"/>
      <c r="Q9" s="52"/>
    </row>
    <row r="10" spans="1:19" ht="26.25" customHeight="1" thickBot="1" x14ac:dyDescent="0.25">
      <c r="A10" s="52"/>
      <c r="B10" s="80" t="s">
        <v>83</v>
      </c>
      <c r="C10" s="316">
        <v>2020</v>
      </c>
      <c r="D10" s="317"/>
      <c r="E10" s="317"/>
      <c r="F10" s="317"/>
      <c r="G10" s="317"/>
      <c r="H10" s="317"/>
      <c r="I10" s="318"/>
      <c r="J10" s="311" t="s">
        <v>1</v>
      </c>
      <c r="K10" s="312"/>
      <c r="L10" s="312"/>
      <c r="M10" s="312"/>
      <c r="N10" s="313" t="s">
        <v>219</v>
      </c>
      <c r="O10" s="314"/>
      <c r="P10" s="315"/>
      <c r="Q10" s="52"/>
    </row>
    <row r="11" spans="1:19" ht="4.5" customHeight="1" thickBot="1" x14ac:dyDescent="0.25">
      <c r="A11" s="52"/>
      <c r="B11" s="280"/>
      <c r="C11" s="281"/>
      <c r="D11" s="281"/>
      <c r="E11" s="281"/>
      <c r="F11" s="281"/>
      <c r="G11" s="281"/>
      <c r="H11" s="281"/>
      <c r="I11" s="281"/>
      <c r="J11" s="281"/>
      <c r="K11" s="281"/>
      <c r="L11" s="281"/>
      <c r="M11" s="281"/>
      <c r="N11" s="281"/>
      <c r="O11" s="281"/>
      <c r="P11" s="282"/>
      <c r="Q11" s="52"/>
    </row>
    <row r="12" spans="1:19" ht="13.5" thickBot="1" x14ac:dyDescent="0.25">
      <c r="A12" s="52"/>
      <c r="B12" s="62" t="s">
        <v>0</v>
      </c>
      <c r="C12" s="322" t="s">
        <v>194</v>
      </c>
      <c r="D12" s="322"/>
      <c r="E12" s="322"/>
      <c r="F12" s="322"/>
      <c r="G12" s="322"/>
      <c r="H12" s="322"/>
      <c r="I12" s="322"/>
      <c r="J12" s="322"/>
      <c r="K12" s="322"/>
      <c r="L12" s="322"/>
      <c r="M12" s="322"/>
      <c r="N12" s="322"/>
      <c r="O12" s="322"/>
      <c r="P12" s="323"/>
      <c r="Q12" s="52"/>
    </row>
    <row r="13" spans="1:19" ht="4.5" customHeight="1" thickBot="1" x14ac:dyDescent="0.25">
      <c r="A13" s="52"/>
      <c r="B13" s="324"/>
      <c r="C13" s="325"/>
      <c r="D13" s="325"/>
      <c r="E13" s="325"/>
      <c r="F13" s="325"/>
      <c r="G13" s="325"/>
      <c r="H13" s="325"/>
      <c r="I13" s="325"/>
      <c r="J13" s="325"/>
      <c r="K13" s="325"/>
      <c r="L13" s="325"/>
      <c r="M13" s="325"/>
      <c r="N13" s="325"/>
      <c r="O13" s="325"/>
      <c r="P13" s="326"/>
      <c r="Q13" s="52"/>
    </row>
    <row r="14" spans="1:19" ht="18" customHeight="1" thickBot="1" x14ac:dyDescent="0.25">
      <c r="A14" s="52"/>
      <c r="B14" s="62" t="s">
        <v>6</v>
      </c>
      <c r="C14" s="327" t="s">
        <v>217</v>
      </c>
      <c r="D14" s="328"/>
      <c r="E14" s="328"/>
      <c r="F14" s="328"/>
      <c r="G14" s="328"/>
      <c r="H14" s="328"/>
      <c r="I14" s="328"/>
      <c r="J14" s="328"/>
      <c r="K14" s="328"/>
      <c r="L14" s="328"/>
      <c r="M14" s="328"/>
      <c r="N14" s="328"/>
      <c r="O14" s="328"/>
      <c r="P14" s="329"/>
      <c r="Q14" s="52"/>
    </row>
    <row r="15" spans="1:19" ht="4.5" customHeight="1" thickBot="1" x14ac:dyDescent="0.25">
      <c r="A15" s="52"/>
      <c r="B15" s="319"/>
      <c r="C15" s="320"/>
      <c r="D15" s="320"/>
      <c r="E15" s="320"/>
      <c r="F15" s="320"/>
      <c r="G15" s="320"/>
      <c r="H15" s="320"/>
      <c r="I15" s="320"/>
      <c r="J15" s="320"/>
      <c r="K15" s="320"/>
      <c r="L15" s="320"/>
      <c r="M15" s="320"/>
      <c r="N15" s="320"/>
      <c r="O15" s="320"/>
      <c r="P15" s="321"/>
      <c r="Q15" s="52"/>
    </row>
    <row r="16" spans="1:19" ht="32.25" customHeight="1" thickBot="1" x14ac:dyDescent="0.25">
      <c r="A16" s="52"/>
      <c r="B16" s="62" t="s">
        <v>25</v>
      </c>
      <c r="C16" s="313" t="s">
        <v>218</v>
      </c>
      <c r="D16" s="314"/>
      <c r="E16" s="314"/>
      <c r="F16" s="314"/>
      <c r="G16" s="314"/>
      <c r="H16" s="314"/>
      <c r="I16" s="314"/>
      <c r="J16" s="314"/>
      <c r="K16" s="314"/>
      <c r="L16" s="314"/>
      <c r="M16" s="314"/>
      <c r="N16" s="314"/>
      <c r="O16" s="314"/>
      <c r="P16" s="315"/>
      <c r="Q16" s="52"/>
    </row>
    <row r="17" spans="1:17" ht="4.5" customHeight="1" thickBot="1" x14ac:dyDescent="0.25">
      <c r="A17" s="52"/>
      <c r="B17" s="319"/>
      <c r="C17" s="320"/>
      <c r="D17" s="320"/>
      <c r="E17" s="320"/>
      <c r="F17" s="320"/>
      <c r="G17" s="320"/>
      <c r="H17" s="320"/>
      <c r="I17" s="320"/>
      <c r="J17" s="320"/>
      <c r="K17" s="320"/>
      <c r="L17" s="320"/>
      <c r="M17" s="320"/>
      <c r="N17" s="320"/>
      <c r="O17" s="320"/>
      <c r="P17" s="321"/>
      <c r="Q17" s="52"/>
    </row>
    <row r="18" spans="1:17" ht="26.25" customHeight="1" thickBot="1" x14ac:dyDescent="0.25">
      <c r="A18" s="52"/>
      <c r="B18" s="62" t="s">
        <v>11</v>
      </c>
      <c r="C18" s="330" t="s">
        <v>191</v>
      </c>
      <c r="D18" s="331"/>
      <c r="E18" s="331"/>
      <c r="F18" s="331"/>
      <c r="G18" s="331"/>
      <c r="H18" s="331"/>
      <c r="I18" s="331"/>
      <c r="J18" s="331"/>
      <c r="K18" s="331"/>
      <c r="L18" s="331"/>
      <c r="M18" s="331"/>
      <c r="N18" s="331"/>
      <c r="O18" s="331"/>
      <c r="P18" s="332"/>
      <c r="Q18" s="52"/>
    </row>
    <row r="19" spans="1:17" ht="4.5" customHeight="1" thickBot="1" x14ac:dyDescent="0.25">
      <c r="A19" s="52"/>
      <c r="B19" s="333"/>
      <c r="C19" s="333"/>
      <c r="D19" s="333"/>
      <c r="E19" s="333"/>
      <c r="F19" s="333"/>
      <c r="G19" s="333"/>
      <c r="H19" s="333"/>
      <c r="I19" s="333"/>
      <c r="J19" s="333"/>
      <c r="K19" s="333"/>
      <c r="L19" s="333"/>
      <c r="M19" s="333"/>
      <c r="N19" s="333"/>
      <c r="O19" s="333"/>
      <c r="P19" s="333"/>
      <c r="Q19" s="52"/>
    </row>
    <row r="20" spans="1:17" ht="17.25" customHeight="1" thickBot="1" x14ac:dyDescent="0.25">
      <c r="A20" s="52"/>
      <c r="B20" s="334" t="s">
        <v>26</v>
      </c>
      <c r="C20" s="335"/>
      <c r="D20" s="335"/>
      <c r="E20" s="335"/>
      <c r="F20" s="335"/>
      <c r="G20" s="335"/>
      <c r="H20" s="335"/>
      <c r="I20" s="335"/>
      <c r="J20" s="335"/>
      <c r="K20" s="335"/>
      <c r="L20" s="335"/>
      <c r="M20" s="335"/>
      <c r="N20" s="335"/>
      <c r="O20" s="335"/>
      <c r="P20" s="336"/>
      <c r="Q20" s="52"/>
    </row>
    <row r="21" spans="1:17" ht="4.5" customHeight="1" thickBot="1" x14ac:dyDescent="0.25">
      <c r="A21" s="52"/>
      <c r="B21" s="337"/>
      <c r="C21" s="338"/>
      <c r="D21" s="338"/>
      <c r="E21" s="338"/>
      <c r="F21" s="338"/>
      <c r="G21" s="338"/>
      <c r="H21" s="338"/>
      <c r="I21" s="338"/>
      <c r="J21" s="338"/>
      <c r="K21" s="338"/>
      <c r="L21" s="338"/>
      <c r="M21" s="338"/>
      <c r="N21" s="338"/>
      <c r="O21" s="338"/>
      <c r="P21" s="339"/>
      <c r="Q21" s="52"/>
    </row>
    <row r="22" spans="1:17" ht="51" customHeight="1" thickBot="1" x14ac:dyDescent="0.25">
      <c r="A22" s="52"/>
      <c r="B22" s="62" t="s">
        <v>3</v>
      </c>
      <c r="C22" s="340" t="s">
        <v>220</v>
      </c>
      <c r="D22" s="341"/>
      <c r="E22" s="341"/>
      <c r="F22" s="341"/>
      <c r="G22" s="341"/>
      <c r="H22" s="341"/>
      <c r="I22" s="341"/>
      <c r="J22" s="341"/>
      <c r="K22" s="341"/>
      <c r="L22" s="341"/>
      <c r="M22" s="341"/>
      <c r="N22" s="341"/>
      <c r="O22" s="341"/>
      <c r="P22" s="342"/>
      <c r="Q22" s="52"/>
    </row>
    <row r="23" spans="1:17" ht="4.5" customHeight="1" thickBot="1" x14ac:dyDescent="0.25">
      <c r="A23" s="52"/>
      <c r="B23" s="319"/>
      <c r="C23" s="320"/>
      <c r="D23" s="320"/>
      <c r="E23" s="320"/>
      <c r="F23" s="320"/>
      <c r="G23" s="320"/>
      <c r="H23" s="320"/>
      <c r="I23" s="320"/>
      <c r="J23" s="320"/>
      <c r="K23" s="320"/>
      <c r="L23" s="320"/>
      <c r="M23" s="320"/>
      <c r="N23" s="320"/>
      <c r="O23" s="320"/>
      <c r="P23" s="321"/>
      <c r="Q23" s="52"/>
    </row>
    <row r="24" spans="1:17" ht="82.5" customHeight="1" thickBot="1" x14ac:dyDescent="0.25">
      <c r="A24" s="52"/>
      <c r="B24" s="62" t="s">
        <v>12</v>
      </c>
      <c r="C24" s="344" t="s">
        <v>221</v>
      </c>
      <c r="D24" s="345"/>
      <c r="E24" s="345"/>
      <c r="F24" s="345"/>
      <c r="G24" s="345"/>
      <c r="H24" s="345"/>
      <c r="I24" s="345"/>
      <c r="J24" s="345"/>
      <c r="K24" s="345"/>
      <c r="L24" s="345"/>
      <c r="M24" s="345"/>
      <c r="N24" s="345"/>
      <c r="O24" s="345"/>
      <c r="P24" s="346"/>
      <c r="Q24" s="52"/>
    </row>
    <row r="25" spans="1:17" ht="4.5" customHeight="1" thickBot="1" x14ac:dyDescent="0.25">
      <c r="A25" s="52"/>
      <c r="B25" s="347"/>
      <c r="C25" s="348"/>
      <c r="D25" s="348"/>
      <c r="E25" s="348"/>
      <c r="F25" s="348"/>
      <c r="G25" s="348"/>
      <c r="H25" s="348"/>
      <c r="I25" s="348"/>
      <c r="J25" s="348"/>
      <c r="K25" s="348"/>
      <c r="L25" s="348"/>
      <c r="M25" s="348"/>
      <c r="N25" s="348"/>
      <c r="O25" s="348"/>
      <c r="P25" s="349"/>
      <c r="Q25" s="52"/>
    </row>
    <row r="26" spans="1:17" ht="13.5" customHeight="1" thickBot="1" x14ac:dyDescent="0.25">
      <c r="A26" s="52"/>
      <c r="B26" s="63" t="s">
        <v>2</v>
      </c>
      <c r="C26" s="350">
        <v>1</v>
      </c>
      <c r="D26" s="351"/>
      <c r="E26" s="351"/>
      <c r="F26" s="351"/>
      <c r="G26" s="351"/>
      <c r="H26" s="351"/>
      <c r="I26" s="351"/>
      <c r="J26" s="351"/>
      <c r="K26" s="351"/>
      <c r="L26" s="351"/>
      <c r="M26" s="351"/>
      <c r="N26" s="351"/>
      <c r="O26" s="351"/>
      <c r="P26" s="352"/>
      <c r="Q26" s="52"/>
    </row>
    <row r="27" spans="1:17" ht="4.5" customHeight="1" thickBot="1" x14ac:dyDescent="0.25">
      <c r="A27" s="52"/>
      <c r="B27" s="353"/>
      <c r="C27" s="354"/>
      <c r="D27" s="354"/>
      <c r="E27" s="354"/>
      <c r="F27" s="354"/>
      <c r="G27" s="354"/>
      <c r="H27" s="354"/>
      <c r="I27" s="354"/>
      <c r="J27" s="354"/>
      <c r="K27" s="354"/>
      <c r="L27" s="354"/>
      <c r="M27" s="354"/>
      <c r="N27" s="354"/>
      <c r="O27" s="354"/>
      <c r="P27" s="355"/>
      <c r="Q27" s="52"/>
    </row>
    <row r="28" spans="1:17" ht="12.75" customHeight="1" thickBot="1" x14ac:dyDescent="0.25">
      <c r="A28" s="52"/>
      <c r="B28" s="63" t="s">
        <v>13</v>
      </c>
      <c r="C28" s="64" t="s">
        <v>14</v>
      </c>
      <c r="D28" s="356" t="s">
        <v>179</v>
      </c>
      <c r="E28" s="351"/>
      <c r="F28" s="351"/>
      <c r="G28" s="352"/>
      <c r="H28" s="357" t="s">
        <v>15</v>
      </c>
      <c r="I28" s="357"/>
      <c r="J28" s="357"/>
      <c r="K28" s="356" t="s">
        <v>178</v>
      </c>
      <c r="L28" s="351"/>
      <c r="M28" s="352"/>
      <c r="N28" s="358" t="s">
        <v>16</v>
      </c>
      <c r="O28" s="359"/>
      <c r="P28" s="65" t="s">
        <v>180</v>
      </c>
      <c r="Q28" s="52"/>
    </row>
    <row r="29" spans="1:17" ht="4.5" customHeight="1" thickBot="1" x14ac:dyDescent="0.25">
      <c r="A29" s="52"/>
      <c r="B29" s="360"/>
      <c r="C29" s="361"/>
      <c r="D29" s="361"/>
      <c r="E29" s="361"/>
      <c r="F29" s="361"/>
      <c r="G29" s="361"/>
      <c r="H29" s="361"/>
      <c r="I29" s="361"/>
      <c r="J29" s="361"/>
      <c r="K29" s="361"/>
      <c r="L29" s="361"/>
      <c r="M29" s="361"/>
      <c r="N29" s="361"/>
      <c r="O29" s="361"/>
      <c r="P29" s="362"/>
      <c r="Q29" s="52"/>
    </row>
    <row r="30" spans="1:17" ht="13.5" thickBot="1" x14ac:dyDescent="0.25">
      <c r="A30" s="52"/>
      <c r="B30" s="78" t="s">
        <v>7</v>
      </c>
      <c r="C30" s="363" t="s">
        <v>186</v>
      </c>
      <c r="D30" s="322"/>
      <c r="E30" s="322"/>
      <c r="F30" s="322"/>
      <c r="G30" s="322"/>
      <c r="H30" s="322"/>
      <c r="I30" s="322"/>
      <c r="J30" s="322"/>
      <c r="K30" s="322"/>
      <c r="L30" s="322"/>
      <c r="M30" s="322"/>
      <c r="N30" s="322"/>
      <c r="O30" s="322"/>
      <c r="P30" s="323"/>
      <c r="Q30" s="52"/>
    </row>
    <row r="31" spans="1:17" ht="4.5" customHeight="1" thickBot="1" x14ac:dyDescent="0.25">
      <c r="A31" s="52"/>
      <c r="B31" s="319"/>
      <c r="C31" s="320"/>
      <c r="D31" s="320"/>
      <c r="E31" s="320"/>
      <c r="F31" s="320"/>
      <c r="G31" s="320"/>
      <c r="H31" s="320"/>
      <c r="I31" s="320"/>
      <c r="J31" s="320"/>
      <c r="K31" s="320"/>
      <c r="L31" s="320"/>
      <c r="M31" s="320"/>
      <c r="N31" s="320"/>
      <c r="O31" s="320"/>
      <c r="P31" s="321"/>
      <c r="Q31" s="52"/>
    </row>
    <row r="32" spans="1:17" ht="13.5" thickBot="1" x14ac:dyDescent="0.25">
      <c r="A32" s="52"/>
      <c r="B32" s="78" t="s">
        <v>4</v>
      </c>
      <c r="C32" s="343" t="s">
        <v>74</v>
      </c>
      <c r="D32" s="322"/>
      <c r="E32" s="322"/>
      <c r="F32" s="322"/>
      <c r="G32" s="322"/>
      <c r="H32" s="322"/>
      <c r="I32" s="322"/>
      <c r="J32" s="322"/>
      <c r="K32" s="322"/>
      <c r="L32" s="322"/>
      <c r="M32" s="322"/>
      <c r="N32" s="322"/>
      <c r="O32" s="322"/>
      <c r="P32" s="323"/>
      <c r="Q32" s="52"/>
    </row>
    <row r="33" spans="1:17" ht="4.5" customHeight="1" thickBot="1" x14ac:dyDescent="0.25">
      <c r="A33" s="52"/>
      <c r="B33" s="319"/>
      <c r="C33" s="320"/>
      <c r="D33" s="320"/>
      <c r="E33" s="320"/>
      <c r="F33" s="320"/>
      <c r="G33" s="320"/>
      <c r="H33" s="320"/>
      <c r="I33" s="320"/>
      <c r="J33" s="320"/>
      <c r="K33" s="320"/>
      <c r="L33" s="320"/>
      <c r="M33" s="320"/>
      <c r="N33" s="320"/>
      <c r="O33" s="320"/>
      <c r="P33" s="321"/>
      <c r="Q33" s="52"/>
    </row>
    <row r="34" spans="1:17" ht="13.5" thickBot="1" x14ac:dyDescent="0.25">
      <c r="A34" s="52"/>
      <c r="B34" s="78" t="s">
        <v>23</v>
      </c>
      <c r="C34" s="343" t="s">
        <v>74</v>
      </c>
      <c r="D34" s="322"/>
      <c r="E34" s="322"/>
      <c r="F34" s="322"/>
      <c r="G34" s="322"/>
      <c r="H34" s="322"/>
      <c r="I34" s="322"/>
      <c r="J34" s="322"/>
      <c r="K34" s="322"/>
      <c r="L34" s="322"/>
      <c r="M34" s="322"/>
      <c r="N34" s="322"/>
      <c r="O34" s="322"/>
      <c r="P34" s="323"/>
      <c r="Q34" s="52"/>
    </row>
    <row r="35" spans="1:17" ht="4.5" customHeight="1" thickBot="1" x14ac:dyDescent="0.25">
      <c r="A35" s="52"/>
      <c r="B35" s="324"/>
      <c r="C35" s="325"/>
      <c r="D35" s="325"/>
      <c r="E35" s="325"/>
      <c r="F35" s="325"/>
      <c r="G35" s="325"/>
      <c r="H35" s="325"/>
      <c r="I35" s="325"/>
      <c r="J35" s="325"/>
      <c r="K35" s="325"/>
      <c r="L35" s="325"/>
      <c r="M35" s="325"/>
      <c r="N35" s="325"/>
      <c r="O35" s="325"/>
      <c r="P35" s="326"/>
      <c r="Q35" s="52"/>
    </row>
    <row r="36" spans="1:17" ht="16.5" customHeight="1" thickBot="1" x14ac:dyDescent="0.25">
      <c r="A36" s="52"/>
      <c r="B36" s="78" t="s">
        <v>64</v>
      </c>
      <c r="C36" s="363" t="s">
        <v>71</v>
      </c>
      <c r="D36" s="322"/>
      <c r="E36" s="322"/>
      <c r="F36" s="322"/>
      <c r="G36" s="322"/>
      <c r="H36" s="322"/>
      <c r="I36" s="322"/>
      <c r="J36" s="322"/>
      <c r="K36" s="322"/>
      <c r="L36" s="322"/>
      <c r="M36" s="322"/>
      <c r="N36" s="322"/>
      <c r="O36" s="322"/>
      <c r="P36" s="323"/>
      <c r="Q36" s="52"/>
    </row>
    <row r="37" spans="1:17" ht="4.5" customHeight="1" thickBot="1" x14ac:dyDescent="0.25">
      <c r="A37" s="52"/>
      <c r="B37" s="81"/>
      <c r="C37" s="81"/>
      <c r="D37" s="81"/>
      <c r="E37" s="81"/>
      <c r="F37" s="81"/>
      <c r="G37" s="81"/>
      <c r="H37" s="81"/>
      <c r="I37" s="81"/>
      <c r="J37" s="81"/>
      <c r="K37" s="81"/>
      <c r="L37" s="81"/>
      <c r="M37" s="81"/>
      <c r="N37" s="81"/>
      <c r="O37" s="81"/>
      <c r="P37" s="81"/>
      <c r="Q37" s="52"/>
    </row>
    <row r="38" spans="1:17" ht="13.5" thickBot="1" x14ac:dyDescent="0.25">
      <c r="A38" s="52"/>
      <c r="B38" s="364" t="s">
        <v>17</v>
      </c>
      <c r="C38" s="365"/>
      <c r="D38" s="365"/>
      <c r="E38" s="365"/>
      <c r="F38" s="365"/>
      <c r="G38" s="365"/>
      <c r="H38" s="365"/>
      <c r="I38" s="365"/>
      <c r="J38" s="365"/>
      <c r="K38" s="365"/>
      <c r="L38" s="365"/>
      <c r="M38" s="365"/>
      <c r="N38" s="365"/>
      <c r="O38" s="366"/>
      <c r="P38" s="367"/>
      <c r="Q38" s="52"/>
    </row>
    <row r="39" spans="1:17" x14ac:dyDescent="0.2">
      <c r="A39" s="52"/>
      <c r="B39" s="82" t="s">
        <v>22</v>
      </c>
      <c r="C39" s="364" t="s">
        <v>18</v>
      </c>
      <c r="D39" s="365"/>
      <c r="E39" s="365"/>
      <c r="F39" s="365"/>
      <c r="G39" s="367"/>
      <c r="H39" s="364" t="s">
        <v>7</v>
      </c>
      <c r="I39" s="365"/>
      <c r="J39" s="365"/>
      <c r="K39" s="365"/>
      <c r="L39" s="367"/>
      <c r="M39" s="364" t="s">
        <v>19</v>
      </c>
      <c r="N39" s="365"/>
      <c r="O39" s="366"/>
      <c r="P39" s="367"/>
      <c r="Q39" s="52"/>
    </row>
    <row r="40" spans="1:17" ht="54" customHeight="1" x14ac:dyDescent="0.2">
      <c r="A40" s="52"/>
      <c r="B40" s="106" t="s">
        <v>222</v>
      </c>
      <c r="C40" s="368" t="s">
        <v>223</v>
      </c>
      <c r="D40" s="369"/>
      <c r="E40" s="369"/>
      <c r="F40" s="369"/>
      <c r="G40" s="370"/>
      <c r="H40" s="373" t="s">
        <v>222</v>
      </c>
      <c r="I40" s="374"/>
      <c r="J40" s="374"/>
      <c r="K40" s="374"/>
      <c r="L40" s="438"/>
      <c r="M40" s="373" t="s">
        <v>201</v>
      </c>
      <c r="N40" s="374"/>
      <c r="O40" s="374"/>
      <c r="P40" s="375"/>
      <c r="Q40" s="52"/>
    </row>
    <row r="41" spans="1:17" ht="55.5" customHeight="1" x14ac:dyDescent="0.2">
      <c r="A41" s="52"/>
      <c r="B41" s="107" t="s">
        <v>224</v>
      </c>
      <c r="C41" s="376" t="s">
        <v>223</v>
      </c>
      <c r="D41" s="377"/>
      <c r="E41" s="377"/>
      <c r="F41" s="377"/>
      <c r="G41" s="378"/>
      <c r="H41" s="381" t="s">
        <v>225</v>
      </c>
      <c r="I41" s="382"/>
      <c r="J41" s="382"/>
      <c r="K41" s="382"/>
      <c r="L41" s="439"/>
      <c r="M41" s="381" t="s">
        <v>201</v>
      </c>
      <c r="N41" s="382"/>
      <c r="O41" s="382"/>
      <c r="P41" s="383"/>
      <c r="Q41" s="52"/>
    </row>
    <row r="42" spans="1:17" ht="13.5" customHeight="1" x14ac:dyDescent="0.2">
      <c r="A42" s="52"/>
      <c r="B42" s="83"/>
      <c r="C42" s="384"/>
      <c r="D42" s="384"/>
      <c r="E42" s="384"/>
      <c r="F42" s="384"/>
      <c r="G42" s="384"/>
      <c r="H42" s="384"/>
      <c r="I42" s="384"/>
      <c r="J42" s="384"/>
      <c r="K42" s="384"/>
      <c r="L42" s="384"/>
      <c r="M42" s="384"/>
      <c r="N42" s="384"/>
      <c r="O42" s="384"/>
      <c r="P42" s="385"/>
      <c r="Q42" s="52"/>
    </row>
    <row r="43" spans="1:17" ht="12.75" customHeight="1" x14ac:dyDescent="0.2">
      <c r="A43" s="52"/>
      <c r="B43" s="83"/>
      <c r="C43" s="384"/>
      <c r="D43" s="384"/>
      <c r="E43" s="384"/>
      <c r="F43" s="384"/>
      <c r="G43" s="384"/>
      <c r="H43" s="384"/>
      <c r="I43" s="384"/>
      <c r="J43" s="384"/>
      <c r="K43" s="384"/>
      <c r="L43" s="384"/>
      <c r="M43" s="384"/>
      <c r="N43" s="384"/>
      <c r="O43" s="384"/>
      <c r="P43" s="385"/>
      <c r="Q43" s="52"/>
    </row>
    <row r="44" spans="1:17" ht="11.25" customHeight="1" thickBot="1" x14ac:dyDescent="0.25">
      <c r="A44" s="52"/>
      <c r="B44" s="84"/>
      <c r="C44" s="402"/>
      <c r="D44" s="402"/>
      <c r="E44" s="402"/>
      <c r="F44" s="402"/>
      <c r="G44" s="402"/>
      <c r="H44" s="402"/>
      <c r="I44" s="402"/>
      <c r="J44" s="402"/>
      <c r="K44" s="402"/>
      <c r="L44" s="402"/>
      <c r="M44" s="402"/>
      <c r="N44" s="402"/>
      <c r="O44" s="402"/>
      <c r="P44" s="403"/>
      <c r="Q44" s="52"/>
    </row>
    <row r="45" spans="1:17" ht="4.5" customHeight="1" thickBot="1" x14ac:dyDescent="0.25">
      <c r="A45" s="52"/>
      <c r="B45" s="85"/>
      <c r="C45" s="85"/>
      <c r="D45" s="85"/>
      <c r="E45" s="85"/>
      <c r="F45" s="85"/>
      <c r="G45" s="85"/>
      <c r="H45" s="85"/>
      <c r="I45" s="85"/>
      <c r="J45" s="85"/>
      <c r="K45" s="85"/>
      <c r="L45" s="85"/>
      <c r="M45" s="85"/>
      <c r="N45" s="85"/>
      <c r="O45" s="85"/>
      <c r="P45" s="85"/>
      <c r="Q45" s="52"/>
    </row>
    <row r="46" spans="1:17" ht="13.5" customHeight="1" thickBot="1" x14ac:dyDescent="0.25">
      <c r="A46" s="52"/>
      <c r="B46" s="334" t="s">
        <v>8</v>
      </c>
      <c r="C46" s="335"/>
      <c r="D46" s="335"/>
      <c r="E46" s="335"/>
      <c r="F46" s="335"/>
      <c r="G46" s="335"/>
      <c r="H46" s="335"/>
      <c r="I46" s="335"/>
      <c r="J46" s="335"/>
      <c r="K46" s="335"/>
      <c r="L46" s="335"/>
      <c r="M46" s="335"/>
      <c r="N46" s="335"/>
      <c r="O46" s="335"/>
      <c r="P46" s="336"/>
      <c r="Q46" s="52"/>
    </row>
    <row r="47" spans="1:17" ht="4.5" customHeight="1" thickBot="1" x14ac:dyDescent="0.25">
      <c r="A47" s="52"/>
      <c r="B47" s="86"/>
      <c r="C47" s="81"/>
      <c r="D47" s="81"/>
      <c r="E47" s="81"/>
      <c r="F47" s="81"/>
      <c r="G47" s="81"/>
      <c r="H47" s="81"/>
      <c r="I47" s="81"/>
      <c r="J47" s="81"/>
      <c r="K47" s="81"/>
      <c r="L47" s="81"/>
      <c r="M47" s="81"/>
      <c r="N47" s="81"/>
      <c r="O47" s="81"/>
      <c r="P47" s="87"/>
      <c r="Q47" s="52"/>
    </row>
    <row r="48" spans="1:17" x14ac:dyDescent="0.2">
      <c r="A48" s="52"/>
      <c r="B48" s="404" t="s">
        <v>20</v>
      </c>
      <c r="C48" s="66" t="s">
        <v>9</v>
      </c>
      <c r="D48" s="67" t="s">
        <v>150</v>
      </c>
      <c r="E48" s="67" t="s">
        <v>151</v>
      </c>
      <c r="F48" s="67" t="s">
        <v>152</v>
      </c>
      <c r="G48" s="67" t="s">
        <v>153</v>
      </c>
      <c r="H48" s="67" t="s">
        <v>154</v>
      </c>
      <c r="I48" s="67" t="s">
        <v>155</v>
      </c>
      <c r="J48" s="67" t="s">
        <v>156</v>
      </c>
      <c r="K48" s="67" t="s">
        <v>157</v>
      </c>
      <c r="L48" s="67" t="s">
        <v>158</v>
      </c>
      <c r="M48" s="67" t="s">
        <v>159</v>
      </c>
      <c r="N48" s="67" t="s">
        <v>160</v>
      </c>
      <c r="O48" s="68" t="s">
        <v>161</v>
      </c>
      <c r="P48" s="69" t="s">
        <v>24</v>
      </c>
      <c r="Q48" s="52"/>
    </row>
    <row r="49" spans="1:17" ht="13.5" thickBot="1" x14ac:dyDescent="0.25">
      <c r="A49" s="52"/>
      <c r="B49" s="405"/>
      <c r="C49" s="70" t="s">
        <v>10</v>
      </c>
      <c r="D49" s="125">
        <f>+'Registro Derechos de Petición'!C11/'Registro Derechos de Petición'!C12</f>
        <v>1</v>
      </c>
      <c r="E49" s="125">
        <f>+'Registro Derechos de Petición'!E11/'Registro Derechos de Petición'!E12</f>
        <v>1</v>
      </c>
      <c r="F49" s="125">
        <f>+'Registro Derechos de Petición'!G11/'Registro Derechos de Petición'!G12</f>
        <v>1</v>
      </c>
      <c r="G49" s="125">
        <f>+'Registro Derechos de Petición'!I11/'Registro Derechos de Petición'!I12</f>
        <v>1</v>
      </c>
      <c r="H49" s="125">
        <f>+'Registro Derechos de Petición'!K11/'Registro Derechos de Petición'!K12</f>
        <v>1</v>
      </c>
      <c r="I49" s="125">
        <f>+'Registro Derechos de Petición'!M11/'Registro Derechos de Petición'!M12</f>
        <v>1</v>
      </c>
      <c r="J49" s="125">
        <f>+'Registro Derechos de Petición'!O11/'Registro Derechos de Petición'!O12</f>
        <v>1</v>
      </c>
      <c r="K49" s="125">
        <f>+'Registro Derechos de Petición'!Q11/'Registro Derechos de Petición'!Q12</f>
        <v>1</v>
      </c>
      <c r="L49" s="125">
        <f>+'Registro Derechos de Petición'!T11/'Registro Derechos de Petición'!T12</f>
        <v>1</v>
      </c>
      <c r="M49" s="125">
        <f>+'Registro Derechos de Petición'!V11/'Registro Derechos de Petición'!V12</f>
        <v>1</v>
      </c>
      <c r="N49" s="125">
        <f>+'Registro Derechos de Petición'!X11/'Registro Derechos de Petición'!X12</f>
        <v>1</v>
      </c>
      <c r="O49" s="125">
        <f>+'Registro Derechos de Petición'!Z11/'Registro Derechos de Petición'!Z12</f>
        <v>0.88888888888888884</v>
      </c>
      <c r="P49" s="125">
        <f>+'Registro Derechos de Petición'!AB11/'Registro Derechos de Petición'!AB12</f>
        <v>0.9943661971830986</v>
      </c>
      <c r="Q49" s="52"/>
    </row>
    <row r="50" spans="1:17" ht="4.5" customHeight="1" thickBot="1" x14ac:dyDescent="0.25">
      <c r="A50" s="52"/>
      <c r="B50" s="88">
        <v>0.9</v>
      </c>
      <c r="C50" s="71"/>
      <c r="D50" s="71"/>
      <c r="E50" s="71"/>
      <c r="F50" s="72">
        <f>+$C$26</f>
        <v>1</v>
      </c>
      <c r="G50" s="71"/>
      <c r="H50" s="71"/>
      <c r="I50" s="72">
        <f>+$C$26</f>
        <v>1</v>
      </c>
      <c r="J50" s="71"/>
      <c r="K50" s="71"/>
      <c r="L50" s="72">
        <f>+$C$26</f>
        <v>1</v>
      </c>
      <c r="M50" s="71"/>
      <c r="N50" s="71"/>
      <c r="O50" s="72">
        <f>+$C$26</f>
        <v>1</v>
      </c>
      <c r="P50" s="72">
        <f>+$C$26</f>
        <v>1</v>
      </c>
      <c r="Q50" s="52"/>
    </row>
    <row r="51" spans="1:17" ht="22.5" customHeight="1" thickBot="1" x14ac:dyDescent="0.25">
      <c r="A51" s="52"/>
      <c r="B51" s="334" t="s">
        <v>21</v>
      </c>
      <c r="C51" s="335"/>
      <c r="D51" s="335"/>
      <c r="E51" s="335"/>
      <c r="F51" s="335"/>
      <c r="G51" s="335"/>
      <c r="H51" s="335"/>
      <c r="I51" s="335"/>
      <c r="J51" s="335"/>
      <c r="K51" s="335"/>
      <c r="L51" s="335"/>
      <c r="M51" s="335"/>
      <c r="N51" s="335"/>
      <c r="O51" s="335"/>
      <c r="P51" s="336"/>
      <c r="Q51" s="52"/>
    </row>
    <row r="52" spans="1:17" x14ac:dyDescent="0.2">
      <c r="A52" s="52"/>
      <c r="B52" s="392"/>
      <c r="C52" s="393"/>
      <c r="D52" s="393"/>
      <c r="E52" s="393"/>
      <c r="F52" s="393"/>
      <c r="G52" s="393"/>
      <c r="H52" s="393"/>
      <c r="I52" s="393"/>
      <c r="J52" s="393"/>
      <c r="K52" s="393"/>
      <c r="L52" s="393"/>
      <c r="M52" s="393"/>
      <c r="N52" s="393"/>
      <c r="O52" s="393"/>
      <c r="P52" s="394"/>
      <c r="Q52" s="52"/>
    </row>
    <row r="53" spans="1:17" x14ac:dyDescent="0.2">
      <c r="A53" s="52"/>
      <c r="B53" s="395"/>
      <c r="C53" s="396"/>
      <c r="D53" s="396"/>
      <c r="E53" s="396"/>
      <c r="F53" s="396"/>
      <c r="G53" s="396"/>
      <c r="H53" s="396"/>
      <c r="I53" s="396"/>
      <c r="J53" s="396"/>
      <c r="K53" s="396"/>
      <c r="L53" s="396"/>
      <c r="M53" s="396"/>
      <c r="N53" s="396"/>
      <c r="O53" s="396"/>
      <c r="P53" s="397"/>
      <c r="Q53" s="52"/>
    </row>
    <row r="54" spans="1:17" x14ac:dyDescent="0.2">
      <c r="A54" s="52"/>
      <c r="B54" s="395"/>
      <c r="C54" s="396"/>
      <c r="D54" s="396"/>
      <c r="E54" s="396"/>
      <c r="F54" s="396"/>
      <c r="G54" s="396"/>
      <c r="H54" s="396"/>
      <c r="I54" s="396"/>
      <c r="J54" s="396"/>
      <c r="K54" s="396"/>
      <c r="L54" s="396"/>
      <c r="M54" s="396"/>
      <c r="N54" s="396"/>
      <c r="O54" s="396"/>
      <c r="P54" s="397"/>
      <c r="Q54" s="52"/>
    </row>
    <row r="55" spans="1:17" x14ac:dyDescent="0.2">
      <c r="A55" s="52"/>
      <c r="B55" s="395"/>
      <c r="C55" s="396"/>
      <c r="D55" s="396"/>
      <c r="E55" s="396"/>
      <c r="F55" s="396"/>
      <c r="G55" s="396"/>
      <c r="H55" s="396"/>
      <c r="I55" s="396"/>
      <c r="J55" s="396"/>
      <c r="K55" s="396"/>
      <c r="L55" s="396"/>
      <c r="M55" s="396"/>
      <c r="N55" s="396"/>
      <c r="O55" s="396"/>
      <c r="P55" s="397"/>
      <c r="Q55" s="52"/>
    </row>
    <row r="56" spans="1:17" x14ac:dyDescent="0.2">
      <c r="A56" s="52"/>
      <c r="B56" s="395"/>
      <c r="C56" s="396"/>
      <c r="D56" s="396"/>
      <c r="E56" s="396"/>
      <c r="F56" s="396"/>
      <c r="G56" s="396"/>
      <c r="H56" s="396"/>
      <c r="I56" s="396"/>
      <c r="J56" s="396"/>
      <c r="K56" s="396"/>
      <c r="L56" s="396"/>
      <c r="M56" s="396"/>
      <c r="N56" s="396"/>
      <c r="O56" s="396"/>
      <c r="P56" s="397"/>
      <c r="Q56" s="52"/>
    </row>
    <row r="57" spans="1:17" x14ac:dyDescent="0.2">
      <c r="A57" s="52"/>
      <c r="B57" s="395"/>
      <c r="C57" s="396"/>
      <c r="D57" s="396"/>
      <c r="E57" s="396"/>
      <c r="F57" s="396"/>
      <c r="G57" s="396"/>
      <c r="H57" s="396"/>
      <c r="I57" s="396"/>
      <c r="J57" s="396"/>
      <c r="K57" s="396"/>
      <c r="L57" s="396"/>
      <c r="M57" s="396"/>
      <c r="N57" s="396"/>
      <c r="O57" s="396"/>
      <c r="P57" s="397"/>
      <c r="Q57" s="52"/>
    </row>
    <row r="58" spans="1:17" x14ac:dyDescent="0.2">
      <c r="A58" s="52"/>
      <c r="B58" s="395"/>
      <c r="C58" s="396"/>
      <c r="D58" s="396"/>
      <c r="E58" s="396"/>
      <c r="F58" s="396"/>
      <c r="G58" s="396"/>
      <c r="H58" s="396"/>
      <c r="I58" s="396"/>
      <c r="J58" s="396"/>
      <c r="K58" s="396"/>
      <c r="L58" s="396"/>
      <c r="M58" s="396"/>
      <c r="N58" s="396"/>
      <c r="O58" s="396"/>
      <c r="P58" s="397"/>
      <c r="Q58" s="52"/>
    </row>
    <row r="59" spans="1:17" x14ac:dyDescent="0.2">
      <c r="A59" s="52"/>
      <c r="B59" s="395"/>
      <c r="C59" s="396"/>
      <c r="D59" s="396"/>
      <c r="E59" s="396"/>
      <c r="F59" s="396"/>
      <c r="G59" s="396"/>
      <c r="H59" s="396"/>
      <c r="I59" s="396"/>
      <c r="J59" s="396"/>
      <c r="K59" s="396"/>
      <c r="L59" s="396"/>
      <c r="M59" s="396"/>
      <c r="N59" s="396"/>
      <c r="O59" s="396"/>
      <c r="P59" s="397"/>
      <c r="Q59" s="52"/>
    </row>
    <row r="60" spans="1:17" x14ac:dyDescent="0.2">
      <c r="A60" s="52"/>
      <c r="B60" s="395"/>
      <c r="C60" s="396"/>
      <c r="D60" s="396"/>
      <c r="E60" s="396"/>
      <c r="F60" s="396"/>
      <c r="G60" s="396"/>
      <c r="H60" s="396"/>
      <c r="I60" s="396"/>
      <c r="J60" s="396"/>
      <c r="K60" s="396"/>
      <c r="L60" s="396"/>
      <c r="M60" s="396"/>
      <c r="N60" s="396"/>
      <c r="O60" s="396"/>
      <c r="P60" s="397"/>
      <c r="Q60" s="52"/>
    </row>
    <row r="61" spans="1:17" x14ac:dyDescent="0.2">
      <c r="A61" s="52"/>
      <c r="B61" s="395"/>
      <c r="C61" s="396"/>
      <c r="D61" s="396"/>
      <c r="E61" s="396"/>
      <c r="F61" s="396"/>
      <c r="G61" s="396"/>
      <c r="H61" s="396"/>
      <c r="I61" s="396"/>
      <c r="J61" s="396"/>
      <c r="K61" s="396"/>
      <c r="L61" s="396"/>
      <c r="M61" s="396"/>
      <c r="N61" s="396"/>
      <c r="O61" s="396"/>
      <c r="P61" s="397"/>
      <c r="Q61" s="52"/>
    </row>
    <row r="62" spans="1:17" x14ac:dyDescent="0.2">
      <c r="A62" s="52"/>
      <c r="B62" s="395"/>
      <c r="C62" s="396"/>
      <c r="D62" s="396"/>
      <c r="E62" s="396"/>
      <c r="F62" s="396"/>
      <c r="G62" s="396"/>
      <c r="H62" s="396"/>
      <c r="I62" s="396"/>
      <c r="J62" s="396"/>
      <c r="K62" s="396"/>
      <c r="L62" s="396"/>
      <c r="M62" s="396"/>
      <c r="N62" s="396"/>
      <c r="O62" s="396"/>
      <c r="P62" s="397"/>
      <c r="Q62" s="52"/>
    </row>
    <row r="63" spans="1:17" x14ac:dyDescent="0.2">
      <c r="A63" s="52"/>
      <c r="B63" s="395"/>
      <c r="C63" s="396"/>
      <c r="D63" s="396"/>
      <c r="E63" s="396"/>
      <c r="F63" s="396"/>
      <c r="G63" s="396"/>
      <c r="H63" s="396"/>
      <c r="I63" s="396"/>
      <c r="J63" s="396"/>
      <c r="K63" s="396"/>
      <c r="L63" s="396"/>
      <c r="M63" s="396"/>
      <c r="N63" s="396"/>
      <c r="O63" s="396"/>
      <c r="P63" s="397"/>
      <c r="Q63" s="52"/>
    </row>
    <row r="64" spans="1:17" x14ac:dyDescent="0.2">
      <c r="A64" s="52"/>
      <c r="B64" s="395"/>
      <c r="C64" s="396"/>
      <c r="D64" s="396"/>
      <c r="E64" s="396"/>
      <c r="F64" s="396"/>
      <c r="G64" s="396"/>
      <c r="H64" s="396"/>
      <c r="I64" s="396"/>
      <c r="J64" s="396"/>
      <c r="K64" s="396"/>
      <c r="L64" s="396"/>
      <c r="M64" s="396"/>
      <c r="N64" s="396"/>
      <c r="O64" s="396"/>
      <c r="P64" s="397"/>
      <c r="Q64" s="52"/>
    </row>
    <row r="65" spans="1:19" x14ac:dyDescent="0.2">
      <c r="A65" s="52"/>
      <c r="B65" s="395"/>
      <c r="C65" s="396"/>
      <c r="D65" s="396"/>
      <c r="E65" s="396"/>
      <c r="F65" s="396"/>
      <c r="G65" s="396"/>
      <c r="H65" s="396"/>
      <c r="I65" s="396"/>
      <c r="J65" s="396"/>
      <c r="K65" s="396"/>
      <c r="L65" s="396"/>
      <c r="M65" s="396"/>
      <c r="N65" s="396"/>
      <c r="O65" s="396"/>
      <c r="P65" s="397"/>
      <c r="Q65" s="52"/>
    </row>
    <row r="66" spans="1:19" x14ac:dyDescent="0.2">
      <c r="A66" s="52"/>
      <c r="B66" s="395"/>
      <c r="C66" s="396"/>
      <c r="D66" s="396"/>
      <c r="E66" s="396"/>
      <c r="F66" s="396"/>
      <c r="G66" s="396"/>
      <c r="H66" s="396"/>
      <c r="I66" s="396"/>
      <c r="J66" s="396"/>
      <c r="K66" s="396"/>
      <c r="L66" s="396"/>
      <c r="M66" s="396"/>
      <c r="N66" s="396"/>
      <c r="O66" s="396"/>
      <c r="P66" s="397"/>
      <c r="Q66" s="52"/>
    </row>
    <row r="67" spans="1:19" ht="13.5" thickBot="1" x14ac:dyDescent="0.25">
      <c r="A67" s="52"/>
      <c r="B67" s="398"/>
      <c r="C67" s="399"/>
      <c r="D67" s="399"/>
      <c r="E67" s="399"/>
      <c r="F67" s="399"/>
      <c r="G67" s="399"/>
      <c r="H67" s="399"/>
      <c r="I67" s="399"/>
      <c r="J67" s="399"/>
      <c r="K67" s="399"/>
      <c r="L67" s="399"/>
      <c r="M67" s="399"/>
      <c r="N67" s="399"/>
      <c r="O67" s="399"/>
      <c r="P67" s="400"/>
      <c r="Q67" s="52"/>
    </row>
    <row r="68" spans="1:19" s="53" customFormat="1" ht="4.5" customHeight="1" thickBot="1" x14ac:dyDescent="0.25">
      <c r="A68" s="401"/>
      <c r="B68" s="401"/>
      <c r="C68" s="401"/>
      <c r="D68" s="401"/>
      <c r="E68" s="401"/>
      <c r="F68" s="401"/>
      <c r="G68" s="401"/>
      <c r="H68" s="401"/>
      <c r="I68" s="401"/>
      <c r="J68" s="401"/>
      <c r="K68" s="401"/>
      <c r="L68" s="401"/>
      <c r="M68" s="401"/>
      <c r="N68" s="401"/>
      <c r="O68" s="401"/>
      <c r="P68" s="401"/>
      <c r="Q68" s="401"/>
      <c r="S68" s="91"/>
    </row>
    <row r="69" spans="1:19" ht="15" customHeight="1" x14ac:dyDescent="0.2">
      <c r="A69" s="52"/>
      <c r="B69" s="389" t="s">
        <v>5</v>
      </c>
      <c r="C69" s="386" t="s">
        <v>182</v>
      </c>
      <c r="D69" s="387"/>
      <c r="E69" s="387"/>
      <c r="F69" s="387"/>
      <c r="G69" s="387"/>
      <c r="H69" s="387"/>
      <c r="I69" s="387"/>
      <c r="J69" s="387"/>
      <c r="K69" s="387"/>
      <c r="L69" s="387"/>
      <c r="M69" s="387"/>
      <c r="N69" s="387"/>
      <c r="O69" s="387"/>
      <c r="P69" s="388"/>
      <c r="Q69" s="52"/>
    </row>
    <row r="70" spans="1:19" ht="49.5" customHeight="1" x14ac:dyDescent="0.2">
      <c r="A70" s="52"/>
      <c r="B70" s="390"/>
      <c r="C70" s="411" t="s">
        <v>237</v>
      </c>
      <c r="D70" s="412"/>
      <c r="E70" s="412"/>
      <c r="F70" s="412"/>
      <c r="G70" s="412"/>
      <c r="H70" s="412"/>
      <c r="I70" s="412"/>
      <c r="J70" s="412"/>
      <c r="K70" s="412"/>
      <c r="L70" s="412"/>
      <c r="M70" s="412"/>
      <c r="N70" s="412"/>
      <c r="O70" s="412"/>
      <c r="P70" s="413"/>
      <c r="Q70" s="52"/>
    </row>
    <row r="71" spans="1:19" ht="15" customHeight="1" x14ac:dyDescent="0.2">
      <c r="A71" s="52"/>
      <c r="B71" s="390"/>
      <c r="C71" s="414" t="s">
        <v>183</v>
      </c>
      <c r="D71" s="415"/>
      <c r="E71" s="415"/>
      <c r="F71" s="415"/>
      <c r="G71" s="415"/>
      <c r="H71" s="415"/>
      <c r="I71" s="415"/>
      <c r="J71" s="415"/>
      <c r="K71" s="415"/>
      <c r="L71" s="415"/>
      <c r="M71" s="415"/>
      <c r="N71" s="415"/>
      <c r="O71" s="415"/>
      <c r="P71" s="416"/>
      <c r="Q71" s="52"/>
    </row>
    <row r="72" spans="1:19" ht="57" customHeight="1" x14ac:dyDescent="0.2">
      <c r="A72" s="52"/>
      <c r="B72" s="390"/>
      <c r="C72" s="411" t="s">
        <v>241</v>
      </c>
      <c r="D72" s="412"/>
      <c r="E72" s="412"/>
      <c r="F72" s="412"/>
      <c r="G72" s="412"/>
      <c r="H72" s="412"/>
      <c r="I72" s="412"/>
      <c r="J72" s="412"/>
      <c r="K72" s="412"/>
      <c r="L72" s="412"/>
      <c r="M72" s="412"/>
      <c r="N72" s="412"/>
      <c r="O72" s="412"/>
      <c r="P72" s="413"/>
      <c r="Q72" s="52"/>
    </row>
    <row r="73" spans="1:19" ht="18" customHeight="1" x14ac:dyDescent="0.2">
      <c r="A73" s="52"/>
      <c r="B73" s="390"/>
      <c r="C73" s="414" t="s">
        <v>184</v>
      </c>
      <c r="D73" s="415"/>
      <c r="E73" s="415"/>
      <c r="F73" s="415"/>
      <c r="G73" s="415"/>
      <c r="H73" s="415"/>
      <c r="I73" s="415"/>
      <c r="J73" s="415"/>
      <c r="K73" s="415"/>
      <c r="L73" s="415"/>
      <c r="M73" s="415"/>
      <c r="N73" s="415"/>
      <c r="O73" s="415"/>
      <c r="P73" s="416"/>
      <c r="Q73" s="52"/>
    </row>
    <row r="74" spans="1:19" ht="49.5" customHeight="1" x14ac:dyDescent="0.2">
      <c r="A74" s="52"/>
      <c r="B74" s="390"/>
      <c r="C74" s="411" t="s">
        <v>241</v>
      </c>
      <c r="D74" s="412"/>
      <c r="E74" s="412"/>
      <c r="F74" s="412"/>
      <c r="G74" s="412"/>
      <c r="H74" s="412"/>
      <c r="I74" s="412"/>
      <c r="J74" s="412"/>
      <c r="K74" s="412"/>
      <c r="L74" s="412"/>
      <c r="M74" s="412"/>
      <c r="N74" s="412"/>
      <c r="O74" s="412"/>
      <c r="P74" s="413"/>
      <c r="Q74" s="52"/>
    </row>
    <row r="75" spans="1:19" ht="17.25" customHeight="1" x14ac:dyDescent="0.2">
      <c r="A75" s="52"/>
      <c r="B75" s="390"/>
      <c r="C75" s="414" t="s">
        <v>185</v>
      </c>
      <c r="D75" s="415"/>
      <c r="E75" s="415"/>
      <c r="F75" s="415"/>
      <c r="G75" s="415"/>
      <c r="H75" s="415"/>
      <c r="I75" s="415"/>
      <c r="J75" s="415"/>
      <c r="K75" s="415"/>
      <c r="L75" s="415"/>
      <c r="M75" s="415"/>
      <c r="N75" s="415"/>
      <c r="O75" s="415"/>
      <c r="P75" s="416"/>
      <c r="Q75" s="52"/>
    </row>
    <row r="76" spans="1:19" ht="49.5" customHeight="1" thickBot="1" x14ac:dyDescent="0.25">
      <c r="A76" s="52"/>
      <c r="B76" s="391"/>
      <c r="C76" s="417" t="s">
        <v>241</v>
      </c>
      <c r="D76" s="418"/>
      <c r="E76" s="418"/>
      <c r="F76" s="418"/>
      <c r="G76" s="418"/>
      <c r="H76" s="418"/>
      <c r="I76" s="418"/>
      <c r="J76" s="418"/>
      <c r="K76" s="418"/>
      <c r="L76" s="418"/>
      <c r="M76" s="418"/>
      <c r="N76" s="418"/>
      <c r="O76" s="418"/>
      <c r="P76" s="419"/>
      <c r="Q76" s="52"/>
    </row>
    <row r="77" spans="1:19" ht="30.75" customHeight="1" thickBot="1" x14ac:dyDescent="0.25">
      <c r="A77" s="52"/>
      <c r="B77" s="54" t="s">
        <v>63</v>
      </c>
      <c r="C77" s="406" t="s">
        <v>233</v>
      </c>
      <c r="D77" s="407"/>
      <c r="E77" s="407"/>
      <c r="F77" s="407"/>
      <c r="G77" s="407"/>
      <c r="H77" s="407"/>
      <c r="I77" s="407"/>
      <c r="J77" s="407"/>
      <c r="K77" s="407"/>
      <c r="L77" s="407"/>
      <c r="M77" s="407"/>
      <c r="N77" s="407"/>
      <c r="O77" s="407"/>
      <c r="P77" s="408"/>
      <c r="Q77" s="52"/>
    </row>
    <row r="78" spans="1:19" ht="27.75" customHeight="1" thickBot="1" x14ac:dyDescent="0.25">
      <c r="A78" s="52"/>
      <c r="B78" s="54" t="s">
        <v>84</v>
      </c>
      <c r="C78" s="409" t="s">
        <v>85</v>
      </c>
      <c r="D78" s="409"/>
      <c r="E78" s="409"/>
      <c r="F78" s="409"/>
      <c r="G78" s="409"/>
      <c r="H78" s="409"/>
      <c r="I78" s="409"/>
      <c r="J78" s="409"/>
      <c r="K78" s="409"/>
      <c r="L78" s="409"/>
      <c r="M78" s="409"/>
      <c r="N78" s="409"/>
      <c r="O78" s="409"/>
      <c r="P78" s="410"/>
      <c r="Q78" s="52"/>
    </row>
    <row r="81" spans="3:19" x14ac:dyDescent="0.2">
      <c r="C81" s="55"/>
    </row>
    <row r="82" spans="3:19" hidden="1" x14ac:dyDescent="0.2">
      <c r="C82" s="49">
        <v>2018</v>
      </c>
    </row>
    <row r="83" spans="3:19" hidden="1" x14ac:dyDescent="0.2">
      <c r="C83" s="49">
        <v>2019</v>
      </c>
    </row>
    <row r="89" spans="3:19" s="50" customFormat="1" x14ac:dyDescent="0.2">
      <c r="S89" s="89"/>
    </row>
    <row r="90" spans="3:19" s="50" customFormat="1" x14ac:dyDescent="0.2">
      <c r="S90" s="89"/>
    </row>
    <row r="91" spans="3:19" s="50" customFormat="1" x14ac:dyDescent="0.2">
      <c r="S91" s="89"/>
    </row>
    <row r="92" spans="3:19" s="50" customFormat="1" x14ac:dyDescent="0.2">
      <c r="S92" s="89"/>
    </row>
    <row r="93" spans="3:19" s="50" customFormat="1" x14ac:dyDescent="0.2">
      <c r="S93" s="89"/>
    </row>
    <row r="94" spans="3:19" s="50" customFormat="1" x14ac:dyDescent="0.2">
      <c r="S94" s="89"/>
    </row>
    <row r="95" spans="3:19" s="50" customFormat="1" x14ac:dyDescent="0.2">
      <c r="D95" s="103"/>
      <c r="E95" s="103"/>
      <c r="F95" s="103"/>
      <c r="G95" s="103"/>
      <c r="H95" s="103"/>
      <c r="I95" s="103"/>
      <c r="S95" s="89"/>
    </row>
    <row r="96" spans="3:19" s="50" customFormat="1" x14ac:dyDescent="0.2">
      <c r="D96" s="103"/>
      <c r="E96" s="103"/>
      <c r="F96" s="103"/>
      <c r="G96" s="103"/>
      <c r="H96" s="103"/>
      <c r="I96" s="103"/>
      <c r="S96" s="89"/>
    </row>
    <row r="97" spans="2:19" s="50" customFormat="1" x14ac:dyDescent="0.2">
      <c r="B97" s="103"/>
      <c r="C97" s="103"/>
      <c r="D97" s="103"/>
      <c r="E97" s="103"/>
      <c r="F97" s="103"/>
      <c r="G97" s="103"/>
      <c r="H97" s="103"/>
      <c r="I97" s="103"/>
      <c r="S97" s="89"/>
    </row>
    <row r="98" spans="2:19" s="50" customFormat="1" x14ac:dyDescent="0.2">
      <c r="B98" s="103"/>
      <c r="C98" s="103"/>
      <c r="D98" s="103"/>
      <c r="E98" s="103"/>
      <c r="F98" s="103"/>
      <c r="G98" s="103"/>
      <c r="H98" s="103"/>
      <c r="I98" s="103"/>
      <c r="S98" s="89"/>
    </row>
    <row r="99" spans="2:19" s="50" customFormat="1" x14ac:dyDescent="0.2">
      <c r="B99" s="103"/>
      <c r="C99" s="103"/>
      <c r="D99" s="103"/>
      <c r="E99" s="103"/>
      <c r="F99" s="103"/>
      <c r="G99" s="103"/>
      <c r="H99" s="103"/>
      <c r="I99" s="103"/>
      <c r="S99" s="89"/>
    </row>
    <row r="100" spans="2:19" s="50" customFormat="1" x14ac:dyDescent="0.2">
      <c r="B100" s="103"/>
      <c r="C100" s="103"/>
      <c r="D100" s="103"/>
      <c r="E100" s="103"/>
      <c r="F100" s="103"/>
      <c r="G100" s="103"/>
      <c r="H100" s="103"/>
      <c r="I100" s="103"/>
      <c r="K100" s="103"/>
      <c r="L100" s="103"/>
      <c r="M100" s="103"/>
      <c r="N100" s="103"/>
      <c r="O100" s="103"/>
      <c r="P100" s="103"/>
      <c r="S100" s="89"/>
    </row>
    <row r="101" spans="2:19" s="50" customFormat="1" x14ac:dyDescent="0.2">
      <c r="B101" s="103"/>
      <c r="C101" s="103"/>
      <c r="D101" s="103"/>
      <c r="E101" s="103"/>
      <c r="F101" s="103"/>
      <c r="G101" s="103"/>
      <c r="H101" s="103"/>
      <c r="I101" s="103"/>
      <c r="K101" s="103"/>
      <c r="L101" s="103"/>
      <c r="M101" s="103"/>
      <c r="N101" s="103"/>
      <c r="O101" s="103"/>
      <c r="P101" s="103"/>
      <c r="S101" s="89"/>
    </row>
    <row r="102" spans="2:19" s="50" customFormat="1" x14ac:dyDescent="0.2">
      <c r="B102" s="103"/>
      <c r="C102" s="103"/>
      <c r="D102" s="103"/>
      <c r="E102" s="103"/>
      <c r="F102" s="103"/>
      <c r="G102" s="103"/>
      <c r="H102" s="103"/>
      <c r="I102" s="103"/>
      <c r="K102" s="103"/>
      <c r="L102" s="103"/>
      <c r="M102" s="103"/>
      <c r="N102" s="103"/>
      <c r="O102" s="103"/>
      <c r="P102" s="103"/>
      <c r="S102" s="89"/>
    </row>
    <row r="103" spans="2:19" s="50" customFormat="1" x14ac:dyDescent="0.2">
      <c r="B103" s="103"/>
      <c r="C103" s="103"/>
      <c r="D103" s="103"/>
      <c r="E103" s="103"/>
      <c r="F103" s="103"/>
      <c r="G103" s="103"/>
      <c r="H103" s="103"/>
      <c r="I103" s="103"/>
      <c r="K103" s="103"/>
      <c r="L103" s="103"/>
      <c r="M103" s="103"/>
      <c r="N103" s="103"/>
      <c r="O103" s="103"/>
      <c r="P103" s="103"/>
      <c r="Q103" s="56" t="s">
        <v>69</v>
      </c>
      <c r="S103" s="89"/>
    </row>
    <row r="104" spans="2:19" s="50" customFormat="1" x14ac:dyDescent="0.2">
      <c r="B104" s="104"/>
      <c r="C104" s="104"/>
      <c r="D104" s="103"/>
      <c r="E104" s="103"/>
      <c r="F104" s="103"/>
      <c r="G104" s="103"/>
      <c r="H104" s="103"/>
      <c r="I104" s="103"/>
      <c r="K104" s="103"/>
      <c r="L104" s="103"/>
      <c r="O104" s="103"/>
      <c r="P104" s="103"/>
      <c r="Q104" s="56" t="s">
        <v>70</v>
      </c>
      <c r="S104" s="89"/>
    </row>
    <row r="105" spans="2:19" s="50" customFormat="1" x14ac:dyDescent="0.2">
      <c r="B105" s="104"/>
      <c r="C105" s="104"/>
      <c r="D105" s="103"/>
      <c r="E105" s="103"/>
      <c r="F105" s="103"/>
      <c r="G105" s="103"/>
      <c r="H105" s="103"/>
      <c r="I105" s="103"/>
      <c r="K105" s="103"/>
      <c r="L105" s="103"/>
      <c r="O105" s="103"/>
      <c r="P105" s="103"/>
      <c r="Q105" s="56" t="s">
        <v>72</v>
      </c>
      <c r="S105" s="89"/>
    </row>
    <row r="106" spans="2:19" s="50" customFormat="1" x14ac:dyDescent="0.2">
      <c r="B106" s="104"/>
      <c r="C106" s="104"/>
      <c r="D106" s="103"/>
      <c r="E106" s="103"/>
      <c r="F106" s="103"/>
      <c r="G106" s="103"/>
      <c r="H106" s="103"/>
      <c r="I106" s="103"/>
      <c r="K106" s="103"/>
      <c r="L106" s="103"/>
      <c r="O106" s="103"/>
      <c r="P106" s="103"/>
      <c r="Q106" s="56" t="s">
        <v>71</v>
      </c>
      <c r="S106" s="89"/>
    </row>
    <row r="107" spans="2:19" s="50" customFormat="1" x14ac:dyDescent="0.2">
      <c r="B107" s="103"/>
      <c r="C107" s="104"/>
      <c r="D107" s="103"/>
      <c r="E107" s="103"/>
      <c r="F107" s="103"/>
      <c r="G107" s="103"/>
      <c r="H107" s="103"/>
      <c r="I107" s="103"/>
      <c r="K107" s="103"/>
      <c r="L107" s="103"/>
      <c r="M107" s="104"/>
      <c r="N107" s="103"/>
      <c r="O107" s="103"/>
      <c r="P107" s="103"/>
      <c r="Q107" s="56" t="s">
        <v>73</v>
      </c>
      <c r="S107" s="89"/>
    </row>
    <row r="108" spans="2:19" s="50" customFormat="1" x14ac:dyDescent="0.2">
      <c r="B108" s="103"/>
      <c r="C108" s="104"/>
      <c r="D108" s="103"/>
      <c r="E108" s="103"/>
      <c r="F108" s="103"/>
      <c r="G108" s="103"/>
      <c r="H108" s="103"/>
      <c r="I108" s="103"/>
      <c r="K108" s="103"/>
      <c r="L108" s="103"/>
      <c r="M108" s="103"/>
      <c r="N108" s="103" t="s">
        <v>67</v>
      </c>
      <c r="O108" s="103"/>
      <c r="P108" s="103"/>
      <c r="Q108" s="56" t="s">
        <v>74</v>
      </c>
      <c r="S108" s="89"/>
    </row>
    <row r="109" spans="2:19" s="50" customFormat="1" x14ac:dyDescent="0.2">
      <c r="B109" s="103"/>
      <c r="C109" s="104"/>
      <c r="D109" s="103"/>
      <c r="E109" s="103"/>
      <c r="F109" s="103"/>
      <c r="G109" s="103"/>
      <c r="H109" s="103"/>
      <c r="I109" s="103"/>
      <c r="K109" s="103"/>
      <c r="L109" s="103"/>
      <c r="M109" s="103"/>
      <c r="N109" s="103"/>
      <c r="O109" s="103"/>
      <c r="P109" s="103"/>
      <c r="S109" s="89"/>
    </row>
    <row r="110" spans="2:19" s="50" customFormat="1" x14ac:dyDescent="0.2">
      <c r="B110" s="103"/>
      <c r="C110" s="104"/>
      <c r="D110" s="103"/>
      <c r="E110" s="103"/>
      <c r="F110" s="103"/>
      <c r="G110" s="103"/>
      <c r="H110" s="103"/>
      <c r="I110" s="103"/>
      <c r="K110" s="103"/>
      <c r="L110" s="103"/>
      <c r="M110" s="103"/>
      <c r="N110" s="103"/>
      <c r="O110" s="103"/>
      <c r="P110" s="103"/>
      <c r="S110" s="89"/>
    </row>
    <row r="111" spans="2:19" s="50" customFormat="1" x14ac:dyDescent="0.2">
      <c r="B111" s="103"/>
      <c r="C111" s="103"/>
      <c r="D111" s="103"/>
      <c r="E111" s="103"/>
      <c r="F111" s="103"/>
      <c r="G111" s="103"/>
      <c r="H111" s="103"/>
      <c r="I111" s="103"/>
      <c r="K111" s="103"/>
      <c r="L111" s="103"/>
      <c r="M111" s="103"/>
      <c r="N111" s="103"/>
      <c r="O111" s="103"/>
      <c r="P111" s="103"/>
      <c r="S111" s="89"/>
    </row>
    <row r="112" spans="2:19" s="50" customFormat="1" x14ac:dyDescent="0.2">
      <c r="B112" s="103"/>
      <c r="C112" s="103"/>
      <c r="D112" s="103"/>
      <c r="E112" s="103"/>
      <c r="F112" s="103"/>
      <c r="G112" s="103"/>
      <c r="H112" s="103"/>
      <c r="I112" s="103"/>
      <c r="K112" s="103"/>
      <c r="L112" s="103"/>
      <c r="M112" s="103"/>
      <c r="N112" s="103"/>
      <c r="O112" s="103"/>
      <c r="P112" s="103"/>
      <c r="S112" s="89"/>
    </row>
    <row r="113" spans="2:19" s="50" customFormat="1" x14ac:dyDescent="0.2">
      <c r="B113" s="103"/>
      <c r="C113" s="103"/>
      <c r="D113" s="103"/>
      <c r="E113" s="103"/>
      <c r="F113" s="103"/>
      <c r="G113" s="103"/>
      <c r="H113" s="103"/>
      <c r="I113" s="103"/>
      <c r="K113" s="103"/>
      <c r="L113" s="103"/>
      <c r="M113" s="103"/>
      <c r="N113" s="103"/>
      <c r="O113" s="103"/>
      <c r="P113" s="103"/>
      <c r="Q113" s="56">
        <v>2015</v>
      </c>
      <c r="S113" s="89"/>
    </row>
    <row r="114" spans="2:19" s="50" customFormat="1" ht="12.75" customHeight="1" x14ac:dyDescent="0.2">
      <c r="B114" s="103"/>
      <c r="C114" s="103"/>
      <c r="D114" s="103"/>
      <c r="E114" s="103"/>
      <c r="F114" s="103"/>
      <c r="G114" s="103"/>
      <c r="H114" s="103"/>
      <c r="I114" s="103"/>
      <c r="Q114" s="56">
        <v>2016</v>
      </c>
      <c r="S114" s="89"/>
    </row>
    <row r="115" spans="2:19" s="50" customFormat="1" x14ac:dyDescent="0.2">
      <c r="B115" s="103"/>
      <c r="C115" s="103"/>
      <c r="D115" s="103"/>
      <c r="E115" s="103"/>
      <c r="F115" s="103"/>
      <c r="G115" s="103"/>
      <c r="H115" s="103"/>
      <c r="I115" s="103"/>
      <c r="Q115" s="56">
        <v>2017</v>
      </c>
      <c r="S115" s="89"/>
    </row>
    <row r="116" spans="2:19" s="50" customFormat="1" x14ac:dyDescent="0.2">
      <c r="C116" s="103"/>
      <c r="H116" s="103"/>
      <c r="I116" s="103"/>
      <c r="Q116" s="56">
        <v>2018</v>
      </c>
      <c r="S116" s="89"/>
    </row>
    <row r="117" spans="2:19" s="50" customFormat="1" x14ac:dyDescent="0.2">
      <c r="C117" s="103"/>
      <c r="H117" s="103"/>
      <c r="I117" s="103"/>
      <c r="S117" s="89"/>
    </row>
    <row r="118" spans="2:19" s="50" customFormat="1" x14ac:dyDescent="0.2">
      <c r="C118" s="103"/>
      <c r="H118" s="103"/>
      <c r="I118" s="103"/>
      <c r="S118" s="89"/>
    </row>
    <row r="119" spans="2:19" s="50" customFormat="1" x14ac:dyDescent="0.2">
      <c r="B119" s="58"/>
      <c r="C119" s="103"/>
      <c r="H119" s="103"/>
      <c r="I119" s="103"/>
      <c r="S119" s="89"/>
    </row>
    <row r="120" spans="2:19" s="50" customFormat="1" x14ac:dyDescent="0.2">
      <c r="B120" s="58"/>
      <c r="C120" s="103"/>
      <c r="H120" s="103"/>
      <c r="I120" s="103"/>
      <c r="S120" s="89"/>
    </row>
    <row r="121" spans="2:19" s="50" customFormat="1" x14ac:dyDescent="0.2">
      <c r="B121" s="58"/>
      <c r="C121" s="103"/>
      <c r="H121" s="103"/>
      <c r="I121" s="103"/>
      <c r="S121" s="89"/>
    </row>
    <row r="122" spans="2:19" s="50" customFormat="1" x14ac:dyDescent="0.2">
      <c r="B122" s="58"/>
      <c r="C122" s="103"/>
      <c r="H122" s="103"/>
      <c r="I122" s="103"/>
      <c r="S122" s="89"/>
    </row>
    <row r="123" spans="2:19" s="50" customFormat="1" x14ac:dyDescent="0.2">
      <c r="B123" s="58"/>
      <c r="C123" s="103"/>
      <c r="H123" s="103"/>
      <c r="I123" s="103"/>
      <c r="S123" s="89"/>
    </row>
    <row r="124" spans="2:19" s="50" customFormat="1" x14ac:dyDescent="0.2">
      <c r="B124" s="58"/>
      <c r="C124" s="103"/>
      <c r="H124" s="103"/>
      <c r="I124" s="103"/>
      <c r="S124" s="89"/>
    </row>
    <row r="125" spans="2:19" s="50" customFormat="1" x14ac:dyDescent="0.2">
      <c r="B125" s="58"/>
      <c r="C125" s="103"/>
      <c r="H125" s="103"/>
      <c r="I125" s="103"/>
      <c r="S125" s="89"/>
    </row>
    <row r="126" spans="2:19" s="50" customFormat="1" x14ac:dyDescent="0.2">
      <c r="B126" s="59"/>
      <c r="C126" s="103"/>
      <c r="H126" s="103"/>
      <c r="I126" s="103"/>
      <c r="S126" s="89"/>
    </row>
    <row r="127" spans="2:19" s="50" customFormat="1" x14ac:dyDescent="0.2">
      <c r="B127" s="59"/>
      <c r="C127" s="103"/>
      <c r="H127" s="103"/>
      <c r="I127" s="103"/>
      <c r="S127" s="89"/>
    </row>
    <row r="128" spans="2:19" s="50" customFormat="1" x14ac:dyDescent="0.2">
      <c r="C128" s="103"/>
      <c r="H128" s="103"/>
      <c r="I128" s="103"/>
      <c r="S128" s="89"/>
    </row>
    <row r="129" spans="2:19" s="50" customFormat="1" ht="38.25" x14ac:dyDescent="0.2">
      <c r="B129" s="60" t="s">
        <v>75</v>
      </c>
      <c r="C129" s="103"/>
      <c r="F129" s="103"/>
      <c r="I129" s="103"/>
      <c r="S129" s="89"/>
    </row>
    <row r="130" spans="2:19" s="50" customFormat="1" ht="38.25" x14ac:dyDescent="0.2">
      <c r="B130" s="60" t="s">
        <v>189</v>
      </c>
      <c r="C130" s="103"/>
      <c r="F130" s="103"/>
      <c r="I130" s="103"/>
      <c r="S130" s="89"/>
    </row>
    <row r="131" spans="2:19" s="50" customFormat="1" ht="38.25" x14ac:dyDescent="0.2">
      <c r="B131" s="60" t="s">
        <v>190</v>
      </c>
      <c r="C131" s="103"/>
      <c r="F131" s="103"/>
      <c r="I131" s="51"/>
      <c r="J131" s="51"/>
      <c r="K131" s="51"/>
      <c r="S131" s="89"/>
    </row>
    <row r="132" spans="2:19" s="50" customFormat="1" ht="63.75" x14ac:dyDescent="0.2">
      <c r="B132" s="60" t="s">
        <v>191</v>
      </c>
      <c r="C132" s="103"/>
      <c r="F132" s="103"/>
      <c r="G132" s="103"/>
      <c r="H132" s="51"/>
      <c r="I132" s="51"/>
      <c r="J132" s="51"/>
      <c r="K132" s="51"/>
      <c r="S132" s="89"/>
    </row>
    <row r="133" spans="2:19" s="50" customFormat="1" ht="51" x14ac:dyDescent="0.2">
      <c r="B133" s="60" t="s">
        <v>192</v>
      </c>
      <c r="C133" s="103"/>
      <c r="F133" s="103"/>
      <c r="G133" s="103"/>
      <c r="H133" s="51"/>
      <c r="I133" s="51"/>
      <c r="J133" s="51"/>
      <c r="K133" s="51"/>
      <c r="S133" s="89"/>
    </row>
    <row r="134" spans="2:19" s="50" customFormat="1" ht="38.25" x14ac:dyDescent="0.2">
      <c r="B134" s="60" t="s">
        <v>193</v>
      </c>
      <c r="C134" s="103"/>
      <c r="F134" s="103"/>
      <c r="G134" s="103"/>
      <c r="H134" s="51"/>
      <c r="I134" s="51"/>
      <c r="J134" s="51"/>
      <c r="K134" s="51"/>
      <c r="S134" s="89"/>
    </row>
    <row r="135" spans="2:19" s="50" customFormat="1" ht="25.5" x14ac:dyDescent="0.2">
      <c r="B135" s="60" t="s">
        <v>177</v>
      </c>
      <c r="C135" s="103"/>
      <c r="F135" s="103"/>
      <c r="G135" s="103"/>
      <c r="H135" s="51"/>
      <c r="I135" s="51"/>
      <c r="J135" s="51"/>
      <c r="K135" s="51"/>
      <c r="S135" s="89"/>
    </row>
    <row r="136" spans="2:19" s="50" customFormat="1" x14ac:dyDescent="0.2">
      <c r="B136" s="60" t="s">
        <v>114</v>
      </c>
      <c r="C136" s="103"/>
      <c r="F136" s="103"/>
      <c r="G136" s="103"/>
      <c r="H136" s="51"/>
      <c r="I136" s="51"/>
      <c r="J136" s="51"/>
      <c r="K136" s="51"/>
      <c r="S136" s="89"/>
    </row>
    <row r="137" spans="2:19" s="50" customFormat="1" x14ac:dyDescent="0.2">
      <c r="B137" s="58"/>
      <c r="C137" s="103"/>
      <c r="F137" s="103"/>
      <c r="G137" s="103"/>
      <c r="H137" s="51"/>
      <c r="I137" s="51"/>
      <c r="J137" s="51"/>
      <c r="K137" s="51"/>
      <c r="S137" s="89"/>
    </row>
    <row r="138" spans="2:19" s="52" customFormat="1" x14ac:dyDescent="0.2">
      <c r="B138" s="58"/>
      <c r="C138" s="103"/>
      <c r="F138" s="103"/>
      <c r="G138" s="103"/>
      <c r="H138" s="51"/>
      <c r="I138" s="51"/>
      <c r="J138" s="51"/>
      <c r="K138" s="51"/>
      <c r="S138" s="92"/>
    </row>
    <row r="139" spans="2:19" s="52" customFormat="1" x14ac:dyDescent="0.2">
      <c r="B139" s="50" t="s">
        <v>29</v>
      </c>
      <c r="C139" s="103"/>
      <c r="F139" s="103"/>
      <c r="G139" s="103"/>
      <c r="H139" s="51"/>
      <c r="I139" s="51"/>
      <c r="J139" s="51"/>
      <c r="K139" s="51"/>
      <c r="S139" s="92"/>
    </row>
    <row r="140" spans="2:19" s="52" customFormat="1" x14ac:dyDescent="0.2">
      <c r="B140" s="57" t="s">
        <v>55</v>
      </c>
      <c r="C140" s="103"/>
      <c r="F140" s="103"/>
      <c r="G140" s="103"/>
      <c r="H140" s="51"/>
      <c r="I140" s="51"/>
      <c r="J140" s="51"/>
      <c r="K140" s="51"/>
      <c r="S140" s="92"/>
    </row>
    <row r="141" spans="2:19" s="52" customFormat="1" x14ac:dyDescent="0.2">
      <c r="B141" s="57" t="s">
        <v>167</v>
      </c>
      <c r="C141" s="103"/>
      <c r="F141" s="103"/>
      <c r="G141" s="103"/>
      <c r="H141" s="51"/>
      <c r="I141" s="51"/>
      <c r="J141" s="51"/>
      <c r="K141" s="51"/>
      <c r="S141" s="92"/>
    </row>
    <row r="142" spans="2:19" s="52" customFormat="1" x14ac:dyDescent="0.2">
      <c r="B142" s="57" t="s">
        <v>39</v>
      </c>
      <c r="C142" s="103"/>
      <c r="F142" s="103"/>
      <c r="G142" s="103"/>
      <c r="H142" s="51"/>
      <c r="I142" s="51"/>
      <c r="J142" s="51"/>
      <c r="K142" s="51"/>
      <c r="S142" s="92"/>
    </row>
    <row r="143" spans="2:19" s="52" customFormat="1" x14ac:dyDescent="0.2">
      <c r="B143" s="57" t="s">
        <v>174</v>
      </c>
      <c r="C143" s="103"/>
      <c r="F143" s="103"/>
      <c r="G143" s="103"/>
      <c r="H143" s="51"/>
      <c r="I143" s="51"/>
      <c r="J143" s="51"/>
      <c r="K143" s="51"/>
      <c r="S143" s="92"/>
    </row>
    <row r="144" spans="2:19" s="52" customFormat="1" x14ac:dyDescent="0.2">
      <c r="B144" s="57" t="s">
        <v>112</v>
      </c>
      <c r="C144" s="103"/>
      <c r="F144" s="103"/>
      <c r="G144" s="103"/>
      <c r="J144" s="51"/>
      <c r="K144" s="51"/>
      <c r="S144" s="92"/>
    </row>
    <row r="145" spans="2:19" s="52" customFormat="1" x14ac:dyDescent="0.2">
      <c r="B145" s="57" t="s">
        <v>176</v>
      </c>
      <c r="C145" s="103"/>
      <c r="F145" s="103"/>
      <c r="G145" s="103"/>
      <c r="S145" s="92"/>
    </row>
    <row r="146" spans="2:19" s="52" customFormat="1" x14ac:dyDescent="0.2">
      <c r="B146" s="57" t="s">
        <v>53</v>
      </c>
      <c r="C146" s="103"/>
      <c r="F146" s="103"/>
      <c r="G146" s="103"/>
      <c r="S146" s="92"/>
    </row>
    <row r="147" spans="2:19" s="52" customFormat="1" x14ac:dyDescent="0.2">
      <c r="B147" s="57" t="s">
        <v>164</v>
      </c>
      <c r="C147" s="103"/>
      <c r="F147" s="103"/>
      <c r="G147" s="103"/>
      <c r="S147" s="92"/>
    </row>
    <row r="148" spans="2:19" s="52" customFormat="1" x14ac:dyDescent="0.2">
      <c r="B148" s="57" t="s">
        <v>169</v>
      </c>
      <c r="C148" s="103"/>
      <c r="F148" s="103"/>
      <c r="G148" s="103"/>
      <c r="S148" s="92"/>
    </row>
    <row r="149" spans="2:19" x14ac:dyDescent="0.2">
      <c r="B149" s="105" t="s">
        <v>194</v>
      </c>
      <c r="C149" s="103"/>
      <c r="F149" s="103"/>
      <c r="G149" s="103"/>
    </row>
    <row r="150" spans="2:19" x14ac:dyDescent="0.2">
      <c r="B150" s="57" t="s">
        <v>166</v>
      </c>
      <c r="C150" s="103"/>
      <c r="F150" s="103"/>
      <c r="G150" s="103"/>
    </row>
    <row r="151" spans="2:19" x14ac:dyDescent="0.2">
      <c r="B151" s="57" t="s">
        <v>172</v>
      </c>
      <c r="C151" s="103"/>
      <c r="F151" s="103"/>
      <c r="G151" s="103"/>
    </row>
    <row r="152" spans="2:19" x14ac:dyDescent="0.2">
      <c r="B152" s="57" t="s">
        <v>175</v>
      </c>
      <c r="C152" s="103"/>
      <c r="F152" s="103"/>
      <c r="G152" s="103"/>
    </row>
    <row r="153" spans="2:19" x14ac:dyDescent="0.2">
      <c r="B153" s="57" t="s">
        <v>173</v>
      </c>
      <c r="C153" s="103"/>
      <c r="F153" s="103"/>
      <c r="G153" s="103"/>
    </row>
    <row r="154" spans="2:19" x14ac:dyDescent="0.2">
      <c r="B154" s="57" t="s">
        <v>170</v>
      </c>
      <c r="C154" s="103"/>
      <c r="F154" s="103"/>
      <c r="G154" s="103"/>
    </row>
    <row r="155" spans="2:19" x14ac:dyDescent="0.2">
      <c r="B155" s="57" t="s">
        <v>162</v>
      </c>
      <c r="C155" s="103"/>
      <c r="F155" s="103"/>
      <c r="G155" s="103"/>
    </row>
    <row r="156" spans="2:19" x14ac:dyDescent="0.2">
      <c r="B156" s="57" t="s">
        <v>171</v>
      </c>
      <c r="C156" s="103"/>
    </row>
    <row r="157" spans="2:19" x14ac:dyDescent="0.2">
      <c r="B157" s="57" t="s">
        <v>163</v>
      </c>
      <c r="C157" s="103"/>
    </row>
    <row r="158" spans="2:19" x14ac:dyDescent="0.2">
      <c r="B158" s="57" t="s">
        <v>165</v>
      </c>
      <c r="C158" s="103"/>
    </row>
    <row r="159" spans="2:19" x14ac:dyDescent="0.2">
      <c r="B159" s="57" t="s">
        <v>46</v>
      </c>
      <c r="C159" s="103"/>
    </row>
    <row r="160" spans="2:19" x14ac:dyDescent="0.2">
      <c r="B160" s="57" t="s">
        <v>54</v>
      </c>
      <c r="C160" s="103"/>
    </row>
    <row r="161" spans="2:3" x14ac:dyDescent="0.2">
      <c r="B161" s="57" t="s">
        <v>45</v>
      </c>
      <c r="C161" s="103"/>
    </row>
    <row r="162" spans="2:3" x14ac:dyDescent="0.2">
      <c r="B162" s="57" t="s">
        <v>47</v>
      </c>
      <c r="C162" s="103"/>
    </row>
    <row r="163" spans="2:3" x14ac:dyDescent="0.2">
      <c r="B163" s="57" t="s">
        <v>113</v>
      </c>
      <c r="C163" s="103"/>
    </row>
    <row r="164" spans="2:3" x14ac:dyDescent="0.2">
      <c r="B164" s="57" t="s">
        <v>111</v>
      </c>
      <c r="C164" s="103"/>
    </row>
    <row r="165" spans="2:3" x14ac:dyDescent="0.2">
      <c r="B165" s="57" t="s">
        <v>40</v>
      </c>
      <c r="C165" s="103"/>
    </row>
    <row r="166" spans="2:3" x14ac:dyDescent="0.2">
      <c r="B166" s="57" t="s">
        <v>168</v>
      </c>
    </row>
    <row r="167" spans="2:3" x14ac:dyDescent="0.2">
      <c r="B167" s="50"/>
    </row>
    <row r="168" spans="2:3" x14ac:dyDescent="0.2">
      <c r="B168" s="50"/>
    </row>
    <row r="169" spans="2:3" x14ac:dyDescent="0.2">
      <c r="B169" s="50"/>
    </row>
    <row r="170" spans="2:3" x14ac:dyDescent="0.2">
      <c r="B170" s="50" t="s">
        <v>195</v>
      </c>
    </row>
    <row r="171" spans="2:3" x14ac:dyDescent="0.2">
      <c r="B171" s="56" t="s">
        <v>66</v>
      </c>
    </row>
    <row r="172" spans="2:3" x14ac:dyDescent="0.2">
      <c r="B172" s="56" t="s">
        <v>85</v>
      </c>
    </row>
    <row r="173" spans="2:3" x14ac:dyDescent="0.2">
      <c r="B173" s="50"/>
    </row>
    <row r="174" spans="2:3" x14ac:dyDescent="0.2">
      <c r="B174" s="58"/>
    </row>
    <row r="175" spans="2:3" x14ac:dyDescent="0.2">
      <c r="B175" s="61"/>
    </row>
    <row r="176" spans="2:3" x14ac:dyDescent="0.2">
      <c r="B176" s="61"/>
    </row>
    <row r="177" spans="2:2" x14ac:dyDescent="0.2">
      <c r="B177" s="61"/>
    </row>
    <row r="178" spans="2:2" x14ac:dyDescent="0.2">
      <c r="B178" s="61"/>
    </row>
    <row r="179" spans="2:2" x14ac:dyDescent="0.2">
      <c r="B179" s="61"/>
    </row>
    <row r="180" spans="2:2" x14ac:dyDescent="0.2">
      <c r="B180" s="61"/>
    </row>
  </sheetData>
  <mergeCells count="7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19" priority="17" stopIfTrue="1" operator="equal">
      <formula>"0"</formula>
    </cfRule>
    <cfRule type="cellIs" dxfId="18" priority="18" stopIfTrue="1" operator="lessThanOrEqual">
      <formula>$S$5</formula>
    </cfRule>
    <cfRule type="cellIs" dxfId="17" priority="19" stopIfTrue="1" operator="greaterThanOrEqual">
      <formula>$S$2</formula>
    </cfRule>
    <cfRule type="cellIs" dxfId="16" priority="20" stopIfTrue="1" operator="between">
      <formula>$S$4</formula>
      <formula>$S$3</formula>
    </cfRule>
  </conditionalFormatting>
  <conditionalFormatting sqref="I49">
    <cfRule type="cellIs" dxfId="15" priority="13" stopIfTrue="1" operator="equal">
      <formula>"0"</formula>
    </cfRule>
    <cfRule type="cellIs" dxfId="14" priority="14" stopIfTrue="1" operator="lessThanOrEqual">
      <formula>$S$5</formula>
    </cfRule>
    <cfRule type="cellIs" dxfId="13" priority="15" stopIfTrue="1" operator="greaterThanOrEqual">
      <formula>$S$2</formula>
    </cfRule>
    <cfRule type="cellIs" dxfId="12" priority="16" stopIfTrue="1" operator="between">
      <formula>$S$4</formula>
      <formula>$S$3</formula>
    </cfRule>
  </conditionalFormatting>
  <conditionalFormatting sqref="L49">
    <cfRule type="cellIs" dxfId="11" priority="9" stopIfTrue="1" operator="equal">
      <formula>"0"</formula>
    </cfRule>
    <cfRule type="cellIs" dxfId="10" priority="10" stopIfTrue="1" operator="lessThanOrEqual">
      <formula>$S$5</formula>
    </cfRule>
    <cfRule type="cellIs" dxfId="9" priority="11" stopIfTrue="1" operator="greaterThanOrEqual">
      <formula>$S$2</formula>
    </cfRule>
    <cfRule type="cellIs" dxfId="8" priority="12" stopIfTrue="1" operator="between">
      <formula>$S$4</formula>
      <formula>$S$3</formula>
    </cfRule>
  </conditionalFormatting>
  <conditionalFormatting sqref="O49">
    <cfRule type="cellIs" dxfId="7" priority="5" stopIfTrue="1" operator="equal">
      <formula>"0"</formula>
    </cfRule>
    <cfRule type="cellIs" dxfId="6" priority="6" stopIfTrue="1" operator="lessThanOrEqual">
      <formula>$S$5</formula>
    </cfRule>
    <cfRule type="cellIs" dxfId="5" priority="7" stopIfTrue="1" operator="greaterThanOrEqual">
      <formula>$S$2</formula>
    </cfRule>
    <cfRule type="cellIs" dxfId="4" priority="8" stopIfTrue="1" operator="between">
      <formula>$S$4</formula>
      <formula>$S$3</formula>
    </cfRule>
  </conditionalFormatting>
  <conditionalFormatting sqref="P49">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6.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de Apoyo - Gestión de Apoyo Judicial</Procesos_SGI>
    <_Version xmlns="http://schemas.microsoft.com/sharepoint/v3/fields">4</_Version>
    <Fecha xmlns="0948c079-19c9-4a36-bb7d-d65ca794eba7">2020-01-30T05:00:00+00:00</Fecha>
    <Fecha_Actualizacion xmlns="0948c079-19c9-4a36-bb7d-d65ca794eba7">2021-02-09T05:00:00+00:00</Fecha_Actualizacion>
    <Dependencia_Nivel_Superior xmlns="0948c079-19c9-4a36-bb7d-d65ca794eba7">Secretaría General</Dependencia_Nivel_Superior>
    <Ano_x0020_Documento xmlns="0948c079-19c9-4a36-bb7d-d65ca794eba7">2020</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de Apoyo</Grupos_de_Proceso>
    <_dlc_DocId xmlns="0948c079-19c9-4a36-bb7d-d65ca794eba7">NV5X2DCNMZXR-1675502055-108</_dlc_DocId>
    <_dlc_DocIdUrl xmlns="0948c079-19c9-4a36-bb7d-d65ca794eba7">
      <Url>https://www.supersociedades.gov.co/nuestra_entidad/Planeacion/_layouts/15/DocIdRedir.aspx?ID=NV5X2DCNMZXR-1675502055-108</Url>
      <Description>NV5X2DCNMZXR-1675502055-108</Description>
    </_dlc_DocIdUrl>
  </documentManagement>
</p:properties>
</file>

<file path=customXml/itemProps1.xml><?xml version="1.0" encoding="utf-8"?>
<ds:datastoreItem xmlns:ds="http://schemas.openxmlformats.org/officeDocument/2006/customXml" ds:itemID="{1BA76C79-4E53-496B-8312-6C06E281C834}"/>
</file>

<file path=customXml/itemProps2.xml><?xml version="1.0" encoding="utf-8"?>
<ds:datastoreItem xmlns:ds="http://schemas.openxmlformats.org/officeDocument/2006/customXml" ds:itemID="{E2424314-BBC2-4352-9793-160A2577DBA5}"/>
</file>

<file path=customXml/itemProps3.xml><?xml version="1.0" encoding="utf-8"?>
<ds:datastoreItem xmlns:ds="http://schemas.openxmlformats.org/officeDocument/2006/customXml" ds:itemID="{09EAE307-09FC-4EC4-9771-0F9FA19D2F1B}"/>
</file>

<file path=customXml/itemProps4.xml><?xml version="1.0" encoding="utf-8"?>
<ds:datastoreItem xmlns:ds="http://schemas.openxmlformats.org/officeDocument/2006/customXml" ds:itemID="{B9811FEA-4A05-4CF6-98FB-A36C63049287}"/>
</file>

<file path=customXml/itemProps5.xml><?xml version="1.0" encoding="utf-8"?>
<ds:datastoreItem xmlns:ds="http://schemas.openxmlformats.org/officeDocument/2006/customXml" ds:itemID="{A20A4C54-E1A0-458D-9C3D-1ECF2676E1D9}"/>
</file>

<file path=customXml/itemProps6.xml><?xml version="1.0" encoding="utf-8"?>
<ds:datastoreItem xmlns:ds="http://schemas.openxmlformats.org/officeDocument/2006/customXml" ds:itemID="{264FA8B4-8253-48C7-AFDC-39A8B3EEAB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Toma Posesion </vt:lpstr>
      <vt:lpstr>Registro Toma Poses </vt:lpstr>
      <vt:lpstr>Oport Termin Proc</vt:lpstr>
      <vt:lpstr>Regis Opor Term Pro</vt:lpstr>
      <vt:lpstr>Atención de Solicitudes</vt:lpstr>
      <vt:lpstr>Registro Atención de Solicitude</vt:lpstr>
      <vt:lpstr>Derechos de Petición</vt:lpstr>
      <vt:lpstr>Registro Derechos de Petición</vt:lpstr>
      <vt:lpstr>Satisfacción Usuarios</vt:lpstr>
      <vt:lpstr>Registro Satisfacción de Usuari</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Gestión de Apoyo Judicial</dc:title>
  <dc:creator>hoslanders</dc:creator>
  <cp:lastModifiedBy>Francisco Javier Lara  David</cp:lastModifiedBy>
  <cp:lastPrinted>2021-01-05T15:06:19Z</cp:lastPrinted>
  <dcterms:created xsi:type="dcterms:W3CDTF">2012-02-20T19:54:14Z</dcterms:created>
  <dcterms:modified xsi:type="dcterms:W3CDTF">2021-01-05T17:37:54Z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0x010100CE682262D723D64E92DA5CB066788C9D0079F3069310962945A0739C4ECC6616F5</vt:lpwstr>
  </property>
  <property fmtid="{D5CDD505-2E9C-101B-9397-08002B2CF9AE}" pid="3" name="Fecha_Actualizacion">
    <vt:lpwstr>2019-01-31T00:00:00Z</vt:lpwstr>
  </property>
  <property fmtid="{D5CDD505-2E9C-101B-9397-08002B2CF9AE}" pid="4" name="Descripción Documento">
    <vt:lpwstr>Contiene la descripción de cada indicador, incluyendo objetivos, formulación, definición de las variables, meta, rango, frecuencia de medición, datos y análisis.</vt:lpwstr>
  </property>
  <property fmtid="{D5CDD505-2E9C-101B-9397-08002B2CF9AE}" pid="5" name="Fecha">
    <vt:lpwstr>2019-01-31T00:00:00Z</vt:lpwstr>
  </property>
  <property fmtid="{D5CDD505-2E9C-101B-9397-08002B2CF9AE}" pid="6" name="Grupos_de_Proceso">
    <vt:lpwstr>Procesos Misionales</vt:lpwstr>
  </property>
  <property fmtid="{D5CDD505-2E9C-101B-9397-08002B2CF9AE}" pid="7" name="Dependencia_Nivel_Superior">
    <vt:lpwstr>Delegatura para Procedimientos de Insolvencia</vt:lpwstr>
  </property>
  <property fmtid="{D5CDD505-2E9C-101B-9397-08002B2CF9AE}" pid="8" name="Procesos_SGI">
    <vt:lpwstr>Procesos Misionales - Intervención</vt:lpwstr>
  </property>
  <property fmtid="{D5CDD505-2E9C-101B-9397-08002B2CF9AE}" pid="9" name="Tipo Documental">
    <vt:lpwstr>Indicadores</vt:lpwstr>
  </property>
  <property fmtid="{D5CDD505-2E9C-101B-9397-08002B2CF9AE}" pid="10" name="Ano Documento">
    <vt:lpwstr/>
  </property>
  <property fmtid="{D5CDD505-2E9C-101B-9397-08002B2CF9AE}" pid="11" name="eDOCS AutoSave">
    <vt:lpwstr>20210105123733415</vt:lpwstr>
  </property>
  <property fmtid="{D5CDD505-2E9C-101B-9397-08002B2CF9AE}" pid="12" name="_dlc_DocIdItemGuid">
    <vt:lpwstr>3f0de035-fbb6-4a12-9a68-1dcbab791674</vt:lpwstr>
  </property>
</Properties>
</file>