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omments1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Gestión financiera/"/>
    </mc:Choice>
  </mc:AlternateContent>
  <xr:revisionPtr revIDLastSave="0" documentId="8_{A6039B11-20F1-4D88-81CA-4DEBD7395D98}" xr6:coauthVersionLast="47" xr6:coauthVersionMax="47" xr10:uidLastSave="{00000000-0000-0000-0000-000000000000}"/>
  <bookViews>
    <workbookView xWindow="-120" yWindow="-120" windowWidth="29040" windowHeight="15720" firstSheet="12" activeTab="15" xr2:uid="{00000000-000D-0000-FFFF-FFFF00000000}"/>
  </bookViews>
  <sheets>
    <sheet name="1.IDP" sheetId="7" state="hidden" r:id="rId1"/>
    <sheet name="1_EjecuciónPptal" sheetId="19" r:id="rId2"/>
    <sheet name="1_Hoja de Registro" sheetId="16" r:id="rId3"/>
    <sheet name="2_MedRecaudo" sheetId="15" r:id="rId4"/>
    <sheet name="2_Hoja de Registro" sheetId="12" r:id="rId5"/>
    <sheet name="Objetivos procesos " sheetId="13" state="hidden" r:id="rId6"/>
    <sheet name="Password" sheetId="14" state="hidden" r:id="rId7"/>
    <sheet name="3_ConciliaciónDesviación" sheetId="21" r:id="rId8"/>
    <sheet name="3_Hoja de Registro" sheetId="22" r:id="rId9"/>
    <sheet name="4_Gestión exp cobro" sheetId="23" r:id="rId10"/>
    <sheet name="4_Hoja de Registro" sheetId="24" r:id="rId11"/>
    <sheet name="5_Docum recaudo x clasif" sheetId="25" r:id="rId12"/>
    <sheet name="5_Hoja de Registro" sheetId="26" r:id="rId13"/>
    <sheet name="6_Gestión cartera multas" sheetId="27" r:id="rId14"/>
    <sheet name="6_Hoja de Registro" sheetId="28" r:id="rId15"/>
    <sheet name="7_Gestión cartera contrib" sheetId="29" r:id="rId16"/>
    <sheet name="7_Hoja de Registro" sheetId="30" r:id="rId17"/>
    <sheet name="Instrucciones " sheetId="10" r:id="rId18"/>
    <sheet name="Hoja1" sheetId="9" state="hidden" r:id="rId19"/>
    <sheet name="Control de Cambios" sheetId="11" r:id="rId20"/>
  </sheets>
  <definedNames>
    <definedName name="APLICACIÓN_DE_POLÍTICAS_Y_O_NORMAS">'1.IDP'!$D$4:$D$8</definedName>
    <definedName name="_xlnm.Print_Area" localSheetId="1">'1_EjecuciónPptal'!$B$1:$X$63</definedName>
    <definedName name="_xlnm.Print_Area" localSheetId="3">'2_MedRecaudo'!$B$1:$X$63</definedName>
    <definedName name="_xlnm.Print_Area" localSheetId="7">'3_ConciliaciónDesviación'!$B$1:$X$63</definedName>
    <definedName name="_xlnm.Print_Area" localSheetId="9">'4_Gestión exp cobro'!$B$1:$X$63</definedName>
    <definedName name="_xlnm.Print_Area" localSheetId="11">'5_Docum recaudo x clasif'!$B$1:$X$63</definedName>
    <definedName name="_xlnm.Print_Area" localSheetId="13">'6_Gestión cartera multas'!$B$1:$X$63</definedName>
    <definedName name="_xlnm.Print_Area" localSheetId="15">'7_Gestión cartera contrib'!$B$1:$X$63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1">'1_EjecuciónPptal'!$X$14</definedName>
    <definedName name="OTRO" localSheetId="3">'2_MedRecaudo'!$X$14</definedName>
    <definedName name="OTRO" localSheetId="7">'3_ConciliaciónDesviación'!$X$14</definedName>
    <definedName name="OTRO" localSheetId="9">'4_Gestión exp cobro'!$X$14</definedName>
    <definedName name="OTRO" localSheetId="11">'5_Docum recaudo x clasif'!$X$14</definedName>
    <definedName name="OTRO" localSheetId="13">'6_Gestión cartera multas'!$X$14</definedName>
    <definedName name="OTRO" localSheetId="15">'7_Gestión cartera contrib'!$X$14</definedName>
    <definedName name="OTRO">#REF!</definedName>
    <definedName name="PROCES" localSheetId="1">'1_EjecuciónPptal'!$F$13</definedName>
    <definedName name="PROCES" localSheetId="3">'2_MedRecaudo'!$F$13</definedName>
    <definedName name="PROCES" localSheetId="7">'3_ConciliaciónDesviación'!$F$13</definedName>
    <definedName name="PROCES" localSheetId="9">'4_Gestión exp cobro'!$F$13</definedName>
    <definedName name="PROCES" localSheetId="11">'5_Docum recaudo x clasif'!$F$13</definedName>
    <definedName name="PROCES" localSheetId="13">'6_Gestión cartera multas'!$F$13</definedName>
    <definedName name="PROCES" localSheetId="15">'7_Gestión cartera contrib'!$F$13</definedName>
    <definedName name="PROCES">#REF!</definedName>
    <definedName name="PROCESOS">'1.IDP'!$B$4:$B$18</definedName>
    <definedName name="QUINCE">'1.IDP'!$P$130:$P$136</definedName>
    <definedName name="SEIS">'1.IDP'!$G$130:$G$132</definedName>
    <definedName name="SIETE">'1.IDP'!$H$130:$H$133</definedName>
    <definedName name="SUBPROCES" localSheetId="1">'1_EjecuciónPptal'!$O$13</definedName>
    <definedName name="SUBPROCES" localSheetId="3">'2_MedRecaudo'!$O$13</definedName>
    <definedName name="SUBPROCES" localSheetId="7">'3_ConciliaciónDesviación'!$O$13</definedName>
    <definedName name="SUBPROCES" localSheetId="9">'4_Gestión exp cobro'!$O$13</definedName>
    <definedName name="SUBPROCES" localSheetId="11">'5_Docum recaudo x clasif'!$O$13</definedName>
    <definedName name="SUBPROCES" localSheetId="13">'6_Gestión cartera multas'!$O$13</definedName>
    <definedName name="SUBPROCES" localSheetId="15">'7_Gestión cartera contrib'!$O$13</definedName>
    <definedName name="SUBPROCES">#REF!</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30" l="1"/>
  <c r="B22" i="30"/>
  <c r="B21" i="30"/>
  <c r="B20" i="30"/>
  <c r="B19" i="30"/>
  <c r="B18" i="30"/>
  <c r="B17" i="30"/>
  <c r="B16" i="30"/>
  <c r="B15" i="30"/>
  <c r="B14" i="30"/>
  <c r="B13" i="30"/>
  <c r="B12" i="30"/>
  <c r="B11" i="30"/>
  <c r="B10" i="30"/>
  <c r="T9" i="30"/>
  <c r="U9" i="30" s="1"/>
  <c r="S9" i="30"/>
  <c r="R9" i="30"/>
  <c r="O9" i="30"/>
  <c r="P9" i="30" s="1"/>
  <c r="N9" i="30"/>
  <c r="M9" i="30"/>
  <c r="J9" i="30"/>
  <c r="K9" i="30" s="1"/>
  <c r="I9" i="30"/>
  <c r="H9" i="30"/>
  <c r="E9" i="30"/>
  <c r="F9" i="30" s="1"/>
  <c r="D9" i="30"/>
  <c r="C9" i="30"/>
  <c r="U8" i="30"/>
  <c r="V8" i="30" s="1"/>
  <c r="T8" i="30"/>
  <c r="S8" i="30"/>
  <c r="R8" i="30"/>
  <c r="O8" i="30"/>
  <c r="N8" i="30"/>
  <c r="M8" i="30"/>
  <c r="P8" i="30" s="1"/>
  <c r="Q8" i="30" s="1"/>
  <c r="J8" i="30"/>
  <c r="I8" i="30"/>
  <c r="H8" i="30"/>
  <c r="K8" i="30" s="1"/>
  <c r="L8" i="30" s="1"/>
  <c r="E8" i="30"/>
  <c r="F8" i="30" s="1"/>
  <c r="G8" i="30" s="1"/>
  <c r="D8" i="30"/>
  <c r="C8" i="30"/>
  <c r="B4" i="30"/>
  <c r="I67" i="29"/>
  <c r="H67" i="29"/>
  <c r="W42" i="29"/>
  <c r="T42" i="29"/>
  <c r="S42" i="29"/>
  <c r="P42" i="29"/>
  <c r="O42" i="29"/>
  <c r="K42" i="29"/>
  <c r="G42" i="29"/>
  <c r="S41" i="29"/>
  <c r="R41" i="29"/>
  <c r="O41" i="29"/>
  <c r="N41" i="29"/>
  <c r="K41" i="29"/>
  <c r="J41" i="29"/>
  <c r="G41" i="29"/>
  <c r="F41" i="29"/>
  <c r="W40" i="29"/>
  <c r="J68" i="29" s="1"/>
  <c r="V40" i="29"/>
  <c r="U40" i="29"/>
  <c r="I68" i="29" s="1"/>
  <c r="T40" i="29"/>
  <c r="T41" i="29" s="1"/>
  <c r="S40" i="29"/>
  <c r="R40" i="29"/>
  <c r="R42" i="29" s="1"/>
  <c r="Q40" i="29"/>
  <c r="H68" i="29" s="1"/>
  <c r="P40" i="29"/>
  <c r="P41" i="29" s="1"/>
  <c r="O40" i="29"/>
  <c r="N40" i="29"/>
  <c r="N42" i="29" s="1"/>
  <c r="M40" i="29"/>
  <c r="L40" i="29"/>
  <c r="G68" i="29" s="1"/>
  <c r="K40" i="29"/>
  <c r="J40" i="29"/>
  <c r="J42" i="29" s="1"/>
  <c r="I40" i="29"/>
  <c r="I41" i="29" s="1"/>
  <c r="H40" i="29"/>
  <c r="F68" i="29" s="1"/>
  <c r="G40" i="29"/>
  <c r="F40" i="29"/>
  <c r="F42" i="29" s="1"/>
  <c r="E40" i="29"/>
  <c r="E41" i="29" s="1"/>
  <c r="T38" i="29"/>
  <c r="S38" i="29"/>
  <c r="R38" i="29"/>
  <c r="Q38" i="29"/>
  <c r="P38" i="29"/>
  <c r="O38" i="29"/>
  <c r="N38" i="29"/>
  <c r="K38" i="29"/>
  <c r="J38" i="29"/>
  <c r="I38" i="29"/>
  <c r="G38" i="29"/>
  <c r="F38" i="29"/>
  <c r="E38" i="29"/>
  <c r="W37" i="29"/>
  <c r="J67" i="29" s="1"/>
  <c r="V37" i="29"/>
  <c r="U37" i="29"/>
  <c r="T37" i="29"/>
  <c r="S37" i="29"/>
  <c r="R37" i="29"/>
  <c r="Q37" i="29"/>
  <c r="P37" i="29"/>
  <c r="O37" i="29"/>
  <c r="N37" i="29"/>
  <c r="M37" i="29"/>
  <c r="L37" i="29"/>
  <c r="G67" i="29" s="1"/>
  <c r="K37" i="29"/>
  <c r="J37" i="29"/>
  <c r="I37" i="29"/>
  <c r="H37" i="29"/>
  <c r="F67" i="29" s="1"/>
  <c r="G37" i="29"/>
  <c r="F37" i="29"/>
  <c r="E37" i="29"/>
  <c r="W36" i="29"/>
  <c r="W38" i="29" s="1"/>
  <c r="V36" i="29"/>
  <c r="V41" i="29" s="1"/>
  <c r="U36" i="29"/>
  <c r="Q36" i="29"/>
  <c r="M36" i="29"/>
  <c r="M41" i="29" s="1"/>
  <c r="L36" i="29"/>
  <c r="L38" i="29" s="1"/>
  <c r="H36" i="29"/>
  <c r="W35" i="29"/>
  <c r="V35" i="29"/>
  <c r="V42" i="29" s="1"/>
  <c r="U35" i="29"/>
  <c r="U41" i="29" s="1"/>
  <c r="I69" i="29" s="1"/>
  <c r="Q35" i="29"/>
  <c r="Q41" i="29" s="1"/>
  <c r="H69" i="29" s="1"/>
  <c r="M35" i="29"/>
  <c r="M42" i="29" s="1"/>
  <c r="L35" i="29"/>
  <c r="L42" i="29" s="1"/>
  <c r="H35" i="29"/>
  <c r="H38" i="29" s="1"/>
  <c r="F16" i="29"/>
  <c r="F14" i="29"/>
  <c r="B23" i="28"/>
  <c r="B22" i="28"/>
  <c r="B21" i="28"/>
  <c r="B20" i="28"/>
  <c r="B19" i="28"/>
  <c r="B18" i="28"/>
  <c r="B17" i="28"/>
  <c r="B16" i="28"/>
  <c r="B15" i="28"/>
  <c r="B14" i="28"/>
  <c r="B13" i="28"/>
  <c r="B12" i="28"/>
  <c r="B11" i="28"/>
  <c r="B10" i="28"/>
  <c r="T9" i="28"/>
  <c r="U9" i="28" s="1"/>
  <c r="S9" i="28"/>
  <c r="R9" i="28"/>
  <c r="O9" i="28"/>
  <c r="P9" i="28" s="1"/>
  <c r="N9" i="28"/>
  <c r="M9" i="28"/>
  <c r="J9" i="28"/>
  <c r="K9" i="28" s="1"/>
  <c r="I9" i="28"/>
  <c r="H9" i="28"/>
  <c r="E9" i="28"/>
  <c r="F9" i="28" s="1"/>
  <c r="D9" i="28"/>
  <c r="C9" i="28"/>
  <c r="U8" i="28"/>
  <c r="V8" i="28" s="1"/>
  <c r="T8" i="28"/>
  <c r="S8" i="28"/>
  <c r="R8" i="28"/>
  <c r="O8" i="28"/>
  <c r="N8" i="28"/>
  <c r="M8" i="28"/>
  <c r="P8" i="28" s="1"/>
  <c r="Q8" i="28" s="1"/>
  <c r="J8" i="28"/>
  <c r="I8" i="28"/>
  <c r="H8" i="28"/>
  <c r="K8" i="28" s="1"/>
  <c r="L8" i="28" s="1"/>
  <c r="E8" i="28"/>
  <c r="F8" i="28" s="1"/>
  <c r="G8" i="28" s="1"/>
  <c r="D8" i="28"/>
  <c r="C8" i="28"/>
  <c r="B4" i="28"/>
  <c r="T42" i="27"/>
  <c r="P42" i="27"/>
  <c r="W40" i="27"/>
  <c r="J68" i="27" s="1"/>
  <c r="V40" i="27"/>
  <c r="U40" i="27"/>
  <c r="I68" i="27" s="1"/>
  <c r="T40" i="27"/>
  <c r="T41" i="27" s="1"/>
  <c r="S40" i="27"/>
  <c r="S42" i="27" s="1"/>
  <c r="R40" i="27"/>
  <c r="R42" i="27" s="1"/>
  <c r="Q40" i="27"/>
  <c r="H68" i="27" s="1"/>
  <c r="P40" i="27"/>
  <c r="P41" i="27" s="1"/>
  <c r="O40" i="27"/>
  <c r="O42" i="27" s="1"/>
  <c r="N40" i="27"/>
  <c r="N42" i="27" s="1"/>
  <c r="M40" i="27"/>
  <c r="L40" i="27"/>
  <c r="G68" i="27" s="1"/>
  <c r="K40" i="27"/>
  <c r="K42" i="27" s="1"/>
  <c r="J40" i="27"/>
  <c r="J42" i="27" s="1"/>
  <c r="I40" i="27"/>
  <c r="I41" i="27" s="1"/>
  <c r="H40" i="27"/>
  <c r="F68" i="27" s="1"/>
  <c r="G40" i="27"/>
  <c r="G41" i="27" s="1"/>
  <c r="F40" i="27"/>
  <c r="F42" i="27" s="1"/>
  <c r="E40" i="27"/>
  <c r="E41" i="27" s="1"/>
  <c r="W38" i="27"/>
  <c r="V38" i="27"/>
  <c r="U38" i="27"/>
  <c r="T38" i="27"/>
  <c r="S38" i="27"/>
  <c r="R38" i="27"/>
  <c r="Q38" i="27"/>
  <c r="P38" i="27"/>
  <c r="O38" i="27"/>
  <c r="N38" i="27"/>
  <c r="M38" i="27"/>
  <c r="L38" i="27"/>
  <c r="K38" i="27"/>
  <c r="J38" i="27"/>
  <c r="I38" i="27"/>
  <c r="H38" i="27"/>
  <c r="G38" i="27"/>
  <c r="F38" i="27"/>
  <c r="E38" i="27"/>
  <c r="W37" i="27"/>
  <c r="J67" i="27" s="1"/>
  <c r="T37" i="27"/>
  <c r="S37" i="27"/>
  <c r="R37" i="27"/>
  <c r="P37" i="27"/>
  <c r="O37" i="27"/>
  <c r="N37" i="27"/>
  <c r="K37" i="27"/>
  <c r="J37" i="27"/>
  <c r="I37" i="27"/>
  <c r="G37" i="27"/>
  <c r="F37" i="27"/>
  <c r="E37" i="27"/>
  <c r="W36" i="27"/>
  <c r="V36" i="27"/>
  <c r="V41" i="27" s="1"/>
  <c r="U36" i="27"/>
  <c r="Q36" i="27"/>
  <c r="M36" i="27"/>
  <c r="L36" i="27"/>
  <c r="H36" i="27"/>
  <c r="W35" i="27"/>
  <c r="V35" i="27"/>
  <c r="U35" i="27"/>
  <c r="U41" i="27" s="1"/>
  <c r="I69" i="27" s="1"/>
  <c r="Q35" i="27"/>
  <c r="Q41" i="27" s="1"/>
  <c r="H69" i="27" s="1"/>
  <c r="M35" i="27"/>
  <c r="M42" i="27" s="1"/>
  <c r="L35" i="27"/>
  <c r="L41" i="27" s="1"/>
  <c r="G69" i="27" s="1"/>
  <c r="H35" i="27"/>
  <c r="H41" i="27" s="1"/>
  <c r="F69" i="27" s="1"/>
  <c r="F16" i="27"/>
  <c r="F14" i="27"/>
  <c r="B23" i="26"/>
  <c r="B22" i="26"/>
  <c r="B21" i="26"/>
  <c r="B20" i="26"/>
  <c r="B19" i="26"/>
  <c r="B18" i="26"/>
  <c r="B17" i="26"/>
  <c r="B16" i="26"/>
  <c r="B15" i="26"/>
  <c r="B14" i="26"/>
  <c r="B13" i="26"/>
  <c r="B12" i="26"/>
  <c r="B11" i="26"/>
  <c r="B10" i="26"/>
  <c r="T9" i="26"/>
  <c r="U9" i="26" s="1"/>
  <c r="S9" i="26"/>
  <c r="R9" i="26"/>
  <c r="O9" i="26"/>
  <c r="P9" i="26" s="1"/>
  <c r="N9" i="26"/>
  <c r="M9" i="26"/>
  <c r="J9" i="26"/>
  <c r="K9" i="26" s="1"/>
  <c r="I9" i="26"/>
  <c r="H9" i="26"/>
  <c r="E9" i="26"/>
  <c r="F9" i="26" s="1"/>
  <c r="D9" i="26"/>
  <c r="C9" i="26"/>
  <c r="U8" i="26"/>
  <c r="V8" i="26" s="1"/>
  <c r="T8" i="26"/>
  <c r="S8" i="26"/>
  <c r="R8" i="26"/>
  <c r="O8" i="26"/>
  <c r="N8" i="26"/>
  <c r="M8" i="26"/>
  <c r="P8" i="26" s="1"/>
  <c r="Q8" i="26" s="1"/>
  <c r="J8" i="26"/>
  <c r="I8" i="26"/>
  <c r="H8" i="26"/>
  <c r="K8" i="26" s="1"/>
  <c r="L8" i="26" s="1"/>
  <c r="E8" i="26"/>
  <c r="F8" i="26" s="1"/>
  <c r="G8" i="26" s="1"/>
  <c r="D8" i="26"/>
  <c r="C8" i="26"/>
  <c r="B4" i="26"/>
  <c r="W42" i="25"/>
  <c r="S42" i="25"/>
  <c r="R42" i="25"/>
  <c r="K42" i="25"/>
  <c r="J42" i="25"/>
  <c r="R41" i="25"/>
  <c r="J41" i="25"/>
  <c r="F41" i="25"/>
  <c r="W40" i="25"/>
  <c r="J68" i="25" s="1"/>
  <c r="V40" i="25"/>
  <c r="U40" i="25"/>
  <c r="I68" i="25" s="1"/>
  <c r="T40" i="25"/>
  <c r="T42" i="25" s="1"/>
  <c r="S40" i="25"/>
  <c r="S41" i="25" s="1"/>
  <c r="R40" i="25"/>
  <c r="Q40" i="25"/>
  <c r="H68" i="25" s="1"/>
  <c r="P40" i="25"/>
  <c r="P42" i="25" s="1"/>
  <c r="O40" i="25"/>
  <c r="O41" i="25" s="1"/>
  <c r="N40" i="25"/>
  <c r="N42" i="25" s="1"/>
  <c r="M40" i="25"/>
  <c r="L40" i="25"/>
  <c r="G68" i="25" s="1"/>
  <c r="K40" i="25"/>
  <c r="K41" i="25" s="1"/>
  <c r="J40" i="25"/>
  <c r="I40" i="25"/>
  <c r="I41" i="25" s="1"/>
  <c r="H40" i="25"/>
  <c r="F68" i="25" s="1"/>
  <c r="G40" i="25"/>
  <c r="G41" i="25" s="1"/>
  <c r="F40" i="25"/>
  <c r="F42" i="25" s="1"/>
  <c r="E40" i="25"/>
  <c r="E41" i="25" s="1"/>
  <c r="W38" i="25"/>
  <c r="V38" i="25"/>
  <c r="U38" i="25"/>
  <c r="T38" i="25"/>
  <c r="S38" i="25"/>
  <c r="R38" i="25"/>
  <c r="Q38" i="25"/>
  <c r="P38" i="25"/>
  <c r="O38" i="25"/>
  <c r="N38" i="25"/>
  <c r="M38" i="25"/>
  <c r="L38" i="25"/>
  <c r="K38" i="25"/>
  <c r="J38" i="25"/>
  <c r="I38" i="25"/>
  <c r="H38" i="25"/>
  <c r="G38" i="25"/>
  <c r="F38" i="25"/>
  <c r="E38" i="25"/>
  <c r="W37" i="25"/>
  <c r="J67" i="25" s="1"/>
  <c r="T37" i="25"/>
  <c r="S37" i="25"/>
  <c r="R37" i="25"/>
  <c r="P37" i="25"/>
  <c r="O37" i="25"/>
  <c r="N37" i="25"/>
  <c r="K37" i="25"/>
  <c r="J37" i="25"/>
  <c r="I37" i="25"/>
  <c r="G37" i="25"/>
  <c r="F37" i="25"/>
  <c r="E37" i="25"/>
  <c r="W36" i="25"/>
  <c r="V36" i="25"/>
  <c r="V37" i="25" s="1"/>
  <c r="U36" i="25"/>
  <c r="Q36" i="25"/>
  <c r="Q37" i="25" s="1"/>
  <c r="H67" i="25" s="1"/>
  <c r="M36" i="25"/>
  <c r="L36" i="25"/>
  <c r="H36" i="25"/>
  <c r="W35" i="25"/>
  <c r="W41" i="25" s="1"/>
  <c r="J69" i="25" s="1"/>
  <c r="V35" i="25"/>
  <c r="V42" i="25" s="1"/>
  <c r="U35" i="25"/>
  <c r="Q35" i="25"/>
  <c r="M35" i="25"/>
  <c r="M41" i="25" s="1"/>
  <c r="L35" i="25"/>
  <c r="L42" i="25" s="1"/>
  <c r="H35" i="25"/>
  <c r="F16" i="25"/>
  <c r="F14" i="25"/>
  <c r="B23" i="24"/>
  <c r="B22" i="24"/>
  <c r="B21" i="24"/>
  <c r="B20" i="24"/>
  <c r="B19" i="24"/>
  <c r="B18" i="24"/>
  <c r="B17" i="24"/>
  <c r="B16" i="24"/>
  <c r="B15" i="24"/>
  <c r="B14" i="24"/>
  <c r="B13" i="24"/>
  <c r="B12" i="24"/>
  <c r="B11" i="24"/>
  <c r="B10" i="24"/>
  <c r="T9" i="24"/>
  <c r="U9" i="24" s="1"/>
  <c r="S9" i="24"/>
  <c r="R9" i="24"/>
  <c r="O9" i="24"/>
  <c r="P9" i="24" s="1"/>
  <c r="N9" i="24"/>
  <c r="M9" i="24"/>
  <c r="J9" i="24"/>
  <c r="K9" i="24" s="1"/>
  <c r="I9" i="24"/>
  <c r="H9" i="24"/>
  <c r="E9" i="24"/>
  <c r="F9" i="24" s="1"/>
  <c r="D9" i="24"/>
  <c r="C9" i="24"/>
  <c r="U8" i="24"/>
  <c r="V8" i="24" s="1"/>
  <c r="T8" i="24"/>
  <c r="S8" i="24"/>
  <c r="R8" i="24"/>
  <c r="O8" i="24"/>
  <c r="N8" i="24"/>
  <c r="M8" i="24"/>
  <c r="P8" i="24" s="1"/>
  <c r="Q8" i="24" s="1"/>
  <c r="J8" i="24"/>
  <c r="I8" i="24"/>
  <c r="H8" i="24"/>
  <c r="K8" i="24" s="1"/>
  <c r="L8" i="24" s="1"/>
  <c r="E8" i="24"/>
  <c r="F8" i="24" s="1"/>
  <c r="G8" i="24" s="1"/>
  <c r="D8" i="24"/>
  <c r="C8" i="24"/>
  <c r="B4" i="24"/>
  <c r="O42" i="23"/>
  <c r="K42" i="23"/>
  <c r="J41" i="23"/>
  <c r="W40" i="23"/>
  <c r="J68" i="23" s="1"/>
  <c r="V40" i="23"/>
  <c r="U40" i="23"/>
  <c r="I68" i="23" s="1"/>
  <c r="T40" i="23"/>
  <c r="T41" i="23" s="1"/>
  <c r="S40" i="23"/>
  <c r="S41" i="23" s="1"/>
  <c r="R40" i="23"/>
  <c r="R42" i="23" s="1"/>
  <c r="Q40" i="23"/>
  <c r="H68" i="23" s="1"/>
  <c r="P40" i="23"/>
  <c r="P41" i="23" s="1"/>
  <c r="O40" i="23"/>
  <c r="O41" i="23" s="1"/>
  <c r="N40" i="23"/>
  <c r="N42" i="23" s="1"/>
  <c r="M40" i="23"/>
  <c r="L40" i="23"/>
  <c r="G68" i="23" s="1"/>
  <c r="K40" i="23"/>
  <c r="K41" i="23" s="1"/>
  <c r="J40" i="23"/>
  <c r="J42" i="23" s="1"/>
  <c r="I40" i="23"/>
  <c r="I41" i="23" s="1"/>
  <c r="H40" i="23"/>
  <c r="F68" i="23" s="1"/>
  <c r="G40" i="23"/>
  <c r="G41" i="23" s="1"/>
  <c r="F40" i="23"/>
  <c r="F42" i="23" s="1"/>
  <c r="E40" i="23"/>
  <c r="E41" i="23" s="1"/>
  <c r="T38" i="23"/>
  <c r="S38" i="23"/>
  <c r="R38" i="23"/>
  <c r="P38" i="23"/>
  <c r="O38" i="23"/>
  <c r="N38" i="23"/>
  <c r="K38" i="23"/>
  <c r="J38" i="23"/>
  <c r="I38" i="23"/>
  <c r="G38" i="23"/>
  <c r="F38" i="23"/>
  <c r="E38" i="23"/>
  <c r="W37" i="23"/>
  <c r="J67" i="23" s="1"/>
  <c r="V37" i="23"/>
  <c r="U37" i="23"/>
  <c r="I67" i="23" s="1"/>
  <c r="T37" i="23"/>
  <c r="S37" i="23"/>
  <c r="R37" i="23"/>
  <c r="Q37" i="23"/>
  <c r="H67" i="23" s="1"/>
  <c r="P37" i="23"/>
  <c r="O37" i="23"/>
  <c r="N37" i="23"/>
  <c r="M37" i="23"/>
  <c r="L37" i="23"/>
  <c r="G67" i="23" s="1"/>
  <c r="K37" i="23"/>
  <c r="J37" i="23"/>
  <c r="I37" i="23"/>
  <c r="H37" i="23"/>
  <c r="F67" i="23" s="1"/>
  <c r="G37" i="23"/>
  <c r="F37" i="23"/>
  <c r="E37" i="23"/>
  <c r="W36" i="23"/>
  <c r="V36" i="23"/>
  <c r="U36" i="23"/>
  <c r="Q36" i="23"/>
  <c r="M36" i="23"/>
  <c r="L36" i="23"/>
  <c r="L38" i="23" s="1"/>
  <c r="H36" i="23"/>
  <c r="W35" i="23"/>
  <c r="W38" i="23" s="1"/>
  <c r="V35" i="23"/>
  <c r="V42" i="23" s="1"/>
  <c r="U35" i="23"/>
  <c r="Q35" i="23"/>
  <c r="M35" i="23"/>
  <c r="L35" i="23"/>
  <c r="L41" i="23" s="1"/>
  <c r="G69" i="23" s="1"/>
  <c r="H35" i="23"/>
  <c r="H38" i="23" s="1"/>
  <c r="F16" i="23"/>
  <c r="F14" i="23"/>
  <c r="B23" i="22"/>
  <c r="B22" i="22"/>
  <c r="B21" i="22"/>
  <c r="B20" i="22"/>
  <c r="B19" i="22"/>
  <c r="B18" i="22"/>
  <c r="B17" i="22"/>
  <c r="B16" i="22"/>
  <c r="B15" i="22"/>
  <c r="B14" i="22"/>
  <c r="B13" i="22"/>
  <c r="B12" i="22"/>
  <c r="B11" i="22"/>
  <c r="B10" i="22"/>
  <c r="T9" i="22"/>
  <c r="U9" i="22" s="1"/>
  <c r="S9" i="22"/>
  <c r="R9" i="22"/>
  <c r="O9" i="22"/>
  <c r="P9" i="22" s="1"/>
  <c r="N9" i="22"/>
  <c r="M9" i="22"/>
  <c r="J9" i="22"/>
  <c r="K9" i="22" s="1"/>
  <c r="I9" i="22"/>
  <c r="H9" i="22"/>
  <c r="E9" i="22"/>
  <c r="F9" i="22" s="1"/>
  <c r="D9" i="22"/>
  <c r="C9" i="22"/>
  <c r="U8" i="22"/>
  <c r="V8" i="22" s="1"/>
  <c r="T8" i="22"/>
  <c r="S8" i="22"/>
  <c r="R8" i="22"/>
  <c r="O8" i="22"/>
  <c r="N8" i="22"/>
  <c r="M8" i="22"/>
  <c r="P8" i="22" s="1"/>
  <c r="Q8" i="22" s="1"/>
  <c r="J8" i="22"/>
  <c r="I8" i="22"/>
  <c r="H8" i="22"/>
  <c r="K8" i="22" s="1"/>
  <c r="L8" i="22" s="1"/>
  <c r="E8" i="22"/>
  <c r="F8" i="22" s="1"/>
  <c r="G8" i="22" s="1"/>
  <c r="D8" i="22"/>
  <c r="C8" i="22"/>
  <c r="B4" i="22"/>
  <c r="P42" i="21"/>
  <c r="N41" i="21"/>
  <c r="F41" i="21"/>
  <c r="W40" i="21"/>
  <c r="J68" i="21" s="1"/>
  <c r="V40" i="21"/>
  <c r="U40" i="21"/>
  <c r="I68" i="21" s="1"/>
  <c r="T40" i="21"/>
  <c r="T41" i="21" s="1"/>
  <c r="S40" i="21"/>
  <c r="S42" i="21" s="1"/>
  <c r="R40" i="21"/>
  <c r="R42" i="21" s="1"/>
  <c r="Q40" i="21"/>
  <c r="H68" i="21" s="1"/>
  <c r="P40" i="21"/>
  <c r="P41" i="21" s="1"/>
  <c r="O40" i="21"/>
  <c r="O42" i="21" s="1"/>
  <c r="N40" i="21"/>
  <c r="N42" i="21" s="1"/>
  <c r="M40" i="21"/>
  <c r="L40" i="21"/>
  <c r="G68" i="21" s="1"/>
  <c r="K40" i="21"/>
  <c r="K42" i="21" s="1"/>
  <c r="J40" i="21"/>
  <c r="J42" i="21" s="1"/>
  <c r="I40" i="21"/>
  <c r="I41" i="21" s="1"/>
  <c r="H40" i="21"/>
  <c r="F68" i="21" s="1"/>
  <c r="G40" i="21"/>
  <c r="G41" i="21" s="1"/>
  <c r="F40" i="21"/>
  <c r="F42" i="21" s="1"/>
  <c r="E40" i="21"/>
  <c r="E41" i="21" s="1"/>
  <c r="W38" i="21"/>
  <c r="V38" i="21"/>
  <c r="U38" i="21"/>
  <c r="T38" i="21"/>
  <c r="S38" i="21"/>
  <c r="R38" i="21"/>
  <c r="Q38" i="21"/>
  <c r="P38" i="21"/>
  <c r="O38" i="21"/>
  <c r="N38" i="21"/>
  <c r="M38" i="21"/>
  <c r="L38" i="21"/>
  <c r="K38" i="21"/>
  <c r="J38" i="21"/>
  <c r="I38" i="21"/>
  <c r="H38" i="21"/>
  <c r="G38" i="21"/>
  <c r="F38" i="21"/>
  <c r="E38" i="21"/>
  <c r="W37" i="21"/>
  <c r="J67" i="21" s="1"/>
  <c r="T37" i="21"/>
  <c r="S37" i="21"/>
  <c r="R37" i="21"/>
  <c r="P37" i="21"/>
  <c r="O37" i="21"/>
  <c r="N37" i="21"/>
  <c r="K37" i="21"/>
  <c r="J37" i="21"/>
  <c r="I37" i="21"/>
  <c r="G37" i="21"/>
  <c r="F37" i="21"/>
  <c r="E37" i="21"/>
  <c r="W36" i="21"/>
  <c r="V36" i="21"/>
  <c r="V41" i="21" s="1"/>
  <c r="U36" i="21"/>
  <c r="Q36" i="21"/>
  <c r="M36" i="21"/>
  <c r="L36" i="21"/>
  <c r="H36" i="21"/>
  <c r="W35" i="21"/>
  <c r="V35" i="21"/>
  <c r="V42" i="21" s="1"/>
  <c r="U35" i="21"/>
  <c r="U41" i="21" s="1"/>
  <c r="I69" i="21" s="1"/>
  <c r="Q35" i="21"/>
  <c r="Q41" i="21" s="1"/>
  <c r="H69" i="21" s="1"/>
  <c r="M35" i="21"/>
  <c r="M41" i="21" s="1"/>
  <c r="L35" i="21"/>
  <c r="L37" i="21" s="1"/>
  <c r="G67" i="21" s="1"/>
  <c r="H35" i="21"/>
  <c r="H42" i="21" s="1"/>
  <c r="F16" i="21"/>
  <c r="F14" i="21"/>
  <c r="H42" i="29" l="1"/>
  <c r="V38" i="29"/>
  <c r="H41" i="29"/>
  <c r="F69" i="29" s="1"/>
  <c r="L41" i="29"/>
  <c r="G69" i="29" s="1"/>
  <c r="E42" i="29"/>
  <c r="I42" i="29"/>
  <c r="Q42" i="29"/>
  <c r="U42" i="29"/>
  <c r="M38" i="29"/>
  <c r="U38" i="29"/>
  <c r="W41" i="29"/>
  <c r="J69" i="29" s="1"/>
  <c r="K41" i="27"/>
  <c r="S41" i="27"/>
  <c r="V42" i="27"/>
  <c r="M41" i="27"/>
  <c r="W41" i="27"/>
  <c r="J69" i="27" s="1"/>
  <c r="F41" i="27"/>
  <c r="N41" i="27"/>
  <c r="G42" i="27"/>
  <c r="O41" i="27"/>
  <c r="J41" i="27"/>
  <c r="R41" i="27"/>
  <c r="W42" i="27"/>
  <c r="H37" i="27"/>
  <c r="F67" i="27" s="1"/>
  <c r="L37" i="27"/>
  <c r="G67" i="27" s="1"/>
  <c r="H42" i="27"/>
  <c r="L42" i="27"/>
  <c r="M37" i="27"/>
  <c r="Q37" i="27"/>
  <c r="H67" i="27" s="1"/>
  <c r="U37" i="27"/>
  <c r="I67" i="27" s="1"/>
  <c r="E42" i="27"/>
  <c r="I42" i="27"/>
  <c r="Q42" i="27"/>
  <c r="U42" i="27"/>
  <c r="V37" i="27"/>
  <c r="T41" i="25"/>
  <c r="Q41" i="25"/>
  <c r="H69" i="25" s="1"/>
  <c r="N41" i="25"/>
  <c r="H41" i="25"/>
  <c r="F69" i="25" s="1"/>
  <c r="U41" i="25"/>
  <c r="I69" i="25" s="1"/>
  <c r="L41" i="25"/>
  <c r="G69" i="25" s="1"/>
  <c r="P41" i="25"/>
  <c r="G42" i="25"/>
  <c r="O42" i="25"/>
  <c r="H37" i="25"/>
  <c r="F67" i="25" s="1"/>
  <c r="L37" i="25"/>
  <c r="G67" i="25" s="1"/>
  <c r="H42" i="25"/>
  <c r="M37" i="25"/>
  <c r="U37" i="25"/>
  <c r="I67" i="25" s="1"/>
  <c r="E42" i="25"/>
  <c r="I42" i="25"/>
  <c r="M42" i="25"/>
  <c r="Q42" i="25"/>
  <c r="U42" i="25"/>
  <c r="V41" i="25"/>
  <c r="M41" i="23"/>
  <c r="N41" i="23"/>
  <c r="Q41" i="23"/>
  <c r="H69" i="23" s="1"/>
  <c r="R41" i="23"/>
  <c r="S42" i="23"/>
  <c r="U41" i="23"/>
  <c r="I69" i="23" s="1"/>
  <c r="V41" i="23"/>
  <c r="F41" i="23"/>
  <c r="G42" i="23"/>
  <c r="W42" i="23"/>
  <c r="M38" i="23"/>
  <c r="Q38" i="23"/>
  <c r="U38" i="23"/>
  <c r="W41" i="23"/>
  <c r="J69" i="23" s="1"/>
  <c r="H42" i="23"/>
  <c r="L42" i="23"/>
  <c r="P42" i="23"/>
  <c r="T42" i="23"/>
  <c r="V38" i="23"/>
  <c r="H41" i="23"/>
  <c r="F69" i="23" s="1"/>
  <c r="E42" i="23"/>
  <c r="I42" i="23"/>
  <c r="M42" i="23"/>
  <c r="Q42" i="23"/>
  <c r="U42" i="23"/>
  <c r="K41" i="21"/>
  <c r="W41" i="21"/>
  <c r="J69" i="21" s="1"/>
  <c r="G42" i="21"/>
  <c r="O41" i="21"/>
  <c r="T42" i="21"/>
  <c r="S41" i="21"/>
  <c r="J41" i="21"/>
  <c r="R41" i="21"/>
  <c r="W42" i="21"/>
  <c r="H37" i="21"/>
  <c r="F67" i="21" s="1"/>
  <c r="L42" i="21"/>
  <c r="M37" i="21"/>
  <c r="Q37" i="21"/>
  <c r="H67" i="21" s="1"/>
  <c r="U37" i="21"/>
  <c r="I67" i="21" s="1"/>
  <c r="H41" i="21"/>
  <c r="F69" i="21" s="1"/>
  <c r="L41" i="21"/>
  <c r="G69" i="21" s="1"/>
  <c r="E42" i="21"/>
  <c r="I42" i="21"/>
  <c r="M42" i="21"/>
  <c r="Q42" i="21"/>
  <c r="U42" i="21"/>
  <c r="V37" i="21"/>
  <c r="W40" i="19" l="1"/>
  <c r="J68" i="19" s="1"/>
  <c r="V40" i="19"/>
  <c r="U40" i="19"/>
  <c r="I68" i="19" s="1"/>
  <c r="T40" i="19"/>
  <c r="T41" i="19" s="1"/>
  <c r="S40" i="19"/>
  <c r="S42" i="19" s="1"/>
  <c r="R40" i="19"/>
  <c r="R42" i="19" s="1"/>
  <c r="Q40" i="19"/>
  <c r="H68" i="19" s="1"/>
  <c r="P40" i="19"/>
  <c r="P41" i="19" s="1"/>
  <c r="O40" i="19"/>
  <c r="O42" i="19" s="1"/>
  <c r="N40" i="19"/>
  <c r="N42" i="19" s="1"/>
  <c r="M40" i="19"/>
  <c r="L40" i="19"/>
  <c r="G68" i="19" s="1"/>
  <c r="K40" i="19"/>
  <c r="K42" i="19" s="1"/>
  <c r="J40" i="19"/>
  <c r="J42" i="19" s="1"/>
  <c r="I40" i="19"/>
  <c r="I41" i="19" s="1"/>
  <c r="H40" i="19"/>
  <c r="F68" i="19" s="1"/>
  <c r="G40" i="19"/>
  <c r="G41" i="19" s="1"/>
  <c r="F40" i="19"/>
  <c r="F42" i="19" s="1"/>
  <c r="E40" i="19"/>
  <c r="E41" i="19" s="1"/>
  <c r="W38" i="19"/>
  <c r="V38" i="19"/>
  <c r="U38" i="19"/>
  <c r="T38" i="19"/>
  <c r="S38" i="19"/>
  <c r="R38" i="19"/>
  <c r="Q38" i="19"/>
  <c r="P38" i="19"/>
  <c r="O38" i="19"/>
  <c r="N38" i="19"/>
  <c r="M38" i="19"/>
  <c r="L38" i="19"/>
  <c r="K38" i="19"/>
  <c r="J38" i="19"/>
  <c r="I38" i="19"/>
  <c r="H38" i="19"/>
  <c r="G38" i="19"/>
  <c r="F38" i="19"/>
  <c r="E38" i="19"/>
  <c r="W37" i="19"/>
  <c r="J67" i="19" s="1"/>
  <c r="T37" i="19"/>
  <c r="S37" i="19"/>
  <c r="R37" i="19"/>
  <c r="P37" i="19"/>
  <c r="O37" i="19"/>
  <c r="N37" i="19"/>
  <c r="K37" i="19"/>
  <c r="J37" i="19"/>
  <c r="I37" i="19"/>
  <c r="G37" i="19"/>
  <c r="F37" i="19"/>
  <c r="E37" i="19"/>
  <c r="W36" i="19"/>
  <c r="V36" i="19"/>
  <c r="U36" i="19"/>
  <c r="Q36" i="19"/>
  <c r="M36" i="19"/>
  <c r="L36" i="19"/>
  <c r="H36" i="19"/>
  <c r="W35" i="19"/>
  <c r="V35" i="19"/>
  <c r="U35" i="19"/>
  <c r="Q35" i="19"/>
  <c r="M35" i="19"/>
  <c r="M41" i="19" s="1"/>
  <c r="L35" i="19"/>
  <c r="L42" i="19" s="1"/>
  <c r="H35" i="19"/>
  <c r="H41" i="19" s="1"/>
  <c r="F69" i="19" s="1"/>
  <c r="F16" i="19"/>
  <c r="F14" i="19"/>
  <c r="Q41" i="19" l="1"/>
  <c r="H69" i="19" s="1"/>
  <c r="U41" i="19"/>
  <c r="I69" i="19" s="1"/>
  <c r="V41" i="19"/>
  <c r="P42" i="19"/>
  <c r="K41" i="19"/>
  <c r="S41" i="19"/>
  <c r="V42" i="19"/>
  <c r="W41" i="19"/>
  <c r="J69" i="19" s="1"/>
  <c r="F41" i="19"/>
  <c r="N41" i="19"/>
  <c r="G42" i="19"/>
  <c r="O41" i="19"/>
  <c r="T42" i="19"/>
  <c r="J41" i="19"/>
  <c r="R41" i="19"/>
  <c r="W42" i="19"/>
  <c r="H37" i="19"/>
  <c r="F67" i="19" s="1"/>
  <c r="H42" i="19"/>
  <c r="M37" i="19"/>
  <c r="Q37" i="19"/>
  <c r="H67" i="19" s="1"/>
  <c r="U37" i="19"/>
  <c r="I67" i="19" s="1"/>
  <c r="L41" i="19"/>
  <c r="G69" i="19" s="1"/>
  <c r="E42" i="19"/>
  <c r="I42" i="19"/>
  <c r="M42" i="19"/>
  <c r="Q42" i="19"/>
  <c r="U42" i="19"/>
  <c r="L37" i="19"/>
  <c r="G67" i="19" s="1"/>
  <c r="V37" i="19"/>
  <c r="B23" i="16" l="1"/>
  <c r="B22" i="16"/>
  <c r="B21" i="16"/>
  <c r="B20" i="16"/>
  <c r="B19" i="16"/>
  <c r="B18" i="16"/>
  <c r="B17" i="16"/>
  <c r="B16" i="16"/>
  <c r="B15" i="16"/>
  <c r="B14" i="16"/>
  <c r="B13" i="16"/>
  <c r="B12" i="16"/>
  <c r="B11" i="16"/>
  <c r="B10" i="16"/>
  <c r="T9" i="16"/>
  <c r="S9" i="16"/>
  <c r="R9" i="16"/>
  <c r="U9" i="16" s="1"/>
  <c r="O9" i="16"/>
  <c r="N9" i="16"/>
  <c r="M9" i="16"/>
  <c r="P9" i="16" s="1"/>
  <c r="J9" i="16"/>
  <c r="I9" i="16"/>
  <c r="H9" i="16"/>
  <c r="K9" i="16" s="1"/>
  <c r="E9" i="16"/>
  <c r="D9" i="16"/>
  <c r="C9" i="16"/>
  <c r="F9" i="16" s="1"/>
  <c r="T8" i="16"/>
  <c r="S8" i="16"/>
  <c r="U8" i="16" s="1"/>
  <c r="V8" i="16" s="1"/>
  <c r="R8" i="16"/>
  <c r="O8" i="16"/>
  <c r="P8" i="16" s="1"/>
  <c r="Q8" i="16" s="1"/>
  <c r="N8" i="16"/>
  <c r="M8" i="16"/>
  <c r="L8" i="16"/>
  <c r="K8" i="16"/>
  <c r="J8" i="16"/>
  <c r="I8" i="16"/>
  <c r="H8" i="16"/>
  <c r="E8" i="16"/>
  <c r="D8" i="16"/>
  <c r="C8" i="16"/>
  <c r="F8" i="16" s="1"/>
  <c r="G8" i="16" s="1"/>
  <c r="B4" i="16"/>
  <c r="W40" i="15"/>
  <c r="J68" i="15" s="1"/>
  <c r="V40" i="15"/>
  <c r="U40" i="15"/>
  <c r="I68" i="15" s="1"/>
  <c r="T40" i="15"/>
  <c r="T41" i="15" s="1"/>
  <c r="S40" i="15"/>
  <c r="S42" i="15" s="1"/>
  <c r="R40" i="15"/>
  <c r="R42" i="15" s="1"/>
  <c r="Q40" i="15"/>
  <c r="H68" i="15" s="1"/>
  <c r="P40" i="15"/>
  <c r="P41" i="15" s="1"/>
  <c r="O40" i="15"/>
  <c r="O42" i="15" s="1"/>
  <c r="N40" i="15"/>
  <c r="N42" i="15" s="1"/>
  <c r="M40" i="15"/>
  <c r="L40" i="15"/>
  <c r="G68" i="15" s="1"/>
  <c r="K40" i="15"/>
  <c r="K41" i="15" s="1"/>
  <c r="J40" i="15"/>
  <c r="J42" i="15" s="1"/>
  <c r="I40" i="15"/>
  <c r="I41" i="15" s="1"/>
  <c r="H40" i="15"/>
  <c r="F68" i="15" s="1"/>
  <c r="G40" i="15"/>
  <c r="G42" i="15" s="1"/>
  <c r="F40" i="15"/>
  <c r="F42" i="15" s="1"/>
  <c r="E40" i="15"/>
  <c r="E41" i="15" s="1"/>
  <c r="W38" i="15"/>
  <c r="V38" i="15"/>
  <c r="U38" i="15"/>
  <c r="T38" i="15"/>
  <c r="S38" i="15"/>
  <c r="R38" i="15"/>
  <c r="Q38" i="15"/>
  <c r="P38" i="15"/>
  <c r="O38" i="15"/>
  <c r="N38" i="15"/>
  <c r="M38" i="15"/>
  <c r="L38" i="15"/>
  <c r="K38" i="15"/>
  <c r="J38" i="15"/>
  <c r="I38" i="15"/>
  <c r="H38" i="15"/>
  <c r="G38" i="15"/>
  <c r="F38" i="15"/>
  <c r="E38" i="15"/>
  <c r="W37" i="15"/>
  <c r="J67" i="15" s="1"/>
  <c r="T37" i="15"/>
  <c r="S37" i="15"/>
  <c r="R37" i="15"/>
  <c r="P37" i="15"/>
  <c r="O37" i="15"/>
  <c r="N37" i="15"/>
  <c r="K37" i="15"/>
  <c r="J37" i="15"/>
  <c r="I37" i="15"/>
  <c r="G37" i="15"/>
  <c r="F37" i="15"/>
  <c r="E37" i="15"/>
  <c r="W36" i="15"/>
  <c r="V36" i="15"/>
  <c r="U36" i="15"/>
  <c r="Q36" i="15"/>
  <c r="M36" i="15"/>
  <c r="L36" i="15"/>
  <c r="H36" i="15"/>
  <c r="W35" i="15"/>
  <c r="V35" i="15"/>
  <c r="U35" i="15"/>
  <c r="Q35" i="15"/>
  <c r="M35" i="15"/>
  <c r="M41" i="15" s="1"/>
  <c r="L35" i="15"/>
  <c r="L37" i="15" s="1"/>
  <c r="G67" i="15" s="1"/>
  <c r="H35" i="15"/>
  <c r="F16" i="15"/>
  <c r="F14" i="15"/>
  <c r="G41" i="15" l="1"/>
  <c r="O41" i="15"/>
  <c r="P42" i="15"/>
  <c r="T42" i="15"/>
  <c r="K42" i="15"/>
  <c r="W42" i="15"/>
  <c r="H42" i="15"/>
  <c r="Q41" i="15"/>
  <c r="H69" i="15" s="1"/>
  <c r="J41" i="15"/>
  <c r="U41" i="15"/>
  <c r="I69" i="15" s="1"/>
  <c r="V41" i="15"/>
  <c r="S41" i="15"/>
  <c r="V42" i="15"/>
  <c r="W41" i="15"/>
  <c r="J69" i="15" s="1"/>
  <c r="F41" i="15"/>
  <c r="N41" i="15"/>
  <c r="R41" i="15"/>
  <c r="H37" i="15"/>
  <c r="F67" i="15" s="1"/>
  <c r="L42" i="15"/>
  <c r="M37" i="15"/>
  <c r="Q37" i="15"/>
  <c r="H67" i="15" s="1"/>
  <c r="U37" i="15"/>
  <c r="I67" i="15" s="1"/>
  <c r="H41" i="15"/>
  <c r="F69" i="15" s="1"/>
  <c r="L41" i="15"/>
  <c r="G69" i="15" s="1"/>
  <c r="E42" i="15"/>
  <c r="I42" i="15"/>
  <c r="M42" i="15"/>
  <c r="Q42" i="15"/>
  <c r="U42" i="15"/>
  <c r="V37" i="15"/>
  <c r="B23" i="12" l="1"/>
  <c r="B22" i="12"/>
  <c r="B21" i="12"/>
  <c r="B20" i="12"/>
  <c r="B19" i="12"/>
  <c r="B18" i="12"/>
  <c r="B17" i="12"/>
  <c r="B16" i="12"/>
  <c r="B15" i="12"/>
  <c r="B14" i="12"/>
  <c r="B13" i="12"/>
  <c r="B12" i="12"/>
  <c r="B11" i="12"/>
  <c r="B10" i="12"/>
  <c r="C9" i="12"/>
  <c r="C8" i="12"/>
  <c r="E8" i="12" l="1"/>
  <c r="E9" i="12"/>
  <c r="T9" i="12"/>
  <c r="S9" i="12"/>
  <c r="R9" i="12"/>
  <c r="U9" i="12" s="1"/>
  <c r="T8" i="12"/>
  <c r="S8" i="12"/>
  <c r="R8" i="12"/>
  <c r="O9" i="12"/>
  <c r="N9" i="12"/>
  <c r="M9" i="12"/>
  <c r="O8" i="12"/>
  <c r="N8" i="12"/>
  <c r="M8" i="12"/>
  <c r="J9" i="12"/>
  <c r="I9" i="12"/>
  <c r="H9" i="12"/>
  <c r="J8" i="12"/>
  <c r="I8" i="12"/>
  <c r="H8" i="12"/>
  <c r="K8" i="12" s="1"/>
  <c r="D8" i="12"/>
  <c r="D9" i="12"/>
  <c r="U8" i="12" l="1"/>
  <c r="V8" i="12" s="1"/>
  <c r="P8" i="12"/>
  <c r="Q8" i="12" s="1"/>
  <c r="F8" i="12"/>
  <c r="K9" i="12"/>
  <c r="L8" i="12" s="1"/>
  <c r="F9" i="12"/>
  <c r="P9" i="12"/>
  <c r="G8" i="12" l="1"/>
  <c r="B4" i="12" l="1"/>
  <c r="D24" i="7" l="1"/>
  <c r="D95" i="7"/>
  <c r="D9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199A753C-46CE-49C3-A7F2-3E4ADC760634}">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8F856CB3-F984-464D-A926-310789BCC631}">
      <text>
        <r>
          <rPr>
            <sz val="12"/>
            <color indexed="81"/>
            <rFont val="Tahoma"/>
            <family val="2"/>
          </rPr>
          <t>Describir la variable 2 en forma cualitativa, es decir, solo se podrá diligenciar texto.</t>
        </r>
      </text>
    </comment>
    <comment ref="U29" authorId="1" shapeId="0" xr:uid="{E8EF0D55-8020-455B-B16B-4F4504F35337}">
      <text>
        <r>
          <rPr>
            <sz val="12"/>
            <color indexed="81"/>
            <rFont val="Tahoma"/>
            <family val="2"/>
          </rPr>
          <t>Indique el valor  inicial del indicador, definido como punto de referencia para la medición.</t>
        </r>
      </text>
    </comment>
    <comment ref="E30" authorId="0" shapeId="0" xr:uid="{3EE24506-4A87-43F0-BEF9-CBE9C6F50C8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C83A280-03D7-4777-A761-881DC9CAEA88}">
      <text>
        <r>
          <rPr>
            <sz val="12"/>
            <color indexed="81"/>
            <rFont val="Tahoma"/>
            <family val="2"/>
          </rPr>
          <t>Establecer el valor de cumplimiento que se pretende obtener para el periodo. Se expresa en ocasiones en PORCENTAJE (%)</t>
        </r>
      </text>
    </comment>
    <comment ref="P30" authorId="0" shapeId="0" xr:uid="{FE728D3B-79C7-4D89-B341-3FDF8F191224}">
      <text>
        <r>
          <rPr>
            <sz val="12"/>
            <color indexed="81"/>
            <rFont val="Tahoma"/>
            <family val="2"/>
          </rPr>
          <t>Realizar una descrpción cualitativa de la meta</t>
        </r>
        <r>
          <rPr>
            <sz val="9"/>
            <color indexed="81"/>
            <rFont val="Tahoma"/>
            <family val="2"/>
          </rPr>
          <t xml:space="preserve">
</t>
        </r>
      </text>
    </comment>
    <comment ref="N44" authorId="1" shapeId="0" xr:uid="{3DC697CD-9857-40DC-861B-48B74C39AE9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C8D30E90-C2A2-48BD-BA2C-715A5C281D0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FFD0763-06FD-4165-B632-4F033B35EC53}">
      <text>
        <r>
          <rPr>
            <sz val="12"/>
            <color indexed="81"/>
            <rFont val="Tahoma"/>
            <family val="2"/>
          </rPr>
          <t>Marque con una X, en caso de requerir formular plan de requerimiento.</t>
        </r>
        <r>
          <rPr>
            <sz val="9"/>
            <color indexed="81"/>
            <rFont val="Tahoma"/>
            <family val="2"/>
          </rPr>
          <t xml:space="preserve">
</t>
        </r>
      </text>
    </comment>
    <comment ref="U58" authorId="2" shapeId="0" xr:uid="{B4FF7900-946D-4A71-BE50-3BE7E181DEB2}">
      <text>
        <r>
          <rPr>
            <sz val="12"/>
            <color indexed="81"/>
            <rFont val="Tahoma"/>
            <family val="2"/>
          </rPr>
          <t>Marque con una X, en caso de no requerir formular plan de mejoramiento.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3BAFAAF3-0002-40B5-B9A2-485448D0D6FD}">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8E7AF898-0BD6-4ED8-84CF-06224323FCC3}">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EBB69498-36EB-4A5F-847A-DFAEDE18564C}">
      <text>
        <r>
          <rPr>
            <sz val="12"/>
            <color indexed="81"/>
            <rFont val="Tahoma"/>
            <family val="2"/>
          </rPr>
          <t>Describir la variable 2 en forma cualitativa, es decir, solo se podrá diligenciar texto.</t>
        </r>
      </text>
    </comment>
    <comment ref="U29" authorId="1" shapeId="0" xr:uid="{A1427F0E-E420-4B21-883A-E220F8C29330}">
      <text>
        <r>
          <rPr>
            <sz val="12"/>
            <color indexed="81"/>
            <rFont val="Tahoma"/>
            <family val="2"/>
          </rPr>
          <t>Indique el valor  inicial del indicador, definido como punto de referencia para la medición.</t>
        </r>
      </text>
    </comment>
    <comment ref="E30" authorId="0" shapeId="0" xr:uid="{99B52744-BF4D-4BFE-868D-B8D9F6A7BDB2}">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FA17EB8F-C4DB-493C-A5C9-3038B8C248F4}">
      <text>
        <r>
          <rPr>
            <sz val="12"/>
            <color indexed="81"/>
            <rFont val="Tahoma"/>
            <family val="2"/>
          </rPr>
          <t>Establecer el valor de cumplimiento que se pretende obtener para el periodo. Se expresa en ocasiones en PORCENTAJE (%)</t>
        </r>
      </text>
    </comment>
    <comment ref="P30" authorId="0" shapeId="0" xr:uid="{677A1F68-9732-41A6-AE92-CED5BB0A876D}">
      <text>
        <r>
          <rPr>
            <sz val="12"/>
            <color indexed="81"/>
            <rFont val="Tahoma"/>
            <family val="2"/>
          </rPr>
          <t>Realizar una descrpción cualitativa de la meta</t>
        </r>
        <r>
          <rPr>
            <sz val="9"/>
            <color indexed="81"/>
            <rFont val="Tahoma"/>
            <family val="2"/>
          </rPr>
          <t xml:space="preserve">
</t>
        </r>
      </text>
    </comment>
    <comment ref="N44" authorId="1" shapeId="0" xr:uid="{BADD7508-0755-4443-8632-6C65270C9088}">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1361C44F-685F-4E80-9D30-B6257211A6CA}">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1048ED7C-D747-4CB2-AFC5-B365972E233F}">
      <text>
        <r>
          <rPr>
            <sz val="12"/>
            <color indexed="81"/>
            <rFont val="Tahoma"/>
            <family val="2"/>
          </rPr>
          <t>Marque con una X, en caso de requerir formular plan de requerimiento.</t>
        </r>
        <r>
          <rPr>
            <sz val="9"/>
            <color indexed="81"/>
            <rFont val="Tahoma"/>
            <family val="2"/>
          </rPr>
          <t xml:space="preserve">
</t>
        </r>
      </text>
    </comment>
    <comment ref="U58" authorId="2" shapeId="0" xr:uid="{DE7E959A-984B-48E2-8CA2-F1B3CECB4EFD}">
      <text>
        <r>
          <rPr>
            <sz val="12"/>
            <color indexed="81"/>
            <rFont val="Tahoma"/>
            <family val="2"/>
          </rPr>
          <t>Marque con una X, en caso de no requerir formular plan de mejoramiento.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ABE3D16B-E587-4549-AE84-A7284D8B3823}">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4135A03F-B81F-4455-BAD2-EF7D6B5CB4E5}">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74B80E57-DE77-4789-A247-6E20C5352741}">
      <text>
        <r>
          <rPr>
            <sz val="12"/>
            <color indexed="81"/>
            <rFont val="Tahoma"/>
            <family val="2"/>
          </rPr>
          <t>Describir la variable 2 en forma cualitativa, es decir, solo se podrá diligenciar texto.</t>
        </r>
      </text>
    </comment>
    <comment ref="U29" authorId="1" shapeId="0" xr:uid="{18CC172F-6613-49C1-BF51-A49CA8F946B9}">
      <text>
        <r>
          <rPr>
            <sz val="12"/>
            <color indexed="81"/>
            <rFont val="Tahoma"/>
            <family val="2"/>
          </rPr>
          <t>Indique el valor  inicial del indicador, definido como punto de referencia para la medición.</t>
        </r>
      </text>
    </comment>
    <comment ref="E30" authorId="0" shapeId="0" xr:uid="{B7F175BA-FDBD-4C8D-8F79-5C4F382692F2}">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1B26A82B-547C-4A5D-9A67-CCAB2242CC07}">
      <text>
        <r>
          <rPr>
            <sz val="12"/>
            <color indexed="81"/>
            <rFont val="Tahoma"/>
            <family val="2"/>
          </rPr>
          <t>Establecer el valor de cumplimiento que se pretende obtener para el periodo. Se expresa en ocasiones en PORCENTAJE (%)</t>
        </r>
      </text>
    </comment>
    <comment ref="P30" authorId="0" shapeId="0" xr:uid="{F280BDEB-F74D-459A-8D57-3250BB9454B2}">
      <text>
        <r>
          <rPr>
            <sz val="12"/>
            <color indexed="81"/>
            <rFont val="Tahoma"/>
            <family val="2"/>
          </rPr>
          <t>Realizar una descrpción cualitativa de la meta</t>
        </r>
        <r>
          <rPr>
            <sz val="9"/>
            <color indexed="81"/>
            <rFont val="Tahoma"/>
            <family val="2"/>
          </rPr>
          <t xml:space="preserve">
</t>
        </r>
      </text>
    </comment>
    <comment ref="N44" authorId="1" shapeId="0" xr:uid="{2B2C8E96-F0CC-4329-AF4A-A1EA15D2CA78}">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BAF3F5AD-5C9D-4954-AED4-FAC53541DAE3}">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F5541A39-49FE-4FC6-B2C3-9A5EFF8EAC25}">
      <text>
        <r>
          <rPr>
            <sz val="12"/>
            <color indexed="81"/>
            <rFont val="Tahoma"/>
            <family val="2"/>
          </rPr>
          <t>Marque con una X, en caso de requerir formular plan de requerimiento.</t>
        </r>
        <r>
          <rPr>
            <sz val="9"/>
            <color indexed="81"/>
            <rFont val="Tahoma"/>
            <family val="2"/>
          </rPr>
          <t xml:space="preserve">
</t>
        </r>
      </text>
    </comment>
    <comment ref="U58" authorId="2" shapeId="0" xr:uid="{64786DA6-BA31-4FC7-B3B9-EB7491BC3FA8}">
      <text>
        <r>
          <rPr>
            <sz val="12"/>
            <color indexed="81"/>
            <rFont val="Tahoma"/>
            <family val="2"/>
          </rPr>
          <t>Marque con una X, en caso de no requerir formular plan de mejoramiento.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1D6D782A-D62C-44D3-89B1-82CF639ECAA4}">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DFFD9699-890B-4B37-B5A2-E0E86AFB1D6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3D78BAF-6349-497D-83F1-A330B091BE8A}">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16501C65-8CF7-434B-9045-4BFD5DC2DA32}">
      <text>
        <r>
          <rPr>
            <sz val="12"/>
            <color indexed="81"/>
            <rFont val="Tahoma"/>
            <family val="2"/>
          </rPr>
          <t>Describir la variable 2 en forma cualitativa, es decir, solo se podrá diligenciar texto.</t>
        </r>
      </text>
    </comment>
    <comment ref="U29" authorId="1" shapeId="0" xr:uid="{16F00665-91F5-4644-85F8-5108D8F00B2E}">
      <text>
        <r>
          <rPr>
            <sz val="12"/>
            <color indexed="81"/>
            <rFont val="Tahoma"/>
            <family val="2"/>
          </rPr>
          <t>Indique el valor  inicial del indicador, definido como punto de referencia para la medición.</t>
        </r>
      </text>
    </comment>
    <comment ref="E30" authorId="0" shapeId="0" xr:uid="{1CE2C12C-D86F-4292-A2E9-2BF50C89DF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E958592-E238-42F4-BD3F-F6FC7F393799}">
      <text>
        <r>
          <rPr>
            <sz val="12"/>
            <color indexed="81"/>
            <rFont val="Tahoma"/>
            <family val="2"/>
          </rPr>
          <t>Establecer el valor de cumplimiento que se pretende obtener para el periodo. Se expresa en ocasiones en PORCENTAJE (%)</t>
        </r>
      </text>
    </comment>
    <comment ref="P30" authorId="0" shapeId="0" xr:uid="{D4271B92-4CB6-4D46-B69E-E9D4D19CA8C6}">
      <text>
        <r>
          <rPr>
            <sz val="12"/>
            <color indexed="81"/>
            <rFont val="Tahoma"/>
            <family val="2"/>
          </rPr>
          <t>Realizar una descrpción cualitativa de la meta</t>
        </r>
        <r>
          <rPr>
            <sz val="9"/>
            <color indexed="81"/>
            <rFont val="Tahoma"/>
            <family val="2"/>
          </rPr>
          <t xml:space="preserve">
</t>
        </r>
      </text>
    </comment>
    <comment ref="N44" authorId="1" shapeId="0" xr:uid="{64F0B39D-A39C-495D-A6E2-8FE6D9C21CFF}">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4282F926-DC35-444F-BC26-703099284EB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DD6B6A45-A69B-45F0-B085-13ED7FE81CED}">
      <text>
        <r>
          <rPr>
            <sz val="12"/>
            <color indexed="81"/>
            <rFont val="Tahoma"/>
            <family val="2"/>
          </rPr>
          <t>Marque con una X, en caso de requerir formular plan de requerimiento.</t>
        </r>
        <r>
          <rPr>
            <sz val="9"/>
            <color indexed="81"/>
            <rFont val="Tahoma"/>
            <family val="2"/>
          </rPr>
          <t xml:space="preserve">
</t>
        </r>
      </text>
    </comment>
    <comment ref="U58" authorId="2" shapeId="0" xr:uid="{D8677425-EED6-4D0A-AC6C-FBF17B6012F8}">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93BB2B4F-30DB-4984-B744-CB3C88983867}">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62F451F6-1BEA-4C7A-BA56-EBE4A7CBFD05}">
      <text>
        <r>
          <rPr>
            <sz val="12"/>
            <color indexed="81"/>
            <rFont val="Tahoma"/>
            <family val="2"/>
          </rPr>
          <t>Describir la variable 2 en forma cualitativa, es decir, solo se podrá diligenciar texto.</t>
        </r>
      </text>
    </comment>
    <comment ref="U29" authorId="1" shapeId="0" xr:uid="{6CD2881C-627D-40A4-B481-4A6F6D3AF88F}">
      <text>
        <r>
          <rPr>
            <sz val="12"/>
            <color indexed="81"/>
            <rFont val="Tahoma"/>
            <family val="2"/>
          </rPr>
          <t>Indique el valor  inicial del indicador, definido como punto de referencia para la medición.</t>
        </r>
      </text>
    </comment>
    <comment ref="E30" authorId="0" shapeId="0" xr:uid="{BC91B6DE-86DC-4129-8E84-3B1FFADEE3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35193E94-E017-49C3-A355-727ED862EF48}">
      <text>
        <r>
          <rPr>
            <sz val="12"/>
            <color indexed="81"/>
            <rFont val="Tahoma"/>
            <family val="2"/>
          </rPr>
          <t>Establecer el valor de cumplimiento que se pretende obtener para el periodo. Se expresa en ocasiones en PORCENTAJE (%)</t>
        </r>
      </text>
    </comment>
    <comment ref="P30" authorId="0" shapeId="0" xr:uid="{64DC6B45-096A-4B91-8D6D-9E5693A143BF}">
      <text>
        <r>
          <rPr>
            <sz val="12"/>
            <color indexed="81"/>
            <rFont val="Tahoma"/>
            <family val="2"/>
          </rPr>
          <t>Realizar una descrpción cualitativa de la meta</t>
        </r>
        <r>
          <rPr>
            <sz val="9"/>
            <color indexed="81"/>
            <rFont val="Tahoma"/>
            <family val="2"/>
          </rPr>
          <t xml:space="preserve">
</t>
        </r>
      </text>
    </comment>
    <comment ref="N44" authorId="1" shapeId="0" xr:uid="{E4A960D8-4816-40AB-8727-9C0C2D229246}">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FCBFBF00-F7C6-40D4-99C4-E98856D42E1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2BAD2F40-E5EE-47F4-A12A-96B362357E30}">
      <text>
        <r>
          <rPr>
            <sz val="12"/>
            <color indexed="81"/>
            <rFont val="Tahoma"/>
            <family val="2"/>
          </rPr>
          <t>Marque con una X, en caso de requerir formular plan de requerimiento.</t>
        </r>
        <r>
          <rPr>
            <sz val="9"/>
            <color indexed="81"/>
            <rFont val="Tahoma"/>
            <family val="2"/>
          </rPr>
          <t xml:space="preserve">
</t>
        </r>
      </text>
    </comment>
    <comment ref="U58" authorId="2" shapeId="0" xr:uid="{FCD8B036-7E47-4A3F-8720-4FDC04D5709E}">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6EFC9A8E-31C3-4FBD-80DB-F5968E91CEE8}">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B25B89E1-57EC-40AD-B327-1430DFE292B1}">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3A138D0F-E6A7-459B-AC7A-777B41A04756}">
      <text>
        <r>
          <rPr>
            <sz val="12"/>
            <color indexed="81"/>
            <rFont val="Tahoma"/>
            <family val="2"/>
          </rPr>
          <t>Describir la variable 2 en forma cualitativa, es decir, solo se podrá diligenciar texto.</t>
        </r>
      </text>
    </comment>
    <comment ref="U29" authorId="1" shapeId="0" xr:uid="{81BF8AF4-7CB6-48E2-B75E-C5A451FE46C8}">
      <text>
        <r>
          <rPr>
            <sz val="12"/>
            <color indexed="81"/>
            <rFont val="Tahoma"/>
            <family val="2"/>
          </rPr>
          <t>Indique el valor  inicial del indicador, definido como punto de referencia para la medición.</t>
        </r>
      </text>
    </comment>
    <comment ref="E30" authorId="0" shapeId="0" xr:uid="{8BB6E458-AE23-4D51-B46D-5E13D3374DD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0D830E17-0016-4581-AF2C-83C2FBCC4E2C}">
      <text>
        <r>
          <rPr>
            <sz val="12"/>
            <color indexed="81"/>
            <rFont val="Tahoma"/>
            <family val="2"/>
          </rPr>
          <t>Establecer el valor de cumplimiento que se pretende obtener para el periodo. Se expresa en ocasiones en PORCENTAJE (%)</t>
        </r>
      </text>
    </comment>
    <comment ref="P30" authorId="0" shapeId="0" xr:uid="{882BA529-1CA1-4AF6-B97D-23AA3B73C545}">
      <text>
        <r>
          <rPr>
            <sz val="12"/>
            <color indexed="81"/>
            <rFont val="Tahoma"/>
            <family val="2"/>
          </rPr>
          <t>Realizar una descrpción cualitativa de la meta</t>
        </r>
        <r>
          <rPr>
            <sz val="9"/>
            <color indexed="81"/>
            <rFont val="Tahoma"/>
            <family val="2"/>
          </rPr>
          <t xml:space="preserve">
</t>
        </r>
      </text>
    </comment>
    <comment ref="N44" authorId="1" shapeId="0" xr:uid="{A5277208-B4DA-426A-9498-9F8D9ACB6764}">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B75D78C2-5937-4BEF-B0E7-5EF945A0B6D5}">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A46BA73-8615-452F-A1E0-29A1236FA5E9}">
      <text>
        <r>
          <rPr>
            <sz val="12"/>
            <color indexed="81"/>
            <rFont val="Tahoma"/>
            <family val="2"/>
          </rPr>
          <t>Marque con una X, en caso de requerir formular plan de requerimiento.</t>
        </r>
        <r>
          <rPr>
            <sz val="9"/>
            <color indexed="81"/>
            <rFont val="Tahoma"/>
            <family val="2"/>
          </rPr>
          <t xml:space="preserve">
</t>
        </r>
      </text>
    </comment>
    <comment ref="U58" authorId="2" shapeId="0" xr:uid="{751769D4-124B-4787-85F6-23074C3D0480}">
      <text>
        <r>
          <rPr>
            <sz val="12"/>
            <color indexed="81"/>
            <rFont val="Tahoma"/>
            <family val="2"/>
          </rPr>
          <t>Marque con una X, en caso de no requerir formular plan de mejoramiento.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C391B3BE-8F4B-4F26-BCFD-DBD95E087991}">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387AB7EC-BB43-4B7B-A1DB-AEBBC614435B}">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E1C9BF2B-7C34-421F-B30B-7707435A6607}">
      <text>
        <r>
          <rPr>
            <sz val="12"/>
            <color indexed="81"/>
            <rFont val="Tahoma"/>
            <family val="2"/>
          </rPr>
          <t>Describir la variable 2 en forma cualitativa, es decir, solo se podrá diligenciar texto.</t>
        </r>
      </text>
    </comment>
    <comment ref="U29" authorId="1" shapeId="0" xr:uid="{885D1EDC-30EB-43B4-9260-3E00E0C87D5E}">
      <text>
        <r>
          <rPr>
            <sz val="12"/>
            <color indexed="81"/>
            <rFont val="Tahoma"/>
            <family val="2"/>
          </rPr>
          <t>Indique el valor  inicial del indicador, definido como punto de referencia para la medición.</t>
        </r>
      </text>
    </comment>
    <comment ref="E30" authorId="0" shapeId="0" xr:uid="{ED7A7DF5-0E66-48DA-9AC1-CD5B99DB988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F59098DD-9707-4F7E-B2A7-ED40B7FBCCF1}">
      <text>
        <r>
          <rPr>
            <sz val="12"/>
            <color indexed="81"/>
            <rFont val="Tahoma"/>
            <family val="2"/>
          </rPr>
          <t>Establecer el valor de cumplimiento que se pretende obtener para el periodo. Se expresa en ocasiones en PORCENTAJE (%)</t>
        </r>
      </text>
    </comment>
    <comment ref="P30" authorId="0" shapeId="0" xr:uid="{44273D3C-B0B3-43CA-A2A7-9A0C59B660C9}">
      <text>
        <r>
          <rPr>
            <sz val="12"/>
            <color indexed="81"/>
            <rFont val="Tahoma"/>
            <family val="2"/>
          </rPr>
          <t>Realizar una descrpción cualitativa de la meta</t>
        </r>
        <r>
          <rPr>
            <sz val="9"/>
            <color indexed="81"/>
            <rFont val="Tahoma"/>
            <family val="2"/>
          </rPr>
          <t xml:space="preserve">
</t>
        </r>
      </text>
    </comment>
    <comment ref="N44" authorId="1" shapeId="0" xr:uid="{DD9EC099-6CA7-49F8-A59E-85A41FE8D933}">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5C1C1D33-BBA7-420F-8975-8894356F6E8B}">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D4878D38-6D05-4E60-8E35-F26A012DF876}">
      <text>
        <r>
          <rPr>
            <sz val="12"/>
            <color indexed="81"/>
            <rFont val="Tahoma"/>
            <family val="2"/>
          </rPr>
          <t>Marque con una X, en caso de requerir formular plan de requerimiento.</t>
        </r>
        <r>
          <rPr>
            <sz val="9"/>
            <color indexed="81"/>
            <rFont val="Tahoma"/>
            <family val="2"/>
          </rPr>
          <t xml:space="preserve">
</t>
        </r>
      </text>
    </comment>
    <comment ref="U58" authorId="2" shapeId="0" xr:uid="{BC08E9F2-CBAA-49F6-B6ED-8CA3B371E7CB}">
      <text>
        <r>
          <rPr>
            <sz val="12"/>
            <color indexed="81"/>
            <rFont val="Tahoma"/>
            <family val="2"/>
          </rPr>
          <t>Marque con una X, en caso de no requerir formular plan de mejoramiento.</t>
        </r>
      </text>
    </comment>
  </commentList>
</comments>
</file>

<file path=xl/sharedStrings.xml><?xml version="1.0" encoding="utf-8"?>
<sst xmlns="http://schemas.openxmlformats.org/spreadsheetml/2006/main" count="1867" uniqueCount="712">
  <si>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</si>
  <si>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</si>
  <si>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</si>
  <si>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</si>
  <si>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</si>
  <si>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</si>
  <si>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</si>
  <si>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</si>
  <si>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</si>
  <si>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</si>
  <si>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</si>
  <si>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</si>
  <si>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</si>
  <si>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</si>
  <si>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</si>
  <si>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</si>
  <si>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</si>
  <si>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</si>
  <si>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</si>
  <si>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</si>
  <si>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</si>
  <si>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</si>
  <si>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</si>
  <si>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</si>
  <si>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</si>
  <si>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</si>
  <si>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</si>
  <si>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</si>
  <si>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</si>
  <si>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</si>
  <si>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</si>
  <si>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</si>
  <si>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</si>
  <si>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</si>
  <si>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</si>
  <si>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</si>
  <si>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</si>
  <si>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</si>
  <si>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</si>
  <si>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</si>
  <si>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</si>
  <si>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</si>
  <si>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</si>
  <si>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</si>
  <si>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</si>
  <si>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</si>
  <si>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</si>
  <si>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</si>
  <si>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</si>
  <si>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</si>
  <si>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</si>
  <si>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</si>
  <si>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</si>
  <si>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</si>
  <si>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</si>
  <si>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</si>
  <si>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</si>
  <si>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</si>
  <si>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</si>
  <si>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</si>
  <si>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</si>
  <si>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</si>
  <si>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</si>
  <si>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</si>
  <si>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</si>
  <si>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</si>
  <si>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</si>
  <si>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</si>
  <si>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</si>
  <si>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</si>
  <si>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</si>
  <si>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</si>
  <si>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</si>
  <si>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</si>
  <si>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</si>
  <si>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</si>
  <si>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</si>
  <si>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</si>
  <si>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</si>
  <si>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</si>
  <si>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</si>
  <si>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</si>
  <si>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</si>
  <si>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</si>
  <si>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</si>
  <si>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</si>
  <si>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</si>
  <si>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</si>
  <si>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</si>
  <si>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</si>
  <si>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</si>
  <si>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</si>
  <si>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</si>
  <si>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</si>
  <si>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</si>
  <si>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</si>
  <si>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</si>
  <si>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</si>
  <si>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</si>
  <si>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</si>
  <si>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</si>
  <si>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</si>
  <si>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</si>
  <si>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</si>
  <si>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</si>
  <si>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</si>
  <si>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</si>
  <si>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</si>
  <si>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</si>
  <si>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</si>
  <si>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</si>
  <si>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</si>
  <si>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</si>
  <si>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</si>
  <si>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</si>
  <si>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</si>
  <si>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</si>
  <si>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</si>
  <si>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</si>
  <si>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</si>
  <si>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</si>
  <si>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</si>
  <si>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</si>
  <si>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</si>
  <si>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</si>
  <si>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</si>
  <si>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</si>
  <si>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</si>
  <si>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</si>
  <si>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</si>
  <si>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</si>
  <si>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</si>
  <si>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</si>
  <si>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</si>
  <si>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</si>
  <si>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</si>
  <si>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</si>
  <si>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</si>
  <si>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</si>
  <si>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</si>
  <si>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</si>
  <si>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</si>
  <si>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</si>
  <si>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</si>
  <si>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</si>
  <si>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</si>
  <si>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</si>
  <si>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</si>
  <si>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</si>
  <si>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</si>
  <si>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</si>
  <si>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</si>
  <si>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</si>
  <si>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</si>
  <si>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</si>
  <si>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</si>
  <si>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</si>
  <si>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</si>
  <si>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</si>
  <si>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</si>
  <si>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</si>
  <si>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</si>
  <si>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</si>
  <si>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</si>
  <si>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</si>
  <si>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</si>
  <si>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</si>
  <si>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</si>
  <si>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</si>
  <si>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</si>
  <si>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</si>
  <si>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</si>
  <si>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</si>
  <si>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</si>
  <si>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</si>
  <si>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</si>
  <si>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</si>
  <si>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</si>
  <si>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</si>
  <si>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</si>
  <si>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</si>
  <si>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</si>
  <si>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</si>
  <si>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</si>
  <si>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</si>
  <si>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</si>
  <si>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</si>
  <si>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</si>
  <si>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</si>
  <si>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</si>
  <si>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</si>
  <si>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</si>
  <si>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</si>
  <si>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</si>
  <si>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</si>
  <si>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</si>
  <si>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</si>
  <si>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</si>
  <si>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</si>
  <si>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</si>
  <si>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</si>
  <si>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</si>
  <si>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</si>
  <si>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</si>
  <si>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</si>
  <si>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</si>
  <si>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</si>
  <si>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</si>
  <si>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</si>
  <si>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</si>
  <si>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</si>
  <si>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</si>
  <si>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</si>
  <si>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</si>
  <si>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</si>
  <si>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</si>
  <si>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</si>
  <si>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</si>
  <si>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</si>
  <si>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</si>
  <si>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</si>
  <si>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</si>
  <si>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</si>
  <si>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</si>
  <si>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</si>
  <si>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</si>
  <si>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</si>
  <si>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</si>
  <si>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</si>
  <si>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</si>
  <si>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</si>
  <si>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</si>
  <si>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</si>
  <si>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</si>
  <si>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</si>
  <si>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</si>
  <si>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</si>
  <si>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</si>
  <si>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</si>
  <si>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</si>
  <si>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</si>
  <si>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</si>
  <si>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</si>
  <si>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</si>
  <si>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</si>
  <si>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</si>
  <si>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</si>
  <si>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</si>
  <si>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</si>
  <si>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</si>
  <si>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</si>
  <si>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</si>
  <si>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</si>
  <si>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</si>
  <si>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</si>
  <si>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</si>
  <si>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</si>
  <si>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</si>
  <si>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</si>
  <si>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</si>
  <si>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</si>
  <si>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</si>
  <si>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</si>
  <si>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</si>
  <si>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</si>
  <si>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</si>
  <si>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</si>
  <si>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</si>
  <si>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</si>
  <si>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</si>
  <si>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</si>
  <si>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</si>
  <si>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</si>
  <si>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</si>
  <si>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</si>
  <si>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</si>
  <si>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</si>
  <si>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</si>
  <si>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</si>
  <si>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</si>
  <si>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</si>
  <si>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</si>
  <si>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</si>
  <si>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</si>
  <si>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</si>
  <si>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</si>
  <si>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</si>
  <si>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</si>
  <si>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</si>
  <si>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</si>
  <si>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</si>
  <si>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</si>
  <si>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</si>
  <si>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</si>
  <si>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</si>
  <si>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</si>
  <si>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</si>
  <si>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</si>
  <si>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</si>
  <si>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</si>
  <si>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</si>
  <si>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</si>
  <si>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</si>
  <si>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</si>
  <si>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</si>
  <si>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</si>
  <si>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</si>
  <si>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</si>
  <si>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</si>
  <si>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</si>
  <si>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</si>
  <si>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</si>
  <si>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</si>
  <si>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</si>
  <si>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</si>
  <si>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</si>
  <si>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</si>
  <si>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</si>
  <si>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</si>
  <si>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</si>
  <si>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</si>
  <si>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</si>
  <si>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</si>
  <si>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</si>
  <si>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</si>
  <si>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</si>
  <si>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</si>
  <si>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</si>
  <si>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</si>
  <si>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</si>
  <si>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</si>
  <si>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</si>
  <si>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</si>
  <si>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</si>
  <si>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</si>
  <si>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</si>
  <si>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</si>
  <si>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</si>
  <si>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</si>
  <si>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</si>
  <si>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</si>
  <si>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</si>
  <si>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</si>
  <si>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</si>
  <si>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</si>
  <si>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</si>
  <si>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</si>
  <si>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</si>
  <si>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</si>
  <si>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</si>
  <si>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</si>
  <si>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</si>
  <si>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</si>
  <si>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</si>
  <si>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</si>
  <si>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</si>
  <si>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</si>
  <si>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</si>
  <si>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</si>
  <si>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</si>
  <si>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</si>
  <si>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</si>
  <si>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</si>
  <si>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</si>
  <si>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</si>
  <si>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</si>
  <si>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</si>
  <si>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</si>
  <si>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</si>
  <si>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</si>
  <si>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</si>
  <si>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</si>
  <si>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</si>
  <si>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</si>
  <si>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</si>
  <si>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</si>
  <si>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</si>
  <si>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</si>
  <si>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</si>
  <si>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</si>
  <si>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</si>
  <si>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</si>
  <si>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</si>
  <si>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</si>
  <si>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</si>
  <si>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</si>
  <si>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</si>
  <si>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</si>
  <si>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</si>
  <si>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</si>
  <si>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</si>
  <si>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</si>
  <si>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</si>
  <si>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</si>
  <si>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</si>
  <si>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</si>
  <si>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</si>
  <si>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</si>
  <si>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</si>
  <si>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</si>
  <si>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</si>
  <si>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</si>
  <si>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</si>
  <si>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</si>
  <si>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</si>
  <si>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</si>
  <si>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</si>
  <si>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</si>
  <si>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</si>
  <si>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</si>
  <si>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</si>
  <si>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</si>
  <si>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</si>
  <si>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</si>
  <si>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</si>
  <si>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</si>
  <si>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</si>
  <si>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</si>
  <si>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</si>
  <si>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</si>
  <si>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</si>
  <si>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</si>
  <si>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</si>
  <si>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</si>
  <si>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</si>
  <si>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</si>
  <si>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</si>
  <si>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</si>
  <si>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</si>
  <si>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</si>
  <si>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</si>
  <si>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</si>
  <si>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</si>
  <si>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</si>
  <si>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</si>
  <si>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</si>
  <si>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</si>
  <si>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</si>
  <si>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</si>
  <si>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</si>
  <si>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</si>
  <si>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</si>
  <si>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</si>
  <si>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</si>
  <si>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</si>
  <si>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</si>
  <si>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</si>
  <si>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</si>
  <si>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</si>
  <si>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</si>
  <si>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</si>
  <si>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</si>
  <si>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</si>
  <si>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</si>
  <si>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</si>
  <si>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</si>
  <si>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</si>
  <si>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</si>
  <si>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</si>
  <si>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</si>
  <si>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</si>
  <si>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</si>
  <si>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</si>
  <si>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</si>
  <si>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</si>
  <si>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</si>
  <si>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</si>
  <si>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</si>
  <si>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</si>
  <si>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</si>
  <si>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</si>
  <si>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</si>
  <si>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</si>
  <si>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</si>
  <si>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</si>
  <si>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</si>
  <si>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</si>
  <si>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</si>
  <si>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</si>
  <si>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</si>
  <si>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</si>
  <si>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</si>
  <si>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</si>
  <si>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</si>
  <si>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</si>
  <si>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</si>
  <si>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</si>
  <si>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</si>
  <si>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</si>
  <si>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</si>
  <si>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</si>
  <si>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</si>
  <si>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</si>
  <si>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</si>
  <si>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</si>
  <si>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</si>
  <si>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</si>
  <si>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</si>
  <si>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</si>
  <si>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</si>
  <si>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</si>
  <si>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</si>
  <si>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</si>
  <si>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</si>
  <si>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</si>
  <si>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</si>
  <si>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</si>
  <si>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</si>
  <si>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</si>
  <si>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</si>
  <si>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</si>
  <si>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</si>
  <si>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</si>
  <si>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</si>
  <si>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</si>
  <si>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</si>
  <si>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</si>
  <si>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</si>
  <si>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</si>
  <si>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</si>
  <si>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</si>
  <si>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</si>
  <si>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</si>
  <si>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</si>
  <si>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</si>
  <si>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</si>
  <si>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</si>
  <si>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</si>
  <si>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</si>
  <si>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</si>
  <si>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</si>
  <si>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</si>
  <si>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</si>
  <si>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</si>
  <si>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</si>
  <si>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</si>
  <si>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</si>
  <si>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</si>
  <si>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</si>
  <si>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</si>
  <si>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</si>
  <si>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</si>
  <si>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</si>
  <si>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</si>
  <si>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</si>
  <si>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</si>
  <si>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</si>
  <si>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</si>
  <si>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</si>
  <si>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</si>
  <si>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</si>
  <si>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</si>
  <si>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</si>
  <si>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</si>
  <si>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</si>
  <si>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Dependencia 1</t>
  </si>
  <si>
    <t>Dependencia 4</t>
  </si>
  <si>
    <t>Dependencia 5</t>
  </si>
  <si>
    <t>Dependencia 6</t>
  </si>
  <si>
    <t>Dependencia 7</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</si>
  <si>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</si>
  <si>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</si>
  <si>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</si>
  <si>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</si>
  <si>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</si>
  <si>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</si>
  <si>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</si>
  <si>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</si>
  <si>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</si>
  <si>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</si>
  <si>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</si>
  <si>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</si>
  <si>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</si>
  <si>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</si>
  <si>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</si>
  <si>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</si>
  <si>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</si>
  <si>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</si>
  <si>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</si>
  <si>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</si>
  <si>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</si>
  <si>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</si>
  <si>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</si>
  <si>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</si>
  <si>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</si>
  <si>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</si>
  <si>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</si>
  <si>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</si>
  <si>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</si>
  <si>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</si>
  <si>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</si>
  <si>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</si>
  <si>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</si>
  <si>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</si>
  <si>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</si>
  <si>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</si>
  <si>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</si>
  <si>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</si>
  <si>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</si>
  <si>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</si>
  <si>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</si>
  <si>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</si>
  <si>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</si>
  <si>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</si>
  <si>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</si>
  <si>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</si>
  <si>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</si>
  <si>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</si>
  <si>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</si>
  <si>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</si>
  <si>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</si>
  <si>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</si>
  <si>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</si>
  <si>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</si>
  <si>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</si>
  <si>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</si>
  <si>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</si>
  <si>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</si>
  <si>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</si>
  <si>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</si>
  <si>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</si>
  <si>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</si>
  <si>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1:</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</si>
  <si>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</si>
  <si>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</si>
  <si>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</si>
  <si>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</si>
  <si>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</si>
  <si>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</si>
  <si>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</si>
  <si>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</si>
  <si>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</si>
  <si>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</si>
  <si>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</si>
  <si>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</si>
  <si>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</si>
  <si>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</si>
  <si>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</si>
  <si>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</si>
  <si>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</si>
  <si>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</si>
  <si>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</si>
  <si>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</si>
  <si>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</si>
  <si>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</si>
  <si>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</si>
  <si>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</si>
  <si>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</si>
  <si>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</si>
  <si>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</si>
  <si>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</si>
  <si>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</si>
  <si>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</si>
  <si>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</si>
  <si>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</si>
  <si>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</si>
  <si>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</si>
  <si>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</si>
  <si>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</si>
  <si>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</si>
  <si>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</si>
  <si>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</si>
  <si>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Dependencia 2</t>
  </si>
  <si>
    <t>Dependencia 3</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</si>
  <si>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</si>
  <si>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</si>
  <si>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</si>
  <si>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</si>
  <si>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</si>
  <si>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Director Financiero, Coordinador del Grupo de Presupuesto, Coodinador del Grupo de Tesorería, Coordinador del Grupo de Contabilidad, Coordinador del Grupo de Cartera, Coordinador del Grupo de Cobro Coactivo y Judicial</t>
  </si>
  <si>
    <t>Cumplimiento metas sector - recursos obligados</t>
  </si>
  <si>
    <t xml:space="preserve">Verificar el cumplimiento de las metas establecidas por la entidad donde se presente un aumento en relación con el anterior de 2 porcentuales sobre la base establecida en la vigencia anterior. </t>
  </si>
  <si>
    <t xml:space="preserve">% recursos obligados entidad </t>
  </si>
  <si>
    <t>% meta recursos obligados sector</t>
  </si>
  <si>
    <t>Reporte de ejecución agregada de SIIF NACION</t>
  </si>
  <si>
    <t>Director Financiero 
Coordinador del Grupo de Presupuesto</t>
  </si>
  <si>
    <t xml:space="preserve">Cumplimiento de las metas presupuestales establecidas por la entidad </t>
  </si>
  <si>
    <t>Medición del recaudo</t>
  </si>
  <si>
    <t>Medir el recaudo real en relación con el determinado en el decreto de liquidación del Ministerio de Hacienda de tal forma que se garantice que se cuentan con los recursos suficientes para la ejecución del gasto en la presente vigencia.</t>
  </si>
  <si>
    <t>RECAUDO REAL (multas+contribuciones+rendimientos financieros+cuotas partes pensionales, vivienda y otros)</t>
  </si>
  <si>
    <t>RECAUDO AFORADO</t>
  </si>
  <si>
    <t>Informe de Contribuciones, Multas, Rendimientos financieros, cuotas partes pensionales, vivienda y otros</t>
  </si>
  <si>
    <t>Distribución establecida en el Decreto de Liquidación del Presupuesto</t>
  </si>
  <si>
    <t>Director Financiero 
Coordinador del Grupo de Tesorería</t>
  </si>
  <si>
    <t xml:space="preserve">Medición del recaudo real </t>
  </si>
  <si>
    <t>Conciliación con desviación</t>
  </si>
  <si>
    <t xml:space="preserve">Garantizar una desviación menor al 5% en la conciliación de los tres items principales  </t>
  </si>
  <si>
    <t xml:space="preserve"> Valor cuentas a conciliar (Cartera total, propiedad planta y equipo, Provision Litigios ) Recibidas</t>
  </si>
  <si>
    <t xml:space="preserve">Valor Saldo Contabilidad (Cartera, Almacen y Defensa Judicial) </t>
  </si>
  <si>
    <t>Conciliacion de Cartera, Propiedad planta y Equipo y Provision Litigios recibidas de las areas responsables</t>
  </si>
  <si>
    <t>Saldo contable de esas mismas cuentas en SIIF  al corte del periodo conciliado</t>
  </si>
  <si>
    <t>Director Financiero 
Coordinador del Grupo de Contabilidad</t>
  </si>
  <si>
    <t>Gestión de reducción de expedientes de cobro coactivo</t>
  </si>
  <si>
    <t>Medir la gestión realizada por el equipo de cobro coactivo, de tal forma que se logre reducir el número de expedientes</t>
  </si>
  <si>
    <t>Número de expedientes gestionados en el trimestre</t>
  </si>
  <si>
    <t>Saldo a gestionar en el trimestre</t>
  </si>
  <si>
    <t>Inventario de expedientes de cobro coactivo</t>
  </si>
  <si>
    <t>Gestión realizada por el equipo de cobro coactivo</t>
  </si>
  <si>
    <t>Gestión de documentos por recuado pendientes por clasificar</t>
  </si>
  <si>
    <t>Imputar oportunamente los ingresos al aforo y a la cartera de la entidad</t>
  </si>
  <si>
    <t>Saldo inicial de documentos - saldo final de documentos</t>
  </si>
  <si>
    <t>Saldo inicial de documentos</t>
  </si>
  <si>
    <t>SIIF NACION - Reporte Recaudos por Imputar</t>
  </si>
  <si>
    <t>Gestión de la cartera de multas</t>
  </si>
  <si>
    <t>Disminuir el saldo de cartera de multas de la Entidad</t>
  </si>
  <si>
    <t>Saldo gestionado en trimestre</t>
  </si>
  <si>
    <t>SIIF NACION - Estados Financieros</t>
  </si>
  <si>
    <t>Director Financiero 
Coordinador del Grupo de Cartera</t>
  </si>
  <si>
    <t>Saldo de cartera de multas de la Entidad</t>
  </si>
  <si>
    <t>Recuperación de la cartera de contribuciones</t>
  </si>
  <si>
    <t>Disminuir el saldo de cartera de contribuciones de la Entidad</t>
  </si>
  <si>
    <t>Saldo de cartera de contribuciones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</si>
</sst>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1"/>
      <color theme="1"/>
      <name val="Calibri"/>
      <family val="2"/>
      <scheme val="minor"/>
    </font>
    <font>
      <sz val="8"/>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4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locked="0"/>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6" fillId="18" borderId="12" xfId="0" applyFont="1" applyFill="1" applyBorder="1" applyAlignment="1">
      <alignment horizontal="center" vertical="center"/>
    </xf>
    <xf numFmtId="0" fontId="56" fillId="18" borderId="80" xfId="0" applyFont="1" applyFill="1" applyBorder="1" applyAlignment="1">
      <alignment horizontal="center" vertical="center"/>
    </xf>
    <xf numFmtId="0" fontId="56"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25" fillId="13" borderId="54" xfId="0" applyFont="1" applyFill="1" applyBorder="1" applyAlignment="1">
      <alignment horizontal="left" vertical="center"/>
    </xf>
    <xf numFmtId="0" fontId="25" fillId="13" borderId="18"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25" fillId="13" borderId="1" xfId="0" applyFont="1" applyFill="1" applyBorder="1" applyAlignment="1" applyProtection="1">
      <alignment horizontal="center" vertical="center" wrapText="1"/>
      <protection hidden="1"/>
    </xf>
    <xf numFmtId="0" fontId="25" fillId="13" borderId="1" xfId="0" applyFont="1" applyFill="1" applyBorder="1" applyAlignment="1" applyProtection="1">
      <alignment horizontal="center" vertical="center"/>
      <protection hidden="1"/>
    </xf>
    <xf numFmtId="0" fontId="22" fillId="7" borderId="1" xfId="0" applyFont="1" applyFill="1" applyBorder="1" applyAlignment="1" applyProtection="1">
      <alignment horizontal="center" vertical="center"/>
      <protection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1" xfId="0" applyFont="1" applyFill="1" applyBorder="1" applyAlignment="1">
      <alignment horizontal="left" vertical="center"/>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3"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8" xfId="0" applyFont="1" applyFill="1" applyBorder="1" applyAlignment="1" applyProtection="1">
      <alignment horizontal="left" vertical="center"/>
      <protection hidden="1"/>
    </xf>
    <xf numFmtId="0" fontId="25" fillId="13" borderId="1" xfId="0" applyFont="1" applyFill="1" applyBorder="1" applyAlignment="1" applyProtection="1">
      <alignment horizontal="left" vertical="center"/>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2" fontId="22" fillId="3" borderId="3" xfId="0" applyNumberFormat="1"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2"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25" fillId="13" borderId="16"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25" fillId="0" borderId="1" xfId="0" applyFont="1" applyBorder="1" applyAlignment="1" applyProtection="1">
      <alignment horizontal="left" vertical="top" wrapText="1"/>
      <protection locked="0"/>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22" fillId="0" borderId="1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14" fillId="4" borderId="0" xfId="0" applyFont="1" applyFill="1" applyAlignment="1" applyProtection="1">
      <alignment horizont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18" xfId="3" applyFont="1" applyBorder="1" applyAlignment="1">
      <alignment horizontal="justify" vertical="top" wrapText="1"/>
    </xf>
    <xf numFmtId="0" fontId="48"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46" fillId="0" borderId="18" xfId="3" applyFont="1" applyBorder="1" applyAlignment="1">
      <alignment horizontal="justify" vertical="top"/>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47" fillId="0" borderId="18" xfId="3" applyFont="1" applyBorder="1" applyAlignment="1">
      <alignment horizontal="justify" vertical="top" wrapText="1"/>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111">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('1_EjecuciónPptal'!$E$34:$G$34,'1_EjecuciónPptal'!$I$34:$K$34,'1_EjecuciónPptal'!$N$34:$P$34,'1_EjecuciónPptal'!$R$34:$T$34)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('1_EjecuciónPptal'!$E$37:$G$37,'1_EjecuciónPptal'!$I$37:$K$37,'1_EjecuciónPptal'!$N$37:$P$37,'1_EjecuciónPptal'!$R$37:$T$37)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C-4810-AFE0-62BFBEDDE17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053C-4810-AFE0-62BFBEDDE17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('1_EjecuciónPptal'!$E$38:$G$38,'1_EjecuciónPptal'!$I$38:$K$38,'1_EjecuciónPptal'!$N$38:$P$38,'1_EjecuciónPptal'!$R$38:$T$38)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53C-4810-AFE0-62BFBEDDE17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('1_EjecuciónPptal'!$E$41:$G$41,'1_EjecuciónPptal'!$I$41:$K$41,'1_EjecuciónPptal'!$N$41:$P$41,'1_EjecuciónPptal'!$R$41:$T$41)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053C-4810-AFE0-62BFBEDDE17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('2_MedRecaudo'!$E$34:$G$34,'2_MedRecaudo'!$I$34:$K$34,'2_MedRecaudo'!$N$34:$P$34,'2_MedRecaudo'!$R$34:$T$34)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('2_MedRecaudo'!$E$37:$G$37,'2_MedRecaudo'!$I$37:$K$37,'2_MedRecaudo'!$N$37:$P$37,'2_MedRecaudo'!$R$37:$T$37)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17-44B7-86E8-6207CF3F46B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8617-44B7-86E8-6207CF3F46B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('2_MedRecaudo'!$E$38:$G$38,'2_MedRecaudo'!$I$38:$K$38,'2_MedRecaudo'!$N$38:$P$38,'2_MedRecaudo'!$R$38:$T$38)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617-44B7-86E8-6207CF3F46B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('2_MedRecaudo'!$E$41:$G$41,'2_MedRecaudo'!$I$41:$K$41,'2_MedRecaudo'!$N$41:$P$41,'2_MedRecaudo'!$R$41:$T$41)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617-44B7-86E8-6207CF3F46B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('3_ConciliaciónDesviación'!$E$34:$G$34,'3_ConciliaciónDesviación'!$I$34:$K$34,'3_ConciliaciónDesviación'!$N$34:$P$34,'3_ConciliaciónDesviación'!$R$34:$T$34)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('3_ConciliaciónDesviación'!$E$37:$G$37,'3_ConciliaciónDesviación'!$I$37:$K$37,'3_ConciliaciónDesviación'!$N$37:$P$37,'3_ConciliaciónDesviación'!$R$37:$T$37)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E46-4DB4-9EE8-2E35738606C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FE46-4DB4-9EE8-2E35738606C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('3_ConciliaciónDesviación'!$E$38:$G$38,'3_ConciliaciónDesviación'!$I$38:$K$38,'3_ConciliaciónDesviación'!$N$38:$P$38,'3_ConciliaciónDesviación'!$R$38:$T$38)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E46-4DB4-9EE8-2E35738606C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('3_ConciliaciónDesviación'!$E$41:$G$41,'3_ConciliaciónDesviación'!$I$41:$K$41,'3_ConciliaciónDesviación'!$N$41:$P$41,'3_ConciliaciónDesviación'!$R$41:$T$41)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FE46-4DB4-9EE8-2E35738606C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('4_Gestión exp cobro'!$E$34:$G$34,'4_Gestión exp cobro'!$I$34:$K$34,'4_Gestión exp cobro'!$N$34:$P$34,'4_Gestión exp cobro'!$R$34:$T$34)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('4_Gestión exp cobro'!$E$37:$G$37,'4_Gestión exp cobro'!$I$37:$K$37,'4_Gestión exp cobro'!$N$37:$P$37,'4_Gestión exp cobro'!$R$37:$T$37)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2F2-4587-ABCE-32C0E9E396A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92F2-4587-ABCE-32C0E9E396A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('4_Gestión exp cobro'!$E$38:$G$38,'4_Gestión exp cobro'!$I$38:$K$38,'4_Gestión exp cobro'!$N$38:$P$38,'4_Gestión exp cobro'!$R$38:$T$38)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2F2-4587-ABCE-32C0E9E396A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('4_Gestión exp cobro'!$E$41:$G$41,'4_Gestión exp cobro'!$I$41:$K$41,'4_Gestión exp cobro'!$N$41:$P$41,'4_Gestión exp cobro'!$R$41:$T$41)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92F2-4587-ABCE-32C0E9E396A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('5_Docum recaudo x clasif'!$E$34:$G$34,'5_Docum recaudo x clasif'!$I$34:$K$34,'5_Docum recaudo x clasif'!$N$34:$P$34,'5_Docum recaudo x clasif'!$R$34:$T$34)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('5_Docum recaudo x clasif'!$E$37:$G$37,'5_Docum recaudo x clasif'!$I$37:$K$37,'5_Docum recaudo x clasif'!$N$37:$P$37,'5_Docum recaudo x clasif'!$R$37:$T$37)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66F-4CA5-912C-02894B827DFD}"/>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666F-4CA5-912C-02894B827DFD}"/>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('5_Docum recaudo x clasif'!$E$38:$G$38,'5_Docum recaudo x clasif'!$I$38:$K$38,'5_Docum recaudo x clasif'!$N$38:$P$38,'5_Docum recaudo x clasif'!$R$38:$T$38)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666F-4CA5-912C-02894B827DFD}"/>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('5_Docum recaudo x clasif'!$E$41:$G$41,'5_Docum recaudo x clasif'!$I$41:$K$41,'5_Docum recaudo x clasif'!$N$41:$P$41,'5_Docum recaudo x clasif'!$R$41:$T$41)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666F-4CA5-912C-02894B827DFD}"/>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('6_Gestión cartera multas'!$E$34:$G$34,'6_Gestión cartera multas'!$I$34:$K$34,'6_Gestión cartera multas'!$N$34:$P$34,'6_Gestión cartera multas'!$R$34:$T$34)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('6_Gestión cartera multas'!$E$37:$G$37,'6_Gestión cartera multas'!$I$37:$K$37,'6_Gestión cartera multas'!$N$37:$P$37,'6_Gestión cartera multas'!$R$37:$T$37)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50A-4A3A-B725-69F583DC2122}"/>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D50A-4A3A-B725-69F583DC2122}"/>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('6_Gestión cartera multas'!$E$38:$G$38,'6_Gestión cartera multas'!$I$38:$K$38,'6_Gestión cartera multas'!$N$38:$P$38,'6_Gestión cartera multas'!$R$38:$T$38)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D50A-4A3A-B725-69F583DC2122}"/>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('6_Gestión cartera multas'!$E$41:$G$41,'6_Gestión cartera multas'!$I$41:$K$41,'6_Gestión cartera multas'!$N$41:$P$41,'6_Gestión cartera multas'!$R$41:$T$41)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D50A-4A3A-B725-69F583DC2122}"/>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('7_Gestión cartera contrib'!$E$34:$G$34,'7_Gestión cartera contrib'!$I$34:$K$34,'7_Gestión cartera contrib'!$N$34:$P$34,'7_Gestión cartera contrib'!$R$34:$T$34)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('7_Gestión cartera contrib'!$E$37:$G$37,'7_Gestión cartera contrib'!$I$37:$K$37,'7_Gestión cartera contrib'!$N$37:$P$37,'7_Gestión cartera contrib'!$R$37:$T$37)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FB-4C06-8E77-3337A8173344}"/>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C2FB-4C06-8E77-3337A8173344}"/>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('7_Gestión cartera contrib'!$E$38:$G$38,'7_Gestión cartera contrib'!$I$38:$K$38,'7_Gestión cartera contrib'!$N$38:$P$38,'7_Gestión cartera contrib'!$R$38:$T$38)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C2FB-4C06-8E77-3337A8173344}"/>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('7_Gestión cartera contrib'!$E$41:$G$41,'7_Gestión cartera contrib'!$I$41:$K$41,'7_Gestión cartera contrib'!$N$41:$P$41,'7_Gestión cartera contrib'!$R$41:$T$41)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C2FB-4C06-8E77-3337A8173344}"/>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FDF1B62-BD57-4B38-8EC0-B564A8AB514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FC092C0-B3D1-45E7-BB14-E92FE0905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8D18EE28-21CC-4C04-860B-AAA56C970F1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254FAE3D-7B2C-4D1D-880F-3C81F009A0D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D625379A-2EA2-475A-BBE0-0237C51621D8}"/>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D049B5B8-F000-4F69-8FF8-B99E50B4F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97F737CE-6399-4B84-961A-9E77D358459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7003BD06-B651-468A-9464-93858AE558B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DB100E2C-B750-4A36-BFE7-D22500D6E4E1}"/>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1FB6809-A30F-4E65-9B53-9ECAE6C65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1A078AA7-F134-4CD8-8D1B-85F2F0E0136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D211616A-A356-429B-BBDD-E5195DDABD2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68F0D7A-5076-45D3-8B0D-BA7B64D7BE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74C83E0-D5EF-4F06-8B72-8F66DAE4106E}"/>
            </a:ext>
          </a:extLst>
        </xdr:cNvPr>
        <xdr:cNvCxnSpPr/>
      </xdr:nvCxnSpPr>
      <xdr:spPr>
        <a:xfrm>
          <a:off x="4762510" y="9298781"/>
          <a:ext cx="4107656"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08920ED-CADD-4385-81DC-8B8A477B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11126931-04F4-4075-90D7-C2E1DB43E0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BF4CF9D8-1071-4D1B-B6D9-5AB0A870EBBC}"/>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66620A43-D45A-4E9D-9F44-5A54ABF86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DB685A53-F338-43B3-80E8-33B56CE9690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5848F6BF-DD33-42EF-81C4-DEB67239E6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1C6F8824-4574-484F-A240-35C4E5F5141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9B91EF65-2171-42F0-B358-7A312CB9D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E0EC6BE3-D773-4817-89F3-3C31DE3EEAC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45C5B126-C084-47FC-8E67-04047EF819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D788757A-ED41-49CD-A896-3FF0A7F512DB}"/>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3626B41F-006B-41B0-B1C9-6FABA7F0B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D95F5E92-CC43-42A5-9611-586AF80EC71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661</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e">
        <f>+CONCATENATE(PROCES,SUBPROCES)</f>
        <v>#REF!</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26">
      <c r="B42" s="23" t="s">
        <v>85</v>
      </c>
      <c r="C42" s="24" t="s">
        <v>86</v>
      </c>
    </row>
    <row r="43" spans="2:3" ht="236.25">
      <c r="B43" s="23" t="s">
        <v>87</v>
      </c>
      <c r="C43" s="24" t="s">
        <v>88</v>
      </c>
    </row>
    <row r="44" spans="2:3" ht="236.2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#REF!</v>
      </c>
    </row>
    <row r="95" spans="2:4">
      <c r="D95" s="22" t="e">
        <f>+CONCATENATE(PROCES,SUBPROCES)</f>
        <v>#REF!</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21" t="s">
        <v>22</v>
      </c>
      <c r="D148" s="53" t="s">
        <v>190</v>
      </c>
      <c r="E148" s="54" t="s">
        <v>286</v>
      </c>
    </row>
    <row r="149" spans="3:5" ht="150">
      <c r="C149" s="214"/>
      <c r="D149" s="55" t="s">
        <v>215</v>
      </c>
      <c r="E149" s="56" t="s">
        <v>287</v>
      </c>
    </row>
    <row r="150" spans="3:5" ht="150">
      <c r="C150" s="214"/>
      <c r="D150" s="55" t="s">
        <v>239</v>
      </c>
      <c r="E150" s="56" t="s">
        <v>288</v>
      </c>
    </row>
    <row r="151" spans="3:5" ht="105">
      <c r="C151" s="214"/>
      <c r="D151" s="55" t="s">
        <v>256</v>
      </c>
      <c r="E151" s="56" t="s">
        <v>289</v>
      </c>
    </row>
    <row r="152" spans="3:5" ht="105">
      <c r="C152" s="214"/>
      <c r="D152" s="55" t="s">
        <v>266</v>
      </c>
      <c r="E152" s="56" t="s">
        <v>290</v>
      </c>
    </row>
    <row r="153" spans="3:5" ht="150.75" thickBot="1">
      <c r="C153" s="214"/>
      <c r="D153" s="57" t="s">
        <v>266</v>
      </c>
      <c r="E153" s="58" t="s">
        <v>291</v>
      </c>
    </row>
    <row r="154" spans="3:5" ht="75.75" thickTop="1">
      <c r="C154" s="221" t="s">
        <v>292</v>
      </c>
      <c r="D154" s="53" t="s">
        <v>189</v>
      </c>
      <c r="E154" s="54" t="s">
        <v>293</v>
      </c>
    </row>
    <row r="155" spans="3:5" ht="75">
      <c r="C155" s="214"/>
      <c r="D155" s="55" t="s">
        <v>214</v>
      </c>
      <c r="E155" s="56" t="s">
        <v>294</v>
      </c>
    </row>
    <row r="156" spans="3:5" ht="75.75" thickBot="1">
      <c r="C156" s="215"/>
      <c r="D156" s="57" t="s">
        <v>238</v>
      </c>
      <c r="E156" s="59" t="s">
        <v>295</v>
      </c>
    </row>
    <row r="157" spans="3:5" ht="75.75" thickTop="1">
      <c r="C157" s="226" t="s">
        <v>296</v>
      </c>
      <c r="D157" s="60" t="s">
        <v>191</v>
      </c>
      <c r="E157" s="61" t="s">
        <v>297</v>
      </c>
    </row>
    <row r="158" spans="3:5" ht="45">
      <c r="C158" s="227"/>
      <c r="D158" s="62" t="s">
        <v>216</v>
      </c>
      <c r="E158" s="63" t="s">
        <v>298</v>
      </c>
    </row>
    <row r="159" spans="3:5" ht="75">
      <c r="C159" s="227"/>
      <c r="D159" s="62" t="s">
        <v>240</v>
      </c>
      <c r="E159" s="63" t="s">
        <v>299</v>
      </c>
    </row>
    <row r="160" spans="3:5" ht="45">
      <c r="C160" s="227"/>
      <c r="D160" s="62" t="s">
        <v>257</v>
      </c>
      <c r="E160" s="64" t="s">
        <v>300</v>
      </c>
    </row>
    <row r="161" spans="3:6" ht="16.5" thickBot="1">
      <c r="C161" s="227"/>
      <c r="D161" s="65">
        <v>0</v>
      </c>
      <c r="E161" s="66"/>
    </row>
    <row r="162" spans="3:6" ht="105">
      <c r="C162" s="228" t="s">
        <v>301</v>
      </c>
      <c r="D162" s="67" t="s">
        <v>192</v>
      </c>
      <c r="E162" s="68" t="s">
        <v>302</v>
      </c>
    </row>
    <row r="163" spans="3:6" ht="90.75" thickBot="1">
      <c r="C163" s="229"/>
      <c r="D163" s="69" t="s">
        <v>217</v>
      </c>
      <c r="E163" s="70" t="s">
        <v>303</v>
      </c>
    </row>
    <row r="164" spans="3:6" ht="105.75" thickBot="1">
      <c r="C164" s="71" t="s">
        <v>59</v>
      </c>
      <c r="D164" s="72" t="s">
        <v>213</v>
      </c>
      <c r="E164" s="73" t="s">
        <v>304</v>
      </c>
    </row>
    <row r="165" spans="3:6">
      <c r="C165" s="222" t="s">
        <v>305</v>
      </c>
      <c r="D165" s="74"/>
      <c r="E165" s="75"/>
    </row>
    <row r="166" spans="3:6" ht="105">
      <c r="C166" s="222"/>
      <c r="D166" s="76" t="s">
        <v>193</v>
      </c>
      <c r="E166" s="63" t="s">
        <v>306</v>
      </c>
      <c r="F166" s="17"/>
    </row>
    <row r="167" spans="3:6" ht="79.5" thickBot="1">
      <c r="C167" s="222"/>
      <c r="D167" s="77" t="s">
        <v>218</v>
      </c>
      <c r="E167" s="78" t="s">
        <v>307</v>
      </c>
      <c r="F167" s="17"/>
    </row>
    <row r="168" spans="3:6" ht="87" thickTop="1">
      <c r="C168" s="223" t="s">
        <v>308</v>
      </c>
      <c r="D168" s="17" t="s">
        <v>194</v>
      </c>
      <c r="E168" s="17" t="s">
        <v>309</v>
      </c>
    </row>
    <row r="169" spans="3:6">
      <c r="C169" s="224"/>
      <c r="D169" s="56"/>
      <c r="E169" s="56"/>
    </row>
    <row r="170" spans="3:6">
      <c r="C170" s="224"/>
      <c r="D170" s="56"/>
      <c r="E170" s="56"/>
    </row>
    <row r="171" spans="3:6" ht="16.5" thickBot="1">
      <c r="C171" s="224"/>
      <c r="D171" s="79">
        <v>0</v>
      </c>
      <c r="E171" s="80"/>
    </row>
    <row r="172" spans="3:6" ht="105.75" thickTop="1">
      <c r="C172" s="225" t="s">
        <v>310</v>
      </c>
      <c r="D172" s="81" t="s">
        <v>195</v>
      </c>
      <c r="E172" s="82" t="s">
        <v>311</v>
      </c>
    </row>
    <row r="173" spans="3:6" ht="60">
      <c r="C173" s="222"/>
      <c r="D173" s="76" t="s">
        <v>219</v>
      </c>
      <c r="E173" s="63" t="s">
        <v>312</v>
      </c>
    </row>
    <row r="174" spans="3:6" ht="45">
      <c r="C174" s="222"/>
      <c r="D174" s="76" t="s">
        <v>241</v>
      </c>
      <c r="E174" s="63" t="s">
        <v>313</v>
      </c>
    </row>
    <row r="175" spans="3:6" ht="16.5" thickBot="1">
      <c r="C175" s="222"/>
      <c r="D175" s="77">
        <v>0</v>
      </c>
      <c r="E175" s="78"/>
    </row>
    <row r="176" spans="3:6" ht="90.75" thickTop="1">
      <c r="C176" s="219" t="s">
        <v>31</v>
      </c>
      <c r="D176" s="83" t="s">
        <v>196</v>
      </c>
      <c r="E176" s="54" t="s">
        <v>314</v>
      </c>
    </row>
    <row r="177" spans="2:5" ht="150">
      <c r="C177" s="220"/>
      <c r="D177" s="83" t="s">
        <v>220</v>
      </c>
      <c r="E177" s="56" t="s">
        <v>315</v>
      </c>
    </row>
    <row r="178" spans="2:5" ht="135">
      <c r="C178" s="220"/>
      <c r="D178" s="83" t="s">
        <v>242</v>
      </c>
      <c r="E178" s="56" t="s">
        <v>316</v>
      </c>
    </row>
    <row r="179" spans="2:5" ht="75">
      <c r="C179" s="220"/>
      <c r="D179" s="83" t="s">
        <v>258</v>
      </c>
      <c r="E179" s="56" t="s">
        <v>317</v>
      </c>
    </row>
    <row r="180" spans="2:5" ht="60">
      <c r="C180" s="220"/>
      <c r="D180" s="83" t="s">
        <v>267</v>
      </c>
      <c r="E180" s="56" t="s">
        <v>318</v>
      </c>
    </row>
    <row r="181" spans="2:5" ht="75">
      <c r="C181" s="220"/>
      <c r="D181" s="83" t="s">
        <v>275</v>
      </c>
      <c r="E181" s="58" t="s">
        <v>319</v>
      </c>
    </row>
    <row r="182" spans="2:5" ht="105.75" thickBot="1">
      <c r="C182" s="220"/>
      <c r="D182" s="84" t="s">
        <v>280</v>
      </c>
      <c r="E182" s="58" t="s">
        <v>320</v>
      </c>
    </row>
    <row r="183" spans="2:5" ht="105.75" thickTop="1">
      <c r="C183" s="225" t="s">
        <v>321</v>
      </c>
      <c r="D183" s="81" t="s">
        <v>197</v>
      </c>
      <c r="E183" s="82" t="s">
        <v>322</v>
      </c>
    </row>
    <row r="184" spans="2:5" ht="135">
      <c r="C184" s="222"/>
      <c r="D184" s="76" t="s">
        <v>221</v>
      </c>
      <c r="E184" s="63" t="s">
        <v>323</v>
      </c>
    </row>
    <row r="185" spans="2:5" ht="90">
      <c r="C185" s="222"/>
      <c r="D185" s="76" t="s">
        <v>243</v>
      </c>
      <c r="E185" s="63" t="s">
        <v>324</v>
      </c>
    </row>
    <row r="186" spans="2:5">
      <c r="B186" s="85"/>
      <c r="C186" s="222"/>
      <c r="D186" s="76"/>
      <c r="E186" s="63"/>
    </row>
    <row r="187" spans="2:5">
      <c r="C187" s="222"/>
      <c r="D187" s="76"/>
      <c r="E187" s="63"/>
    </row>
    <row r="188" spans="2:5">
      <c r="C188" s="222"/>
      <c r="D188" s="76"/>
      <c r="E188" s="63"/>
    </row>
    <row r="189" spans="2:5" ht="16.5" thickBot="1">
      <c r="C189" s="222"/>
      <c r="D189" s="77"/>
      <c r="E189" s="63"/>
    </row>
    <row r="190" spans="2:5" ht="105.75" thickTop="1">
      <c r="C190" s="219" t="s">
        <v>325</v>
      </c>
      <c r="D190" s="83" t="s">
        <v>199</v>
      </c>
      <c r="E190" s="54" t="s">
        <v>326</v>
      </c>
    </row>
    <row r="191" spans="2:5" ht="90">
      <c r="C191" s="220"/>
      <c r="D191" s="83" t="s">
        <v>223</v>
      </c>
      <c r="E191" s="56" t="s">
        <v>327</v>
      </c>
    </row>
    <row r="192" spans="2:5" ht="120">
      <c r="C192" s="220"/>
      <c r="D192" s="83" t="s">
        <v>245</v>
      </c>
      <c r="E192" s="56" t="s">
        <v>328</v>
      </c>
    </row>
    <row r="193" spans="3:5" ht="165">
      <c r="C193" s="220"/>
      <c r="D193" s="83" t="s">
        <v>276</v>
      </c>
      <c r="E193" s="56" t="s">
        <v>329</v>
      </c>
    </row>
    <row r="194" spans="3:5" ht="90">
      <c r="C194" s="220"/>
      <c r="D194" s="83" t="s">
        <v>281</v>
      </c>
      <c r="E194" s="56" t="s">
        <v>330</v>
      </c>
    </row>
    <row r="195" spans="3:5" ht="105">
      <c r="C195" s="220"/>
      <c r="D195" s="83" t="s">
        <v>283</v>
      </c>
      <c r="E195" s="56" t="s">
        <v>331</v>
      </c>
    </row>
    <row r="196" spans="3:5" ht="90">
      <c r="C196" s="220"/>
      <c r="D196" s="83" t="s">
        <v>260</v>
      </c>
      <c r="E196" s="56" t="s">
        <v>332</v>
      </c>
    </row>
    <row r="197" spans="3:5" ht="90">
      <c r="C197" s="220"/>
      <c r="D197" s="83" t="s">
        <v>268</v>
      </c>
      <c r="E197" s="56" t="s">
        <v>333</v>
      </c>
    </row>
    <row r="198" spans="3:5" ht="16.5" thickBot="1">
      <c r="C198" s="220"/>
      <c r="D198" s="86">
        <v>0</v>
      </c>
      <c r="E198" s="80"/>
    </row>
    <row r="199" spans="3:5" ht="75.75" thickTop="1">
      <c r="C199" s="207" t="s">
        <v>334</v>
      </c>
      <c r="D199" s="81" t="s">
        <v>200</v>
      </c>
      <c r="E199" s="82" t="s">
        <v>335</v>
      </c>
    </row>
    <row r="200" spans="3:5" ht="60">
      <c r="C200" s="208"/>
      <c r="D200" s="76" t="s">
        <v>224</v>
      </c>
      <c r="E200" s="63" t="s">
        <v>336</v>
      </c>
    </row>
    <row r="201" spans="3:5" ht="45">
      <c r="C201" s="208"/>
      <c r="D201" s="76" t="s">
        <v>246</v>
      </c>
      <c r="E201" s="63" t="s">
        <v>337</v>
      </c>
    </row>
    <row r="202" spans="3:5" ht="16.5" thickBot="1">
      <c r="C202" s="208"/>
      <c r="D202" s="77">
        <v>0</v>
      </c>
      <c r="E202" s="78"/>
    </row>
    <row r="203" spans="3:5" ht="60.75" thickTop="1">
      <c r="C203" s="219" t="s">
        <v>338</v>
      </c>
      <c r="D203" s="83" t="s">
        <v>201</v>
      </c>
      <c r="E203" s="54" t="s">
        <v>339</v>
      </c>
    </row>
    <row r="204" spans="3:5" ht="75">
      <c r="C204" s="220"/>
      <c r="D204" s="83" t="s">
        <v>225</v>
      </c>
      <c r="E204" s="56" t="s">
        <v>340</v>
      </c>
    </row>
    <row r="205" spans="3:5" ht="16.5" thickBot="1">
      <c r="C205" s="220"/>
      <c r="D205" s="84">
        <v>0</v>
      </c>
      <c r="E205" s="80"/>
    </row>
    <row r="206" spans="3:5" ht="45.75" thickTop="1">
      <c r="C206" s="225" t="s">
        <v>35</v>
      </c>
      <c r="D206" s="87" t="s">
        <v>202</v>
      </c>
      <c r="E206" s="61" t="s">
        <v>341</v>
      </c>
    </row>
    <row r="207" spans="3:5" ht="75">
      <c r="C207" s="222"/>
      <c r="D207" s="88" t="s">
        <v>226</v>
      </c>
      <c r="E207" s="89" t="s">
        <v>342</v>
      </c>
    </row>
    <row r="208" spans="3:5" ht="75">
      <c r="C208" s="222"/>
      <c r="D208" s="88" t="s">
        <v>247</v>
      </c>
      <c r="E208" s="89" t="s">
        <v>343</v>
      </c>
    </row>
    <row r="209" spans="3:5" ht="75">
      <c r="C209" s="222"/>
      <c r="D209" s="88" t="s">
        <v>261</v>
      </c>
      <c r="E209" s="89" t="s">
        <v>344</v>
      </c>
    </row>
    <row r="210" spans="3:5" ht="60">
      <c r="C210" s="222"/>
      <c r="D210" s="88" t="s">
        <v>269</v>
      </c>
      <c r="E210" s="89" t="s">
        <v>345</v>
      </c>
    </row>
    <row r="211" spans="3:5" ht="90">
      <c r="C211" s="222"/>
      <c r="D211" s="88" t="s">
        <v>346</v>
      </c>
      <c r="E211" s="89" t="s">
        <v>347</v>
      </c>
    </row>
    <row r="212" spans="3:5" ht="150">
      <c r="C212" s="222"/>
      <c r="D212" s="88" t="s">
        <v>348</v>
      </c>
      <c r="E212" s="89" t="s">
        <v>349</v>
      </c>
    </row>
    <row r="213" spans="3:5" ht="16.5" thickBot="1">
      <c r="C213" s="222"/>
      <c r="D213" s="90">
        <v>0</v>
      </c>
      <c r="E213" s="78"/>
    </row>
    <row r="214" spans="3:5" ht="75.75" thickTop="1">
      <c r="C214" s="219" t="s">
        <v>350</v>
      </c>
      <c r="D214" s="83" t="s">
        <v>203</v>
      </c>
      <c r="E214" s="54" t="s">
        <v>351</v>
      </c>
    </row>
    <row r="215" spans="3:5" ht="60">
      <c r="C215" s="220"/>
      <c r="D215" s="83" t="s">
        <v>227</v>
      </c>
      <c r="E215" s="56" t="s">
        <v>352</v>
      </c>
    </row>
    <row r="216" spans="3:5" ht="75">
      <c r="C216" s="220"/>
      <c r="D216" s="83" t="s">
        <v>248</v>
      </c>
      <c r="E216" s="56" t="s">
        <v>353</v>
      </c>
    </row>
    <row r="217" spans="3:5" ht="16.5" thickBot="1">
      <c r="C217" s="220"/>
      <c r="D217" s="84">
        <v>0</v>
      </c>
      <c r="E217" s="80"/>
    </row>
    <row r="218" spans="3:5" ht="75.75" thickTop="1">
      <c r="C218" s="225" t="s">
        <v>43</v>
      </c>
      <c r="D218" s="81" t="s">
        <v>204</v>
      </c>
      <c r="E218" s="82" t="s">
        <v>354</v>
      </c>
    </row>
    <row r="219" spans="3:5" ht="60">
      <c r="C219" s="222"/>
      <c r="D219" s="76" t="s">
        <v>228</v>
      </c>
      <c r="E219" s="63" t="s">
        <v>355</v>
      </c>
    </row>
    <row r="220" spans="3:5" ht="75">
      <c r="C220" s="222"/>
      <c r="D220" s="76" t="s">
        <v>249</v>
      </c>
      <c r="E220" s="63" t="s">
        <v>356</v>
      </c>
    </row>
    <row r="221" spans="3:5" ht="16.5" thickBot="1">
      <c r="C221" s="222"/>
      <c r="D221" s="77">
        <v>0</v>
      </c>
      <c r="E221" s="78"/>
    </row>
    <row r="222" spans="3:5" ht="165.75" thickTop="1">
      <c r="C222" s="230" t="s">
        <v>357</v>
      </c>
      <c r="D222" s="91" t="s">
        <v>205</v>
      </c>
      <c r="E222" s="54" t="s">
        <v>358</v>
      </c>
    </row>
    <row r="223" spans="3:5" ht="45">
      <c r="C223" s="231"/>
      <c r="D223" s="91" t="s">
        <v>229</v>
      </c>
      <c r="E223" s="56" t="s">
        <v>359</v>
      </c>
    </row>
    <row r="224" spans="3:5" ht="75">
      <c r="C224" s="231"/>
      <c r="D224" s="91" t="s">
        <v>250</v>
      </c>
      <c r="E224" s="56" t="s">
        <v>360</v>
      </c>
    </row>
    <row r="225" spans="3:5" ht="60">
      <c r="C225" s="231"/>
      <c r="D225" s="91" t="s">
        <v>262</v>
      </c>
      <c r="E225" s="56" t="s">
        <v>361</v>
      </c>
    </row>
    <row r="226" spans="3:5" ht="60">
      <c r="C226" s="231"/>
      <c r="D226" s="91" t="s">
        <v>270</v>
      </c>
      <c r="E226" s="56" t="s">
        <v>362</v>
      </c>
    </row>
    <row r="227" spans="3:5" ht="105">
      <c r="C227" s="231"/>
      <c r="D227" s="91" t="s">
        <v>277</v>
      </c>
      <c r="E227" s="56" t="s">
        <v>363</v>
      </c>
    </row>
    <row r="228" spans="3:5" ht="16.5" thickBot="1">
      <c r="C228" s="231"/>
      <c r="D228" s="92">
        <v>0</v>
      </c>
      <c r="E228" s="80"/>
    </row>
    <row r="229" spans="3:5" ht="90.75" thickTop="1">
      <c r="C229" s="207" t="s">
        <v>364</v>
      </c>
      <c r="D229" s="81" t="s">
        <v>206</v>
      </c>
      <c r="E229" s="82" t="s">
        <v>365</v>
      </c>
    </row>
    <row r="230" spans="3:5" ht="105">
      <c r="C230" s="208"/>
      <c r="D230" s="76" t="s">
        <v>230</v>
      </c>
      <c r="E230" s="63" t="s">
        <v>366</v>
      </c>
    </row>
    <row r="231" spans="3:5" ht="105">
      <c r="C231" s="208"/>
      <c r="D231" s="76" t="s">
        <v>251</v>
      </c>
      <c r="E231" s="63" t="s">
        <v>367</v>
      </c>
    </row>
    <row r="232" spans="3:5" ht="90">
      <c r="C232" s="208"/>
      <c r="D232" s="76" t="s">
        <v>263</v>
      </c>
      <c r="E232" s="63" t="s">
        <v>368</v>
      </c>
    </row>
    <row r="233" spans="3:5" ht="105">
      <c r="C233" s="208"/>
      <c r="D233" s="76" t="s">
        <v>271</v>
      </c>
      <c r="E233" s="63" t="s">
        <v>369</v>
      </c>
    </row>
    <row r="234" spans="3:5" ht="120">
      <c r="C234" s="208"/>
      <c r="D234" s="76" t="s">
        <v>278</v>
      </c>
      <c r="E234" s="63" t="s">
        <v>370</v>
      </c>
    </row>
    <row r="235" spans="3:5" ht="90">
      <c r="C235" s="208"/>
      <c r="D235" s="76" t="s">
        <v>282</v>
      </c>
      <c r="E235" s="63" t="s">
        <v>371</v>
      </c>
    </row>
    <row r="236" spans="3:5" ht="105">
      <c r="C236" s="208"/>
      <c r="D236" s="76" t="s">
        <v>284</v>
      </c>
      <c r="E236" s="63" t="s">
        <v>372</v>
      </c>
    </row>
    <row r="237" spans="3:5" ht="120">
      <c r="C237" s="208"/>
      <c r="D237" s="76" t="s">
        <v>285</v>
      </c>
      <c r="E237" s="63" t="s">
        <v>373</v>
      </c>
    </row>
    <row r="238" spans="3:5" ht="16.5" thickBot="1">
      <c r="C238" s="208"/>
      <c r="D238" s="77">
        <v>0</v>
      </c>
      <c r="E238" s="78"/>
    </row>
    <row r="239" spans="3:5" ht="90.75" thickTop="1">
      <c r="C239" s="219" t="s">
        <v>374</v>
      </c>
      <c r="D239" s="83" t="s">
        <v>375</v>
      </c>
      <c r="E239" s="54" t="s">
        <v>376</v>
      </c>
    </row>
    <row r="240" spans="3:5" ht="90">
      <c r="C240" s="220"/>
      <c r="D240" s="83" t="s">
        <v>231</v>
      </c>
      <c r="E240" s="56" t="s">
        <v>377</v>
      </c>
    </row>
    <row r="241" spans="3:5" ht="90">
      <c r="C241" s="220"/>
      <c r="D241" s="83" t="s">
        <v>252</v>
      </c>
      <c r="E241" s="56" t="s">
        <v>378</v>
      </c>
    </row>
    <row r="242" spans="3:5" ht="75">
      <c r="C242" s="220"/>
      <c r="D242" s="83" t="s">
        <v>379</v>
      </c>
      <c r="E242" s="56" t="s">
        <v>380</v>
      </c>
    </row>
    <row r="243" spans="3:5" ht="16.5" thickBot="1">
      <c r="C243" s="220"/>
      <c r="D243" s="84">
        <v>0</v>
      </c>
      <c r="E243" s="80"/>
    </row>
    <row r="244" spans="3:5" ht="90.75" thickTop="1">
      <c r="C244" s="207" t="s">
        <v>39</v>
      </c>
      <c r="D244" s="87" t="s">
        <v>207</v>
      </c>
      <c r="E244" s="61" t="s">
        <v>381</v>
      </c>
    </row>
    <row r="245" spans="3:5" ht="90">
      <c r="C245" s="208"/>
      <c r="D245" s="88" t="s">
        <v>232</v>
      </c>
      <c r="E245" s="89" t="s">
        <v>382</v>
      </c>
    </row>
    <row r="246" spans="3:5" ht="75">
      <c r="C246" s="208"/>
      <c r="D246" s="88" t="s">
        <v>253</v>
      </c>
      <c r="E246" s="89" t="s">
        <v>383</v>
      </c>
    </row>
    <row r="247" spans="3:5" ht="90">
      <c r="C247" s="208"/>
      <c r="D247" s="88" t="s">
        <v>264</v>
      </c>
      <c r="E247" s="89" t="s">
        <v>384</v>
      </c>
    </row>
    <row r="248" spans="3:5" ht="60">
      <c r="C248" s="208"/>
      <c r="D248" s="88" t="s">
        <v>272</v>
      </c>
      <c r="E248" s="89" t="s">
        <v>385</v>
      </c>
    </row>
    <row r="249" spans="3:5" ht="60">
      <c r="C249" s="208"/>
      <c r="D249" s="88" t="s">
        <v>279</v>
      </c>
      <c r="E249" s="89" t="s">
        <v>386</v>
      </c>
    </row>
    <row r="250" spans="3:5" ht="16.5" thickBot="1">
      <c r="C250" s="208"/>
      <c r="D250" s="90">
        <v>0</v>
      </c>
      <c r="E250" s="78"/>
    </row>
    <row r="251" spans="3:5" ht="120">
      <c r="C251" s="213" t="s">
        <v>41</v>
      </c>
      <c r="D251" s="93" t="s">
        <v>208</v>
      </c>
      <c r="E251" s="94" t="s">
        <v>387</v>
      </c>
    </row>
    <row r="252" spans="3:5" ht="90">
      <c r="C252" s="214"/>
      <c r="D252" s="93" t="s">
        <v>273</v>
      </c>
      <c r="E252" s="94" t="s">
        <v>388</v>
      </c>
    </row>
    <row r="253" spans="3:5" ht="120.75" thickBot="1">
      <c r="C253" s="215"/>
      <c r="D253" s="95" t="s">
        <v>233</v>
      </c>
      <c r="E253" s="94" t="s">
        <v>389</v>
      </c>
    </row>
    <row r="254" spans="3:5" ht="60.75" thickTop="1">
      <c r="C254" s="216" t="s">
        <v>390</v>
      </c>
      <c r="D254" s="96" t="s">
        <v>209</v>
      </c>
      <c r="E254" s="82" t="s">
        <v>391</v>
      </c>
    </row>
    <row r="255" spans="3:5" ht="45">
      <c r="C255" s="217"/>
      <c r="D255" s="97" t="s">
        <v>392</v>
      </c>
      <c r="E255" s="63" t="s">
        <v>393</v>
      </c>
    </row>
    <row r="256" spans="3:5" ht="60">
      <c r="C256" s="217"/>
      <c r="D256" s="97" t="s">
        <v>254</v>
      </c>
      <c r="E256" s="63" t="s">
        <v>394</v>
      </c>
    </row>
    <row r="257" spans="3:5" ht="75.75" thickBot="1">
      <c r="C257" s="217"/>
      <c r="D257" s="98" t="s">
        <v>265</v>
      </c>
      <c r="E257" s="63" t="s">
        <v>395</v>
      </c>
    </row>
    <row r="258" spans="3:5" ht="75.75" thickTop="1">
      <c r="C258" s="207" t="s">
        <v>396</v>
      </c>
      <c r="D258" s="81" t="s">
        <v>210</v>
      </c>
      <c r="E258" s="82" t="s">
        <v>397</v>
      </c>
    </row>
    <row r="259" spans="3:5" ht="90">
      <c r="C259" s="208"/>
      <c r="D259" s="76" t="s">
        <v>235</v>
      </c>
      <c r="E259" s="63" t="s">
        <v>398</v>
      </c>
    </row>
    <row r="260" spans="3:5" ht="90">
      <c r="C260" s="208"/>
      <c r="D260" s="76" t="s">
        <v>255</v>
      </c>
      <c r="E260" s="63" t="s">
        <v>399</v>
      </c>
    </row>
    <row r="261" spans="3:5" ht="90.75" thickBot="1">
      <c r="C261" s="218"/>
      <c r="D261" s="77" t="s">
        <v>222</v>
      </c>
      <c r="E261" s="78" t="s">
        <v>400</v>
      </c>
    </row>
    <row r="262" spans="3:5" ht="165.75" thickTop="1">
      <c r="C262" s="219" t="s">
        <v>48</v>
      </c>
      <c r="D262" s="83" t="s">
        <v>211</v>
      </c>
      <c r="E262" s="54" t="s">
        <v>401</v>
      </c>
    </row>
    <row r="263" spans="3:5" ht="90">
      <c r="C263" s="220"/>
      <c r="D263" s="83" t="s">
        <v>236</v>
      </c>
      <c r="E263" s="56" t="s">
        <v>402</v>
      </c>
    </row>
    <row r="264" spans="3:5" ht="16.5" thickBot="1">
      <c r="C264" s="220"/>
      <c r="D264" s="84">
        <v>0</v>
      </c>
      <c r="E264" s="80"/>
    </row>
    <row r="265" spans="3:5" ht="75.75" thickTop="1">
      <c r="C265" s="207" t="s">
        <v>403</v>
      </c>
      <c r="D265" s="81" t="s">
        <v>212</v>
      </c>
      <c r="E265" s="82" t="s">
        <v>404</v>
      </c>
    </row>
    <row r="266" spans="3:5" ht="75">
      <c r="C266" s="208"/>
      <c r="D266" s="76" t="s">
        <v>237</v>
      </c>
      <c r="E266" s="63" t="s">
        <v>405</v>
      </c>
    </row>
    <row r="267" spans="3:5" ht="16.5" thickBot="1">
      <c r="C267" s="209"/>
      <c r="D267" s="99">
        <v>0</v>
      </c>
      <c r="E267" s="66"/>
    </row>
    <row r="268" spans="3:5" ht="150">
      <c r="C268" s="210" t="s">
        <v>406</v>
      </c>
      <c r="D268" s="100" t="s">
        <v>198</v>
      </c>
      <c r="E268" s="68" t="s">
        <v>407</v>
      </c>
    </row>
    <row r="269" spans="3:5" ht="90">
      <c r="C269" s="211"/>
      <c r="D269" s="83" t="s">
        <v>222</v>
      </c>
      <c r="E269" s="101" t="s">
        <v>400</v>
      </c>
    </row>
    <row r="270" spans="3:5" ht="150">
      <c r="C270" s="211"/>
      <c r="D270" s="83" t="s">
        <v>244</v>
      </c>
      <c r="E270" s="101" t="s">
        <v>408</v>
      </c>
    </row>
    <row r="271" spans="3:5" ht="135.75" thickBot="1">
      <c r="C271" s="212"/>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39:C243"/>
    <mergeCell ref="C176:C182"/>
    <mergeCell ref="C214:C217"/>
    <mergeCell ref="C218:C221"/>
    <mergeCell ref="C222:C228"/>
    <mergeCell ref="C229:C238"/>
    <mergeCell ref="C183:C189"/>
    <mergeCell ref="C190:C198"/>
    <mergeCell ref="C199:C202"/>
    <mergeCell ref="C203:C205"/>
    <mergeCell ref="C206:C213"/>
    <mergeCell ref="C148:C153"/>
    <mergeCell ref="C154:C156"/>
    <mergeCell ref="C165:C167"/>
    <mergeCell ref="C168:C171"/>
    <mergeCell ref="C172:C175"/>
    <mergeCell ref="C157:C161"/>
    <mergeCell ref="C162:C163"/>
    <mergeCell ref="C265:C267"/>
    <mergeCell ref="C268:C271"/>
    <mergeCell ref="C244:C250"/>
    <mergeCell ref="C251:C253"/>
    <mergeCell ref="C254:C257"/>
    <mergeCell ref="C258:C261"/>
    <mergeCell ref="C262:C26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6870-8FDC-45F7-89BB-CAA854E6DB2E}">
  <sheetPr codeName="Hoja8">
    <pageSetUpPr fitToPage="1"/>
  </sheetPr>
  <dimension ref="A1:X72"/>
  <sheetViews>
    <sheetView showGridLines="0" topLeftCell="A10" zoomScale="80" zoomScaleNormal="80" workbookViewId="0">
      <selection activeCell="F15" sqref="F15:W15"/>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236"/>
      <c r="C2" s="236"/>
      <c r="D2" s="236"/>
      <c r="E2" s="236"/>
      <c r="F2" s="237" t="s">
        <v>507</v>
      </c>
      <c r="G2" s="237"/>
      <c r="H2" s="237"/>
      <c r="I2" s="237"/>
      <c r="J2" s="237"/>
      <c r="K2" s="237"/>
      <c r="L2" s="237"/>
      <c r="M2" s="237"/>
      <c r="N2" s="237"/>
      <c r="O2" s="237"/>
      <c r="P2" s="237"/>
      <c r="Q2" s="237"/>
      <c r="R2" s="237"/>
      <c r="S2" s="237"/>
      <c r="T2" s="238" t="s">
        <v>504</v>
      </c>
      <c r="U2" s="239"/>
      <c r="V2" s="239"/>
      <c r="W2" s="240"/>
    </row>
    <row r="3" spans="1:24" ht="30" customHeight="1">
      <c r="B3" s="236"/>
      <c r="C3" s="236"/>
      <c r="D3" s="236"/>
      <c r="E3" s="236"/>
      <c r="F3" s="237"/>
      <c r="G3" s="237"/>
      <c r="H3" s="237"/>
      <c r="I3" s="237"/>
      <c r="J3" s="237"/>
      <c r="K3" s="237"/>
      <c r="L3" s="237"/>
      <c r="M3" s="237"/>
      <c r="N3" s="237"/>
      <c r="O3" s="237"/>
      <c r="P3" s="237"/>
      <c r="Q3" s="237"/>
      <c r="R3" s="237"/>
      <c r="S3" s="237"/>
      <c r="T3" s="238" t="s">
        <v>505</v>
      </c>
      <c r="U3" s="239"/>
      <c r="V3" s="239"/>
      <c r="W3" s="240"/>
    </row>
    <row r="4" spans="1:24" ht="30" customHeight="1">
      <c r="B4" s="236"/>
      <c r="C4" s="236"/>
      <c r="D4" s="236"/>
      <c r="E4" s="236"/>
      <c r="F4" s="237" t="s">
        <v>531</v>
      </c>
      <c r="G4" s="237"/>
      <c r="H4" s="237"/>
      <c r="I4" s="237"/>
      <c r="J4" s="237"/>
      <c r="K4" s="237"/>
      <c r="L4" s="237"/>
      <c r="M4" s="237"/>
      <c r="N4" s="237"/>
      <c r="O4" s="237"/>
      <c r="P4" s="237"/>
      <c r="Q4" s="237"/>
      <c r="R4" s="237"/>
      <c r="S4" s="237"/>
      <c r="T4" s="238" t="s">
        <v>533</v>
      </c>
      <c r="U4" s="239"/>
      <c r="V4" s="239"/>
      <c r="W4" s="240"/>
    </row>
    <row r="5" spans="1:24" ht="30" customHeight="1">
      <c r="B5" s="236"/>
      <c r="C5" s="236"/>
      <c r="D5" s="236"/>
      <c r="E5" s="236"/>
      <c r="F5" s="237"/>
      <c r="G5" s="237"/>
      <c r="H5" s="237"/>
      <c r="I5" s="237"/>
      <c r="J5" s="237"/>
      <c r="K5" s="237"/>
      <c r="L5" s="237"/>
      <c r="M5" s="237"/>
      <c r="N5" s="237"/>
      <c r="O5" s="237"/>
      <c r="P5" s="237"/>
      <c r="Q5" s="237"/>
      <c r="R5" s="237"/>
      <c r="S5" s="237"/>
      <c r="T5" s="241" t="s">
        <v>506</v>
      </c>
      <c r="U5" s="242"/>
      <c r="V5" s="242"/>
      <c r="W5" s="24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244" t="s">
        <v>503</v>
      </c>
      <c r="R7" s="245"/>
      <c r="S7" s="245"/>
      <c r="T7" s="245"/>
      <c r="U7" s="245"/>
      <c r="V7" s="245"/>
      <c r="W7" s="245"/>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246" t="s">
        <v>417</v>
      </c>
      <c r="W8" s="246"/>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246" t="s">
        <v>421</v>
      </c>
      <c r="W9" s="246"/>
      <c r="X9" s="2"/>
    </row>
    <row r="10" spans="1:24" customFormat="1" ht="12" customHeight="1">
      <c r="A10" s="127"/>
      <c r="P10" s="107"/>
      <c r="Q10" s="107"/>
      <c r="R10" s="107"/>
      <c r="S10" s="107"/>
      <c r="T10" s="107"/>
      <c r="U10" s="107"/>
      <c r="V10" s="107"/>
      <c r="W10" s="107"/>
    </row>
    <row r="11" spans="1:24" ht="33" customHeight="1">
      <c r="A11" s="126"/>
      <c r="B11" s="247" t="s">
        <v>422</v>
      </c>
      <c r="C11" s="248"/>
      <c r="D11" s="248"/>
      <c r="E11" s="248"/>
      <c r="F11" s="248"/>
      <c r="G11" s="248"/>
      <c r="H11" s="248"/>
      <c r="I11" s="248"/>
      <c r="J11" s="248"/>
      <c r="K11" s="248"/>
      <c r="L11" s="248"/>
      <c r="M11" s="248"/>
      <c r="N11" s="248"/>
      <c r="O11" s="248"/>
      <c r="P11" s="248"/>
      <c r="Q11" s="248"/>
      <c r="R11" s="248"/>
      <c r="S11" s="248"/>
      <c r="T11" s="248"/>
      <c r="U11" s="248"/>
      <c r="V11" s="249"/>
      <c r="W11" s="250"/>
    </row>
    <row r="12" spans="1:24" ht="12" customHeight="1">
      <c r="A12" s="126"/>
      <c r="B12" s="251"/>
      <c r="C12" s="252"/>
      <c r="D12" s="252"/>
      <c r="E12" s="252"/>
      <c r="F12" s="252"/>
      <c r="G12" s="252"/>
      <c r="H12" s="252"/>
      <c r="I12" s="252"/>
      <c r="J12" s="252"/>
      <c r="K12" s="252"/>
      <c r="L12" s="252"/>
      <c r="M12" s="252"/>
      <c r="N12" s="252"/>
      <c r="O12" s="252"/>
      <c r="P12" s="252"/>
      <c r="Q12" s="252"/>
      <c r="R12" s="252"/>
      <c r="S12" s="252"/>
      <c r="T12" s="252"/>
      <c r="U12" s="252"/>
      <c r="V12" s="252"/>
      <c r="W12" s="253"/>
    </row>
    <row r="13" spans="1:24" ht="44.25" customHeight="1">
      <c r="A13" s="126"/>
      <c r="B13" s="232" t="s">
        <v>508</v>
      </c>
      <c r="C13" s="232"/>
      <c r="D13" s="232"/>
      <c r="E13" s="233"/>
      <c r="F13" s="234" t="s">
        <v>591</v>
      </c>
      <c r="G13" s="234"/>
      <c r="H13" s="234"/>
      <c r="I13" s="234"/>
      <c r="J13" s="234"/>
      <c r="K13" s="234"/>
      <c r="L13" s="234"/>
      <c r="M13" s="234"/>
      <c r="N13" s="234"/>
      <c r="O13" s="234"/>
      <c r="P13" s="234"/>
      <c r="Q13" s="234"/>
      <c r="R13" s="234"/>
      <c r="S13" s="234"/>
      <c r="T13" s="234"/>
      <c r="U13" s="234"/>
      <c r="V13" s="234"/>
      <c r="W13" s="235"/>
      <c r="X13" s="126"/>
    </row>
    <row r="14" spans="1:24" ht="46.5" customHeight="1">
      <c r="A14" s="5"/>
      <c r="B14" s="259" t="s">
        <v>509</v>
      </c>
      <c r="C14" s="260"/>
      <c r="D14" s="260"/>
      <c r="E14" s="260"/>
      <c r="F14" s="261" t="str">
        <f>IFERROR(VLOOKUP(PROCES,'Objetivos procesos '!C3:D28,2,FALSE)," ")</f>
        <v>Garantizar que los recursos financieros de la entidad sean recaudados y administrados con efectividad.</v>
      </c>
      <c r="G14" s="262"/>
      <c r="H14" s="262"/>
      <c r="I14" s="262"/>
      <c r="J14" s="262"/>
      <c r="K14" s="262"/>
      <c r="L14" s="262"/>
      <c r="M14" s="262"/>
      <c r="N14" s="262"/>
      <c r="O14" s="262"/>
      <c r="P14" s="262"/>
      <c r="Q14" s="262"/>
      <c r="R14" s="262"/>
      <c r="S14" s="262"/>
      <c r="T14" s="262"/>
      <c r="U14" s="262"/>
      <c r="V14" s="262"/>
      <c r="W14" s="263"/>
      <c r="X14" s="6"/>
    </row>
    <row r="15" spans="1:24" ht="46.5" customHeight="1">
      <c r="A15" s="5"/>
      <c r="B15" s="264" t="s">
        <v>510</v>
      </c>
      <c r="C15" s="265"/>
      <c r="D15" s="265"/>
      <c r="E15" s="266"/>
      <c r="F15" s="267" t="s">
        <v>669</v>
      </c>
      <c r="G15" s="268"/>
      <c r="H15" s="268"/>
      <c r="I15" s="268"/>
      <c r="J15" s="268"/>
      <c r="K15" s="268"/>
      <c r="L15" s="268"/>
      <c r="M15" s="268"/>
      <c r="N15" s="268"/>
      <c r="O15" s="268"/>
      <c r="P15" s="268"/>
      <c r="Q15" s="268"/>
      <c r="R15" s="268"/>
      <c r="S15" s="268"/>
      <c r="T15" s="268"/>
      <c r="U15" s="268"/>
      <c r="V15" s="268"/>
      <c r="W15" s="269"/>
      <c r="X15" s="6"/>
    </row>
    <row r="16" spans="1:24" ht="32.25" customHeight="1">
      <c r="B16" s="270" t="s">
        <v>511</v>
      </c>
      <c r="C16" s="271"/>
      <c r="D16" s="271"/>
      <c r="E16" s="272"/>
      <c r="F16" s="273" t="str">
        <f>IFERROR(VLOOKUP(PROCES,'Objetivos procesos '!C3:E28,3,FALSE)," ")</f>
        <v>Joaquín Fernando Ruíz González</v>
      </c>
      <c r="G16" s="274"/>
      <c r="H16" s="274"/>
      <c r="I16" s="274"/>
      <c r="J16" s="274"/>
      <c r="K16" s="274"/>
      <c r="L16" s="274"/>
      <c r="M16" s="274"/>
      <c r="N16" s="274"/>
      <c r="O16" s="274"/>
      <c r="P16" s="274"/>
      <c r="Q16" s="274"/>
      <c r="R16" s="274"/>
      <c r="S16" s="274"/>
      <c r="T16" s="274"/>
      <c r="U16" s="274"/>
      <c r="V16" s="274"/>
      <c r="W16" s="275"/>
      <c r="X16" s="6"/>
    </row>
    <row r="17" spans="2:24" ht="59.25" customHeight="1">
      <c r="B17" s="264" t="s">
        <v>626</v>
      </c>
      <c r="C17" s="271"/>
      <c r="D17" s="271"/>
      <c r="E17" s="271"/>
      <c r="F17" s="276" t="s">
        <v>541</v>
      </c>
      <c r="G17" s="277"/>
      <c r="H17" s="277"/>
      <c r="I17" s="277"/>
      <c r="J17" s="277"/>
      <c r="K17" s="277"/>
      <c r="L17" s="277"/>
      <c r="M17" s="277"/>
      <c r="N17" s="277"/>
      <c r="O17" s="277"/>
      <c r="P17" s="277"/>
      <c r="Q17" s="277"/>
      <c r="R17" s="277"/>
      <c r="S17" s="277"/>
      <c r="T17" s="277"/>
      <c r="U17" s="277"/>
      <c r="V17" s="277"/>
      <c r="W17" s="278"/>
      <c r="X17" s="126"/>
    </row>
    <row r="18" spans="2:24" ht="18" customHeight="1">
      <c r="B18" s="279"/>
      <c r="C18" s="280"/>
      <c r="D18" s="280"/>
      <c r="E18" s="280"/>
      <c r="F18" s="280"/>
      <c r="G18" s="280"/>
      <c r="H18" s="280"/>
      <c r="I18" s="280"/>
      <c r="J18" s="280"/>
      <c r="K18" s="280"/>
      <c r="L18" s="280"/>
      <c r="M18" s="280"/>
      <c r="N18" s="280"/>
      <c r="O18" s="280"/>
      <c r="P18" s="280"/>
      <c r="Q18" s="280"/>
      <c r="R18" s="280"/>
      <c r="S18" s="280"/>
      <c r="T18" s="280"/>
      <c r="U18" s="280"/>
      <c r="V18" s="280"/>
      <c r="W18" s="281"/>
      <c r="X18" s="6"/>
    </row>
    <row r="19" spans="2:24" ht="33" customHeight="1">
      <c r="B19" s="247" t="s">
        <v>423</v>
      </c>
      <c r="C19" s="248"/>
      <c r="D19" s="248"/>
      <c r="E19" s="248"/>
      <c r="F19" s="248"/>
      <c r="G19" s="248"/>
      <c r="H19" s="248"/>
      <c r="I19" s="248"/>
      <c r="J19" s="248"/>
      <c r="K19" s="248"/>
      <c r="L19" s="248"/>
      <c r="M19" s="248"/>
      <c r="N19" s="248"/>
      <c r="O19" s="248"/>
      <c r="P19" s="248"/>
      <c r="Q19" s="248"/>
      <c r="R19" s="248"/>
      <c r="S19" s="248"/>
      <c r="T19" s="248"/>
      <c r="U19" s="248"/>
      <c r="V19" s="249"/>
      <c r="W19" s="250"/>
      <c r="X19" s="6"/>
    </row>
    <row r="20" spans="2:24" ht="12" customHeight="1">
      <c r="B20" s="279"/>
      <c r="C20" s="280"/>
      <c r="D20" s="280"/>
      <c r="E20" s="280"/>
      <c r="F20" s="280"/>
      <c r="G20" s="280"/>
      <c r="H20" s="280"/>
      <c r="I20" s="280"/>
      <c r="J20" s="280"/>
      <c r="K20" s="280"/>
      <c r="L20" s="280"/>
      <c r="M20" s="280"/>
      <c r="N20" s="280"/>
      <c r="O20" s="280"/>
      <c r="P20" s="280"/>
      <c r="Q20" s="280"/>
      <c r="R20" s="280"/>
      <c r="S20" s="280"/>
      <c r="T20" s="280"/>
      <c r="U20" s="280"/>
      <c r="V20" s="280"/>
      <c r="W20" s="281"/>
      <c r="X20" s="6"/>
    </row>
    <row r="21" spans="2:24" ht="27" customHeight="1">
      <c r="B21" s="233" t="s">
        <v>512</v>
      </c>
      <c r="C21" s="254"/>
      <c r="D21" s="254"/>
      <c r="E21" s="255" t="s">
        <v>692</v>
      </c>
      <c r="F21" s="255"/>
      <c r="G21" s="255"/>
      <c r="H21" s="255"/>
      <c r="I21" s="255"/>
      <c r="J21" s="255"/>
      <c r="K21" s="255"/>
      <c r="L21" s="255"/>
      <c r="M21" s="256"/>
      <c r="N21" s="256"/>
      <c r="O21" s="255"/>
      <c r="P21" s="255"/>
      <c r="Q21" s="255"/>
      <c r="R21" s="255"/>
      <c r="S21" s="255"/>
      <c r="T21" s="255"/>
      <c r="U21" s="255"/>
      <c r="V21" s="257"/>
      <c r="W21" s="258"/>
      <c r="X21" s="126"/>
    </row>
    <row r="22" spans="2:24" ht="27" customHeight="1">
      <c r="B22" s="282" t="s">
        <v>513</v>
      </c>
      <c r="C22" s="283"/>
      <c r="D22" s="283"/>
      <c r="E22" s="255" t="s">
        <v>693</v>
      </c>
      <c r="F22" s="255"/>
      <c r="G22" s="255"/>
      <c r="H22" s="255"/>
      <c r="I22" s="255"/>
      <c r="J22" s="255"/>
      <c r="K22" s="255"/>
      <c r="L22" s="255"/>
      <c r="M22" s="256"/>
      <c r="N22" s="256"/>
      <c r="O22" s="255"/>
      <c r="P22" s="255"/>
      <c r="Q22" s="255"/>
      <c r="R22" s="255"/>
      <c r="S22" s="255"/>
      <c r="T22" s="255"/>
      <c r="U22" s="255"/>
      <c r="V22" s="257"/>
      <c r="W22" s="258"/>
    </row>
    <row r="23" spans="2:24" ht="27" customHeight="1">
      <c r="B23" s="264" t="s">
        <v>514</v>
      </c>
      <c r="C23" s="265"/>
      <c r="D23" s="266"/>
      <c r="E23" s="284" t="s">
        <v>473</v>
      </c>
      <c r="F23" s="285"/>
      <c r="G23" s="285"/>
      <c r="H23" s="285"/>
      <c r="I23" s="285"/>
      <c r="J23" s="285"/>
      <c r="K23" s="285"/>
      <c r="L23" s="285"/>
      <c r="M23" s="285"/>
      <c r="N23" s="285"/>
      <c r="O23" s="285"/>
      <c r="P23" s="285"/>
      <c r="Q23" s="285"/>
      <c r="R23" s="285"/>
      <c r="S23" s="285"/>
      <c r="T23" s="285"/>
      <c r="U23" s="285"/>
      <c r="V23" s="285"/>
      <c r="W23" s="286"/>
    </row>
    <row r="24" spans="2:24" ht="83.25" customHeight="1">
      <c r="B24" s="282" t="s">
        <v>515</v>
      </c>
      <c r="C24" s="283"/>
      <c r="D24" s="283"/>
      <c r="E24" s="287" t="s">
        <v>425</v>
      </c>
      <c r="F24" s="288"/>
      <c r="G24" s="289" t="s">
        <v>694</v>
      </c>
      <c r="H24" s="289"/>
      <c r="I24" s="289"/>
      <c r="J24" s="289"/>
      <c r="K24" s="289"/>
      <c r="L24" s="108"/>
      <c r="M24" s="244" t="s">
        <v>516</v>
      </c>
      <c r="N24" s="244"/>
      <c r="O24" s="244"/>
      <c r="P24" s="244"/>
      <c r="Q24" s="290" t="s">
        <v>696</v>
      </c>
      <c r="R24" s="291"/>
      <c r="S24" s="291"/>
      <c r="T24" s="291"/>
      <c r="U24" s="291"/>
      <c r="V24" s="291"/>
      <c r="W24" s="292"/>
    </row>
    <row r="25" spans="2:24" ht="89.25" customHeight="1">
      <c r="B25" s="282"/>
      <c r="C25" s="283"/>
      <c r="D25" s="283"/>
      <c r="E25" s="293" t="s">
        <v>426</v>
      </c>
      <c r="F25" s="294"/>
      <c r="G25" s="295" t="s">
        <v>695</v>
      </c>
      <c r="H25" s="295"/>
      <c r="I25" s="295"/>
      <c r="J25" s="295"/>
      <c r="K25" s="295"/>
      <c r="L25" s="109"/>
      <c r="M25" s="296" t="s">
        <v>516</v>
      </c>
      <c r="N25" s="297"/>
      <c r="O25" s="297"/>
      <c r="P25" s="298"/>
      <c r="Q25" s="290" t="s">
        <v>696</v>
      </c>
      <c r="R25" s="291"/>
      <c r="S25" s="291"/>
      <c r="T25" s="291"/>
      <c r="U25" s="291"/>
      <c r="V25" s="291"/>
      <c r="W25" s="292"/>
    </row>
    <row r="26" spans="2:24" ht="18" customHeight="1">
      <c r="B26" s="279"/>
      <c r="C26" s="280"/>
      <c r="D26" s="280"/>
      <c r="E26" s="280"/>
      <c r="F26" s="280"/>
      <c r="G26" s="280"/>
      <c r="H26" s="280"/>
      <c r="I26" s="280"/>
      <c r="J26" s="280"/>
      <c r="K26" s="280"/>
      <c r="L26" s="280"/>
      <c r="M26" s="280"/>
      <c r="N26" s="280"/>
      <c r="O26" s="280"/>
      <c r="P26" s="280"/>
      <c r="Q26" s="280"/>
      <c r="R26" s="280"/>
      <c r="S26" s="280"/>
      <c r="T26" s="280"/>
      <c r="U26" s="280"/>
      <c r="V26" s="280"/>
      <c r="W26" s="281"/>
      <c r="X26" s="6"/>
    </row>
    <row r="27" spans="2:24" ht="89.25" customHeight="1">
      <c r="B27" s="283" t="s">
        <v>621</v>
      </c>
      <c r="C27" s="283"/>
      <c r="D27" s="283"/>
      <c r="E27" s="299"/>
      <c r="F27" s="299"/>
      <c r="G27" s="299"/>
      <c r="H27" s="299"/>
      <c r="I27" s="299"/>
      <c r="J27" s="299"/>
      <c r="K27" s="299"/>
      <c r="L27" s="299"/>
      <c r="M27" s="299"/>
      <c r="N27" s="299"/>
      <c r="O27" s="299"/>
      <c r="P27" s="299"/>
      <c r="Q27" s="299"/>
      <c r="R27" s="299"/>
      <c r="S27" s="299"/>
      <c r="T27" s="299"/>
      <c r="U27" s="299"/>
      <c r="V27" s="299"/>
      <c r="W27" s="300"/>
    </row>
    <row r="28" spans="2:24">
      <c r="B28" s="307"/>
      <c r="C28" s="308"/>
      <c r="D28" s="308"/>
      <c r="E28" s="308"/>
      <c r="F28" s="308"/>
      <c r="G28" s="308"/>
      <c r="H28" s="308"/>
      <c r="I28" s="308"/>
      <c r="J28" s="308"/>
      <c r="K28" s="308"/>
      <c r="L28" s="308"/>
      <c r="M28" s="308"/>
      <c r="N28" s="308"/>
      <c r="O28" s="308"/>
      <c r="P28" s="308"/>
      <c r="Q28" s="308"/>
      <c r="R28" s="308"/>
      <c r="S28" s="308"/>
      <c r="T28" s="308"/>
      <c r="U28" s="308"/>
      <c r="V28" s="308"/>
      <c r="W28" s="309"/>
    </row>
    <row r="29" spans="2:24" ht="32.25" customHeight="1">
      <c r="B29" s="310" t="s">
        <v>427</v>
      </c>
      <c r="C29" s="311"/>
      <c r="D29" s="311"/>
      <c r="E29" s="311"/>
      <c r="F29" s="312"/>
      <c r="G29" s="313" t="s">
        <v>13</v>
      </c>
      <c r="H29" s="314"/>
      <c r="I29" s="244" t="s">
        <v>428</v>
      </c>
      <c r="J29" s="244"/>
      <c r="K29" s="244"/>
      <c r="L29" s="315" t="s">
        <v>691</v>
      </c>
      <c r="M29" s="316"/>
      <c r="N29" s="316"/>
      <c r="O29" s="316"/>
      <c r="P29" s="316"/>
      <c r="Q29" s="316"/>
      <c r="R29" s="317"/>
      <c r="S29" s="245" t="s">
        <v>429</v>
      </c>
      <c r="T29" s="245"/>
      <c r="U29" s="318"/>
      <c r="V29" s="319"/>
      <c r="W29" s="320"/>
    </row>
    <row r="30" spans="2:24" ht="62.25" customHeight="1">
      <c r="B30" s="323" t="s">
        <v>430</v>
      </c>
      <c r="C30" s="302"/>
      <c r="D30" s="303"/>
      <c r="E30" s="324" t="s">
        <v>25</v>
      </c>
      <c r="F30" s="325"/>
      <c r="G30" s="301" t="s">
        <v>431</v>
      </c>
      <c r="H30" s="302"/>
      <c r="I30" s="303"/>
      <c r="J30" s="326">
        <v>0.01</v>
      </c>
      <c r="K30" s="327"/>
      <c r="L30" s="301" t="s">
        <v>432</v>
      </c>
      <c r="M30" s="302"/>
      <c r="N30" s="302"/>
      <c r="O30" s="303"/>
      <c r="P30" s="304" t="s">
        <v>697</v>
      </c>
      <c r="Q30" s="305"/>
      <c r="R30" s="305"/>
      <c r="S30" s="305"/>
      <c r="T30" s="305"/>
      <c r="U30" s="305"/>
      <c r="V30" s="305"/>
      <c r="W30" s="306"/>
    </row>
    <row r="31" spans="2:24" ht="18" customHeight="1">
      <c r="B31" s="307"/>
      <c r="C31" s="308"/>
      <c r="D31" s="308"/>
      <c r="E31" s="308"/>
      <c r="F31" s="308"/>
      <c r="G31" s="308"/>
      <c r="H31" s="308"/>
      <c r="I31" s="308"/>
      <c r="J31" s="308"/>
      <c r="K31" s="308"/>
      <c r="L31" s="308"/>
      <c r="M31" s="308"/>
      <c r="N31" s="308"/>
      <c r="O31" s="308"/>
      <c r="P31" s="308"/>
      <c r="Q31" s="308"/>
      <c r="R31" s="308"/>
      <c r="S31" s="308"/>
      <c r="T31" s="308"/>
      <c r="U31" s="308"/>
      <c r="V31" s="308"/>
      <c r="W31" s="309"/>
    </row>
    <row r="32" spans="2:24" ht="33" customHeight="1">
      <c r="B32" s="328" t="s">
        <v>433</v>
      </c>
      <c r="C32" s="329"/>
      <c r="D32" s="329"/>
      <c r="E32" s="329"/>
      <c r="F32" s="329"/>
      <c r="G32" s="329"/>
      <c r="H32" s="329"/>
      <c r="I32" s="329"/>
      <c r="J32" s="329"/>
      <c r="K32" s="329"/>
      <c r="L32" s="329"/>
      <c r="M32" s="329"/>
      <c r="N32" s="329"/>
      <c r="O32" s="329"/>
      <c r="P32" s="329"/>
      <c r="Q32" s="329"/>
      <c r="R32" s="329"/>
      <c r="S32" s="329"/>
      <c r="T32" s="329"/>
      <c r="U32" s="329"/>
      <c r="V32" s="330"/>
      <c r="W32" s="331"/>
    </row>
    <row r="33" spans="2:23" ht="12" customHeight="1" thickBot="1">
      <c r="B33" s="332"/>
      <c r="C33" s="333"/>
      <c r="D33" s="333"/>
      <c r="E33" s="333"/>
      <c r="F33" s="333"/>
      <c r="G33" s="333"/>
      <c r="H33" s="333"/>
      <c r="I33" s="333"/>
      <c r="J33" s="333"/>
      <c r="K33" s="333"/>
      <c r="L33" s="333"/>
      <c r="M33" s="333"/>
      <c r="N33" s="333"/>
      <c r="O33" s="333"/>
      <c r="P33" s="333"/>
      <c r="Q33" s="333"/>
      <c r="R33" s="333"/>
      <c r="S33" s="333"/>
      <c r="T33" s="333"/>
      <c r="U33" s="333"/>
      <c r="V33" s="333"/>
      <c r="W33" s="334"/>
    </row>
    <row r="34" spans="2:23" s="7" customFormat="1" ht="39.75" customHeight="1">
      <c r="B34" s="335" t="s">
        <v>434</v>
      </c>
      <c r="C34" s="336"/>
      <c r="D34" s="33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21" t="s">
        <v>454</v>
      </c>
      <c r="C35" s="322"/>
      <c r="D35" s="322"/>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21" t="s">
        <v>455</v>
      </c>
      <c r="C36" s="322"/>
      <c r="D36" s="322"/>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338" t="s">
        <v>456</v>
      </c>
      <c r="C37" s="339"/>
      <c r="D37" s="33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338" t="s">
        <v>457</v>
      </c>
      <c r="C38" s="339"/>
      <c r="D38" s="34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338" t="s">
        <v>666</v>
      </c>
      <c r="C39" s="339"/>
      <c r="D39" s="34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338" t="s">
        <v>458</v>
      </c>
      <c r="C40" s="339"/>
      <c r="D40" s="339"/>
      <c r="E40" s="114">
        <f>IF($J$30="","",$J$30)</f>
        <v>0.01</v>
      </c>
      <c r="F40" s="114">
        <f t="shared" ref="F40:G40" si="2">IF($J$30="","",$J$30)</f>
        <v>0.01</v>
      </c>
      <c r="G40" s="114">
        <f t="shared" si="2"/>
        <v>0.01</v>
      </c>
      <c r="H40" s="130">
        <f>IF($J$30="","",$J$30)</f>
        <v>0.01</v>
      </c>
      <c r="I40" s="114">
        <f>IF($J$30="","",$J$30)</f>
        <v>0.01</v>
      </c>
      <c r="J40" s="114">
        <f t="shared" ref="J40:K40" si="3">IF($J$30="","",$J$30)</f>
        <v>0.01</v>
      </c>
      <c r="K40" s="114">
        <f t="shared" si="3"/>
        <v>0.01</v>
      </c>
      <c r="L40" s="130">
        <f>IF($J$30="","",$J$30)</f>
        <v>0.01</v>
      </c>
      <c r="M40" s="130">
        <f>IF($J$30="","",$J$30)</f>
        <v>0.01</v>
      </c>
      <c r="N40" s="117">
        <f t="shared" ref="N40:O40" si="4">IF($J$30="","",$J$30)</f>
        <v>0.01</v>
      </c>
      <c r="O40" s="114">
        <f t="shared" si="4"/>
        <v>0.01</v>
      </c>
      <c r="P40" s="115">
        <f>IF($J$30="","",$J$30)</f>
        <v>0.01</v>
      </c>
      <c r="Q40" s="130">
        <f>IF($J$30="","",$J$30)</f>
        <v>0.01</v>
      </c>
      <c r="R40" s="114">
        <f t="shared" ref="R40:S40" si="5">IF($J$30="","",$J$30)</f>
        <v>0.01</v>
      </c>
      <c r="S40" s="114">
        <f t="shared" si="5"/>
        <v>0.01</v>
      </c>
      <c r="T40" s="115">
        <f>IF($J$30="","",$J$30)</f>
        <v>0.01</v>
      </c>
      <c r="U40" s="130">
        <f>IF($J$30="","",$J$30)</f>
        <v>0.01</v>
      </c>
      <c r="V40" s="130">
        <f>IF($J$30="","",$J$30)</f>
        <v>0.01</v>
      </c>
      <c r="W40" s="130">
        <f>IF($J$30="","",$J$30)</f>
        <v>0.01</v>
      </c>
    </row>
    <row r="41" spans="2:23" s="9" customFormat="1" ht="27.75" customHeight="1" thickBot="1">
      <c r="B41" s="341" t="s">
        <v>517</v>
      </c>
      <c r="C41" s="342"/>
      <c r="D41" s="34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43" t="s">
        <v>459</v>
      </c>
      <c r="C42" s="344"/>
      <c r="D42" s="34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45"/>
      <c r="C43" s="346"/>
      <c r="D43" s="346"/>
      <c r="E43" s="346"/>
      <c r="F43" s="346"/>
      <c r="G43" s="346"/>
      <c r="H43" s="347"/>
      <c r="I43" s="346"/>
      <c r="J43" s="346"/>
      <c r="K43" s="346"/>
      <c r="L43" s="347"/>
      <c r="M43" s="347"/>
      <c r="N43" s="346"/>
      <c r="O43" s="346"/>
      <c r="P43" s="346"/>
      <c r="Q43" s="347"/>
      <c r="R43" s="346"/>
      <c r="S43" s="346"/>
      <c r="T43" s="346"/>
      <c r="U43" s="347"/>
      <c r="V43" s="347"/>
      <c r="W43" s="348"/>
    </row>
    <row r="44" spans="2:23" ht="15" customHeight="1">
      <c r="B44" s="118"/>
      <c r="C44" s="119"/>
      <c r="D44" s="119"/>
      <c r="E44" s="119"/>
      <c r="F44" s="119"/>
      <c r="G44" s="119"/>
      <c r="H44" s="119"/>
      <c r="I44" s="119"/>
      <c r="J44" s="119"/>
      <c r="K44" s="119"/>
      <c r="L44" s="120"/>
      <c r="M44" s="119"/>
      <c r="N44" s="349" t="s">
        <v>460</v>
      </c>
      <c r="O44" s="350"/>
      <c r="P44" s="350"/>
      <c r="Q44" s="350"/>
      <c r="R44" s="350"/>
      <c r="S44" s="350"/>
      <c r="T44" s="350"/>
      <c r="U44" s="350"/>
      <c r="V44" s="350"/>
      <c r="W44" s="351"/>
    </row>
    <row r="45" spans="2:23" ht="15" customHeight="1">
      <c r="B45" s="121"/>
      <c r="C45" s="106"/>
      <c r="D45" s="106"/>
      <c r="E45" s="106"/>
      <c r="F45" s="106"/>
      <c r="G45" s="106"/>
      <c r="H45" s="106"/>
      <c r="I45" s="106"/>
      <c r="J45" s="106"/>
      <c r="K45" s="106"/>
      <c r="L45" s="122"/>
      <c r="M45" s="106"/>
      <c r="N45" s="352"/>
      <c r="O45" s="353"/>
      <c r="P45" s="353"/>
      <c r="Q45" s="353"/>
      <c r="R45" s="353"/>
      <c r="S45" s="353"/>
      <c r="T45" s="353"/>
      <c r="U45" s="353"/>
      <c r="V45" s="353"/>
      <c r="W45" s="354"/>
    </row>
    <row r="46" spans="2:23" ht="23.25" customHeight="1">
      <c r="B46" s="121"/>
      <c r="C46" s="106"/>
      <c r="D46" s="106"/>
      <c r="E46" s="106"/>
      <c r="F46" s="106"/>
      <c r="G46" s="106"/>
      <c r="H46" s="106"/>
      <c r="I46" s="106"/>
      <c r="J46" s="106"/>
      <c r="K46" s="106"/>
      <c r="L46" s="122"/>
      <c r="M46" s="106"/>
      <c r="N46" s="355" t="s">
        <v>622</v>
      </c>
      <c r="O46" s="356"/>
      <c r="P46" s="356"/>
      <c r="Q46" s="356"/>
      <c r="R46" s="356"/>
      <c r="S46" s="356"/>
      <c r="T46" s="356"/>
      <c r="U46" s="356"/>
      <c r="V46" s="356"/>
      <c r="W46" s="357"/>
    </row>
    <row r="47" spans="2:23" ht="23.25" customHeight="1">
      <c r="B47" s="121"/>
      <c r="C47" s="106"/>
      <c r="D47" s="106"/>
      <c r="E47" s="106"/>
      <c r="F47" s="106"/>
      <c r="G47" s="106"/>
      <c r="H47" s="106"/>
      <c r="I47" s="106"/>
      <c r="J47" s="106"/>
      <c r="K47" s="106"/>
      <c r="L47" s="122"/>
      <c r="M47" s="106"/>
      <c r="N47" s="358"/>
      <c r="O47" s="359"/>
      <c r="P47" s="359"/>
      <c r="Q47" s="359"/>
      <c r="R47" s="359"/>
      <c r="S47" s="359"/>
      <c r="T47" s="359"/>
      <c r="U47" s="359"/>
      <c r="V47" s="359"/>
      <c r="W47" s="360"/>
    </row>
    <row r="48" spans="2:23" ht="23.25" customHeight="1">
      <c r="B48" s="121"/>
      <c r="C48" s="106"/>
      <c r="D48" s="106"/>
      <c r="E48" s="106"/>
      <c r="F48" s="106"/>
      <c r="G48" s="106"/>
      <c r="H48" s="106"/>
      <c r="I48" s="106"/>
      <c r="J48" s="106"/>
      <c r="K48" s="106"/>
      <c r="L48" s="122"/>
      <c r="M48" s="106"/>
      <c r="N48" s="361"/>
      <c r="O48" s="362"/>
      <c r="P48" s="362"/>
      <c r="Q48" s="362"/>
      <c r="R48" s="362"/>
      <c r="S48" s="362"/>
      <c r="T48" s="362"/>
      <c r="U48" s="362"/>
      <c r="V48" s="362"/>
      <c r="W48" s="363"/>
    </row>
    <row r="49" spans="2:23" ht="23.25" customHeight="1">
      <c r="B49" s="121"/>
      <c r="C49" s="106"/>
      <c r="D49" s="106"/>
      <c r="E49" s="106"/>
      <c r="F49" s="106"/>
      <c r="G49" s="106"/>
      <c r="H49" s="106"/>
      <c r="I49" s="106"/>
      <c r="J49" s="106"/>
      <c r="K49" s="106"/>
      <c r="L49" s="122"/>
      <c r="M49" s="106"/>
      <c r="N49" s="355" t="s">
        <v>623</v>
      </c>
      <c r="O49" s="356"/>
      <c r="P49" s="356"/>
      <c r="Q49" s="356"/>
      <c r="R49" s="356"/>
      <c r="S49" s="356"/>
      <c r="T49" s="356"/>
      <c r="U49" s="356"/>
      <c r="V49" s="356"/>
      <c r="W49" s="357"/>
    </row>
    <row r="50" spans="2:23" ht="23.25" customHeight="1">
      <c r="B50" s="121"/>
      <c r="C50" s="106"/>
      <c r="D50" s="106"/>
      <c r="E50" s="106"/>
      <c r="F50" s="106"/>
      <c r="G50" s="106"/>
      <c r="H50" s="106"/>
      <c r="I50" s="106"/>
      <c r="J50" s="106"/>
      <c r="K50" s="106"/>
      <c r="L50" s="122"/>
      <c r="M50" s="106"/>
      <c r="N50" s="361"/>
      <c r="O50" s="362"/>
      <c r="P50" s="362"/>
      <c r="Q50" s="362"/>
      <c r="R50" s="362"/>
      <c r="S50" s="362"/>
      <c r="T50" s="362"/>
      <c r="U50" s="362"/>
      <c r="V50" s="362"/>
      <c r="W50" s="363"/>
    </row>
    <row r="51" spans="2:23" ht="23.25" customHeight="1">
      <c r="B51" s="121"/>
      <c r="C51" s="106"/>
      <c r="D51" s="106"/>
      <c r="E51" s="106"/>
      <c r="F51" s="106"/>
      <c r="G51" s="106"/>
      <c r="H51" s="106"/>
      <c r="I51" s="106"/>
      <c r="J51" s="106"/>
      <c r="K51" s="106"/>
      <c r="L51" s="122"/>
      <c r="M51" s="106"/>
      <c r="N51" s="355" t="s">
        <v>624</v>
      </c>
      <c r="O51" s="356"/>
      <c r="P51" s="356"/>
      <c r="Q51" s="356"/>
      <c r="R51" s="356"/>
      <c r="S51" s="356"/>
      <c r="T51" s="356"/>
      <c r="U51" s="356"/>
      <c r="V51" s="356"/>
      <c r="W51" s="357"/>
    </row>
    <row r="52" spans="2:23" ht="23.25" customHeight="1">
      <c r="B52" s="121"/>
      <c r="C52" s="106"/>
      <c r="D52" s="106"/>
      <c r="E52" s="106"/>
      <c r="F52" s="106"/>
      <c r="G52" s="106"/>
      <c r="H52" s="106"/>
      <c r="I52" s="106"/>
      <c r="J52" s="106"/>
      <c r="K52" s="106"/>
      <c r="L52" s="122"/>
      <c r="M52" s="106"/>
      <c r="N52" s="361"/>
      <c r="O52" s="362"/>
      <c r="P52" s="362"/>
      <c r="Q52" s="362"/>
      <c r="R52" s="362"/>
      <c r="S52" s="362"/>
      <c r="T52" s="362"/>
      <c r="U52" s="362"/>
      <c r="V52" s="362"/>
      <c r="W52" s="363"/>
    </row>
    <row r="53" spans="2:23" ht="23.25" customHeight="1">
      <c r="B53" s="121"/>
      <c r="C53" s="106"/>
      <c r="D53" s="106"/>
      <c r="E53" s="106"/>
      <c r="F53" s="106"/>
      <c r="G53" s="106"/>
      <c r="H53" s="106"/>
      <c r="I53" s="106"/>
      <c r="J53" s="106"/>
      <c r="K53" s="106"/>
      <c r="L53" s="122"/>
      <c r="M53" s="106"/>
      <c r="N53" s="337" t="s">
        <v>625</v>
      </c>
      <c r="O53" s="337"/>
      <c r="P53" s="337"/>
      <c r="Q53" s="337"/>
      <c r="R53" s="337"/>
      <c r="S53" s="337"/>
      <c r="T53" s="337"/>
      <c r="U53" s="337"/>
      <c r="V53" s="337"/>
      <c r="W53" s="337"/>
    </row>
    <row r="54" spans="2:23" ht="23.25" customHeight="1">
      <c r="B54" s="121"/>
      <c r="C54" s="106"/>
      <c r="D54" s="106"/>
      <c r="E54" s="106"/>
      <c r="F54" s="106"/>
      <c r="G54" s="106"/>
      <c r="H54" s="106"/>
      <c r="I54" s="106"/>
      <c r="J54" s="106"/>
      <c r="K54" s="106"/>
      <c r="L54" s="122"/>
      <c r="M54" s="106"/>
      <c r="N54" s="337"/>
      <c r="O54" s="337"/>
      <c r="P54" s="337"/>
      <c r="Q54" s="337"/>
      <c r="R54" s="337"/>
      <c r="S54" s="337"/>
      <c r="T54" s="337"/>
      <c r="U54" s="337"/>
      <c r="V54" s="337"/>
      <c r="W54" s="337"/>
    </row>
    <row r="55" spans="2:23" ht="23.25" customHeight="1">
      <c r="B55" s="121"/>
      <c r="C55" s="106"/>
      <c r="D55" s="106"/>
      <c r="E55" s="106"/>
      <c r="F55" s="106"/>
      <c r="G55" s="106"/>
      <c r="H55" s="106"/>
      <c r="I55" s="106"/>
      <c r="J55" s="106"/>
      <c r="K55" s="106"/>
      <c r="L55" s="122"/>
      <c r="M55" s="106"/>
      <c r="N55" s="337"/>
      <c r="O55" s="337"/>
      <c r="P55" s="337"/>
      <c r="Q55" s="337"/>
      <c r="R55" s="337"/>
      <c r="S55" s="337"/>
      <c r="T55" s="337"/>
      <c r="U55" s="337"/>
      <c r="V55" s="337"/>
      <c r="W55" s="337"/>
    </row>
    <row r="56" spans="2:23" ht="15" customHeight="1">
      <c r="B56" s="121"/>
      <c r="C56" s="106"/>
      <c r="D56" s="106"/>
      <c r="E56" s="106"/>
      <c r="F56" s="106"/>
      <c r="G56" s="106"/>
      <c r="H56" s="106"/>
      <c r="I56" s="106"/>
      <c r="J56" s="106"/>
      <c r="K56" s="106"/>
      <c r="L56" s="122"/>
      <c r="M56" s="106"/>
      <c r="N56" s="371" t="s">
        <v>461</v>
      </c>
      <c r="O56" s="372"/>
      <c r="P56" s="372"/>
      <c r="Q56" s="372"/>
      <c r="R56" s="372"/>
      <c r="S56" s="372"/>
      <c r="T56" s="372"/>
      <c r="U56" s="372"/>
      <c r="V56" s="372"/>
      <c r="W56" s="373"/>
    </row>
    <row r="57" spans="2:23" ht="15" customHeight="1">
      <c r="B57" s="121"/>
      <c r="C57" s="106"/>
      <c r="D57" s="106"/>
      <c r="E57" s="106"/>
      <c r="F57" s="106"/>
      <c r="G57" s="106"/>
      <c r="H57" s="106"/>
      <c r="I57" s="106"/>
      <c r="J57" s="106"/>
      <c r="K57" s="106"/>
      <c r="L57" s="122"/>
      <c r="M57" s="106"/>
      <c r="N57" s="352"/>
      <c r="O57" s="353"/>
      <c r="P57" s="353"/>
      <c r="Q57" s="353"/>
      <c r="R57" s="353"/>
      <c r="S57" s="353"/>
      <c r="T57" s="353"/>
      <c r="U57" s="353"/>
      <c r="V57" s="353"/>
      <c r="W57" s="354"/>
    </row>
    <row r="58" spans="2:23" ht="29.25" customHeight="1">
      <c r="B58" s="121"/>
      <c r="C58" s="106"/>
      <c r="D58" s="106"/>
      <c r="E58" s="106"/>
      <c r="F58" s="106"/>
      <c r="G58" s="106"/>
      <c r="H58" s="106"/>
      <c r="I58" s="106"/>
      <c r="J58" s="106"/>
      <c r="K58" s="106"/>
      <c r="L58" s="122"/>
      <c r="M58" s="106"/>
      <c r="N58" s="374" t="s">
        <v>462</v>
      </c>
      <c r="O58" s="375"/>
      <c r="P58" s="375"/>
      <c r="Q58" s="376"/>
      <c r="R58" s="367" t="s">
        <v>463</v>
      </c>
      <c r="S58" s="367"/>
      <c r="T58" s="364" t="s">
        <v>464</v>
      </c>
      <c r="U58" s="367"/>
      <c r="V58" s="380"/>
      <c r="W58" s="381"/>
    </row>
    <row r="59" spans="2:23" ht="15" customHeight="1">
      <c r="B59" s="121"/>
      <c r="C59" s="106"/>
      <c r="D59" s="106"/>
      <c r="E59" s="106"/>
      <c r="F59" s="106"/>
      <c r="G59" s="106"/>
      <c r="H59" s="106"/>
      <c r="I59" s="106"/>
      <c r="J59" s="106"/>
      <c r="K59" s="106"/>
      <c r="L59" s="122"/>
      <c r="M59" s="106"/>
      <c r="N59" s="377"/>
      <c r="O59" s="378"/>
      <c r="P59" s="378"/>
      <c r="Q59" s="379"/>
      <c r="R59" s="369"/>
      <c r="S59" s="369"/>
      <c r="T59" s="366"/>
      <c r="U59" s="369"/>
      <c r="V59" s="382"/>
      <c r="W59" s="383"/>
    </row>
    <row r="60" spans="2:23" ht="15" customHeight="1">
      <c r="B60" s="121"/>
      <c r="C60" s="106"/>
      <c r="D60" s="106"/>
      <c r="E60" s="106"/>
      <c r="F60" s="106"/>
      <c r="G60" s="106"/>
      <c r="H60" s="106"/>
      <c r="I60" s="106"/>
      <c r="J60" s="106"/>
      <c r="K60" s="106"/>
      <c r="L60" s="122"/>
      <c r="M60" s="106"/>
      <c r="N60" s="374" t="s">
        <v>502</v>
      </c>
      <c r="O60" s="375"/>
      <c r="P60" s="375"/>
      <c r="Q60" s="376"/>
      <c r="R60" s="389" t="s">
        <v>463</v>
      </c>
      <c r="S60" s="389"/>
      <c r="T60" s="364" t="s">
        <v>464</v>
      </c>
      <c r="U60" s="367"/>
      <c r="V60" s="382"/>
      <c r="W60" s="383"/>
    </row>
    <row r="61" spans="2:23" ht="15" customHeight="1">
      <c r="B61" s="121"/>
      <c r="C61" s="106"/>
      <c r="D61" s="106"/>
      <c r="E61" s="106"/>
      <c r="F61" s="106"/>
      <c r="G61" s="106"/>
      <c r="H61" s="106"/>
      <c r="I61" s="106"/>
      <c r="J61" s="106"/>
      <c r="K61" s="106"/>
      <c r="L61" s="122"/>
      <c r="M61" s="106"/>
      <c r="N61" s="386"/>
      <c r="O61" s="387"/>
      <c r="P61" s="387"/>
      <c r="Q61" s="388"/>
      <c r="R61" s="389"/>
      <c r="S61" s="389"/>
      <c r="T61" s="365"/>
      <c r="U61" s="368"/>
      <c r="V61" s="382"/>
      <c r="W61" s="383"/>
    </row>
    <row r="62" spans="2:23" ht="15" customHeight="1" thickBot="1">
      <c r="B62" s="123"/>
      <c r="C62" s="124"/>
      <c r="D62" s="124"/>
      <c r="E62" s="124"/>
      <c r="F62" s="124"/>
      <c r="G62" s="124"/>
      <c r="H62" s="124"/>
      <c r="I62" s="124"/>
      <c r="J62" s="124"/>
      <c r="K62" s="124"/>
      <c r="L62" s="125"/>
      <c r="M62" s="124"/>
      <c r="N62" s="377"/>
      <c r="O62" s="378"/>
      <c r="P62" s="378"/>
      <c r="Q62" s="379"/>
      <c r="R62" s="389"/>
      <c r="S62" s="389"/>
      <c r="T62" s="366"/>
      <c r="U62" s="369"/>
      <c r="V62" s="384"/>
      <c r="W62" s="385"/>
    </row>
    <row r="63" spans="2:23">
      <c r="B63" s="10"/>
      <c r="C63" s="10"/>
      <c r="D63" s="10"/>
      <c r="E63" s="10"/>
      <c r="F63" s="10"/>
      <c r="G63" s="10"/>
      <c r="H63" s="10"/>
      <c r="I63" s="10"/>
      <c r="J63" s="10"/>
      <c r="K63" s="10"/>
      <c r="L63" s="10"/>
      <c r="M63" s="10"/>
      <c r="N63" s="10"/>
      <c r="O63" s="10"/>
      <c r="P63" s="10"/>
    </row>
    <row r="64" spans="2:23">
      <c r="B64" s="370" t="s">
        <v>523</v>
      </c>
      <c r="C64" s="370"/>
      <c r="D64" s="370"/>
      <c r="E64" s="370"/>
      <c r="F64" s="370"/>
      <c r="G64" s="370"/>
      <c r="H64" s="370"/>
      <c r="I64" s="370"/>
      <c r="J64" s="370"/>
      <c r="K64" s="370"/>
      <c r="L64" s="370"/>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0.01</v>
      </c>
      <c r="G68" s="14">
        <f>+L40</f>
        <v>0.01</v>
      </c>
      <c r="H68" s="14">
        <f>+Q40</f>
        <v>0.01</v>
      </c>
      <c r="I68" s="14">
        <f>+U40</f>
        <v>0.01</v>
      </c>
      <c r="J68" s="14">
        <f>+W40</f>
        <v>0.01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2:W42">
    <cfRule type="cellIs" dxfId="65" priority="14" stopIfTrue="1" operator="between">
      <formula>0.76</formula>
      <formula>10</formula>
    </cfRule>
    <cfRule type="cellIs" dxfId="64" priority="15" stopIfTrue="1" operator="between">
      <formula>0.5</formula>
      <formula>0.759</formula>
    </cfRule>
    <cfRule type="cellIs" dxfId="63" priority="16" stopIfTrue="1" operator="between">
      <formula>0</formula>
      <formula>0.499</formula>
    </cfRule>
  </conditionalFormatting>
  <conditionalFormatting sqref="E38:W39">
    <cfRule type="cellIs" dxfId="62" priority="11" stopIfTrue="1" operator="greaterThanOrEqual">
      <formula>0.1</formula>
    </cfRule>
    <cfRule type="cellIs" dxfId="61" priority="12" stopIfTrue="1" operator="between">
      <formula>0.0301</formula>
      <formula>0.9999</formula>
    </cfRule>
    <cfRule type="cellIs" dxfId="6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59" priority="7" stopIfTrue="1" operator="between">
      <formula>0.76</formula>
      <formula>10</formula>
    </cfRule>
    <cfRule type="cellIs" dxfId="58" priority="8" stopIfTrue="1" operator="between">
      <formula>0.5</formula>
      <formula>0.759</formula>
    </cfRule>
    <cfRule type="cellIs" dxfId="57" priority="9" stopIfTrue="1" operator="between">
      <formula>0</formula>
      <formula>0.499</formula>
    </cfRule>
  </conditionalFormatting>
  <conditionalFormatting sqref="F41:W41">
    <cfRule type="cellIs" dxfId="56" priority="4" stopIfTrue="1" operator="between">
      <formula>0.76</formula>
      <formula>10</formula>
    </cfRule>
    <cfRule type="cellIs" dxfId="55" priority="5" stopIfTrue="1" operator="between">
      <formula>0.5</formula>
      <formula>0.759</formula>
    </cfRule>
    <cfRule type="cellIs" dxfId="54" priority="6" stopIfTrue="1" operator="between">
      <formula>0</formula>
      <formula>0.499</formula>
    </cfRule>
  </conditionalFormatting>
  <conditionalFormatting sqref="E41:G41">
    <cfRule type="cellIs" dxfId="53" priority="1" stopIfTrue="1" operator="between">
      <formula>0.76</formula>
      <formula>10</formula>
    </cfRule>
    <cfRule type="cellIs" dxfId="52" priority="2" stopIfTrue="1" operator="between">
      <formula>0.5</formula>
      <formula>0.759</formula>
    </cfRule>
    <cfRule type="cellIs" dxfId="5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CF4A68FB-1A81-4CAA-A450-C945EB672D69}">
          <x14:formula1>
            <xm:f>Hoja1!$D$27:$D$29</xm:f>
          </x14:formula1>
          <xm:sqref>E23</xm:sqref>
        </x14:dataValidation>
        <x14:dataValidation type="list" allowBlank="1" showInputMessage="1" showErrorMessage="1" xr:uid="{5977DB7A-4587-45B8-A48C-98EA1C6AFCFD}">
          <x14:formula1>
            <xm:f>'Objetivos procesos '!$C$3:$C$28</xm:f>
          </x14:formula1>
          <xm:sqref>F13:W13</xm:sqref>
        </x14:dataValidation>
        <x14:dataValidation type="list" allowBlank="1" showInputMessage="1" showErrorMessage="1" xr:uid="{31D773A4-623A-4092-B2FB-F255A86DC26B}">
          <x14:formula1>
            <xm:f>Hoja1!$D$4:$D$10</xm:f>
          </x14:formula1>
          <xm:sqref>F17:W17</xm:sqref>
        </x14:dataValidation>
        <x14:dataValidation type="list" allowBlank="1" showInputMessage="1" showErrorMessage="1" xr:uid="{C1F7F002-D3A2-41E3-AE75-6922F1838CC3}">
          <x14:formula1>
            <xm:f>'1.IDP'!$J$3:$J$9</xm:f>
          </x14:formula1>
          <xm:sqref>G29:H29</xm:sqref>
        </x14:dataValidation>
        <x14:dataValidation type="list" allowBlank="1" showInputMessage="1" showErrorMessage="1" xr:uid="{5869DC44-7640-44DC-985A-D20208ED4AA8}">
          <x14:formula1>
            <xm:f>'1.IDP'!$E$4:$E$8</xm:f>
          </x14:formula1>
          <xm:sqref>E30:F30</xm:sqref>
        </x14:dataValidation>
        <x14:dataValidation type="list" allowBlank="1" showInputMessage="1" showErrorMessage="1" xr:uid="{2482CCCA-17D9-4692-A67E-B0F378144CD5}">
          <x14:formula1>
            <xm:f>Hoja1!$E$4:$E$16</xm:f>
          </x14:formula1>
          <xm:sqref>O8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31287-823A-433C-AD22-D7451C759DC7}">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2"/>
      <c r="B1" s="392"/>
      <c r="C1" s="393" t="s">
        <v>553</v>
      </c>
      <c r="D1" s="394"/>
      <c r="E1" s="394"/>
      <c r="F1" s="394"/>
      <c r="G1" s="394"/>
      <c r="H1" s="394"/>
      <c r="I1" s="394"/>
      <c r="J1" s="394"/>
      <c r="K1" s="394"/>
      <c r="L1" s="394"/>
      <c r="M1" s="394"/>
      <c r="N1" s="394"/>
      <c r="O1" s="394"/>
      <c r="P1" s="394"/>
      <c r="Q1" s="394"/>
      <c r="R1" s="394"/>
      <c r="S1" s="394"/>
      <c r="T1" s="394"/>
      <c r="U1" s="394"/>
      <c r="V1" s="394"/>
      <c r="W1" s="394"/>
      <c r="X1" s="394"/>
      <c r="Y1" s="395"/>
    </row>
    <row r="2" spans="1:26" s="180" customFormat="1" ht="42.75" customHeight="1">
      <c r="A2" s="392"/>
      <c r="B2" s="392"/>
      <c r="C2" s="396"/>
      <c r="D2" s="397"/>
      <c r="E2" s="397"/>
      <c r="F2" s="397"/>
      <c r="G2" s="397"/>
      <c r="H2" s="397"/>
      <c r="I2" s="397"/>
      <c r="J2" s="397"/>
      <c r="K2" s="397"/>
      <c r="L2" s="397"/>
      <c r="M2" s="397"/>
      <c r="N2" s="397"/>
      <c r="O2" s="397"/>
      <c r="P2" s="397"/>
      <c r="Q2" s="397"/>
      <c r="R2" s="397"/>
      <c r="S2" s="397"/>
      <c r="T2" s="397"/>
      <c r="U2" s="397"/>
      <c r="V2" s="397"/>
      <c r="W2" s="397"/>
      <c r="X2" s="397"/>
      <c r="Y2" s="398"/>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9" t="e">
        <f>+#REF!</f>
        <v>#REF!</v>
      </c>
      <c r="C4" s="399"/>
      <c r="D4" s="399"/>
      <c r="E4" s="399"/>
      <c r="F4" s="399"/>
      <c r="G4" s="399"/>
      <c r="H4" s="399"/>
      <c r="I4" s="399"/>
      <c r="J4" s="399"/>
      <c r="K4" s="399"/>
      <c r="L4" s="399"/>
      <c r="M4" s="399"/>
      <c r="N4" s="399"/>
      <c r="O4" s="399"/>
      <c r="P4" s="399"/>
      <c r="Q4" s="399"/>
      <c r="R4" s="399"/>
      <c r="S4" s="399"/>
      <c r="T4" s="399"/>
      <c r="U4" s="399"/>
      <c r="V4" s="399"/>
      <c r="W4" s="399"/>
      <c r="X4" s="399"/>
      <c r="Y4" s="399"/>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00"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402"/>
      <c r="Z6" s="173"/>
    </row>
    <row r="7" spans="1:26" s="176" customFormat="1" ht="15.75" customHeight="1">
      <c r="A7" s="401"/>
      <c r="B7" s="391"/>
      <c r="C7" s="391"/>
      <c r="D7" s="391"/>
      <c r="E7" s="391"/>
      <c r="F7" s="391"/>
      <c r="G7" s="391"/>
      <c r="H7" s="391"/>
      <c r="I7" s="391"/>
      <c r="J7" s="391"/>
      <c r="K7" s="391"/>
      <c r="L7" s="391"/>
      <c r="M7" s="391"/>
      <c r="N7" s="391"/>
      <c r="O7" s="391"/>
      <c r="P7" s="391"/>
      <c r="Q7" s="391"/>
      <c r="R7" s="391"/>
      <c r="S7" s="391"/>
      <c r="T7" s="391"/>
      <c r="U7" s="391"/>
      <c r="V7" s="391"/>
      <c r="W7" s="391"/>
      <c r="X7" s="391"/>
      <c r="Y7" s="403"/>
      <c r="Z7" s="175"/>
    </row>
    <row r="8" spans="1:26" ht="62.25" customHeight="1">
      <c r="A8" s="404" t="s">
        <v>554</v>
      </c>
      <c r="B8" s="206"/>
      <c r="C8" s="187">
        <f t="shared" ref="C8:E9" si="0">+C10+C12+C14+C16+C18+C20+C22</f>
        <v>0</v>
      </c>
      <c r="D8" s="187">
        <f t="shared" si="0"/>
        <v>0</v>
      </c>
      <c r="E8" s="187">
        <f t="shared" si="0"/>
        <v>0</v>
      </c>
      <c r="F8" s="187">
        <f>+C8+D8+E8</f>
        <v>0</v>
      </c>
      <c r="G8" s="406" t="str">
        <f>IF(F8=0," ",F8/F9)</f>
        <v xml:space="preserve"> </v>
      </c>
      <c r="H8" s="187">
        <f t="shared" ref="H8:J9" si="1">+H10+H12+H14+H16+H18+H20+H22</f>
        <v>0</v>
      </c>
      <c r="I8" s="187">
        <f t="shared" si="1"/>
        <v>0</v>
      </c>
      <c r="J8" s="187">
        <f t="shared" si="1"/>
        <v>0</v>
      </c>
      <c r="K8" s="187">
        <f>+H8+I8+J8</f>
        <v>0</v>
      </c>
      <c r="L8" s="406" t="str">
        <f>IF(K8=0," ",K8/K9)</f>
        <v xml:space="preserve"> </v>
      </c>
      <c r="M8" s="187">
        <f t="shared" ref="M8:O9" si="2">+M10+M12+M14+M16+M18+M20+M22</f>
        <v>0</v>
      </c>
      <c r="N8" s="187">
        <f t="shared" si="2"/>
        <v>0</v>
      </c>
      <c r="O8" s="187">
        <f t="shared" si="2"/>
        <v>0</v>
      </c>
      <c r="P8" s="187">
        <f>+M8+N8+O8</f>
        <v>0</v>
      </c>
      <c r="Q8" s="406" t="str">
        <f>IF(P8=0," ",P8/P9)</f>
        <v xml:space="preserve"> </v>
      </c>
      <c r="R8" s="187">
        <f t="shared" ref="R8:T9" si="3">+R10+R12+R14+R16+R18+R20+R22</f>
        <v>0</v>
      </c>
      <c r="S8" s="187">
        <f t="shared" si="3"/>
        <v>0</v>
      </c>
      <c r="T8" s="187">
        <f t="shared" si="3"/>
        <v>0</v>
      </c>
      <c r="U8" s="187">
        <f>+R8+S8+T8</f>
        <v>0</v>
      </c>
      <c r="V8" s="406" t="str">
        <f>IF(U8=0," ",U8/U9)</f>
        <v xml:space="preserve"> </v>
      </c>
      <c r="W8" s="408" t="s">
        <v>552</v>
      </c>
      <c r="X8" s="408"/>
      <c r="Y8" s="409"/>
    </row>
    <row r="9" spans="1:26" ht="53.25" customHeight="1" thickBot="1">
      <c r="A9" s="405"/>
      <c r="B9" s="188"/>
      <c r="C9" s="188">
        <f t="shared" si="0"/>
        <v>0</v>
      </c>
      <c r="D9" s="188">
        <f t="shared" si="0"/>
        <v>0</v>
      </c>
      <c r="E9" s="188">
        <f t="shared" si="0"/>
        <v>0</v>
      </c>
      <c r="F9" s="188">
        <f>+C9+D9+E9</f>
        <v>0</v>
      </c>
      <c r="G9" s="407"/>
      <c r="H9" s="188">
        <f t="shared" si="1"/>
        <v>0</v>
      </c>
      <c r="I9" s="188">
        <f t="shared" si="1"/>
        <v>0</v>
      </c>
      <c r="J9" s="188">
        <f t="shared" si="1"/>
        <v>0</v>
      </c>
      <c r="K9" s="188">
        <f>+H9+I9+J9</f>
        <v>0</v>
      </c>
      <c r="L9" s="407"/>
      <c r="M9" s="188">
        <f t="shared" si="2"/>
        <v>0</v>
      </c>
      <c r="N9" s="188">
        <f t="shared" si="2"/>
        <v>0</v>
      </c>
      <c r="O9" s="188">
        <f t="shared" si="2"/>
        <v>0</v>
      </c>
      <c r="P9" s="188">
        <f>+M9+N9+O9</f>
        <v>0</v>
      </c>
      <c r="Q9" s="407"/>
      <c r="R9" s="188">
        <f t="shared" si="3"/>
        <v>0</v>
      </c>
      <c r="S9" s="188">
        <f t="shared" si="3"/>
        <v>0</v>
      </c>
      <c r="T9" s="188">
        <f t="shared" si="3"/>
        <v>0</v>
      </c>
      <c r="U9" s="188">
        <f>+R9+S9+T9</f>
        <v>0</v>
      </c>
      <c r="V9" s="407"/>
      <c r="W9" s="410"/>
      <c r="X9" s="410"/>
      <c r="Y9" s="411"/>
    </row>
    <row r="10" spans="1:26" s="177" customFormat="1" ht="69.95" customHeight="1">
      <c r="A10" s="412" t="s">
        <v>555</v>
      </c>
      <c r="B10" s="200">
        <f>+$B$8</f>
        <v>0</v>
      </c>
      <c r="C10" s="201"/>
      <c r="D10" s="201"/>
      <c r="E10" s="201"/>
      <c r="F10" s="414">
        <v>32</v>
      </c>
      <c r="G10" s="414"/>
      <c r="H10" s="202"/>
      <c r="I10" s="202"/>
      <c r="J10" s="202"/>
      <c r="K10" s="417"/>
      <c r="L10" s="417"/>
      <c r="M10" s="202"/>
      <c r="N10" s="202"/>
      <c r="O10" s="202"/>
      <c r="P10" s="417"/>
      <c r="Q10" s="417"/>
      <c r="R10" s="202"/>
      <c r="S10" s="202"/>
      <c r="T10" s="202"/>
      <c r="U10" s="420"/>
      <c r="V10" s="421"/>
      <c r="W10" s="408" t="s">
        <v>552</v>
      </c>
      <c r="X10" s="408"/>
      <c r="Y10" s="409"/>
    </row>
    <row r="11" spans="1:26" s="177" customFormat="1" ht="69.95" customHeight="1" thickBot="1">
      <c r="A11" s="413"/>
      <c r="B11" s="203">
        <f>+$B$9</f>
        <v>0</v>
      </c>
      <c r="C11" s="204"/>
      <c r="D11" s="204"/>
      <c r="E11" s="204"/>
      <c r="F11" s="415"/>
      <c r="G11" s="415"/>
      <c r="H11" s="205"/>
      <c r="I11" s="205"/>
      <c r="J11" s="205"/>
      <c r="K11" s="418"/>
      <c r="L11" s="418"/>
      <c r="M11" s="205"/>
      <c r="N11" s="205"/>
      <c r="O11" s="205"/>
      <c r="P11" s="418"/>
      <c r="Q11" s="418"/>
      <c r="R11" s="205"/>
      <c r="S11" s="205"/>
      <c r="T11" s="205"/>
      <c r="U11" s="422"/>
      <c r="V11" s="423"/>
      <c r="W11" s="410"/>
      <c r="X11" s="410"/>
      <c r="Y11" s="411"/>
    </row>
    <row r="12" spans="1:26" s="177" customFormat="1" ht="69.95" customHeight="1">
      <c r="A12" s="412" t="s">
        <v>662</v>
      </c>
      <c r="B12" s="200">
        <f t="shared" ref="B12" si="4">+$B$8</f>
        <v>0</v>
      </c>
      <c r="C12" s="201"/>
      <c r="D12" s="201"/>
      <c r="E12" s="201"/>
      <c r="F12" s="415"/>
      <c r="G12" s="415"/>
      <c r="H12" s="202"/>
      <c r="I12" s="202"/>
      <c r="J12" s="202"/>
      <c r="K12" s="418"/>
      <c r="L12" s="418"/>
      <c r="M12" s="202"/>
      <c r="N12" s="202"/>
      <c r="O12" s="202"/>
      <c r="P12" s="418"/>
      <c r="Q12" s="418"/>
      <c r="R12" s="202"/>
      <c r="S12" s="202"/>
      <c r="T12" s="202"/>
      <c r="U12" s="422"/>
      <c r="V12" s="423"/>
      <c r="W12" s="408" t="s">
        <v>552</v>
      </c>
      <c r="X12" s="408"/>
      <c r="Y12" s="409"/>
    </row>
    <row r="13" spans="1:26" s="177" customFormat="1" ht="69.95" customHeight="1" thickBot="1">
      <c r="A13" s="413"/>
      <c r="B13" s="203">
        <f t="shared" ref="B13" si="5">+$B$9</f>
        <v>0</v>
      </c>
      <c r="C13" s="204"/>
      <c r="D13" s="204"/>
      <c r="E13" s="204"/>
      <c r="F13" s="415"/>
      <c r="G13" s="415"/>
      <c r="H13" s="205"/>
      <c r="I13" s="205"/>
      <c r="J13" s="205"/>
      <c r="K13" s="418"/>
      <c r="L13" s="418"/>
      <c r="M13" s="205"/>
      <c r="N13" s="205"/>
      <c r="O13" s="205"/>
      <c r="P13" s="418"/>
      <c r="Q13" s="418"/>
      <c r="R13" s="205"/>
      <c r="S13" s="205"/>
      <c r="T13" s="205"/>
      <c r="U13" s="422"/>
      <c r="V13" s="423"/>
      <c r="W13" s="410"/>
      <c r="X13" s="410"/>
      <c r="Y13" s="411"/>
    </row>
    <row r="14" spans="1:26" s="177" customFormat="1" ht="69.95" customHeight="1">
      <c r="A14" s="412" t="s">
        <v>663</v>
      </c>
      <c r="B14" s="200">
        <f t="shared" ref="B14" si="6">+$B$8</f>
        <v>0</v>
      </c>
      <c r="C14" s="201"/>
      <c r="D14" s="201"/>
      <c r="E14" s="201"/>
      <c r="F14" s="415"/>
      <c r="G14" s="415"/>
      <c r="H14" s="202"/>
      <c r="I14" s="202"/>
      <c r="J14" s="202"/>
      <c r="K14" s="418"/>
      <c r="L14" s="418"/>
      <c r="M14" s="202"/>
      <c r="N14" s="202"/>
      <c r="O14" s="202"/>
      <c r="P14" s="418"/>
      <c r="Q14" s="418"/>
      <c r="R14" s="202"/>
      <c r="S14" s="202"/>
      <c r="T14" s="202"/>
      <c r="U14" s="422"/>
      <c r="V14" s="423"/>
      <c r="W14" s="408" t="s">
        <v>552</v>
      </c>
      <c r="X14" s="408"/>
      <c r="Y14" s="409"/>
    </row>
    <row r="15" spans="1:26" s="177" customFormat="1" ht="69.95" customHeight="1" thickBot="1">
      <c r="A15" s="413"/>
      <c r="B15" s="203">
        <f t="shared" ref="B15" si="7">+$B$9</f>
        <v>0</v>
      </c>
      <c r="C15" s="204"/>
      <c r="D15" s="204"/>
      <c r="E15" s="204"/>
      <c r="F15" s="415"/>
      <c r="G15" s="415"/>
      <c r="H15" s="205"/>
      <c r="I15" s="205"/>
      <c r="J15" s="205"/>
      <c r="K15" s="418"/>
      <c r="L15" s="418"/>
      <c r="M15" s="205"/>
      <c r="N15" s="205"/>
      <c r="O15" s="205"/>
      <c r="P15" s="418"/>
      <c r="Q15" s="418"/>
      <c r="R15" s="205"/>
      <c r="S15" s="205"/>
      <c r="T15" s="205"/>
      <c r="U15" s="422"/>
      <c r="V15" s="423"/>
      <c r="W15" s="410"/>
      <c r="X15" s="410"/>
      <c r="Y15" s="411"/>
    </row>
    <row r="16" spans="1:26" s="177" customFormat="1" ht="69.95" customHeight="1">
      <c r="A16" s="412" t="s">
        <v>556</v>
      </c>
      <c r="B16" s="200">
        <f t="shared" ref="B16" si="8">+$B$8</f>
        <v>0</v>
      </c>
      <c r="C16" s="201"/>
      <c r="D16" s="201"/>
      <c r="E16" s="201"/>
      <c r="F16" s="415"/>
      <c r="G16" s="415"/>
      <c r="H16" s="202"/>
      <c r="I16" s="202"/>
      <c r="J16" s="202"/>
      <c r="K16" s="418"/>
      <c r="L16" s="418"/>
      <c r="M16" s="202"/>
      <c r="N16" s="202"/>
      <c r="O16" s="202"/>
      <c r="P16" s="418"/>
      <c r="Q16" s="418"/>
      <c r="R16" s="202"/>
      <c r="S16" s="202"/>
      <c r="T16" s="202"/>
      <c r="U16" s="422"/>
      <c r="V16" s="423"/>
      <c r="W16" s="408" t="s">
        <v>552</v>
      </c>
      <c r="X16" s="408"/>
      <c r="Y16" s="409"/>
    </row>
    <row r="17" spans="1:25" s="177" customFormat="1" ht="69.95" customHeight="1" thickBot="1">
      <c r="A17" s="413"/>
      <c r="B17" s="203">
        <f t="shared" ref="B17" si="9">+$B$9</f>
        <v>0</v>
      </c>
      <c r="C17" s="204"/>
      <c r="D17" s="204"/>
      <c r="E17" s="204"/>
      <c r="F17" s="415"/>
      <c r="G17" s="415"/>
      <c r="H17" s="205"/>
      <c r="I17" s="205"/>
      <c r="J17" s="205"/>
      <c r="K17" s="418"/>
      <c r="L17" s="418"/>
      <c r="M17" s="205"/>
      <c r="N17" s="205"/>
      <c r="O17" s="205"/>
      <c r="P17" s="418"/>
      <c r="Q17" s="418"/>
      <c r="R17" s="205"/>
      <c r="S17" s="205"/>
      <c r="T17" s="205"/>
      <c r="U17" s="422"/>
      <c r="V17" s="423"/>
      <c r="W17" s="410"/>
      <c r="X17" s="410"/>
      <c r="Y17" s="411"/>
    </row>
    <row r="18" spans="1:25" s="177" customFormat="1" ht="69.95" customHeight="1">
      <c r="A18" s="412" t="s">
        <v>557</v>
      </c>
      <c r="B18" s="200">
        <f t="shared" ref="B18" si="10">+$B$8</f>
        <v>0</v>
      </c>
      <c r="C18" s="201"/>
      <c r="D18" s="201"/>
      <c r="E18" s="201"/>
      <c r="F18" s="415"/>
      <c r="G18" s="415"/>
      <c r="H18" s="202"/>
      <c r="I18" s="202"/>
      <c r="J18" s="202"/>
      <c r="K18" s="418"/>
      <c r="L18" s="418"/>
      <c r="M18" s="202"/>
      <c r="N18" s="202"/>
      <c r="O18" s="202"/>
      <c r="P18" s="418"/>
      <c r="Q18" s="418"/>
      <c r="R18" s="202"/>
      <c r="S18" s="202"/>
      <c r="T18" s="202"/>
      <c r="U18" s="422"/>
      <c r="V18" s="423"/>
      <c r="W18" s="408" t="s">
        <v>552</v>
      </c>
      <c r="X18" s="408"/>
      <c r="Y18" s="409"/>
    </row>
    <row r="19" spans="1:25" s="177" customFormat="1" ht="69.95" customHeight="1" thickBot="1">
      <c r="A19" s="413"/>
      <c r="B19" s="203">
        <f t="shared" ref="B19" si="11">+$B$9</f>
        <v>0</v>
      </c>
      <c r="C19" s="204"/>
      <c r="D19" s="204"/>
      <c r="E19" s="204"/>
      <c r="F19" s="415"/>
      <c r="G19" s="415"/>
      <c r="H19" s="205"/>
      <c r="I19" s="205"/>
      <c r="J19" s="205"/>
      <c r="K19" s="418"/>
      <c r="L19" s="418"/>
      <c r="M19" s="205"/>
      <c r="N19" s="205"/>
      <c r="O19" s="205"/>
      <c r="P19" s="418"/>
      <c r="Q19" s="418"/>
      <c r="R19" s="205"/>
      <c r="S19" s="205"/>
      <c r="T19" s="205"/>
      <c r="U19" s="422"/>
      <c r="V19" s="423"/>
      <c r="W19" s="410"/>
      <c r="X19" s="410"/>
      <c r="Y19" s="411"/>
    </row>
    <row r="20" spans="1:25" s="177" customFormat="1" ht="69.95" customHeight="1">
      <c r="A20" s="412" t="s">
        <v>558</v>
      </c>
      <c r="B20" s="200">
        <f t="shared" ref="B20" si="12">+$B$8</f>
        <v>0</v>
      </c>
      <c r="C20" s="201"/>
      <c r="D20" s="201"/>
      <c r="E20" s="201"/>
      <c r="F20" s="415"/>
      <c r="G20" s="415"/>
      <c r="H20" s="202"/>
      <c r="I20" s="202"/>
      <c r="J20" s="202"/>
      <c r="K20" s="418"/>
      <c r="L20" s="418"/>
      <c r="M20" s="202"/>
      <c r="N20" s="202"/>
      <c r="O20" s="202"/>
      <c r="P20" s="418"/>
      <c r="Q20" s="418"/>
      <c r="R20" s="202"/>
      <c r="S20" s="202"/>
      <c r="T20" s="202"/>
      <c r="U20" s="422"/>
      <c r="V20" s="423"/>
      <c r="W20" s="408" t="s">
        <v>552</v>
      </c>
      <c r="X20" s="408"/>
      <c r="Y20" s="409"/>
    </row>
    <row r="21" spans="1:25" s="177" customFormat="1" ht="69.95" customHeight="1" thickBot="1">
      <c r="A21" s="413"/>
      <c r="B21" s="203">
        <f t="shared" ref="B21" si="13">+$B$9</f>
        <v>0</v>
      </c>
      <c r="C21" s="204"/>
      <c r="D21" s="204"/>
      <c r="E21" s="204"/>
      <c r="F21" s="415"/>
      <c r="G21" s="415"/>
      <c r="H21" s="205"/>
      <c r="I21" s="205"/>
      <c r="J21" s="205"/>
      <c r="K21" s="418"/>
      <c r="L21" s="418"/>
      <c r="M21" s="205"/>
      <c r="N21" s="205"/>
      <c r="O21" s="205"/>
      <c r="P21" s="418"/>
      <c r="Q21" s="418"/>
      <c r="R21" s="205"/>
      <c r="S21" s="205"/>
      <c r="T21" s="205"/>
      <c r="U21" s="422"/>
      <c r="V21" s="423"/>
      <c r="W21" s="410"/>
      <c r="X21" s="410"/>
      <c r="Y21" s="411"/>
    </row>
    <row r="22" spans="1:25" s="177" customFormat="1" ht="69.95" customHeight="1">
      <c r="A22" s="412" t="s">
        <v>559</v>
      </c>
      <c r="B22" s="200">
        <f t="shared" ref="B22" si="14">+$B$8</f>
        <v>0</v>
      </c>
      <c r="C22" s="201"/>
      <c r="D22" s="201"/>
      <c r="E22" s="201"/>
      <c r="F22" s="415"/>
      <c r="G22" s="415"/>
      <c r="H22" s="202"/>
      <c r="I22" s="202"/>
      <c r="J22" s="202"/>
      <c r="K22" s="418"/>
      <c r="L22" s="418"/>
      <c r="M22" s="202"/>
      <c r="N22" s="202"/>
      <c r="O22" s="202"/>
      <c r="P22" s="418"/>
      <c r="Q22" s="418"/>
      <c r="R22" s="202"/>
      <c r="S22" s="202"/>
      <c r="T22" s="202"/>
      <c r="U22" s="422"/>
      <c r="V22" s="423"/>
      <c r="W22" s="408" t="s">
        <v>552</v>
      </c>
      <c r="X22" s="408"/>
      <c r="Y22" s="409"/>
    </row>
    <row r="23" spans="1:25" s="177" customFormat="1" ht="69.95" customHeight="1" thickBot="1">
      <c r="A23" s="413"/>
      <c r="B23" s="203">
        <f t="shared" ref="B23" si="15">+$B$9</f>
        <v>0</v>
      </c>
      <c r="C23" s="204"/>
      <c r="D23" s="204"/>
      <c r="E23" s="204"/>
      <c r="F23" s="416"/>
      <c r="G23" s="416"/>
      <c r="H23" s="205"/>
      <c r="I23" s="205"/>
      <c r="J23" s="205"/>
      <c r="K23" s="419"/>
      <c r="L23" s="419"/>
      <c r="M23" s="205"/>
      <c r="N23" s="205"/>
      <c r="O23" s="205"/>
      <c r="P23" s="419"/>
      <c r="Q23" s="419"/>
      <c r="R23" s="205"/>
      <c r="S23" s="205"/>
      <c r="T23" s="205"/>
      <c r="U23" s="424"/>
      <c r="V23" s="425"/>
      <c r="W23" s="410"/>
      <c r="X23" s="410"/>
      <c r="Y23" s="411"/>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CA6E-51C1-48DB-AD02-E38183E90357}">
  <sheetPr codeName="Hoja9">
    <pageSetUpPr fitToPage="1"/>
  </sheetPr>
  <dimension ref="A1:X72"/>
  <sheetViews>
    <sheetView showGridLines="0" topLeftCell="A11" zoomScale="80" zoomScaleNormal="80" workbookViewId="0">
      <selection activeCell="F15" sqref="F15:W15"/>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236"/>
      <c r="C2" s="236"/>
      <c r="D2" s="236"/>
      <c r="E2" s="236"/>
      <c r="F2" s="237" t="s">
        <v>507</v>
      </c>
      <c r="G2" s="237"/>
      <c r="H2" s="237"/>
      <c r="I2" s="237"/>
      <c r="J2" s="237"/>
      <c r="K2" s="237"/>
      <c r="L2" s="237"/>
      <c r="M2" s="237"/>
      <c r="N2" s="237"/>
      <c r="O2" s="237"/>
      <c r="P2" s="237"/>
      <c r="Q2" s="237"/>
      <c r="R2" s="237"/>
      <c r="S2" s="237"/>
      <c r="T2" s="238" t="s">
        <v>504</v>
      </c>
      <c r="U2" s="239"/>
      <c r="V2" s="239"/>
      <c r="W2" s="240"/>
    </row>
    <row r="3" spans="1:24" ht="30" customHeight="1">
      <c r="B3" s="236"/>
      <c r="C3" s="236"/>
      <c r="D3" s="236"/>
      <c r="E3" s="236"/>
      <c r="F3" s="237"/>
      <c r="G3" s="237"/>
      <c r="H3" s="237"/>
      <c r="I3" s="237"/>
      <c r="J3" s="237"/>
      <c r="K3" s="237"/>
      <c r="L3" s="237"/>
      <c r="M3" s="237"/>
      <c r="N3" s="237"/>
      <c r="O3" s="237"/>
      <c r="P3" s="237"/>
      <c r="Q3" s="237"/>
      <c r="R3" s="237"/>
      <c r="S3" s="237"/>
      <c r="T3" s="238" t="s">
        <v>505</v>
      </c>
      <c r="U3" s="239"/>
      <c r="V3" s="239"/>
      <c r="W3" s="240"/>
    </row>
    <row r="4" spans="1:24" ht="30" customHeight="1">
      <c r="B4" s="236"/>
      <c r="C4" s="236"/>
      <c r="D4" s="236"/>
      <c r="E4" s="236"/>
      <c r="F4" s="237" t="s">
        <v>531</v>
      </c>
      <c r="G4" s="237"/>
      <c r="H4" s="237"/>
      <c r="I4" s="237"/>
      <c r="J4" s="237"/>
      <c r="K4" s="237"/>
      <c r="L4" s="237"/>
      <c r="M4" s="237"/>
      <c r="N4" s="237"/>
      <c r="O4" s="237"/>
      <c r="P4" s="237"/>
      <c r="Q4" s="237"/>
      <c r="R4" s="237"/>
      <c r="S4" s="237"/>
      <c r="T4" s="238" t="s">
        <v>533</v>
      </c>
      <c r="U4" s="239"/>
      <c r="V4" s="239"/>
      <c r="W4" s="240"/>
    </row>
    <row r="5" spans="1:24" ht="30" customHeight="1">
      <c r="B5" s="236"/>
      <c r="C5" s="236"/>
      <c r="D5" s="236"/>
      <c r="E5" s="236"/>
      <c r="F5" s="237"/>
      <c r="G5" s="237"/>
      <c r="H5" s="237"/>
      <c r="I5" s="237"/>
      <c r="J5" s="237"/>
      <c r="K5" s="237"/>
      <c r="L5" s="237"/>
      <c r="M5" s="237"/>
      <c r="N5" s="237"/>
      <c r="O5" s="237"/>
      <c r="P5" s="237"/>
      <c r="Q5" s="237"/>
      <c r="R5" s="237"/>
      <c r="S5" s="237"/>
      <c r="T5" s="241" t="s">
        <v>506</v>
      </c>
      <c r="U5" s="242"/>
      <c r="V5" s="242"/>
      <c r="W5" s="24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244" t="s">
        <v>503</v>
      </c>
      <c r="R7" s="245"/>
      <c r="S7" s="245"/>
      <c r="T7" s="245"/>
      <c r="U7" s="245"/>
      <c r="V7" s="245"/>
      <c r="W7" s="245"/>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246" t="s">
        <v>417</v>
      </c>
      <c r="W8" s="246"/>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246" t="s">
        <v>421</v>
      </c>
      <c r="W9" s="246"/>
      <c r="X9" s="2"/>
    </row>
    <row r="10" spans="1:24" customFormat="1" ht="12" customHeight="1">
      <c r="A10" s="127"/>
      <c r="P10" s="107"/>
      <c r="Q10" s="107"/>
      <c r="R10" s="107"/>
      <c r="S10" s="107"/>
      <c r="T10" s="107"/>
      <c r="U10" s="107"/>
      <c r="V10" s="107"/>
      <c r="W10" s="107"/>
    </row>
    <row r="11" spans="1:24" ht="33" customHeight="1">
      <c r="A11" s="126"/>
      <c r="B11" s="247" t="s">
        <v>422</v>
      </c>
      <c r="C11" s="248"/>
      <c r="D11" s="248"/>
      <c r="E11" s="248"/>
      <c r="F11" s="248"/>
      <c r="G11" s="248"/>
      <c r="H11" s="248"/>
      <c r="I11" s="248"/>
      <c r="J11" s="248"/>
      <c r="K11" s="248"/>
      <c r="L11" s="248"/>
      <c r="M11" s="248"/>
      <c r="N11" s="248"/>
      <c r="O11" s="248"/>
      <c r="P11" s="248"/>
      <c r="Q11" s="248"/>
      <c r="R11" s="248"/>
      <c r="S11" s="248"/>
      <c r="T11" s="248"/>
      <c r="U11" s="248"/>
      <c r="V11" s="249"/>
      <c r="W11" s="250"/>
    </row>
    <row r="12" spans="1:24" ht="12" customHeight="1">
      <c r="A12" s="126"/>
      <c r="B12" s="251"/>
      <c r="C12" s="252"/>
      <c r="D12" s="252"/>
      <c r="E12" s="252"/>
      <c r="F12" s="252"/>
      <c r="G12" s="252"/>
      <c r="H12" s="252"/>
      <c r="I12" s="252"/>
      <c r="J12" s="252"/>
      <c r="K12" s="252"/>
      <c r="L12" s="252"/>
      <c r="M12" s="252"/>
      <c r="N12" s="252"/>
      <c r="O12" s="252"/>
      <c r="P12" s="252"/>
      <c r="Q12" s="252"/>
      <c r="R12" s="252"/>
      <c r="S12" s="252"/>
      <c r="T12" s="252"/>
      <c r="U12" s="252"/>
      <c r="V12" s="252"/>
      <c r="W12" s="253"/>
    </row>
    <row r="13" spans="1:24" ht="44.25" customHeight="1">
      <c r="A13" s="126"/>
      <c r="B13" s="232" t="s">
        <v>508</v>
      </c>
      <c r="C13" s="232"/>
      <c r="D13" s="232"/>
      <c r="E13" s="233"/>
      <c r="F13" s="234" t="s">
        <v>591</v>
      </c>
      <c r="G13" s="234"/>
      <c r="H13" s="234"/>
      <c r="I13" s="234"/>
      <c r="J13" s="234"/>
      <c r="K13" s="234"/>
      <c r="L13" s="234"/>
      <c r="M13" s="234"/>
      <c r="N13" s="234"/>
      <c r="O13" s="234"/>
      <c r="P13" s="234"/>
      <c r="Q13" s="234"/>
      <c r="R13" s="234"/>
      <c r="S13" s="234"/>
      <c r="T13" s="234"/>
      <c r="U13" s="234"/>
      <c r="V13" s="234"/>
      <c r="W13" s="235"/>
      <c r="X13" s="126"/>
    </row>
    <row r="14" spans="1:24" ht="46.5" customHeight="1">
      <c r="A14" s="5"/>
      <c r="B14" s="259" t="s">
        <v>509</v>
      </c>
      <c r="C14" s="260"/>
      <c r="D14" s="260"/>
      <c r="E14" s="260"/>
      <c r="F14" s="261" t="str">
        <f>IFERROR(VLOOKUP(PROCES,'Objetivos procesos '!C3:D28,2,FALSE)," ")</f>
        <v>Garantizar que los recursos financieros de la entidad sean recaudados y administrados con efectividad.</v>
      </c>
      <c r="G14" s="262"/>
      <c r="H14" s="262"/>
      <c r="I14" s="262"/>
      <c r="J14" s="262"/>
      <c r="K14" s="262"/>
      <c r="L14" s="262"/>
      <c r="M14" s="262"/>
      <c r="N14" s="262"/>
      <c r="O14" s="262"/>
      <c r="P14" s="262"/>
      <c r="Q14" s="262"/>
      <c r="R14" s="262"/>
      <c r="S14" s="262"/>
      <c r="T14" s="262"/>
      <c r="U14" s="262"/>
      <c r="V14" s="262"/>
      <c r="W14" s="263"/>
      <c r="X14" s="6"/>
    </row>
    <row r="15" spans="1:24" ht="46.5" customHeight="1">
      <c r="A15" s="5"/>
      <c r="B15" s="264" t="s">
        <v>510</v>
      </c>
      <c r="C15" s="265"/>
      <c r="D15" s="265"/>
      <c r="E15" s="266"/>
      <c r="F15" s="267" t="s">
        <v>669</v>
      </c>
      <c r="G15" s="268"/>
      <c r="H15" s="268"/>
      <c r="I15" s="268"/>
      <c r="J15" s="268"/>
      <c r="K15" s="268"/>
      <c r="L15" s="268"/>
      <c r="M15" s="268"/>
      <c r="N15" s="268"/>
      <c r="O15" s="268"/>
      <c r="P15" s="268"/>
      <c r="Q15" s="268"/>
      <c r="R15" s="268"/>
      <c r="S15" s="268"/>
      <c r="T15" s="268"/>
      <c r="U15" s="268"/>
      <c r="V15" s="268"/>
      <c r="W15" s="269"/>
      <c r="X15" s="6"/>
    </row>
    <row r="16" spans="1:24" ht="32.25" customHeight="1">
      <c r="B16" s="270" t="s">
        <v>511</v>
      </c>
      <c r="C16" s="271"/>
      <c r="D16" s="271"/>
      <c r="E16" s="272"/>
      <c r="F16" s="273" t="str">
        <f>IFERROR(VLOOKUP(PROCES,'Objetivos procesos '!C3:E28,3,FALSE)," ")</f>
        <v>Joaquín Fernando Ruíz González</v>
      </c>
      <c r="G16" s="274"/>
      <c r="H16" s="274"/>
      <c r="I16" s="274"/>
      <c r="J16" s="274"/>
      <c r="K16" s="274"/>
      <c r="L16" s="274"/>
      <c r="M16" s="274"/>
      <c r="N16" s="274"/>
      <c r="O16" s="274"/>
      <c r="P16" s="274"/>
      <c r="Q16" s="274"/>
      <c r="R16" s="274"/>
      <c r="S16" s="274"/>
      <c r="T16" s="274"/>
      <c r="U16" s="274"/>
      <c r="V16" s="274"/>
      <c r="W16" s="275"/>
      <c r="X16" s="6"/>
    </row>
    <row r="17" spans="2:24" ht="59.25" customHeight="1">
      <c r="B17" s="264" t="s">
        <v>626</v>
      </c>
      <c r="C17" s="271"/>
      <c r="D17" s="271"/>
      <c r="E17" s="271"/>
      <c r="F17" s="276" t="s">
        <v>541</v>
      </c>
      <c r="G17" s="277"/>
      <c r="H17" s="277"/>
      <c r="I17" s="277"/>
      <c r="J17" s="277"/>
      <c r="K17" s="277"/>
      <c r="L17" s="277"/>
      <c r="M17" s="277"/>
      <c r="N17" s="277"/>
      <c r="O17" s="277"/>
      <c r="P17" s="277"/>
      <c r="Q17" s="277"/>
      <c r="R17" s="277"/>
      <c r="S17" s="277"/>
      <c r="T17" s="277"/>
      <c r="U17" s="277"/>
      <c r="V17" s="277"/>
      <c r="W17" s="278"/>
      <c r="X17" s="126"/>
    </row>
    <row r="18" spans="2:24" ht="18" customHeight="1">
      <c r="B18" s="279"/>
      <c r="C18" s="280"/>
      <c r="D18" s="280"/>
      <c r="E18" s="280"/>
      <c r="F18" s="280"/>
      <c r="G18" s="280"/>
      <c r="H18" s="280"/>
      <c r="I18" s="280"/>
      <c r="J18" s="280"/>
      <c r="K18" s="280"/>
      <c r="L18" s="280"/>
      <c r="M18" s="280"/>
      <c r="N18" s="280"/>
      <c r="O18" s="280"/>
      <c r="P18" s="280"/>
      <c r="Q18" s="280"/>
      <c r="R18" s="280"/>
      <c r="S18" s="280"/>
      <c r="T18" s="280"/>
      <c r="U18" s="280"/>
      <c r="V18" s="280"/>
      <c r="W18" s="281"/>
      <c r="X18" s="6"/>
    </row>
    <row r="19" spans="2:24" ht="33" customHeight="1">
      <c r="B19" s="247" t="s">
        <v>423</v>
      </c>
      <c r="C19" s="248"/>
      <c r="D19" s="248"/>
      <c r="E19" s="248"/>
      <c r="F19" s="248"/>
      <c r="G19" s="248"/>
      <c r="H19" s="248"/>
      <c r="I19" s="248"/>
      <c r="J19" s="248"/>
      <c r="K19" s="248"/>
      <c r="L19" s="248"/>
      <c r="M19" s="248"/>
      <c r="N19" s="248"/>
      <c r="O19" s="248"/>
      <c r="P19" s="248"/>
      <c r="Q19" s="248"/>
      <c r="R19" s="248"/>
      <c r="S19" s="248"/>
      <c r="T19" s="248"/>
      <c r="U19" s="248"/>
      <c r="V19" s="249"/>
      <c r="W19" s="250"/>
      <c r="X19" s="6"/>
    </row>
    <row r="20" spans="2:24" ht="12" customHeight="1">
      <c r="B20" s="279"/>
      <c r="C20" s="280"/>
      <c r="D20" s="280"/>
      <c r="E20" s="280"/>
      <c r="F20" s="280"/>
      <c r="G20" s="280"/>
      <c r="H20" s="280"/>
      <c r="I20" s="280"/>
      <c r="J20" s="280"/>
      <c r="K20" s="280"/>
      <c r="L20" s="280"/>
      <c r="M20" s="280"/>
      <c r="N20" s="280"/>
      <c r="O20" s="280"/>
      <c r="P20" s="280"/>
      <c r="Q20" s="280"/>
      <c r="R20" s="280"/>
      <c r="S20" s="280"/>
      <c r="T20" s="280"/>
      <c r="U20" s="280"/>
      <c r="V20" s="280"/>
      <c r="W20" s="281"/>
      <c r="X20" s="6"/>
    </row>
    <row r="21" spans="2:24" ht="27" customHeight="1">
      <c r="B21" s="233" t="s">
        <v>512</v>
      </c>
      <c r="C21" s="254"/>
      <c r="D21" s="254"/>
      <c r="E21" s="255" t="s">
        <v>698</v>
      </c>
      <c r="F21" s="255"/>
      <c r="G21" s="255"/>
      <c r="H21" s="255"/>
      <c r="I21" s="255"/>
      <c r="J21" s="255"/>
      <c r="K21" s="255"/>
      <c r="L21" s="255"/>
      <c r="M21" s="256"/>
      <c r="N21" s="256"/>
      <c r="O21" s="255"/>
      <c r="P21" s="255"/>
      <c r="Q21" s="255"/>
      <c r="R21" s="255"/>
      <c r="S21" s="255"/>
      <c r="T21" s="255"/>
      <c r="U21" s="255"/>
      <c r="V21" s="257"/>
      <c r="W21" s="258"/>
      <c r="X21" s="126"/>
    </row>
    <row r="22" spans="2:24" ht="27" customHeight="1">
      <c r="B22" s="282" t="s">
        <v>513</v>
      </c>
      <c r="C22" s="283"/>
      <c r="D22" s="283"/>
      <c r="E22" s="255" t="s">
        <v>699</v>
      </c>
      <c r="F22" s="255"/>
      <c r="G22" s="255"/>
      <c r="H22" s="255"/>
      <c r="I22" s="255"/>
      <c r="J22" s="255"/>
      <c r="K22" s="255"/>
      <c r="L22" s="255"/>
      <c r="M22" s="256"/>
      <c r="N22" s="256"/>
      <c r="O22" s="255"/>
      <c r="P22" s="255"/>
      <c r="Q22" s="255"/>
      <c r="R22" s="255"/>
      <c r="S22" s="255"/>
      <c r="T22" s="255"/>
      <c r="U22" s="255"/>
      <c r="V22" s="257"/>
      <c r="W22" s="258"/>
    </row>
    <row r="23" spans="2:24" ht="27" customHeight="1">
      <c r="B23" s="264" t="s">
        <v>514</v>
      </c>
      <c r="C23" s="265"/>
      <c r="D23" s="266"/>
      <c r="E23" s="284" t="s">
        <v>473</v>
      </c>
      <c r="F23" s="285"/>
      <c r="G23" s="285"/>
      <c r="H23" s="285"/>
      <c r="I23" s="285"/>
      <c r="J23" s="285"/>
      <c r="K23" s="285"/>
      <c r="L23" s="285"/>
      <c r="M23" s="285"/>
      <c r="N23" s="285"/>
      <c r="O23" s="285"/>
      <c r="P23" s="285"/>
      <c r="Q23" s="285"/>
      <c r="R23" s="285"/>
      <c r="S23" s="285"/>
      <c r="T23" s="285"/>
      <c r="U23" s="285"/>
      <c r="V23" s="285"/>
      <c r="W23" s="286"/>
    </row>
    <row r="24" spans="2:24" ht="83.25" customHeight="1">
      <c r="B24" s="282" t="s">
        <v>515</v>
      </c>
      <c r="C24" s="283"/>
      <c r="D24" s="283"/>
      <c r="E24" s="287" t="s">
        <v>425</v>
      </c>
      <c r="F24" s="288"/>
      <c r="G24" s="289" t="s">
        <v>700</v>
      </c>
      <c r="H24" s="289"/>
      <c r="I24" s="289"/>
      <c r="J24" s="289"/>
      <c r="K24" s="289"/>
      <c r="L24" s="108"/>
      <c r="M24" s="244" t="s">
        <v>516</v>
      </c>
      <c r="N24" s="244"/>
      <c r="O24" s="244"/>
      <c r="P24" s="244"/>
      <c r="Q24" s="290" t="s">
        <v>702</v>
      </c>
      <c r="R24" s="291"/>
      <c r="S24" s="291"/>
      <c r="T24" s="291"/>
      <c r="U24" s="291"/>
      <c r="V24" s="291"/>
      <c r="W24" s="292"/>
    </row>
    <row r="25" spans="2:24" ht="89.25" customHeight="1">
      <c r="B25" s="282"/>
      <c r="C25" s="283"/>
      <c r="D25" s="283"/>
      <c r="E25" s="293" t="s">
        <v>426</v>
      </c>
      <c r="F25" s="294"/>
      <c r="G25" s="295" t="s">
        <v>701</v>
      </c>
      <c r="H25" s="295"/>
      <c r="I25" s="295"/>
      <c r="J25" s="295"/>
      <c r="K25" s="295"/>
      <c r="L25" s="109"/>
      <c r="M25" s="296" t="s">
        <v>516</v>
      </c>
      <c r="N25" s="297"/>
      <c r="O25" s="297"/>
      <c r="P25" s="298"/>
      <c r="Q25" s="290" t="s">
        <v>702</v>
      </c>
      <c r="R25" s="291"/>
      <c r="S25" s="291"/>
      <c r="T25" s="291"/>
      <c r="U25" s="291"/>
      <c r="V25" s="291"/>
      <c r="W25" s="292"/>
    </row>
    <row r="26" spans="2:24" ht="18" customHeight="1">
      <c r="B26" s="279"/>
      <c r="C26" s="280"/>
      <c r="D26" s="280"/>
      <c r="E26" s="280"/>
      <c r="F26" s="280"/>
      <c r="G26" s="280"/>
      <c r="H26" s="280"/>
      <c r="I26" s="280"/>
      <c r="J26" s="280"/>
      <c r="K26" s="280"/>
      <c r="L26" s="280"/>
      <c r="M26" s="280"/>
      <c r="N26" s="280"/>
      <c r="O26" s="280"/>
      <c r="P26" s="280"/>
      <c r="Q26" s="280"/>
      <c r="R26" s="280"/>
      <c r="S26" s="280"/>
      <c r="T26" s="280"/>
      <c r="U26" s="280"/>
      <c r="V26" s="280"/>
      <c r="W26" s="281"/>
      <c r="X26" s="6"/>
    </row>
    <row r="27" spans="2:24" ht="89.25" customHeight="1">
      <c r="B27" s="283" t="s">
        <v>621</v>
      </c>
      <c r="C27" s="283"/>
      <c r="D27" s="283"/>
      <c r="E27" s="299"/>
      <c r="F27" s="299"/>
      <c r="G27" s="299"/>
      <c r="H27" s="299"/>
      <c r="I27" s="299"/>
      <c r="J27" s="299"/>
      <c r="K27" s="299"/>
      <c r="L27" s="299"/>
      <c r="M27" s="299"/>
      <c r="N27" s="299"/>
      <c r="O27" s="299"/>
      <c r="P27" s="299"/>
      <c r="Q27" s="299"/>
      <c r="R27" s="299"/>
      <c r="S27" s="299"/>
      <c r="T27" s="299"/>
      <c r="U27" s="299"/>
      <c r="V27" s="299"/>
      <c r="W27" s="300"/>
    </row>
    <row r="28" spans="2:24">
      <c r="B28" s="307"/>
      <c r="C28" s="308"/>
      <c r="D28" s="308"/>
      <c r="E28" s="308"/>
      <c r="F28" s="308"/>
      <c r="G28" s="308"/>
      <c r="H28" s="308"/>
      <c r="I28" s="308"/>
      <c r="J28" s="308"/>
      <c r="K28" s="308"/>
      <c r="L28" s="308"/>
      <c r="M28" s="308"/>
      <c r="N28" s="308"/>
      <c r="O28" s="308"/>
      <c r="P28" s="308"/>
      <c r="Q28" s="308"/>
      <c r="R28" s="308"/>
      <c r="S28" s="308"/>
      <c r="T28" s="308"/>
      <c r="U28" s="308"/>
      <c r="V28" s="308"/>
      <c r="W28" s="309"/>
    </row>
    <row r="29" spans="2:24" ht="32.25" customHeight="1">
      <c r="B29" s="310" t="s">
        <v>427</v>
      </c>
      <c r="C29" s="311"/>
      <c r="D29" s="311"/>
      <c r="E29" s="311"/>
      <c r="F29" s="312"/>
      <c r="G29" s="313" t="s">
        <v>13</v>
      </c>
      <c r="H29" s="314"/>
      <c r="I29" s="244" t="s">
        <v>428</v>
      </c>
      <c r="J29" s="244"/>
      <c r="K29" s="244"/>
      <c r="L29" s="315" t="s">
        <v>683</v>
      </c>
      <c r="M29" s="316"/>
      <c r="N29" s="316"/>
      <c r="O29" s="316"/>
      <c r="P29" s="316"/>
      <c r="Q29" s="316"/>
      <c r="R29" s="317"/>
      <c r="S29" s="245" t="s">
        <v>429</v>
      </c>
      <c r="T29" s="245"/>
      <c r="U29" s="318"/>
      <c r="V29" s="319"/>
      <c r="W29" s="320"/>
    </row>
    <row r="30" spans="2:24" ht="62.25" customHeight="1">
      <c r="B30" s="323" t="s">
        <v>430</v>
      </c>
      <c r="C30" s="302"/>
      <c r="D30" s="303"/>
      <c r="E30" s="324" t="s">
        <v>25</v>
      </c>
      <c r="F30" s="325"/>
      <c r="G30" s="301" t="s">
        <v>431</v>
      </c>
      <c r="H30" s="302"/>
      <c r="I30" s="303"/>
      <c r="J30" s="326">
        <v>0.5</v>
      </c>
      <c r="K30" s="327"/>
      <c r="L30" s="301" t="s">
        <v>432</v>
      </c>
      <c r="M30" s="302"/>
      <c r="N30" s="302"/>
      <c r="O30" s="303"/>
      <c r="P30" s="304" t="s">
        <v>699</v>
      </c>
      <c r="Q30" s="305"/>
      <c r="R30" s="305"/>
      <c r="S30" s="305"/>
      <c r="T30" s="305"/>
      <c r="U30" s="305"/>
      <c r="V30" s="305"/>
      <c r="W30" s="306"/>
    </row>
    <row r="31" spans="2:24" ht="18" customHeight="1">
      <c r="B31" s="307"/>
      <c r="C31" s="308"/>
      <c r="D31" s="308"/>
      <c r="E31" s="308"/>
      <c r="F31" s="308"/>
      <c r="G31" s="308"/>
      <c r="H31" s="308"/>
      <c r="I31" s="308"/>
      <c r="J31" s="308"/>
      <c r="K31" s="308"/>
      <c r="L31" s="308"/>
      <c r="M31" s="308"/>
      <c r="N31" s="308"/>
      <c r="O31" s="308"/>
      <c r="P31" s="308"/>
      <c r="Q31" s="308"/>
      <c r="R31" s="308"/>
      <c r="S31" s="308"/>
      <c r="T31" s="308"/>
      <c r="U31" s="308"/>
      <c r="V31" s="308"/>
      <c r="W31" s="309"/>
    </row>
    <row r="32" spans="2:24" ht="33" customHeight="1">
      <c r="B32" s="328" t="s">
        <v>433</v>
      </c>
      <c r="C32" s="329"/>
      <c r="D32" s="329"/>
      <c r="E32" s="329"/>
      <c r="F32" s="329"/>
      <c r="G32" s="329"/>
      <c r="H32" s="329"/>
      <c r="I32" s="329"/>
      <c r="J32" s="329"/>
      <c r="K32" s="329"/>
      <c r="L32" s="329"/>
      <c r="M32" s="329"/>
      <c r="N32" s="329"/>
      <c r="O32" s="329"/>
      <c r="P32" s="329"/>
      <c r="Q32" s="329"/>
      <c r="R32" s="329"/>
      <c r="S32" s="329"/>
      <c r="T32" s="329"/>
      <c r="U32" s="329"/>
      <c r="V32" s="330"/>
      <c r="W32" s="331"/>
    </row>
    <row r="33" spans="2:23" ht="12" customHeight="1" thickBot="1">
      <c r="B33" s="332"/>
      <c r="C33" s="333"/>
      <c r="D33" s="333"/>
      <c r="E33" s="333"/>
      <c r="F33" s="333"/>
      <c r="G33" s="333"/>
      <c r="H33" s="333"/>
      <c r="I33" s="333"/>
      <c r="J33" s="333"/>
      <c r="K33" s="333"/>
      <c r="L33" s="333"/>
      <c r="M33" s="333"/>
      <c r="N33" s="333"/>
      <c r="O33" s="333"/>
      <c r="P33" s="333"/>
      <c r="Q33" s="333"/>
      <c r="R33" s="333"/>
      <c r="S33" s="333"/>
      <c r="T33" s="333"/>
      <c r="U33" s="333"/>
      <c r="V33" s="333"/>
      <c r="W33" s="334"/>
    </row>
    <row r="34" spans="2:23" s="7" customFormat="1" ht="39.75" customHeight="1">
      <c r="B34" s="335" t="s">
        <v>434</v>
      </c>
      <c r="C34" s="336"/>
      <c r="D34" s="33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21" t="s">
        <v>454</v>
      </c>
      <c r="C35" s="322"/>
      <c r="D35" s="322"/>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21" t="s">
        <v>455</v>
      </c>
      <c r="C36" s="322"/>
      <c r="D36" s="322"/>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338" t="s">
        <v>456</v>
      </c>
      <c r="C37" s="339"/>
      <c r="D37" s="33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338" t="s">
        <v>457</v>
      </c>
      <c r="C38" s="339"/>
      <c r="D38" s="34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338" t="s">
        <v>666</v>
      </c>
      <c r="C39" s="339"/>
      <c r="D39" s="34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338" t="s">
        <v>458</v>
      </c>
      <c r="C40" s="339"/>
      <c r="D40" s="339"/>
      <c r="E40" s="114">
        <f>IF($J$30="","",$J$30)</f>
        <v>0.5</v>
      </c>
      <c r="F40" s="114">
        <f t="shared" ref="F40:G40" si="2">IF($J$30="","",$J$30)</f>
        <v>0.5</v>
      </c>
      <c r="G40" s="114">
        <f t="shared" si="2"/>
        <v>0.5</v>
      </c>
      <c r="H40" s="130">
        <f>IF($J$30="","",$J$30)</f>
        <v>0.5</v>
      </c>
      <c r="I40" s="114">
        <f>IF($J$30="","",$J$30)</f>
        <v>0.5</v>
      </c>
      <c r="J40" s="114">
        <f t="shared" ref="J40:K40" si="3">IF($J$30="","",$J$30)</f>
        <v>0.5</v>
      </c>
      <c r="K40" s="114">
        <f t="shared" si="3"/>
        <v>0.5</v>
      </c>
      <c r="L40" s="130">
        <f>IF($J$30="","",$J$30)</f>
        <v>0.5</v>
      </c>
      <c r="M40" s="130">
        <f>IF($J$30="","",$J$30)</f>
        <v>0.5</v>
      </c>
      <c r="N40" s="117">
        <f t="shared" ref="N40:O40" si="4">IF($J$30="","",$J$30)</f>
        <v>0.5</v>
      </c>
      <c r="O40" s="114">
        <f t="shared" si="4"/>
        <v>0.5</v>
      </c>
      <c r="P40" s="115">
        <f>IF($J$30="","",$J$30)</f>
        <v>0.5</v>
      </c>
      <c r="Q40" s="130">
        <f>IF($J$30="","",$J$30)</f>
        <v>0.5</v>
      </c>
      <c r="R40" s="114">
        <f t="shared" ref="R40:S40" si="5">IF($J$30="","",$J$30)</f>
        <v>0.5</v>
      </c>
      <c r="S40" s="114">
        <f t="shared" si="5"/>
        <v>0.5</v>
      </c>
      <c r="T40" s="115">
        <f>IF($J$30="","",$J$30)</f>
        <v>0.5</v>
      </c>
      <c r="U40" s="130">
        <f>IF($J$30="","",$J$30)</f>
        <v>0.5</v>
      </c>
      <c r="V40" s="130">
        <f>IF($J$30="","",$J$30)</f>
        <v>0.5</v>
      </c>
      <c r="W40" s="130">
        <f>IF($J$30="","",$J$30)</f>
        <v>0.5</v>
      </c>
    </row>
    <row r="41" spans="2:23" s="9" customFormat="1" ht="27.75" customHeight="1" thickBot="1">
      <c r="B41" s="341" t="s">
        <v>517</v>
      </c>
      <c r="C41" s="342"/>
      <c r="D41" s="34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43" t="s">
        <v>459</v>
      </c>
      <c r="C42" s="344"/>
      <c r="D42" s="34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45"/>
      <c r="C43" s="346"/>
      <c r="D43" s="346"/>
      <c r="E43" s="346"/>
      <c r="F43" s="346"/>
      <c r="G43" s="346"/>
      <c r="H43" s="347"/>
      <c r="I43" s="346"/>
      <c r="J43" s="346"/>
      <c r="K43" s="346"/>
      <c r="L43" s="347"/>
      <c r="M43" s="347"/>
      <c r="N43" s="346"/>
      <c r="O43" s="346"/>
      <c r="P43" s="346"/>
      <c r="Q43" s="347"/>
      <c r="R43" s="346"/>
      <c r="S43" s="346"/>
      <c r="T43" s="346"/>
      <c r="U43" s="347"/>
      <c r="V43" s="347"/>
      <c r="W43" s="348"/>
    </row>
    <row r="44" spans="2:23" ht="15" customHeight="1">
      <c r="B44" s="118"/>
      <c r="C44" s="119"/>
      <c r="D44" s="119"/>
      <c r="E44" s="119"/>
      <c r="F44" s="119"/>
      <c r="G44" s="119"/>
      <c r="H44" s="119"/>
      <c r="I44" s="119"/>
      <c r="J44" s="119"/>
      <c r="K44" s="119"/>
      <c r="L44" s="120"/>
      <c r="M44" s="119"/>
      <c r="N44" s="349" t="s">
        <v>460</v>
      </c>
      <c r="O44" s="350"/>
      <c r="P44" s="350"/>
      <c r="Q44" s="350"/>
      <c r="R44" s="350"/>
      <c r="S44" s="350"/>
      <c r="T44" s="350"/>
      <c r="U44" s="350"/>
      <c r="V44" s="350"/>
      <c r="W44" s="351"/>
    </row>
    <row r="45" spans="2:23" ht="15" customHeight="1">
      <c r="B45" s="121"/>
      <c r="C45" s="106"/>
      <c r="D45" s="106"/>
      <c r="E45" s="106"/>
      <c r="F45" s="106"/>
      <c r="G45" s="106"/>
      <c r="H45" s="106"/>
      <c r="I45" s="106"/>
      <c r="J45" s="106"/>
      <c r="K45" s="106"/>
      <c r="L45" s="122"/>
      <c r="M45" s="106"/>
      <c r="N45" s="352"/>
      <c r="O45" s="353"/>
      <c r="P45" s="353"/>
      <c r="Q45" s="353"/>
      <c r="R45" s="353"/>
      <c r="S45" s="353"/>
      <c r="T45" s="353"/>
      <c r="U45" s="353"/>
      <c r="V45" s="353"/>
      <c r="W45" s="354"/>
    </row>
    <row r="46" spans="2:23" ht="23.25" customHeight="1">
      <c r="B46" s="121"/>
      <c r="C46" s="106"/>
      <c r="D46" s="106"/>
      <c r="E46" s="106"/>
      <c r="F46" s="106"/>
      <c r="G46" s="106"/>
      <c r="H46" s="106"/>
      <c r="I46" s="106"/>
      <c r="J46" s="106"/>
      <c r="K46" s="106"/>
      <c r="L46" s="122"/>
      <c r="M46" s="106"/>
      <c r="N46" s="355" t="s">
        <v>622</v>
      </c>
      <c r="O46" s="356"/>
      <c r="P46" s="356"/>
      <c r="Q46" s="356"/>
      <c r="R46" s="356"/>
      <c r="S46" s="356"/>
      <c r="T46" s="356"/>
      <c r="U46" s="356"/>
      <c r="V46" s="356"/>
      <c r="W46" s="357"/>
    </row>
    <row r="47" spans="2:23" ht="23.25" customHeight="1">
      <c r="B47" s="121"/>
      <c r="C47" s="106"/>
      <c r="D47" s="106"/>
      <c r="E47" s="106"/>
      <c r="F47" s="106"/>
      <c r="G47" s="106"/>
      <c r="H47" s="106"/>
      <c r="I47" s="106"/>
      <c r="J47" s="106"/>
      <c r="K47" s="106"/>
      <c r="L47" s="122"/>
      <c r="M47" s="106"/>
      <c r="N47" s="358"/>
      <c r="O47" s="359"/>
      <c r="P47" s="359"/>
      <c r="Q47" s="359"/>
      <c r="R47" s="359"/>
      <c r="S47" s="359"/>
      <c r="T47" s="359"/>
      <c r="U47" s="359"/>
      <c r="V47" s="359"/>
      <c r="W47" s="360"/>
    </row>
    <row r="48" spans="2:23" ht="23.25" customHeight="1">
      <c r="B48" s="121"/>
      <c r="C48" s="106"/>
      <c r="D48" s="106"/>
      <c r="E48" s="106"/>
      <c r="F48" s="106"/>
      <c r="G48" s="106"/>
      <c r="H48" s="106"/>
      <c r="I48" s="106"/>
      <c r="J48" s="106"/>
      <c r="K48" s="106"/>
      <c r="L48" s="122"/>
      <c r="M48" s="106"/>
      <c r="N48" s="361"/>
      <c r="O48" s="362"/>
      <c r="P48" s="362"/>
      <c r="Q48" s="362"/>
      <c r="R48" s="362"/>
      <c r="S48" s="362"/>
      <c r="T48" s="362"/>
      <c r="U48" s="362"/>
      <c r="V48" s="362"/>
      <c r="W48" s="363"/>
    </row>
    <row r="49" spans="2:23" ht="23.25" customHeight="1">
      <c r="B49" s="121"/>
      <c r="C49" s="106"/>
      <c r="D49" s="106"/>
      <c r="E49" s="106"/>
      <c r="F49" s="106"/>
      <c r="G49" s="106"/>
      <c r="H49" s="106"/>
      <c r="I49" s="106"/>
      <c r="J49" s="106"/>
      <c r="K49" s="106"/>
      <c r="L49" s="122"/>
      <c r="M49" s="106"/>
      <c r="N49" s="355" t="s">
        <v>623</v>
      </c>
      <c r="O49" s="356"/>
      <c r="P49" s="356"/>
      <c r="Q49" s="356"/>
      <c r="R49" s="356"/>
      <c r="S49" s="356"/>
      <c r="T49" s="356"/>
      <c r="U49" s="356"/>
      <c r="V49" s="356"/>
      <c r="W49" s="357"/>
    </row>
    <row r="50" spans="2:23" ht="23.25" customHeight="1">
      <c r="B50" s="121"/>
      <c r="C50" s="106"/>
      <c r="D50" s="106"/>
      <c r="E50" s="106"/>
      <c r="F50" s="106"/>
      <c r="G50" s="106"/>
      <c r="H50" s="106"/>
      <c r="I50" s="106"/>
      <c r="J50" s="106"/>
      <c r="K50" s="106"/>
      <c r="L50" s="122"/>
      <c r="M50" s="106"/>
      <c r="N50" s="361"/>
      <c r="O50" s="362"/>
      <c r="P50" s="362"/>
      <c r="Q50" s="362"/>
      <c r="R50" s="362"/>
      <c r="S50" s="362"/>
      <c r="T50" s="362"/>
      <c r="U50" s="362"/>
      <c r="V50" s="362"/>
      <c r="W50" s="363"/>
    </row>
    <row r="51" spans="2:23" ht="23.25" customHeight="1">
      <c r="B51" s="121"/>
      <c r="C51" s="106"/>
      <c r="D51" s="106"/>
      <c r="E51" s="106"/>
      <c r="F51" s="106"/>
      <c r="G51" s="106"/>
      <c r="H51" s="106"/>
      <c r="I51" s="106"/>
      <c r="J51" s="106"/>
      <c r="K51" s="106"/>
      <c r="L51" s="122"/>
      <c r="M51" s="106"/>
      <c r="N51" s="355" t="s">
        <v>624</v>
      </c>
      <c r="O51" s="356"/>
      <c r="P51" s="356"/>
      <c r="Q51" s="356"/>
      <c r="R51" s="356"/>
      <c r="S51" s="356"/>
      <c r="T51" s="356"/>
      <c r="U51" s="356"/>
      <c r="V51" s="356"/>
      <c r="W51" s="357"/>
    </row>
    <row r="52" spans="2:23" ht="23.25" customHeight="1">
      <c r="B52" s="121"/>
      <c r="C52" s="106"/>
      <c r="D52" s="106"/>
      <c r="E52" s="106"/>
      <c r="F52" s="106"/>
      <c r="G52" s="106"/>
      <c r="H52" s="106"/>
      <c r="I52" s="106"/>
      <c r="J52" s="106"/>
      <c r="K52" s="106"/>
      <c r="L52" s="122"/>
      <c r="M52" s="106"/>
      <c r="N52" s="361"/>
      <c r="O52" s="362"/>
      <c r="P52" s="362"/>
      <c r="Q52" s="362"/>
      <c r="R52" s="362"/>
      <c r="S52" s="362"/>
      <c r="T52" s="362"/>
      <c r="U52" s="362"/>
      <c r="V52" s="362"/>
      <c r="W52" s="363"/>
    </row>
    <row r="53" spans="2:23" ht="23.25" customHeight="1">
      <c r="B53" s="121"/>
      <c r="C53" s="106"/>
      <c r="D53" s="106"/>
      <c r="E53" s="106"/>
      <c r="F53" s="106"/>
      <c r="G53" s="106"/>
      <c r="H53" s="106"/>
      <c r="I53" s="106"/>
      <c r="J53" s="106"/>
      <c r="K53" s="106"/>
      <c r="L53" s="122"/>
      <c r="M53" s="106"/>
      <c r="N53" s="337" t="s">
        <v>625</v>
      </c>
      <c r="O53" s="337"/>
      <c r="P53" s="337"/>
      <c r="Q53" s="337"/>
      <c r="R53" s="337"/>
      <c r="S53" s="337"/>
      <c r="T53" s="337"/>
      <c r="U53" s="337"/>
      <c r="V53" s="337"/>
      <c r="W53" s="337"/>
    </row>
    <row r="54" spans="2:23" ht="23.25" customHeight="1">
      <c r="B54" s="121"/>
      <c r="C54" s="106"/>
      <c r="D54" s="106"/>
      <c r="E54" s="106"/>
      <c r="F54" s="106"/>
      <c r="G54" s="106"/>
      <c r="H54" s="106"/>
      <c r="I54" s="106"/>
      <c r="J54" s="106"/>
      <c r="K54" s="106"/>
      <c r="L54" s="122"/>
      <c r="M54" s="106"/>
      <c r="N54" s="337"/>
      <c r="O54" s="337"/>
      <c r="P54" s="337"/>
      <c r="Q54" s="337"/>
      <c r="R54" s="337"/>
      <c r="S54" s="337"/>
      <c r="T54" s="337"/>
      <c r="U54" s="337"/>
      <c r="V54" s="337"/>
      <c r="W54" s="337"/>
    </row>
    <row r="55" spans="2:23" ht="23.25" customHeight="1">
      <c r="B55" s="121"/>
      <c r="C55" s="106"/>
      <c r="D55" s="106"/>
      <c r="E55" s="106"/>
      <c r="F55" s="106"/>
      <c r="G55" s="106"/>
      <c r="H55" s="106"/>
      <c r="I55" s="106"/>
      <c r="J55" s="106"/>
      <c r="K55" s="106"/>
      <c r="L55" s="122"/>
      <c r="M55" s="106"/>
      <c r="N55" s="337"/>
      <c r="O55" s="337"/>
      <c r="P55" s="337"/>
      <c r="Q55" s="337"/>
      <c r="R55" s="337"/>
      <c r="S55" s="337"/>
      <c r="T55" s="337"/>
      <c r="U55" s="337"/>
      <c r="V55" s="337"/>
      <c r="W55" s="337"/>
    </row>
    <row r="56" spans="2:23" ht="15" customHeight="1">
      <c r="B56" s="121"/>
      <c r="C56" s="106"/>
      <c r="D56" s="106"/>
      <c r="E56" s="106"/>
      <c r="F56" s="106"/>
      <c r="G56" s="106"/>
      <c r="H56" s="106"/>
      <c r="I56" s="106"/>
      <c r="J56" s="106"/>
      <c r="K56" s="106"/>
      <c r="L56" s="122"/>
      <c r="M56" s="106"/>
      <c r="N56" s="371" t="s">
        <v>461</v>
      </c>
      <c r="O56" s="372"/>
      <c r="P56" s="372"/>
      <c r="Q56" s="372"/>
      <c r="R56" s="372"/>
      <c r="S56" s="372"/>
      <c r="T56" s="372"/>
      <c r="U56" s="372"/>
      <c r="V56" s="372"/>
      <c r="W56" s="373"/>
    </row>
    <row r="57" spans="2:23" ht="15" customHeight="1">
      <c r="B57" s="121"/>
      <c r="C57" s="106"/>
      <c r="D57" s="106"/>
      <c r="E57" s="106"/>
      <c r="F57" s="106"/>
      <c r="G57" s="106"/>
      <c r="H57" s="106"/>
      <c r="I57" s="106"/>
      <c r="J57" s="106"/>
      <c r="K57" s="106"/>
      <c r="L57" s="122"/>
      <c r="M57" s="106"/>
      <c r="N57" s="352"/>
      <c r="O57" s="353"/>
      <c r="P57" s="353"/>
      <c r="Q57" s="353"/>
      <c r="R57" s="353"/>
      <c r="S57" s="353"/>
      <c r="T57" s="353"/>
      <c r="U57" s="353"/>
      <c r="V57" s="353"/>
      <c r="W57" s="354"/>
    </row>
    <row r="58" spans="2:23" ht="29.25" customHeight="1">
      <c r="B58" s="121"/>
      <c r="C58" s="106"/>
      <c r="D58" s="106"/>
      <c r="E58" s="106"/>
      <c r="F58" s="106"/>
      <c r="G58" s="106"/>
      <c r="H58" s="106"/>
      <c r="I58" s="106"/>
      <c r="J58" s="106"/>
      <c r="K58" s="106"/>
      <c r="L58" s="122"/>
      <c r="M58" s="106"/>
      <c r="N58" s="374" t="s">
        <v>462</v>
      </c>
      <c r="O58" s="375"/>
      <c r="P58" s="375"/>
      <c r="Q58" s="376"/>
      <c r="R58" s="367" t="s">
        <v>463</v>
      </c>
      <c r="S58" s="367"/>
      <c r="T58" s="364" t="s">
        <v>464</v>
      </c>
      <c r="U58" s="367"/>
      <c r="V58" s="380"/>
      <c r="W58" s="381"/>
    </row>
    <row r="59" spans="2:23" ht="15" customHeight="1">
      <c r="B59" s="121"/>
      <c r="C59" s="106"/>
      <c r="D59" s="106"/>
      <c r="E59" s="106"/>
      <c r="F59" s="106"/>
      <c r="G59" s="106"/>
      <c r="H59" s="106"/>
      <c r="I59" s="106"/>
      <c r="J59" s="106"/>
      <c r="K59" s="106"/>
      <c r="L59" s="122"/>
      <c r="M59" s="106"/>
      <c r="N59" s="377"/>
      <c r="O59" s="378"/>
      <c r="P59" s="378"/>
      <c r="Q59" s="379"/>
      <c r="R59" s="369"/>
      <c r="S59" s="369"/>
      <c r="T59" s="366"/>
      <c r="U59" s="369"/>
      <c r="V59" s="382"/>
      <c r="W59" s="383"/>
    </row>
    <row r="60" spans="2:23" ht="15" customHeight="1">
      <c r="B60" s="121"/>
      <c r="C60" s="106"/>
      <c r="D60" s="106"/>
      <c r="E60" s="106"/>
      <c r="F60" s="106"/>
      <c r="G60" s="106"/>
      <c r="H60" s="106"/>
      <c r="I60" s="106"/>
      <c r="J60" s="106"/>
      <c r="K60" s="106"/>
      <c r="L60" s="122"/>
      <c r="M60" s="106"/>
      <c r="N60" s="374" t="s">
        <v>502</v>
      </c>
      <c r="O60" s="375"/>
      <c r="P60" s="375"/>
      <c r="Q60" s="376"/>
      <c r="R60" s="389" t="s">
        <v>463</v>
      </c>
      <c r="S60" s="389"/>
      <c r="T60" s="364" t="s">
        <v>464</v>
      </c>
      <c r="U60" s="367"/>
      <c r="V60" s="382"/>
      <c r="W60" s="383"/>
    </row>
    <row r="61" spans="2:23" ht="15" customHeight="1">
      <c r="B61" s="121"/>
      <c r="C61" s="106"/>
      <c r="D61" s="106"/>
      <c r="E61" s="106"/>
      <c r="F61" s="106"/>
      <c r="G61" s="106"/>
      <c r="H61" s="106"/>
      <c r="I61" s="106"/>
      <c r="J61" s="106"/>
      <c r="K61" s="106"/>
      <c r="L61" s="122"/>
      <c r="M61" s="106"/>
      <c r="N61" s="386"/>
      <c r="O61" s="387"/>
      <c r="P61" s="387"/>
      <c r="Q61" s="388"/>
      <c r="R61" s="389"/>
      <c r="S61" s="389"/>
      <c r="T61" s="365"/>
      <c r="U61" s="368"/>
      <c r="V61" s="382"/>
      <c r="W61" s="383"/>
    </row>
    <row r="62" spans="2:23" ht="15" customHeight="1" thickBot="1">
      <c r="B62" s="123"/>
      <c r="C62" s="124"/>
      <c r="D62" s="124"/>
      <c r="E62" s="124"/>
      <c r="F62" s="124"/>
      <c r="G62" s="124"/>
      <c r="H62" s="124"/>
      <c r="I62" s="124"/>
      <c r="J62" s="124"/>
      <c r="K62" s="124"/>
      <c r="L62" s="125"/>
      <c r="M62" s="124"/>
      <c r="N62" s="377"/>
      <c r="O62" s="378"/>
      <c r="P62" s="378"/>
      <c r="Q62" s="379"/>
      <c r="R62" s="389"/>
      <c r="S62" s="389"/>
      <c r="T62" s="366"/>
      <c r="U62" s="369"/>
      <c r="V62" s="384"/>
      <c r="W62" s="385"/>
    </row>
    <row r="63" spans="2:23">
      <c r="B63" s="10"/>
      <c r="C63" s="10"/>
      <c r="D63" s="10"/>
      <c r="E63" s="10"/>
      <c r="F63" s="10"/>
      <c r="G63" s="10"/>
      <c r="H63" s="10"/>
      <c r="I63" s="10"/>
      <c r="J63" s="10"/>
      <c r="K63" s="10"/>
      <c r="L63" s="10"/>
      <c r="M63" s="10"/>
      <c r="N63" s="10"/>
      <c r="O63" s="10"/>
      <c r="P63" s="10"/>
    </row>
    <row r="64" spans="2:23">
      <c r="B64" s="370" t="s">
        <v>523</v>
      </c>
      <c r="C64" s="370"/>
      <c r="D64" s="370"/>
      <c r="E64" s="370"/>
      <c r="F64" s="370"/>
      <c r="G64" s="370"/>
      <c r="H64" s="370"/>
      <c r="I64" s="370"/>
      <c r="J64" s="370"/>
      <c r="K64" s="370"/>
      <c r="L64" s="370"/>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0.5</v>
      </c>
      <c r="G68" s="14">
        <f>+L40</f>
        <v>0.5</v>
      </c>
      <c r="H68" s="14">
        <f>+Q40</f>
        <v>0.5</v>
      </c>
      <c r="I68" s="14">
        <f>+U40</f>
        <v>0.5</v>
      </c>
      <c r="J68" s="14">
        <f>+W40</f>
        <v>0.5</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2:W42">
    <cfRule type="cellIs" dxfId="50" priority="14" stopIfTrue="1" operator="between">
      <formula>0.76</formula>
      <formula>10</formula>
    </cfRule>
    <cfRule type="cellIs" dxfId="49" priority="15" stopIfTrue="1" operator="between">
      <formula>0.5</formula>
      <formula>0.759</formula>
    </cfRule>
    <cfRule type="cellIs" dxfId="48" priority="16" stopIfTrue="1" operator="between">
      <formula>0</formula>
      <formula>0.499</formula>
    </cfRule>
  </conditionalFormatting>
  <conditionalFormatting sqref="E38:W39">
    <cfRule type="cellIs" dxfId="47" priority="11" stopIfTrue="1" operator="greaterThanOrEqual">
      <formula>0.1</formula>
    </cfRule>
    <cfRule type="cellIs" dxfId="46" priority="12" stopIfTrue="1" operator="between">
      <formula>0.0301</formula>
      <formula>0.9999</formula>
    </cfRule>
    <cfRule type="cellIs" dxfId="4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44" priority="7" stopIfTrue="1" operator="between">
      <formula>0.76</formula>
      <formula>10</formula>
    </cfRule>
    <cfRule type="cellIs" dxfId="43" priority="8" stopIfTrue="1" operator="between">
      <formula>0.5</formula>
      <formula>0.759</formula>
    </cfRule>
    <cfRule type="cellIs" dxfId="42" priority="9" stopIfTrue="1" operator="between">
      <formula>0</formula>
      <formula>0.499</formula>
    </cfRule>
  </conditionalFormatting>
  <conditionalFormatting sqref="F41:W41">
    <cfRule type="cellIs" dxfId="41" priority="4" stopIfTrue="1" operator="between">
      <formula>0.76</formula>
      <formula>10</formula>
    </cfRule>
    <cfRule type="cellIs" dxfId="40" priority="5" stopIfTrue="1" operator="between">
      <formula>0.5</formula>
      <formula>0.759</formula>
    </cfRule>
    <cfRule type="cellIs" dxfId="39" priority="6" stopIfTrue="1" operator="between">
      <formula>0</formula>
      <formula>0.499</formula>
    </cfRule>
  </conditionalFormatting>
  <conditionalFormatting sqref="E41:G41">
    <cfRule type="cellIs" dxfId="38" priority="1" stopIfTrue="1" operator="between">
      <formula>0.76</formula>
      <formula>10</formula>
    </cfRule>
    <cfRule type="cellIs" dxfId="37" priority="2" stopIfTrue="1" operator="between">
      <formula>0.5</formula>
      <formula>0.759</formula>
    </cfRule>
    <cfRule type="cellIs" dxfId="3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8339E94D-A250-4BB6-8401-7D355622D554}">
          <x14:formula1>
            <xm:f>Hoja1!$E$4:$E$16</xm:f>
          </x14:formula1>
          <xm:sqref>O8</xm:sqref>
        </x14:dataValidation>
        <x14:dataValidation type="list" allowBlank="1" showInputMessage="1" showErrorMessage="1" xr:uid="{193C0B3C-D570-470C-A130-E2AF3DA37A31}">
          <x14:formula1>
            <xm:f>'1.IDP'!$E$4:$E$8</xm:f>
          </x14:formula1>
          <xm:sqref>E30:F30</xm:sqref>
        </x14:dataValidation>
        <x14:dataValidation type="list" allowBlank="1" showInputMessage="1" showErrorMessage="1" xr:uid="{65116AAE-D461-4397-AAAC-17A76121674D}">
          <x14:formula1>
            <xm:f>'1.IDP'!$J$3:$J$9</xm:f>
          </x14:formula1>
          <xm:sqref>G29:H29</xm:sqref>
        </x14:dataValidation>
        <x14:dataValidation type="list" allowBlank="1" showInputMessage="1" showErrorMessage="1" xr:uid="{79C7E621-172C-444D-9995-3F5A625E88ED}">
          <x14:formula1>
            <xm:f>Hoja1!$D$4:$D$10</xm:f>
          </x14:formula1>
          <xm:sqref>F17:W17</xm:sqref>
        </x14:dataValidation>
        <x14:dataValidation type="list" allowBlank="1" showInputMessage="1" showErrorMessage="1" xr:uid="{5942E97C-9E08-4540-A49B-D32ABDC9FD67}">
          <x14:formula1>
            <xm:f>'Objetivos procesos '!$C$3:$C$28</xm:f>
          </x14:formula1>
          <xm:sqref>F13:W13</xm:sqref>
        </x14:dataValidation>
        <x14:dataValidation type="list" allowBlank="1" showInputMessage="1" showErrorMessage="1" xr:uid="{67513E82-E88A-421F-ADC4-D93B1251244F}">
          <x14:formula1>
            <xm:f>Hoja1!$D$27:$D$29</xm:f>
          </x14:formula1>
          <xm:sqref>E23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87C4-4EE4-4901-9858-F5F756EBBC5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2"/>
      <c r="B1" s="392"/>
      <c r="C1" s="393" t="s">
        <v>553</v>
      </c>
      <c r="D1" s="394"/>
      <c r="E1" s="394"/>
      <c r="F1" s="394"/>
      <c r="G1" s="394"/>
      <c r="H1" s="394"/>
      <c r="I1" s="394"/>
      <c r="J1" s="394"/>
      <c r="K1" s="394"/>
      <c r="L1" s="394"/>
      <c r="M1" s="394"/>
      <c r="N1" s="394"/>
      <c r="O1" s="394"/>
      <c r="P1" s="394"/>
      <c r="Q1" s="394"/>
      <c r="R1" s="394"/>
      <c r="S1" s="394"/>
      <c r="T1" s="394"/>
      <c r="U1" s="394"/>
      <c r="V1" s="394"/>
      <c r="W1" s="394"/>
      <c r="X1" s="394"/>
      <c r="Y1" s="395"/>
    </row>
    <row r="2" spans="1:26" s="180" customFormat="1" ht="42.75" customHeight="1">
      <c r="A2" s="392"/>
      <c r="B2" s="392"/>
      <c r="C2" s="396"/>
      <c r="D2" s="397"/>
      <c r="E2" s="397"/>
      <c r="F2" s="397"/>
      <c r="G2" s="397"/>
      <c r="H2" s="397"/>
      <c r="I2" s="397"/>
      <c r="J2" s="397"/>
      <c r="K2" s="397"/>
      <c r="L2" s="397"/>
      <c r="M2" s="397"/>
      <c r="N2" s="397"/>
      <c r="O2" s="397"/>
      <c r="P2" s="397"/>
      <c r="Q2" s="397"/>
      <c r="R2" s="397"/>
      <c r="S2" s="397"/>
      <c r="T2" s="397"/>
      <c r="U2" s="397"/>
      <c r="V2" s="397"/>
      <c r="W2" s="397"/>
      <c r="X2" s="397"/>
      <c r="Y2" s="398"/>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9" t="e">
        <f>+#REF!</f>
        <v>#REF!</v>
      </c>
      <c r="C4" s="399"/>
      <c r="D4" s="399"/>
      <c r="E4" s="399"/>
      <c r="F4" s="399"/>
      <c r="G4" s="399"/>
      <c r="H4" s="399"/>
      <c r="I4" s="399"/>
      <c r="J4" s="399"/>
      <c r="K4" s="399"/>
      <c r="L4" s="399"/>
      <c r="M4" s="399"/>
      <c r="N4" s="399"/>
      <c r="O4" s="399"/>
      <c r="P4" s="399"/>
      <c r="Q4" s="399"/>
      <c r="R4" s="399"/>
      <c r="S4" s="399"/>
      <c r="T4" s="399"/>
      <c r="U4" s="399"/>
      <c r="V4" s="399"/>
      <c r="W4" s="399"/>
      <c r="X4" s="399"/>
      <c r="Y4" s="399"/>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00"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402"/>
      <c r="Z6" s="173"/>
    </row>
    <row r="7" spans="1:26" s="176" customFormat="1" ht="15.75" customHeight="1">
      <c r="A7" s="401"/>
      <c r="B7" s="391"/>
      <c r="C7" s="391"/>
      <c r="D7" s="391"/>
      <c r="E7" s="391"/>
      <c r="F7" s="391"/>
      <c r="G7" s="391"/>
      <c r="H7" s="391"/>
      <c r="I7" s="391"/>
      <c r="J7" s="391"/>
      <c r="K7" s="391"/>
      <c r="L7" s="391"/>
      <c r="M7" s="391"/>
      <c r="N7" s="391"/>
      <c r="O7" s="391"/>
      <c r="P7" s="391"/>
      <c r="Q7" s="391"/>
      <c r="R7" s="391"/>
      <c r="S7" s="391"/>
      <c r="T7" s="391"/>
      <c r="U7" s="391"/>
      <c r="V7" s="391"/>
      <c r="W7" s="391"/>
      <c r="X7" s="391"/>
      <c r="Y7" s="403"/>
      <c r="Z7" s="175"/>
    </row>
    <row r="8" spans="1:26" ht="62.25" customHeight="1">
      <c r="A8" s="404" t="s">
        <v>554</v>
      </c>
      <c r="B8" s="206"/>
      <c r="C8" s="187">
        <f t="shared" ref="C8:E9" si="0">+C10+C12+C14+C16+C18+C20+C22</f>
        <v>0</v>
      </c>
      <c r="D8" s="187">
        <f t="shared" si="0"/>
        <v>0</v>
      </c>
      <c r="E8" s="187">
        <f t="shared" si="0"/>
        <v>0</v>
      </c>
      <c r="F8" s="187">
        <f>+C8+D8+E8</f>
        <v>0</v>
      </c>
      <c r="G8" s="406" t="str">
        <f>IF(F8=0," ",F8/F9)</f>
        <v xml:space="preserve"> </v>
      </c>
      <c r="H8" s="187">
        <f t="shared" ref="H8:J9" si="1">+H10+H12+H14+H16+H18+H20+H22</f>
        <v>0</v>
      </c>
      <c r="I8" s="187">
        <f t="shared" si="1"/>
        <v>0</v>
      </c>
      <c r="J8" s="187">
        <f t="shared" si="1"/>
        <v>0</v>
      </c>
      <c r="K8" s="187">
        <f>+H8+I8+J8</f>
        <v>0</v>
      </c>
      <c r="L8" s="406" t="str">
        <f>IF(K8=0," ",K8/K9)</f>
        <v xml:space="preserve"> </v>
      </c>
      <c r="M8" s="187">
        <f t="shared" ref="M8:O9" si="2">+M10+M12+M14+M16+M18+M20+M22</f>
        <v>0</v>
      </c>
      <c r="N8" s="187">
        <f t="shared" si="2"/>
        <v>0</v>
      </c>
      <c r="O8" s="187">
        <f t="shared" si="2"/>
        <v>0</v>
      </c>
      <c r="P8" s="187">
        <f>+M8+N8+O8</f>
        <v>0</v>
      </c>
      <c r="Q8" s="406" t="str">
        <f>IF(P8=0," ",P8/P9)</f>
        <v xml:space="preserve"> </v>
      </c>
      <c r="R8" s="187">
        <f t="shared" ref="R8:T9" si="3">+R10+R12+R14+R16+R18+R20+R22</f>
        <v>0</v>
      </c>
      <c r="S8" s="187">
        <f t="shared" si="3"/>
        <v>0</v>
      </c>
      <c r="T8" s="187">
        <f t="shared" si="3"/>
        <v>0</v>
      </c>
      <c r="U8" s="187">
        <f>+R8+S8+T8</f>
        <v>0</v>
      </c>
      <c r="V8" s="406" t="str">
        <f>IF(U8=0," ",U8/U9)</f>
        <v xml:space="preserve"> </v>
      </c>
      <c r="W8" s="408" t="s">
        <v>552</v>
      </c>
      <c r="X8" s="408"/>
      <c r="Y8" s="409"/>
    </row>
    <row r="9" spans="1:26" ht="53.25" customHeight="1" thickBot="1">
      <c r="A9" s="405"/>
      <c r="B9" s="188"/>
      <c r="C9" s="188">
        <f t="shared" si="0"/>
        <v>0</v>
      </c>
      <c r="D9" s="188">
        <f t="shared" si="0"/>
        <v>0</v>
      </c>
      <c r="E9" s="188">
        <f t="shared" si="0"/>
        <v>0</v>
      </c>
      <c r="F9" s="188">
        <f>+C9+D9+E9</f>
        <v>0</v>
      </c>
      <c r="G9" s="407"/>
      <c r="H9" s="188">
        <f t="shared" si="1"/>
        <v>0</v>
      </c>
      <c r="I9" s="188">
        <f t="shared" si="1"/>
        <v>0</v>
      </c>
      <c r="J9" s="188">
        <f t="shared" si="1"/>
        <v>0</v>
      </c>
      <c r="K9" s="188">
        <f>+H9+I9+J9</f>
        <v>0</v>
      </c>
      <c r="L9" s="407"/>
      <c r="M9" s="188">
        <f t="shared" si="2"/>
        <v>0</v>
      </c>
      <c r="N9" s="188">
        <f t="shared" si="2"/>
        <v>0</v>
      </c>
      <c r="O9" s="188">
        <f t="shared" si="2"/>
        <v>0</v>
      </c>
      <c r="P9" s="188">
        <f>+M9+N9+O9</f>
        <v>0</v>
      </c>
      <c r="Q9" s="407"/>
      <c r="R9" s="188">
        <f t="shared" si="3"/>
        <v>0</v>
      </c>
      <c r="S9" s="188">
        <f t="shared" si="3"/>
        <v>0</v>
      </c>
      <c r="T9" s="188">
        <f t="shared" si="3"/>
        <v>0</v>
      </c>
      <c r="U9" s="188">
        <f>+R9+S9+T9</f>
        <v>0</v>
      </c>
      <c r="V9" s="407"/>
      <c r="W9" s="410"/>
      <c r="X9" s="410"/>
      <c r="Y9" s="411"/>
    </row>
    <row r="10" spans="1:26" s="177" customFormat="1" ht="69.95" customHeight="1">
      <c r="A10" s="412" t="s">
        <v>555</v>
      </c>
      <c r="B10" s="200">
        <f>+$B$8</f>
        <v>0</v>
      </c>
      <c r="C10" s="201"/>
      <c r="D10" s="201"/>
      <c r="E10" s="201"/>
      <c r="F10" s="414">
        <v>32</v>
      </c>
      <c r="G10" s="414"/>
      <c r="H10" s="202"/>
      <c r="I10" s="202"/>
      <c r="J10" s="202"/>
      <c r="K10" s="417"/>
      <c r="L10" s="417"/>
      <c r="M10" s="202"/>
      <c r="N10" s="202"/>
      <c r="O10" s="202"/>
      <c r="P10" s="417"/>
      <c r="Q10" s="417"/>
      <c r="R10" s="202"/>
      <c r="S10" s="202"/>
      <c r="T10" s="202"/>
      <c r="U10" s="420"/>
      <c r="V10" s="421"/>
      <c r="W10" s="408" t="s">
        <v>552</v>
      </c>
      <c r="X10" s="408"/>
      <c r="Y10" s="409"/>
    </row>
    <row r="11" spans="1:26" s="177" customFormat="1" ht="69.95" customHeight="1" thickBot="1">
      <c r="A11" s="413"/>
      <c r="B11" s="203">
        <f>+$B$9</f>
        <v>0</v>
      </c>
      <c r="C11" s="204"/>
      <c r="D11" s="204"/>
      <c r="E11" s="204"/>
      <c r="F11" s="415"/>
      <c r="G11" s="415"/>
      <c r="H11" s="205"/>
      <c r="I11" s="205"/>
      <c r="J11" s="205"/>
      <c r="K11" s="418"/>
      <c r="L11" s="418"/>
      <c r="M11" s="205"/>
      <c r="N11" s="205"/>
      <c r="O11" s="205"/>
      <c r="P11" s="418"/>
      <c r="Q11" s="418"/>
      <c r="R11" s="205"/>
      <c r="S11" s="205"/>
      <c r="T11" s="205"/>
      <c r="U11" s="422"/>
      <c r="V11" s="423"/>
      <c r="W11" s="410"/>
      <c r="X11" s="410"/>
      <c r="Y11" s="411"/>
    </row>
    <row r="12" spans="1:26" s="177" customFormat="1" ht="69.95" customHeight="1">
      <c r="A12" s="412" t="s">
        <v>662</v>
      </c>
      <c r="B12" s="200">
        <f t="shared" ref="B12" si="4">+$B$8</f>
        <v>0</v>
      </c>
      <c r="C12" s="201"/>
      <c r="D12" s="201"/>
      <c r="E12" s="201"/>
      <c r="F12" s="415"/>
      <c r="G12" s="415"/>
      <c r="H12" s="202"/>
      <c r="I12" s="202"/>
      <c r="J12" s="202"/>
      <c r="K12" s="418"/>
      <c r="L12" s="418"/>
      <c r="M12" s="202"/>
      <c r="N12" s="202"/>
      <c r="O12" s="202"/>
      <c r="P12" s="418"/>
      <c r="Q12" s="418"/>
      <c r="R12" s="202"/>
      <c r="S12" s="202"/>
      <c r="T12" s="202"/>
      <c r="U12" s="422"/>
      <c r="V12" s="423"/>
      <c r="W12" s="408" t="s">
        <v>552</v>
      </c>
      <c r="X12" s="408"/>
      <c r="Y12" s="409"/>
    </row>
    <row r="13" spans="1:26" s="177" customFormat="1" ht="69.95" customHeight="1" thickBot="1">
      <c r="A13" s="413"/>
      <c r="B13" s="203">
        <f t="shared" ref="B13" si="5">+$B$9</f>
        <v>0</v>
      </c>
      <c r="C13" s="204"/>
      <c r="D13" s="204"/>
      <c r="E13" s="204"/>
      <c r="F13" s="415"/>
      <c r="G13" s="415"/>
      <c r="H13" s="205"/>
      <c r="I13" s="205"/>
      <c r="J13" s="205"/>
      <c r="K13" s="418"/>
      <c r="L13" s="418"/>
      <c r="M13" s="205"/>
      <c r="N13" s="205"/>
      <c r="O13" s="205"/>
      <c r="P13" s="418"/>
      <c r="Q13" s="418"/>
      <c r="R13" s="205"/>
      <c r="S13" s="205"/>
      <c r="T13" s="205"/>
      <c r="U13" s="422"/>
      <c r="V13" s="423"/>
      <c r="W13" s="410"/>
      <c r="X13" s="410"/>
      <c r="Y13" s="411"/>
    </row>
    <row r="14" spans="1:26" s="177" customFormat="1" ht="69.95" customHeight="1">
      <c r="A14" s="412" t="s">
        <v>663</v>
      </c>
      <c r="B14" s="200">
        <f t="shared" ref="B14" si="6">+$B$8</f>
        <v>0</v>
      </c>
      <c r="C14" s="201"/>
      <c r="D14" s="201"/>
      <c r="E14" s="201"/>
      <c r="F14" s="415"/>
      <c r="G14" s="415"/>
      <c r="H14" s="202"/>
      <c r="I14" s="202"/>
      <c r="J14" s="202"/>
      <c r="K14" s="418"/>
      <c r="L14" s="418"/>
      <c r="M14" s="202"/>
      <c r="N14" s="202"/>
      <c r="O14" s="202"/>
      <c r="P14" s="418"/>
      <c r="Q14" s="418"/>
      <c r="R14" s="202"/>
      <c r="S14" s="202"/>
      <c r="T14" s="202"/>
      <c r="U14" s="422"/>
      <c r="V14" s="423"/>
      <c r="W14" s="408" t="s">
        <v>552</v>
      </c>
      <c r="X14" s="408"/>
      <c r="Y14" s="409"/>
    </row>
    <row r="15" spans="1:26" s="177" customFormat="1" ht="69.95" customHeight="1" thickBot="1">
      <c r="A15" s="413"/>
      <c r="B15" s="203">
        <f t="shared" ref="B15" si="7">+$B$9</f>
        <v>0</v>
      </c>
      <c r="C15" s="204"/>
      <c r="D15" s="204"/>
      <c r="E15" s="204"/>
      <c r="F15" s="415"/>
      <c r="G15" s="415"/>
      <c r="H15" s="205"/>
      <c r="I15" s="205"/>
      <c r="J15" s="205"/>
      <c r="K15" s="418"/>
      <c r="L15" s="418"/>
      <c r="M15" s="205"/>
      <c r="N15" s="205"/>
      <c r="O15" s="205"/>
      <c r="P15" s="418"/>
      <c r="Q15" s="418"/>
      <c r="R15" s="205"/>
      <c r="S15" s="205"/>
      <c r="T15" s="205"/>
      <c r="U15" s="422"/>
      <c r="V15" s="423"/>
      <c r="W15" s="410"/>
      <c r="X15" s="410"/>
      <c r="Y15" s="411"/>
    </row>
    <row r="16" spans="1:26" s="177" customFormat="1" ht="69.95" customHeight="1">
      <c r="A16" s="412" t="s">
        <v>556</v>
      </c>
      <c r="B16" s="200">
        <f t="shared" ref="B16" si="8">+$B$8</f>
        <v>0</v>
      </c>
      <c r="C16" s="201"/>
      <c r="D16" s="201"/>
      <c r="E16" s="201"/>
      <c r="F16" s="415"/>
      <c r="G16" s="415"/>
      <c r="H16" s="202"/>
      <c r="I16" s="202"/>
      <c r="J16" s="202"/>
      <c r="K16" s="418"/>
      <c r="L16" s="418"/>
      <c r="M16" s="202"/>
      <c r="N16" s="202"/>
      <c r="O16" s="202"/>
      <c r="P16" s="418"/>
      <c r="Q16" s="418"/>
      <c r="R16" s="202"/>
      <c r="S16" s="202"/>
      <c r="T16" s="202"/>
      <c r="U16" s="422"/>
      <c r="V16" s="423"/>
      <c r="W16" s="408" t="s">
        <v>552</v>
      </c>
      <c r="X16" s="408"/>
      <c r="Y16" s="409"/>
    </row>
    <row r="17" spans="1:25" s="177" customFormat="1" ht="69.95" customHeight="1" thickBot="1">
      <c r="A17" s="413"/>
      <c r="B17" s="203">
        <f t="shared" ref="B17" si="9">+$B$9</f>
        <v>0</v>
      </c>
      <c r="C17" s="204"/>
      <c r="D17" s="204"/>
      <c r="E17" s="204"/>
      <c r="F17" s="415"/>
      <c r="G17" s="415"/>
      <c r="H17" s="205"/>
      <c r="I17" s="205"/>
      <c r="J17" s="205"/>
      <c r="K17" s="418"/>
      <c r="L17" s="418"/>
      <c r="M17" s="205"/>
      <c r="N17" s="205"/>
      <c r="O17" s="205"/>
      <c r="P17" s="418"/>
      <c r="Q17" s="418"/>
      <c r="R17" s="205"/>
      <c r="S17" s="205"/>
      <c r="T17" s="205"/>
      <c r="U17" s="422"/>
      <c r="V17" s="423"/>
      <c r="W17" s="410"/>
      <c r="X17" s="410"/>
      <c r="Y17" s="411"/>
    </row>
    <row r="18" spans="1:25" s="177" customFormat="1" ht="69.95" customHeight="1">
      <c r="A18" s="412" t="s">
        <v>557</v>
      </c>
      <c r="B18" s="200">
        <f t="shared" ref="B18" si="10">+$B$8</f>
        <v>0</v>
      </c>
      <c r="C18" s="201"/>
      <c r="D18" s="201"/>
      <c r="E18" s="201"/>
      <c r="F18" s="415"/>
      <c r="G18" s="415"/>
      <c r="H18" s="202"/>
      <c r="I18" s="202"/>
      <c r="J18" s="202"/>
      <c r="K18" s="418"/>
      <c r="L18" s="418"/>
      <c r="M18" s="202"/>
      <c r="N18" s="202"/>
      <c r="O18" s="202"/>
      <c r="P18" s="418"/>
      <c r="Q18" s="418"/>
      <c r="R18" s="202"/>
      <c r="S18" s="202"/>
      <c r="T18" s="202"/>
      <c r="U18" s="422"/>
      <c r="V18" s="423"/>
      <c r="W18" s="408" t="s">
        <v>552</v>
      </c>
      <c r="X18" s="408"/>
      <c r="Y18" s="409"/>
    </row>
    <row r="19" spans="1:25" s="177" customFormat="1" ht="69.95" customHeight="1" thickBot="1">
      <c r="A19" s="413"/>
      <c r="B19" s="203">
        <f t="shared" ref="B19" si="11">+$B$9</f>
        <v>0</v>
      </c>
      <c r="C19" s="204"/>
      <c r="D19" s="204"/>
      <c r="E19" s="204"/>
      <c r="F19" s="415"/>
      <c r="G19" s="415"/>
      <c r="H19" s="205"/>
      <c r="I19" s="205"/>
      <c r="J19" s="205"/>
      <c r="K19" s="418"/>
      <c r="L19" s="418"/>
      <c r="M19" s="205"/>
      <c r="N19" s="205"/>
      <c r="O19" s="205"/>
      <c r="P19" s="418"/>
      <c r="Q19" s="418"/>
      <c r="R19" s="205"/>
      <c r="S19" s="205"/>
      <c r="T19" s="205"/>
      <c r="U19" s="422"/>
      <c r="V19" s="423"/>
      <c r="W19" s="410"/>
      <c r="X19" s="410"/>
      <c r="Y19" s="411"/>
    </row>
    <row r="20" spans="1:25" s="177" customFormat="1" ht="69.95" customHeight="1">
      <c r="A20" s="412" t="s">
        <v>558</v>
      </c>
      <c r="B20" s="200">
        <f t="shared" ref="B20" si="12">+$B$8</f>
        <v>0</v>
      </c>
      <c r="C20" s="201"/>
      <c r="D20" s="201"/>
      <c r="E20" s="201"/>
      <c r="F20" s="415"/>
      <c r="G20" s="415"/>
      <c r="H20" s="202"/>
      <c r="I20" s="202"/>
      <c r="J20" s="202"/>
      <c r="K20" s="418"/>
      <c r="L20" s="418"/>
      <c r="M20" s="202"/>
      <c r="N20" s="202"/>
      <c r="O20" s="202"/>
      <c r="P20" s="418"/>
      <c r="Q20" s="418"/>
      <c r="R20" s="202"/>
      <c r="S20" s="202"/>
      <c r="T20" s="202"/>
      <c r="U20" s="422"/>
      <c r="V20" s="423"/>
      <c r="W20" s="408" t="s">
        <v>552</v>
      </c>
      <c r="X20" s="408"/>
      <c r="Y20" s="409"/>
    </row>
    <row r="21" spans="1:25" s="177" customFormat="1" ht="69.95" customHeight="1" thickBot="1">
      <c r="A21" s="413"/>
      <c r="B21" s="203">
        <f t="shared" ref="B21" si="13">+$B$9</f>
        <v>0</v>
      </c>
      <c r="C21" s="204"/>
      <c r="D21" s="204"/>
      <c r="E21" s="204"/>
      <c r="F21" s="415"/>
      <c r="G21" s="415"/>
      <c r="H21" s="205"/>
      <c r="I21" s="205"/>
      <c r="J21" s="205"/>
      <c r="K21" s="418"/>
      <c r="L21" s="418"/>
      <c r="M21" s="205"/>
      <c r="N21" s="205"/>
      <c r="O21" s="205"/>
      <c r="P21" s="418"/>
      <c r="Q21" s="418"/>
      <c r="R21" s="205"/>
      <c r="S21" s="205"/>
      <c r="T21" s="205"/>
      <c r="U21" s="422"/>
      <c r="V21" s="423"/>
      <c r="W21" s="410"/>
      <c r="X21" s="410"/>
      <c r="Y21" s="411"/>
    </row>
    <row r="22" spans="1:25" s="177" customFormat="1" ht="69.95" customHeight="1">
      <c r="A22" s="412" t="s">
        <v>559</v>
      </c>
      <c r="B22" s="200">
        <f t="shared" ref="B22" si="14">+$B$8</f>
        <v>0</v>
      </c>
      <c r="C22" s="201"/>
      <c r="D22" s="201"/>
      <c r="E22" s="201"/>
      <c r="F22" s="415"/>
      <c r="G22" s="415"/>
      <c r="H22" s="202"/>
      <c r="I22" s="202"/>
      <c r="J22" s="202"/>
      <c r="K22" s="418"/>
      <c r="L22" s="418"/>
      <c r="M22" s="202"/>
      <c r="N22" s="202"/>
      <c r="O22" s="202"/>
      <c r="P22" s="418"/>
      <c r="Q22" s="418"/>
      <c r="R22" s="202"/>
      <c r="S22" s="202"/>
      <c r="T22" s="202"/>
      <c r="U22" s="422"/>
      <c r="V22" s="423"/>
      <c r="W22" s="408" t="s">
        <v>552</v>
      </c>
      <c r="X22" s="408"/>
      <c r="Y22" s="409"/>
    </row>
    <row r="23" spans="1:25" s="177" customFormat="1" ht="69.95" customHeight="1" thickBot="1">
      <c r="A23" s="413"/>
      <c r="B23" s="203">
        <f t="shared" ref="B23" si="15">+$B$9</f>
        <v>0</v>
      </c>
      <c r="C23" s="204"/>
      <c r="D23" s="204"/>
      <c r="E23" s="204"/>
      <c r="F23" s="416"/>
      <c r="G23" s="416"/>
      <c r="H23" s="205"/>
      <c r="I23" s="205"/>
      <c r="J23" s="205"/>
      <c r="K23" s="419"/>
      <c r="L23" s="419"/>
      <c r="M23" s="205"/>
      <c r="N23" s="205"/>
      <c r="O23" s="205"/>
      <c r="P23" s="419"/>
      <c r="Q23" s="419"/>
      <c r="R23" s="205"/>
      <c r="S23" s="205"/>
      <c r="T23" s="205"/>
      <c r="U23" s="424"/>
      <c r="V23" s="425"/>
      <c r="W23" s="410"/>
      <c r="X23" s="410"/>
      <c r="Y23" s="411"/>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87A90-038D-4C19-9413-B8C06682502F}">
  <sheetPr codeName="Hoja10">
    <pageSetUpPr fitToPage="1"/>
  </sheetPr>
  <dimension ref="A1:X72"/>
  <sheetViews>
    <sheetView showGridLines="0" topLeftCell="A6" zoomScale="80" zoomScaleNormal="80" workbookViewId="0">
      <selection activeCell="F15" sqref="F15:W15"/>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236"/>
      <c r="C2" s="236"/>
      <c r="D2" s="236"/>
      <c r="E2" s="236"/>
      <c r="F2" s="237" t="s">
        <v>507</v>
      </c>
      <c r="G2" s="237"/>
      <c r="H2" s="237"/>
      <c r="I2" s="237"/>
      <c r="J2" s="237"/>
      <c r="K2" s="237"/>
      <c r="L2" s="237"/>
      <c r="M2" s="237"/>
      <c r="N2" s="237"/>
      <c r="O2" s="237"/>
      <c r="P2" s="237"/>
      <c r="Q2" s="237"/>
      <c r="R2" s="237"/>
      <c r="S2" s="237"/>
      <c r="T2" s="238" t="s">
        <v>504</v>
      </c>
      <c r="U2" s="239"/>
      <c r="V2" s="239"/>
      <c r="W2" s="240"/>
    </row>
    <row r="3" spans="1:24" ht="30" customHeight="1">
      <c r="B3" s="236"/>
      <c r="C3" s="236"/>
      <c r="D3" s="236"/>
      <c r="E3" s="236"/>
      <c r="F3" s="237"/>
      <c r="G3" s="237"/>
      <c r="H3" s="237"/>
      <c r="I3" s="237"/>
      <c r="J3" s="237"/>
      <c r="K3" s="237"/>
      <c r="L3" s="237"/>
      <c r="M3" s="237"/>
      <c r="N3" s="237"/>
      <c r="O3" s="237"/>
      <c r="P3" s="237"/>
      <c r="Q3" s="237"/>
      <c r="R3" s="237"/>
      <c r="S3" s="237"/>
      <c r="T3" s="238" t="s">
        <v>505</v>
      </c>
      <c r="U3" s="239"/>
      <c r="V3" s="239"/>
      <c r="W3" s="240"/>
    </row>
    <row r="4" spans="1:24" ht="30" customHeight="1">
      <c r="B4" s="236"/>
      <c r="C4" s="236"/>
      <c r="D4" s="236"/>
      <c r="E4" s="236"/>
      <c r="F4" s="237" t="s">
        <v>531</v>
      </c>
      <c r="G4" s="237"/>
      <c r="H4" s="237"/>
      <c r="I4" s="237"/>
      <c r="J4" s="237"/>
      <c r="K4" s="237"/>
      <c r="L4" s="237"/>
      <c r="M4" s="237"/>
      <c r="N4" s="237"/>
      <c r="O4" s="237"/>
      <c r="P4" s="237"/>
      <c r="Q4" s="237"/>
      <c r="R4" s="237"/>
      <c r="S4" s="237"/>
      <c r="T4" s="238" t="s">
        <v>533</v>
      </c>
      <c r="U4" s="239"/>
      <c r="V4" s="239"/>
      <c r="W4" s="240"/>
    </row>
    <row r="5" spans="1:24" ht="30" customHeight="1">
      <c r="B5" s="236"/>
      <c r="C5" s="236"/>
      <c r="D5" s="236"/>
      <c r="E5" s="236"/>
      <c r="F5" s="237"/>
      <c r="G5" s="237"/>
      <c r="H5" s="237"/>
      <c r="I5" s="237"/>
      <c r="J5" s="237"/>
      <c r="K5" s="237"/>
      <c r="L5" s="237"/>
      <c r="M5" s="237"/>
      <c r="N5" s="237"/>
      <c r="O5" s="237"/>
      <c r="P5" s="237"/>
      <c r="Q5" s="237"/>
      <c r="R5" s="237"/>
      <c r="S5" s="237"/>
      <c r="T5" s="241" t="s">
        <v>506</v>
      </c>
      <c r="U5" s="242"/>
      <c r="V5" s="242"/>
      <c r="W5" s="24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244" t="s">
        <v>503</v>
      </c>
      <c r="R7" s="245"/>
      <c r="S7" s="245"/>
      <c r="T7" s="245"/>
      <c r="U7" s="245"/>
      <c r="V7" s="245"/>
      <c r="W7" s="245"/>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246" t="s">
        <v>417</v>
      </c>
      <c r="W8" s="246"/>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246" t="s">
        <v>421</v>
      </c>
      <c r="W9" s="246"/>
      <c r="X9" s="2"/>
    </row>
    <row r="10" spans="1:24" customFormat="1" ht="12" customHeight="1">
      <c r="A10" s="127"/>
      <c r="P10" s="107"/>
      <c r="Q10" s="107"/>
      <c r="R10" s="107"/>
      <c r="S10" s="107"/>
      <c r="T10" s="107"/>
      <c r="U10" s="107"/>
      <c r="V10" s="107"/>
      <c r="W10" s="107"/>
    </row>
    <row r="11" spans="1:24" ht="33" customHeight="1">
      <c r="A11" s="126"/>
      <c r="B11" s="247" t="s">
        <v>422</v>
      </c>
      <c r="C11" s="248"/>
      <c r="D11" s="248"/>
      <c r="E11" s="248"/>
      <c r="F11" s="248"/>
      <c r="G11" s="248"/>
      <c r="H11" s="248"/>
      <c r="I11" s="248"/>
      <c r="J11" s="248"/>
      <c r="K11" s="248"/>
      <c r="L11" s="248"/>
      <c r="M11" s="248"/>
      <c r="N11" s="248"/>
      <c r="O11" s="248"/>
      <c r="P11" s="248"/>
      <c r="Q11" s="248"/>
      <c r="R11" s="248"/>
      <c r="S11" s="248"/>
      <c r="T11" s="248"/>
      <c r="U11" s="248"/>
      <c r="V11" s="249"/>
      <c r="W11" s="250"/>
    </row>
    <row r="12" spans="1:24" ht="12" customHeight="1">
      <c r="A12" s="126"/>
      <c r="B12" s="251"/>
      <c r="C12" s="252"/>
      <c r="D12" s="252"/>
      <c r="E12" s="252"/>
      <c r="F12" s="252"/>
      <c r="G12" s="252"/>
      <c r="H12" s="252"/>
      <c r="I12" s="252"/>
      <c r="J12" s="252"/>
      <c r="K12" s="252"/>
      <c r="L12" s="252"/>
      <c r="M12" s="252"/>
      <c r="N12" s="252"/>
      <c r="O12" s="252"/>
      <c r="P12" s="252"/>
      <c r="Q12" s="252"/>
      <c r="R12" s="252"/>
      <c r="S12" s="252"/>
      <c r="T12" s="252"/>
      <c r="U12" s="252"/>
      <c r="V12" s="252"/>
      <c r="W12" s="253"/>
    </row>
    <row r="13" spans="1:24" ht="44.25" customHeight="1">
      <c r="A13" s="126"/>
      <c r="B13" s="232" t="s">
        <v>508</v>
      </c>
      <c r="C13" s="232"/>
      <c r="D13" s="232"/>
      <c r="E13" s="233"/>
      <c r="F13" s="234" t="s">
        <v>591</v>
      </c>
      <c r="G13" s="234"/>
      <c r="H13" s="234"/>
      <c r="I13" s="234"/>
      <c r="J13" s="234"/>
      <c r="K13" s="234"/>
      <c r="L13" s="234"/>
      <c r="M13" s="234"/>
      <c r="N13" s="234"/>
      <c r="O13" s="234"/>
      <c r="P13" s="234"/>
      <c r="Q13" s="234"/>
      <c r="R13" s="234"/>
      <c r="S13" s="234"/>
      <c r="T13" s="234"/>
      <c r="U13" s="234"/>
      <c r="V13" s="234"/>
      <c r="W13" s="235"/>
      <c r="X13" s="126"/>
    </row>
    <row r="14" spans="1:24" ht="46.5" customHeight="1">
      <c r="A14" s="5"/>
      <c r="B14" s="259" t="s">
        <v>509</v>
      </c>
      <c r="C14" s="260"/>
      <c r="D14" s="260"/>
      <c r="E14" s="260"/>
      <c r="F14" s="261" t="str">
        <f>IFERROR(VLOOKUP(PROCES,'Objetivos procesos '!C3:D28,2,FALSE)," ")</f>
        <v>Garantizar que los recursos financieros de la entidad sean recaudados y administrados con efectividad.</v>
      </c>
      <c r="G14" s="262"/>
      <c r="H14" s="262"/>
      <c r="I14" s="262"/>
      <c r="J14" s="262"/>
      <c r="K14" s="262"/>
      <c r="L14" s="262"/>
      <c r="M14" s="262"/>
      <c r="N14" s="262"/>
      <c r="O14" s="262"/>
      <c r="P14" s="262"/>
      <c r="Q14" s="262"/>
      <c r="R14" s="262"/>
      <c r="S14" s="262"/>
      <c r="T14" s="262"/>
      <c r="U14" s="262"/>
      <c r="V14" s="262"/>
      <c r="W14" s="263"/>
      <c r="X14" s="6"/>
    </row>
    <row r="15" spans="1:24" ht="46.5" customHeight="1">
      <c r="A15" s="5"/>
      <c r="B15" s="264" t="s">
        <v>510</v>
      </c>
      <c r="C15" s="265"/>
      <c r="D15" s="265"/>
      <c r="E15" s="266"/>
      <c r="F15" s="267" t="s">
        <v>669</v>
      </c>
      <c r="G15" s="268"/>
      <c r="H15" s="268"/>
      <c r="I15" s="268"/>
      <c r="J15" s="268"/>
      <c r="K15" s="268"/>
      <c r="L15" s="268"/>
      <c r="M15" s="268"/>
      <c r="N15" s="268"/>
      <c r="O15" s="268"/>
      <c r="P15" s="268"/>
      <c r="Q15" s="268"/>
      <c r="R15" s="268"/>
      <c r="S15" s="268"/>
      <c r="T15" s="268"/>
      <c r="U15" s="268"/>
      <c r="V15" s="268"/>
      <c r="W15" s="269"/>
      <c r="X15" s="6"/>
    </row>
    <row r="16" spans="1:24" ht="32.25" customHeight="1">
      <c r="B16" s="270" t="s">
        <v>511</v>
      </c>
      <c r="C16" s="271"/>
      <c r="D16" s="271"/>
      <c r="E16" s="272"/>
      <c r="F16" s="273" t="str">
        <f>IFERROR(VLOOKUP(PROCES,'Objetivos procesos '!C3:E28,3,FALSE)," ")</f>
        <v>Joaquín Fernando Ruíz González</v>
      </c>
      <c r="G16" s="274"/>
      <c r="H16" s="274"/>
      <c r="I16" s="274"/>
      <c r="J16" s="274"/>
      <c r="K16" s="274"/>
      <c r="L16" s="274"/>
      <c r="M16" s="274"/>
      <c r="N16" s="274"/>
      <c r="O16" s="274"/>
      <c r="P16" s="274"/>
      <c r="Q16" s="274"/>
      <c r="R16" s="274"/>
      <c r="S16" s="274"/>
      <c r="T16" s="274"/>
      <c r="U16" s="274"/>
      <c r="V16" s="274"/>
      <c r="W16" s="275"/>
      <c r="X16" s="6"/>
    </row>
    <row r="17" spans="2:24" ht="59.25" customHeight="1">
      <c r="B17" s="264" t="s">
        <v>626</v>
      </c>
      <c r="C17" s="271"/>
      <c r="D17" s="271"/>
      <c r="E17" s="271"/>
      <c r="F17" s="276" t="s">
        <v>541</v>
      </c>
      <c r="G17" s="277"/>
      <c r="H17" s="277"/>
      <c r="I17" s="277"/>
      <c r="J17" s="277"/>
      <c r="K17" s="277"/>
      <c r="L17" s="277"/>
      <c r="M17" s="277"/>
      <c r="N17" s="277"/>
      <c r="O17" s="277"/>
      <c r="P17" s="277"/>
      <c r="Q17" s="277"/>
      <c r="R17" s="277"/>
      <c r="S17" s="277"/>
      <c r="T17" s="277"/>
      <c r="U17" s="277"/>
      <c r="V17" s="277"/>
      <c r="W17" s="278"/>
      <c r="X17" s="126"/>
    </row>
    <row r="18" spans="2:24" ht="18" customHeight="1">
      <c r="B18" s="279"/>
      <c r="C18" s="280"/>
      <c r="D18" s="280"/>
      <c r="E18" s="280"/>
      <c r="F18" s="280"/>
      <c r="G18" s="280"/>
      <c r="H18" s="280"/>
      <c r="I18" s="280"/>
      <c r="J18" s="280"/>
      <c r="K18" s="280"/>
      <c r="L18" s="280"/>
      <c r="M18" s="280"/>
      <c r="N18" s="280"/>
      <c r="O18" s="280"/>
      <c r="P18" s="280"/>
      <c r="Q18" s="280"/>
      <c r="R18" s="280"/>
      <c r="S18" s="280"/>
      <c r="T18" s="280"/>
      <c r="U18" s="280"/>
      <c r="V18" s="280"/>
      <c r="W18" s="281"/>
      <c r="X18" s="6"/>
    </row>
    <row r="19" spans="2:24" ht="33" customHeight="1">
      <c r="B19" s="247" t="s">
        <v>423</v>
      </c>
      <c r="C19" s="248"/>
      <c r="D19" s="248"/>
      <c r="E19" s="248"/>
      <c r="F19" s="248"/>
      <c r="G19" s="248"/>
      <c r="H19" s="248"/>
      <c r="I19" s="248"/>
      <c r="J19" s="248"/>
      <c r="K19" s="248"/>
      <c r="L19" s="248"/>
      <c r="M19" s="248"/>
      <c r="N19" s="248"/>
      <c r="O19" s="248"/>
      <c r="P19" s="248"/>
      <c r="Q19" s="248"/>
      <c r="R19" s="248"/>
      <c r="S19" s="248"/>
      <c r="T19" s="248"/>
      <c r="U19" s="248"/>
      <c r="V19" s="249"/>
      <c r="W19" s="250"/>
      <c r="X19" s="6"/>
    </row>
    <row r="20" spans="2:24" ht="12" customHeight="1">
      <c r="B20" s="279"/>
      <c r="C20" s="280"/>
      <c r="D20" s="280"/>
      <c r="E20" s="280"/>
      <c r="F20" s="280"/>
      <c r="G20" s="280"/>
      <c r="H20" s="280"/>
      <c r="I20" s="280"/>
      <c r="J20" s="280"/>
      <c r="K20" s="280"/>
      <c r="L20" s="280"/>
      <c r="M20" s="280"/>
      <c r="N20" s="280"/>
      <c r="O20" s="280"/>
      <c r="P20" s="280"/>
      <c r="Q20" s="280"/>
      <c r="R20" s="280"/>
      <c r="S20" s="280"/>
      <c r="T20" s="280"/>
      <c r="U20" s="280"/>
      <c r="V20" s="280"/>
      <c r="W20" s="281"/>
      <c r="X20" s="6"/>
    </row>
    <row r="21" spans="2:24" ht="27" customHeight="1">
      <c r="B21" s="233" t="s">
        <v>512</v>
      </c>
      <c r="C21" s="254"/>
      <c r="D21" s="254"/>
      <c r="E21" s="255" t="s">
        <v>703</v>
      </c>
      <c r="F21" s="255"/>
      <c r="G21" s="255"/>
      <c r="H21" s="255"/>
      <c r="I21" s="255"/>
      <c r="J21" s="255"/>
      <c r="K21" s="255"/>
      <c r="L21" s="255"/>
      <c r="M21" s="256"/>
      <c r="N21" s="256"/>
      <c r="O21" s="255"/>
      <c r="P21" s="255"/>
      <c r="Q21" s="255"/>
      <c r="R21" s="255"/>
      <c r="S21" s="255"/>
      <c r="T21" s="255"/>
      <c r="U21" s="255"/>
      <c r="V21" s="257"/>
      <c r="W21" s="258"/>
      <c r="X21" s="126"/>
    </row>
    <row r="22" spans="2:24" ht="27" customHeight="1">
      <c r="B22" s="282" t="s">
        <v>513</v>
      </c>
      <c r="C22" s="283"/>
      <c r="D22" s="283"/>
      <c r="E22" s="255" t="s">
        <v>704</v>
      </c>
      <c r="F22" s="255"/>
      <c r="G22" s="255"/>
      <c r="H22" s="255"/>
      <c r="I22" s="255"/>
      <c r="J22" s="255"/>
      <c r="K22" s="255"/>
      <c r="L22" s="255"/>
      <c r="M22" s="256"/>
      <c r="N22" s="256"/>
      <c r="O22" s="255"/>
      <c r="P22" s="255"/>
      <c r="Q22" s="255"/>
      <c r="R22" s="255"/>
      <c r="S22" s="255"/>
      <c r="T22" s="255"/>
      <c r="U22" s="255"/>
      <c r="V22" s="257"/>
      <c r="W22" s="258"/>
    </row>
    <row r="23" spans="2:24" ht="27" customHeight="1">
      <c r="B23" s="264" t="s">
        <v>514</v>
      </c>
      <c r="C23" s="265"/>
      <c r="D23" s="266"/>
      <c r="E23" s="284" t="s">
        <v>424</v>
      </c>
      <c r="F23" s="285"/>
      <c r="G23" s="285"/>
      <c r="H23" s="285"/>
      <c r="I23" s="285"/>
      <c r="J23" s="285"/>
      <c r="K23" s="285"/>
      <c r="L23" s="285"/>
      <c r="M23" s="285"/>
      <c r="N23" s="285"/>
      <c r="O23" s="285"/>
      <c r="P23" s="285"/>
      <c r="Q23" s="285"/>
      <c r="R23" s="285"/>
      <c r="S23" s="285"/>
      <c r="T23" s="285"/>
      <c r="U23" s="285"/>
      <c r="V23" s="285"/>
      <c r="W23" s="286"/>
    </row>
    <row r="24" spans="2:24" ht="83.25" customHeight="1">
      <c r="B24" s="282" t="s">
        <v>515</v>
      </c>
      <c r="C24" s="283"/>
      <c r="D24" s="283"/>
      <c r="E24" s="287" t="s">
        <v>425</v>
      </c>
      <c r="F24" s="288"/>
      <c r="G24" s="289" t="s">
        <v>705</v>
      </c>
      <c r="H24" s="289"/>
      <c r="I24" s="289"/>
      <c r="J24" s="289"/>
      <c r="K24" s="289"/>
      <c r="L24" s="108"/>
      <c r="M24" s="244" t="s">
        <v>516</v>
      </c>
      <c r="N24" s="244"/>
      <c r="O24" s="244"/>
      <c r="P24" s="244"/>
      <c r="Q24" s="290" t="s">
        <v>706</v>
      </c>
      <c r="R24" s="291"/>
      <c r="S24" s="291"/>
      <c r="T24" s="291"/>
      <c r="U24" s="291"/>
      <c r="V24" s="291"/>
      <c r="W24" s="292"/>
    </row>
    <row r="25" spans="2:24" ht="89.25" customHeight="1">
      <c r="B25" s="282"/>
      <c r="C25" s="283"/>
      <c r="D25" s="283"/>
      <c r="E25" s="293" t="s">
        <v>426</v>
      </c>
      <c r="F25" s="294"/>
      <c r="G25" s="295" t="s">
        <v>695</v>
      </c>
      <c r="H25" s="295"/>
      <c r="I25" s="295"/>
      <c r="J25" s="295"/>
      <c r="K25" s="295"/>
      <c r="L25" s="109"/>
      <c r="M25" s="296" t="s">
        <v>516</v>
      </c>
      <c r="N25" s="297"/>
      <c r="O25" s="297"/>
      <c r="P25" s="298"/>
      <c r="Q25" s="290" t="s">
        <v>706</v>
      </c>
      <c r="R25" s="291"/>
      <c r="S25" s="291"/>
      <c r="T25" s="291"/>
      <c r="U25" s="291"/>
      <c r="V25" s="291"/>
      <c r="W25" s="292"/>
    </row>
    <row r="26" spans="2:24" ht="18" customHeight="1">
      <c r="B26" s="279"/>
      <c r="C26" s="280"/>
      <c r="D26" s="280"/>
      <c r="E26" s="280"/>
      <c r="F26" s="280"/>
      <c r="G26" s="280"/>
      <c r="H26" s="280"/>
      <c r="I26" s="280"/>
      <c r="J26" s="280"/>
      <c r="K26" s="280"/>
      <c r="L26" s="280"/>
      <c r="M26" s="280"/>
      <c r="N26" s="280"/>
      <c r="O26" s="280"/>
      <c r="P26" s="280"/>
      <c r="Q26" s="280"/>
      <c r="R26" s="280"/>
      <c r="S26" s="280"/>
      <c r="T26" s="280"/>
      <c r="U26" s="280"/>
      <c r="V26" s="280"/>
      <c r="W26" s="281"/>
      <c r="X26" s="6"/>
    </row>
    <row r="27" spans="2:24" ht="89.25" customHeight="1">
      <c r="B27" s="283" t="s">
        <v>621</v>
      </c>
      <c r="C27" s="283"/>
      <c r="D27" s="283"/>
      <c r="E27" s="299"/>
      <c r="F27" s="299"/>
      <c r="G27" s="299"/>
      <c r="H27" s="299"/>
      <c r="I27" s="299"/>
      <c r="J27" s="299"/>
      <c r="K27" s="299"/>
      <c r="L27" s="299"/>
      <c r="M27" s="299"/>
      <c r="N27" s="299"/>
      <c r="O27" s="299"/>
      <c r="P27" s="299"/>
      <c r="Q27" s="299"/>
      <c r="R27" s="299"/>
      <c r="S27" s="299"/>
      <c r="T27" s="299"/>
      <c r="U27" s="299"/>
      <c r="V27" s="299"/>
      <c r="W27" s="300"/>
    </row>
    <row r="28" spans="2:24">
      <c r="B28" s="307"/>
      <c r="C28" s="308"/>
      <c r="D28" s="308"/>
      <c r="E28" s="308"/>
      <c r="F28" s="308"/>
      <c r="G28" s="308"/>
      <c r="H28" s="308"/>
      <c r="I28" s="308"/>
      <c r="J28" s="308"/>
      <c r="K28" s="308"/>
      <c r="L28" s="308"/>
      <c r="M28" s="308"/>
      <c r="N28" s="308"/>
      <c r="O28" s="308"/>
      <c r="P28" s="308"/>
      <c r="Q28" s="308"/>
      <c r="R28" s="308"/>
      <c r="S28" s="308"/>
      <c r="T28" s="308"/>
      <c r="U28" s="308"/>
      <c r="V28" s="308"/>
      <c r="W28" s="309"/>
    </row>
    <row r="29" spans="2:24" ht="32.25" customHeight="1">
      <c r="B29" s="310" t="s">
        <v>427</v>
      </c>
      <c r="C29" s="311"/>
      <c r="D29" s="311"/>
      <c r="E29" s="311"/>
      <c r="F29" s="312"/>
      <c r="G29" s="313" t="s">
        <v>13</v>
      </c>
      <c r="H29" s="314"/>
      <c r="I29" s="244" t="s">
        <v>428</v>
      </c>
      <c r="J29" s="244"/>
      <c r="K29" s="244"/>
      <c r="L29" s="315" t="s">
        <v>707</v>
      </c>
      <c r="M29" s="316"/>
      <c r="N29" s="316"/>
      <c r="O29" s="316"/>
      <c r="P29" s="316"/>
      <c r="Q29" s="316"/>
      <c r="R29" s="317"/>
      <c r="S29" s="245" t="s">
        <v>429</v>
      </c>
      <c r="T29" s="245"/>
      <c r="U29" s="318"/>
      <c r="V29" s="319"/>
      <c r="W29" s="320"/>
    </row>
    <row r="30" spans="2:24" ht="62.25" customHeight="1">
      <c r="B30" s="323" t="s">
        <v>430</v>
      </c>
      <c r="C30" s="302"/>
      <c r="D30" s="303"/>
      <c r="E30" s="324" t="s">
        <v>25</v>
      </c>
      <c r="F30" s="325"/>
      <c r="G30" s="301" t="s">
        <v>431</v>
      </c>
      <c r="H30" s="302"/>
      <c r="I30" s="303"/>
      <c r="J30" s="326">
        <v>1</v>
      </c>
      <c r="K30" s="327"/>
      <c r="L30" s="301" t="s">
        <v>432</v>
      </c>
      <c r="M30" s="302"/>
      <c r="N30" s="302"/>
      <c r="O30" s="303"/>
      <c r="P30" s="304" t="s">
        <v>708</v>
      </c>
      <c r="Q30" s="305"/>
      <c r="R30" s="305"/>
      <c r="S30" s="305"/>
      <c r="T30" s="305"/>
      <c r="U30" s="305"/>
      <c r="V30" s="305"/>
      <c r="W30" s="306"/>
    </row>
    <row r="31" spans="2:24" ht="18" customHeight="1">
      <c r="B31" s="307"/>
      <c r="C31" s="308"/>
      <c r="D31" s="308"/>
      <c r="E31" s="308"/>
      <c r="F31" s="308"/>
      <c r="G31" s="308"/>
      <c r="H31" s="308"/>
      <c r="I31" s="308"/>
      <c r="J31" s="308"/>
      <c r="K31" s="308"/>
      <c r="L31" s="308"/>
      <c r="M31" s="308"/>
      <c r="N31" s="308"/>
      <c r="O31" s="308"/>
      <c r="P31" s="308"/>
      <c r="Q31" s="308"/>
      <c r="R31" s="308"/>
      <c r="S31" s="308"/>
      <c r="T31" s="308"/>
      <c r="U31" s="308"/>
      <c r="V31" s="308"/>
      <c r="W31" s="309"/>
    </row>
    <row r="32" spans="2:24" ht="33" customHeight="1">
      <c r="B32" s="328" t="s">
        <v>433</v>
      </c>
      <c r="C32" s="329"/>
      <c r="D32" s="329"/>
      <c r="E32" s="329"/>
      <c r="F32" s="329"/>
      <c r="G32" s="329"/>
      <c r="H32" s="329"/>
      <c r="I32" s="329"/>
      <c r="J32" s="329"/>
      <c r="K32" s="329"/>
      <c r="L32" s="329"/>
      <c r="M32" s="329"/>
      <c r="N32" s="329"/>
      <c r="O32" s="329"/>
      <c r="P32" s="329"/>
      <c r="Q32" s="329"/>
      <c r="R32" s="329"/>
      <c r="S32" s="329"/>
      <c r="T32" s="329"/>
      <c r="U32" s="329"/>
      <c r="V32" s="330"/>
      <c r="W32" s="331"/>
    </row>
    <row r="33" spans="2:23" ht="12" customHeight="1" thickBot="1">
      <c r="B33" s="332"/>
      <c r="C33" s="333"/>
      <c r="D33" s="333"/>
      <c r="E33" s="333"/>
      <c r="F33" s="333"/>
      <c r="G33" s="333"/>
      <c r="H33" s="333"/>
      <c r="I33" s="333"/>
      <c r="J33" s="333"/>
      <c r="K33" s="333"/>
      <c r="L33" s="333"/>
      <c r="M33" s="333"/>
      <c r="N33" s="333"/>
      <c r="O33" s="333"/>
      <c r="P33" s="333"/>
      <c r="Q33" s="333"/>
      <c r="R33" s="333"/>
      <c r="S33" s="333"/>
      <c r="T33" s="333"/>
      <c r="U33" s="333"/>
      <c r="V33" s="333"/>
      <c r="W33" s="334"/>
    </row>
    <row r="34" spans="2:23" s="7" customFormat="1" ht="39.75" customHeight="1">
      <c r="B34" s="335" t="s">
        <v>434</v>
      </c>
      <c r="C34" s="336"/>
      <c r="D34" s="33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21" t="s">
        <v>454</v>
      </c>
      <c r="C35" s="322"/>
      <c r="D35" s="322"/>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21" t="s">
        <v>455</v>
      </c>
      <c r="C36" s="322"/>
      <c r="D36" s="322"/>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338" t="s">
        <v>456</v>
      </c>
      <c r="C37" s="339"/>
      <c r="D37" s="33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338" t="s">
        <v>457</v>
      </c>
      <c r="C38" s="339"/>
      <c r="D38" s="34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338" t="s">
        <v>666</v>
      </c>
      <c r="C39" s="339"/>
      <c r="D39" s="34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338" t="s">
        <v>458</v>
      </c>
      <c r="C40" s="339"/>
      <c r="D40" s="33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341" t="s">
        <v>517</v>
      </c>
      <c r="C41" s="342"/>
      <c r="D41" s="34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43" t="s">
        <v>459</v>
      </c>
      <c r="C42" s="344"/>
      <c r="D42" s="34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45"/>
      <c r="C43" s="346"/>
      <c r="D43" s="346"/>
      <c r="E43" s="346"/>
      <c r="F43" s="346"/>
      <c r="G43" s="346"/>
      <c r="H43" s="347"/>
      <c r="I43" s="346"/>
      <c r="J43" s="346"/>
      <c r="K43" s="346"/>
      <c r="L43" s="347"/>
      <c r="M43" s="347"/>
      <c r="N43" s="346"/>
      <c r="O43" s="346"/>
      <c r="P43" s="346"/>
      <c r="Q43" s="347"/>
      <c r="R43" s="346"/>
      <c r="S43" s="346"/>
      <c r="T43" s="346"/>
      <c r="U43" s="347"/>
      <c r="V43" s="347"/>
      <c r="W43" s="348"/>
    </row>
    <row r="44" spans="2:23" ht="15" customHeight="1">
      <c r="B44" s="118"/>
      <c r="C44" s="119"/>
      <c r="D44" s="119"/>
      <c r="E44" s="119"/>
      <c r="F44" s="119"/>
      <c r="G44" s="119"/>
      <c r="H44" s="119"/>
      <c r="I44" s="119"/>
      <c r="J44" s="119"/>
      <c r="K44" s="119"/>
      <c r="L44" s="120"/>
      <c r="M44" s="119"/>
      <c r="N44" s="349" t="s">
        <v>460</v>
      </c>
      <c r="O44" s="350"/>
      <c r="P44" s="350"/>
      <c r="Q44" s="350"/>
      <c r="R44" s="350"/>
      <c r="S44" s="350"/>
      <c r="T44" s="350"/>
      <c r="U44" s="350"/>
      <c r="V44" s="350"/>
      <c r="W44" s="351"/>
    </row>
    <row r="45" spans="2:23" ht="15" customHeight="1">
      <c r="B45" s="121"/>
      <c r="C45" s="106"/>
      <c r="D45" s="106"/>
      <c r="E45" s="106"/>
      <c r="F45" s="106"/>
      <c r="G45" s="106"/>
      <c r="H45" s="106"/>
      <c r="I45" s="106"/>
      <c r="J45" s="106"/>
      <c r="K45" s="106"/>
      <c r="L45" s="122"/>
      <c r="M45" s="106"/>
      <c r="N45" s="352"/>
      <c r="O45" s="353"/>
      <c r="P45" s="353"/>
      <c r="Q45" s="353"/>
      <c r="R45" s="353"/>
      <c r="S45" s="353"/>
      <c r="T45" s="353"/>
      <c r="U45" s="353"/>
      <c r="V45" s="353"/>
      <c r="W45" s="354"/>
    </row>
    <row r="46" spans="2:23" ht="23.25" customHeight="1">
      <c r="B46" s="121"/>
      <c r="C46" s="106"/>
      <c r="D46" s="106"/>
      <c r="E46" s="106"/>
      <c r="F46" s="106"/>
      <c r="G46" s="106"/>
      <c r="H46" s="106"/>
      <c r="I46" s="106"/>
      <c r="J46" s="106"/>
      <c r="K46" s="106"/>
      <c r="L46" s="122"/>
      <c r="M46" s="106"/>
      <c r="N46" s="355" t="s">
        <v>622</v>
      </c>
      <c r="O46" s="356"/>
      <c r="P46" s="356"/>
      <c r="Q46" s="356"/>
      <c r="R46" s="356"/>
      <c r="S46" s="356"/>
      <c r="T46" s="356"/>
      <c r="U46" s="356"/>
      <c r="V46" s="356"/>
      <c r="W46" s="357"/>
    </row>
    <row r="47" spans="2:23" ht="23.25" customHeight="1">
      <c r="B47" s="121"/>
      <c r="C47" s="106"/>
      <c r="D47" s="106"/>
      <c r="E47" s="106"/>
      <c r="F47" s="106"/>
      <c r="G47" s="106"/>
      <c r="H47" s="106"/>
      <c r="I47" s="106"/>
      <c r="J47" s="106"/>
      <c r="K47" s="106"/>
      <c r="L47" s="122"/>
      <c r="M47" s="106"/>
      <c r="N47" s="358"/>
      <c r="O47" s="359"/>
      <c r="P47" s="359"/>
      <c r="Q47" s="359"/>
      <c r="R47" s="359"/>
      <c r="S47" s="359"/>
      <c r="T47" s="359"/>
      <c r="U47" s="359"/>
      <c r="V47" s="359"/>
      <c r="W47" s="360"/>
    </row>
    <row r="48" spans="2:23" ht="23.25" customHeight="1">
      <c r="B48" s="121"/>
      <c r="C48" s="106"/>
      <c r="D48" s="106"/>
      <c r="E48" s="106"/>
      <c r="F48" s="106"/>
      <c r="G48" s="106"/>
      <c r="H48" s="106"/>
      <c r="I48" s="106"/>
      <c r="J48" s="106"/>
      <c r="K48" s="106"/>
      <c r="L48" s="122"/>
      <c r="M48" s="106"/>
      <c r="N48" s="361"/>
      <c r="O48" s="362"/>
      <c r="P48" s="362"/>
      <c r="Q48" s="362"/>
      <c r="R48" s="362"/>
      <c r="S48" s="362"/>
      <c r="T48" s="362"/>
      <c r="U48" s="362"/>
      <c r="V48" s="362"/>
      <c r="W48" s="363"/>
    </row>
    <row r="49" spans="2:23" ht="23.25" customHeight="1">
      <c r="B49" s="121"/>
      <c r="C49" s="106"/>
      <c r="D49" s="106"/>
      <c r="E49" s="106"/>
      <c r="F49" s="106"/>
      <c r="G49" s="106"/>
      <c r="H49" s="106"/>
      <c r="I49" s="106"/>
      <c r="J49" s="106"/>
      <c r="K49" s="106"/>
      <c r="L49" s="122"/>
      <c r="M49" s="106"/>
      <c r="N49" s="355" t="s">
        <v>623</v>
      </c>
      <c r="O49" s="356"/>
      <c r="P49" s="356"/>
      <c r="Q49" s="356"/>
      <c r="R49" s="356"/>
      <c r="S49" s="356"/>
      <c r="T49" s="356"/>
      <c r="U49" s="356"/>
      <c r="V49" s="356"/>
      <c r="W49" s="357"/>
    </row>
    <row r="50" spans="2:23" ht="23.25" customHeight="1">
      <c r="B50" s="121"/>
      <c r="C50" s="106"/>
      <c r="D50" s="106"/>
      <c r="E50" s="106"/>
      <c r="F50" s="106"/>
      <c r="G50" s="106"/>
      <c r="H50" s="106"/>
      <c r="I50" s="106"/>
      <c r="J50" s="106"/>
      <c r="K50" s="106"/>
      <c r="L50" s="122"/>
      <c r="M50" s="106"/>
      <c r="N50" s="361"/>
      <c r="O50" s="362"/>
      <c r="P50" s="362"/>
      <c r="Q50" s="362"/>
      <c r="R50" s="362"/>
      <c r="S50" s="362"/>
      <c r="T50" s="362"/>
      <c r="U50" s="362"/>
      <c r="V50" s="362"/>
      <c r="W50" s="363"/>
    </row>
    <row r="51" spans="2:23" ht="23.25" customHeight="1">
      <c r="B51" s="121"/>
      <c r="C51" s="106"/>
      <c r="D51" s="106"/>
      <c r="E51" s="106"/>
      <c r="F51" s="106"/>
      <c r="G51" s="106"/>
      <c r="H51" s="106"/>
      <c r="I51" s="106"/>
      <c r="J51" s="106"/>
      <c r="K51" s="106"/>
      <c r="L51" s="122"/>
      <c r="M51" s="106"/>
      <c r="N51" s="355" t="s">
        <v>624</v>
      </c>
      <c r="O51" s="356"/>
      <c r="P51" s="356"/>
      <c r="Q51" s="356"/>
      <c r="R51" s="356"/>
      <c r="S51" s="356"/>
      <c r="T51" s="356"/>
      <c r="U51" s="356"/>
      <c r="V51" s="356"/>
      <c r="W51" s="357"/>
    </row>
    <row r="52" spans="2:23" ht="23.25" customHeight="1">
      <c r="B52" s="121"/>
      <c r="C52" s="106"/>
      <c r="D52" s="106"/>
      <c r="E52" s="106"/>
      <c r="F52" s="106"/>
      <c r="G52" s="106"/>
      <c r="H52" s="106"/>
      <c r="I52" s="106"/>
      <c r="J52" s="106"/>
      <c r="K52" s="106"/>
      <c r="L52" s="122"/>
      <c r="M52" s="106"/>
      <c r="N52" s="361"/>
      <c r="O52" s="362"/>
      <c r="P52" s="362"/>
      <c r="Q52" s="362"/>
      <c r="R52" s="362"/>
      <c r="S52" s="362"/>
      <c r="T52" s="362"/>
      <c r="U52" s="362"/>
      <c r="V52" s="362"/>
      <c r="W52" s="363"/>
    </row>
    <row r="53" spans="2:23" ht="23.25" customHeight="1">
      <c r="B53" s="121"/>
      <c r="C53" s="106"/>
      <c r="D53" s="106"/>
      <c r="E53" s="106"/>
      <c r="F53" s="106"/>
      <c r="G53" s="106"/>
      <c r="H53" s="106"/>
      <c r="I53" s="106"/>
      <c r="J53" s="106"/>
      <c r="K53" s="106"/>
      <c r="L53" s="122"/>
      <c r="M53" s="106"/>
      <c r="N53" s="337" t="s">
        <v>625</v>
      </c>
      <c r="O53" s="337"/>
      <c r="P53" s="337"/>
      <c r="Q53" s="337"/>
      <c r="R53" s="337"/>
      <c r="S53" s="337"/>
      <c r="T53" s="337"/>
      <c r="U53" s="337"/>
      <c r="V53" s="337"/>
      <c r="W53" s="337"/>
    </row>
    <row r="54" spans="2:23" ht="23.25" customHeight="1">
      <c r="B54" s="121"/>
      <c r="C54" s="106"/>
      <c r="D54" s="106"/>
      <c r="E54" s="106"/>
      <c r="F54" s="106"/>
      <c r="G54" s="106"/>
      <c r="H54" s="106"/>
      <c r="I54" s="106"/>
      <c r="J54" s="106"/>
      <c r="K54" s="106"/>
      <c r="L54" s="122"/>
      <c r="M54" s="106"/>
      <c r="N54" s="337"/>
      <c r="O54" s="337"/>
      <c r="P54" s="337"/>
      <c r="Q54" s="337"/>
      <c r="R54" s="337"/>
      <c r="S54" s="337"/>
      <c r="T54" s="337"/>
      <c r="U54" s="337"/>
      <c r="V54" s="337"/>
      <c r="W54" s="337"/>
    </row>
    <row r="55" spans="2:23" ht="23.25" customHeight="1">
      <c r="B55" s="121"/>
      <c r="C55" s="106"/>
      <c r="D55" s="106"/>
      <c r="E55" s="106"/>
      <c r="F55" s="106"/>
      <c r="G55" s="106"/>
      <c r="H55" s="106"/>
      <c r="I55" s="106"/>
      <c r="J55" s="106"/>
      <c r="K55" s="106"/>
      <c r="L55" s="122"/>
      <c r="M55" s="106"/>
      <c r="N55" s="337"/>
      <c r="O55" s="337"/>
      <c r="P55" s="337"/>
      <c r="Q55" s="337"/>
      <c r="R55" s="337"/>
      <c r="S55" s="337"/>
      <c r="T55" s="337"/>
      <c r="U55" s="337"/>
      <c r="V55" s="337"/>
      <c r="W55" s="337"/>
    </row>
    <row r="56" spans="2:23" ht="15" customHeight="1">
      <c r="B56" s="121"/>
      <c r="C56" s="106"/>
      <c r="D56" s="106"/>
      <c r="E56" s="106"/>
      <c r="F56" s="106"/>
      <c r="G56" s="106"/>
      <c r="H56" s="106"/>
      <c r="I56" s="106"/>
      <c r="J56" s="106"/>
      <c r="K56" s="106"/>
      <c r="L56" s="122"/>
      <c r="M56" s="106"/>
      <c r="N56" s="371" t="s">
        <v>461</v>
      </c>
      <c r="O56" s="372"/>
      <c r="P56" s="372"/>
      <c r="Q56" s="372"/>
      <c r="R56" s="372"/>
      <c r="S56" s="372"/>
      <c r="T56" s="372"/>
      <c r="U56" s="372"/>
      <c r="V56" s="372"/>
      <c r="W56" s="373"/>
    </row>
    <row r="57" spans="2:23" ht="15" customHeight="1">
      <c r="B57" s="121"/>
      <c r="C57" s="106"/>
      <c r="D57" s="106"/>
      <c r="E57" s="106"/>
      <c r="F57" s="106"/>
      <c r="G57" s="106"/>
      <c r="H57" s="106"/>
      <c r="I57" s="106"/>
      <c r="J57" s="106"/>
      <c r="K57" s="106"/>
      <c r="L57" s="122"/>
      <c r="M57" s="106"/>
      <c r="N57" s="352"/>
      <c r="O57" s="353"/>
      <c r="P57" s="353"/>
      <c r="Q57" s="353"/>
      <c r="R57" s="353"/>
      <c r="S57" s="353"/>
      <c r="T57" s="353"/>
      <c r="U57" s="353"/>
      <c r="V57" s="353"/>
      <c r="W57" s="354"/>
    </row>
    <row r="58" spans="2:23" ht="29.25" customHeight="1">
      <c r="B58" s="121"/>
      <c r="C58" s="106"/>
      <c r="D58" s="106"/>
      <c r="E58" s="106"/>
      <c r="F58" s="106"/>
      <c r="G58" s="106"/>
      <c r="H58" s="106"/>
      <c r="I58" s="106"/>
      <c r="J58" s="106"/>
      <c r="K58" s="106"/>
      <c r="L58" s="122"/>
      <c r="M58" s="106"/>
      <c r="N58" s="374" t="s">
        <v>462</v>
      </c>
      <c r="O58" s="375"/>
      <c r="P58" s="375"/>
      <c r="Q58" s="376"/>
      <c r="R58" s="367" t="s">
        <v>463</v>
      </c>
      <c r="S58" s="367"/>
      <c r="T58" s="364" t="s">
        <v>464</v>
      </c>
      <c r="U58" s="367"/>
      <c r="V58" s="380"/>
      <c r="W58" s="381"/>
    </row>
    <row r="59" spans="2:23" ht="15" customHeight="1">
      <c r="B59" s="121"/>
      <c r="C59" s="106"/>
      <c r="D59" s="106"/>
      <c r="E59" s="106"/>
      <c r="F59" s="106"/>
      <c r="G59" s="106"/>
      <c r="H59" s="106"/>
      <c r="I59" s="106"/>
      <c r="J59" s="106"/>
      <c r="K59" s="106"/>
      <c r="L59" s="122"/>
      <c r="M59" s="106"/>
      <c r="N59" s="377"/>
      <c r="O59" s="378"/>
      <c r="P59" s="378"/>
      <c r="Q59" s="379"/>
      <c r="R59" s="369"/>
      <c r="S59" s="369"/>
      <c r="T59" s="366"/>
      <c r="U59" s="369"/>
      <c r="V59" s="382"/>
      <c r="W59" s="383"/>
    </row>
    <row r="60" spans="2:23" ht="15" customHeight="1">
      <c r="B60" s="121"/>
      <c r="C60" s="106"/>
      <c r="D60" s="106"/>
      <c r="E60" s="106"/>
      <c r="F60" s="106"/>
      <c r="G60" s="106"/>
      <c r="H60" s="106"/>
      <c r="I60" s="106"/>
      <c r="J60" s="106"/>
      <c r="K60" s="106"/>
      <c r="L60" s="122"/>
      <c r="M60" s="106"/>
      <c r="N60" s="374" t="s">
        <v>502</v>
      </c>
      <c r="O60" s="375"/>
      <c r="P60" s="375"/>
      <c r="Q60" s="376"/>
      <c r="R60" s="389" t="s">
        <v>463</v>
      </c>
      <c r="S60" s="389"/>
      <c r="T60" s="364" t="s">
        <v>464</v>
      </c>
      <c r="U60" s="367"/>
      <c r="V60" s="382"/>
      <c r="W60" s="383"/>
    </row>
    <row r="61" spans="2:23" ht="15" customHeight="1">
      <c r="B61" s="121"/>
      <c r="C61" s="106"/>
      <c r="D61" s="106"/>
      <c r="E61" s="106"/>
      <c r="F61" s="106"/>
      <c r="G61" s="106"/>
      <c r="H61" s="106"/>
      <c r="I61" s="106"/>
      <c r="J61" s="106"/>
      <c r="K61" s="106"/>
      <c r="L61" s="122"/>
      <c r="M61" s="106"/>
      <c r="N61" s="386"/>
      <c r="O61" s="387"/>
      <c r="P61" s="387"/>
      <c r="Q61" s="388"/>
      <c r="R61" s="389"/>
      <c r="S61" s="389"/>
      <c r="T61" s="365"/>
      <c r="U61" s="368"/>
      <c r="V61" s="382"/>
      <c r="W61" s="383"/>
    </row>
    <row r="62" spans="2:23" ht="15" customHeight="1" thickBot="1">
      <c r="B62" s="123"/>
      <c r="C62" s="124"/>
      <c r="D62" s="124"/>
      <c r="E62" s="124"/>
      <c r="F62" s="124"/>
      <c r="G62" s="124"/>
      <c r="H62" s="124"/>
      <c r="I62" s="124"/>
      <c r="J62" s="124"/>
      <c r="K62" s="124"/>
      <c r="L62" s="125"/>
      <c r="M62" s="124"/>
      <c r="N62" s="377"/>
      <c r="O62" s="378"/>
      <c r="P62" s="378"/>
      <c r="Q62" s="379"/>
      <c r="R62" s="389"/>
      <c r="S62" s="389"/>
      <c r="T62" s="366"/>
      <c r="U62" s="369"/>
      <c r="V62" s="384"/>
      <c r="W62" s="385"/>
    </row>
    <row r="63" spans="2:23">
      <c r="B63" s="10"/>
      <c r="C63" s="10"/>
      <c r="D63" s="10"/>
      <c r="E63" s="10"/>
      <c r="F63" s="10"/>
      <c r="G63" s="10"/>
      <c r="H63" s="10"/>
      <c r="I63" s="10"/>
      <c r="J63" s="10"/>
      <c r="K63" s="10"/>
      <c r="L63" s="10"/>
      <c r="M63" s="10"/>
      <c r="N63" s="10"/>
      <c r="O63" s="10"/>
      <c r="P63" s="10"/>
    </row>
    <row r="64" spans="2:23">
      <c r="B64" s="370" t="s">
        <v>523</v>
      </c>
      <c r="C64" s="370"/>
      <c r="D64" s="370"/>
      <c r="E64" s="370"/>
      <c r="F64" s="370"/>
      <c r="G64" s="370"/>
      <c r="H64" s="370"/>
      <c r="I64" s="370"/>
      <c r="J64" s="370"/>
      <c r="K64" s="370"/>
      <c r="L64" s="370"/>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C4D96850-6CC7-46F2-B11F-B6D0C387AA6D}">
          <x14:formula1>
            <xm:f>Hoja1!$D$27:$D$29</xm:f>
          </x14:formula1>
          <xm:sqref>E23</xm:sqref>
        </x14:dataValidation>
        <x14:dataValidation type="list" allowBlank="1" showInputMessage="1" showErrorMessage="1" xr:uid="{BFB3B039-DB40-41C0-B20C-91CF139D1177}">
          <x14:formula1>
            <xm:f>'Objetivos procesos '!$C$3:$C$28</xm:f>
          </x14:formula1>
          <xm:sqref>F13:W13</xm:sqref>
        </x14:dataValidation>
        <x14:dataValidation type="list" allowBlank="1" showInputMessage="1" showErrorMessage="1" xr:uid="{2B2855D0-B485-48CF-A808-8AD3CAA4FC4D}">
          <x14:formula1>
            <xm:f>Hoja1!$D$4:$D$10</xm:f>
          </x14:formula1>
          <xm:sqref>F17:W17</xm:sqref>
        </x14:dataValidation>
        <x14:dataValidation type="list" allowBlank="1" showInputMessage="1" showErrorMessage="1" xr:uid="{E4B00C10-A714-4DFA-9BA0-CA401205D2B3}">
          <x14:formula1>
            <xm:f>'1.IDP'!$J$3:$J$9</xm:f>
          </x14:formula1>
          <xm:sqref>G29:H29</xm:sqref>
        </x14:dataValidation>
        <x14:dataValidation type="list" allowBlank="1" showInputMessage="1" showErrorMessage="1" xr:uid="{CE99D661-3004-43B9-8813-0A9A1292A375}">
          <x14:formula1>
            <xm:f>'1.IDP'!$E$4:$E$8</xm:f>
          </x14:formula1>
          <xm:sqref>E30:F30</xm:sqref>
        </x14:dataValidation>
        <x14:dataValidation type="list" allowBlank="1" showInputMessage="1" showErrorMessage="1" xr:uid="{C7DD48BC-076E-4D73-ADB9-A26B5D9C4EBC}">
          <x14:formula1>
            <xm:f>Hoja1!$E$4:$E$16</xm:f>
          </x14:formula1>
          <xm:sqref>O8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B5A3-0A45-423E-B0BD-0B7B8E8806A6}">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2"/>
      <c r="B1" s="392"/>
      <c r="C1" s="393" t="s">
        <v>553</v>
      </c>
      <c r="D1" s="394"/>
      <c r="E1" s="394"/>
      <c r="F1" s="394"/>
      <c r="G1" s="394"/>
      <c r="H1" s="394"/>
      <c r="I1" s="394"/>
      <c r="J1" s="394"/>
      <c r="K1" s="394"/>
      <c r="L1" s="394"/>
      <c r="M1" s="394"/>
      <c r="N1" s="394"/>
      <c r="O1" s="394"/>
      <c r="P1" s="394"/>
      <c r="Q1" s="394"/>
      <c r="R1" s="394"/>
      <c r="S1" s="394"/>
      <c r="T1" s="394"/>
      <c r="U1" s="394"/>
      <c r="V1" s="394"/>
      <c r="W1" s="394"/>
      <c r="X1" s="394"/>
      <c r="Y1" s="395"/>
    </row>
    <row r="2" spans="1:26" s="180" customFormat="1" ht="42.75" customHeight="1">
      <c r="A2" s="392"/>
      <c r="B2" s="392"/>
      <c r="C2" s="396"/>
      <c r="D2" s="397"/>
      <c r="E2" s="397"/>
      <c r="F2" s="397"/>
      <c r="G2" s="397"/>
      <c r="H2" s="397"/>
      <c r="I2" s="397"/>
      <c r="J2" s="397"/>
      <c r="K2" s="397"/>
      <c r="L2" s="397"/>
      <c r="M2" s="397"/>
      <c r="N2" s="397"/>
      <c r="O2" s="397"/>
      <c r="P2" s="397"/>
      <c r="Q2" s="397"/>
      <c r="R2" s="397"/>
      <c r="S2" s="397"/>
      <c r="T2" s="397"/>
      <c r="U2" s="397"/>
      <c r="V2" s="397"/>
      <c r="W2" s="397"/>
      <c r="X2" s="397"/>
      <c r="Y2" s="398"/>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9" t="e">
        <f>+#REF!</f>
        <v>#REF!</v>
      </c>
      <c r="C4" s="399"/>
      <c r="D4" s="399"/>
      <c r="E4" s="399"/>
      <c r="F4" s="399"/>
      <c r="G4" s="399"/>
      <c r="H4" s="399"/>
      <c r="I4" s="399"/>
      <c r="J4" s="399"/>
      <c r="K4" s="399"/>
      <c r="L4" s="399"/>
      <c r="M4" s="399"/>
      <c r="N4" s="399"/>
      <c r="O4" s="399"/>
      <c r="P4" s="399"/>
      <c r="Q4" s="399"/>
      <c r="R4" s="399"/>
      <c r="S4" s="399"/>
      <c r="T4" s="399"/>
      <c r="U4" s="399"/>
      <c r="V4" s="399"/>
      <c r="W4" s="399"/>
      <c r="X4" s="399"/>
      <c r="Y4" s="399"/>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00"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402"/>
      <c r="Z6" s="173"/>
    </row>
    <row r="7" spans="1:26" s="176" customFormat="1" ht="15.75" customHeight="1">
      <c r="A7" s="401"/>
      <c r="B7" s="391"/>
      <c r="C7" s="391"/>
      <c r="D7" s="391"/>
      <c r="E7" s="391"/>
      <c r="F7" s="391"/>
      <c r="G7" s="391"/>
      <c r="H7" s="391"/>
      <c r="I7" s="391"/>
      <c r="J7" s="391"/>
      <c r="K7" s="391"/>
      <c r="L7" s="391"/>
      <c r="M7" s="391"/>
      <c r="N7" s="391"/>
      <c r="O7" s="391"/>
      <c r="P7" s="391"/>
      <c r="Q7" s="391"/>
      <c r="R7" s="391"/>
      <c r="S7" s="391"/>
      <c r="T7" s="391"/>
      <c r="U7" s="391"/>
      <c r="V7" s="391"/>
      <c r="W7" s="391"/>
      <c r="X7" s="391"/>
      <c r="Y7" s="403"/>
      <c r="Z7" s="175"/>
    </row>
    <row r="8" spans="1:26" ht="62.25" customHeight="1">
      <c r="A8" s="404" t="s">
        <v>554</v>
      </c>
      <c r="B8" s="206"/>
      <c r="C8" s="187">
        <f t="shared" ref="C8:E9" si="0">+C10+C12+C14+C16+C18+C20+C22</f>
        <v>0</v>
      </c>
      <c r="D8" s="187">
        <f t="shared" si="0"/>
        <v>0</v>
      </c>
      <c r="E8" s="187">
        <f t="shared" si="0"/>
        <v>0</v>
      </c>
      <c r="F8" s="187">
        <f>+C8+D8+E8</f>
        <v>0</v>
      </c>
      <c r="G8" s="406" t="str">
        <f>IF(F8=0," ",F8/F9)</f>
        <v xml:space="preserve"> </v>
      </c>
      <c r="H8" s="187">
        <f t="shared" ref="H8:J9" si="1">+H10+H12+H14+H16+H18+H20+H22</f>
        <v>0</v>
      </c>
      <c r="I8" s="187">
        <f t="shared" si="1"/>
        <v>0</v>
      </c>
      <c r="J8" s="187">
        <f t="shared" si="1"/>
        <v>0</v>
      </c>
      <c r="K8" s="187">
        <f>+H8+I8+J8</f>
        <v>0</v>
      </c>
      <c r="L8" s="406" t="str">
        <f>IF(K8=0," ",K8/K9)</f>
        <v xml:space="preserve"> </v>
      </c>
      <c r="M8" s="187">
        <f t="shared" ref="M8:O9" si="2">+M10+M12+M14+M16+M18+M20+M22</f>
        <v>0</v>
      </c>
      <c r="N8" s="187">
        <f t="shared" si="2"/>
        <v>0</v>
      </c>
      <c r="O8" s="187">
        <f t="shared" si="2"/>
        <v>0</v>
      </c>
      <c r="P8" s="187">
        <f>+M8+N8+O8</f>
        <v>0</v>
      </c>
      <c r="Q8" s="406" t="str">
        <f>IF(P8=0," ",P8/P9)</f>
        <v xml:space="preserve"> </v>
      </c>
      <c r="R8" s="187">
        <f t="shared" ref="R8:T9" si="3">+R10+R12+R14+R16+R18+R20+R22</f>
        <v>0</v>
      </c>
      <c r="S8" s="187">
        <f t="shared" si="3"/>
        <v>0</v>
      </c>
      <c r="T8" s="187">
        <f t="shared" si="3"/>
        <v>0</v>
      </c>
      <c r="U8" s="187">
        <f>+R8+S8+T8</f>
        <v>0</v>
      </c>
      <c r="V8" s="406" t="str">
        <f>IF(U8=0," ",U8/U9)</f>
        <v xml:space="preserve"> </v>
      </c>
      <c r="W8" s="408" t="s">
        <v>552</v>
      </c>
      <c r="X8" s="408"/>
      <c r="Y8" s="409"/>
    </row>
    <row r="9" spans="1:26" ht="53.25" customHeight="1" thickBot="1">
      <c r="A9" s="405"/>
      <c r="B9" s="188"/>
      <c r="C9" s="188">
        <f t="shared" si="0"/>
        <v>0</v>
      </c>
      <c r="D9" s="188">
        <f t="shared" si="0"/>
        <v>0</v>
      </c>
      <c r="E9" s="188">
        <f t="shared" si="0"/>
        <v>0</v>
      </c>
      <c r="F9" s="188">
        <f>+C9+D9+E9</f>
        <v>0</v>
      </c>
      <c r="G9" s="407"/>
      <c r="H9" s="188">
        <f t="shared" si="1"/>
        <v>0</v>
      </c>
      <c r="I9" s="188">
        <f t="shared" si="1"/>
        <v>0</v>
      </c>
      <c r="J9" s="188">
        <f t="shared" si="1"/>
        <v>0</v>
      </c>
      <c r="K9" s="188">
        <f>+H9+I9+J9</f>
        <v>0</v>
      </c>
      <c r="L9" s="407"/>
      <c r="M9" s="188">
        <f t="shared" si="2"/>
        <v>0</v>
      </c>
      <c r="N9" s="188">
        <f t="shared" si="2"/>
        <v>0</v>
      </c>
      <c r="O9" s="188">
        <f t="shared" si="2"/>
        <v>0</v>
      </c>
      <c r="P9" s="188">
        <f>+M9+N9+O9</f>
        <v>0</v>
      </c>
      <c r="Q9" s="407"/>
      <c r="R9" s="188">
        <f t="shared" si="3"/>
        <v>0</v>
      </c>
      <c r="S9" s="188">
        <f t="shared" si="3"/>
        <v>0</v>
      </c>
      <c r="T9" s="188">
        <f t="shared" si="3"/>
        <v>0</v>
      </c>
      <c r="U9" s="188">
        <f>+R9+S9+T9</f>
        <v>0</v>
      </c>
      <c r="V9" s="407"/>
      <c r="W9" s="410"/>
      <c r="X9" s="410"/>
      <c r="Y9" s="411"/>
    </row>
    <row r="10" spans="1:26" s="177" customFormat="1" ht="69.95" customHeight="1">
      <c r="A10" s="412" t="s">
        <v>555</v>
      </c>
      <c r="B10" s="200">
        <f>+$B$8</f>
        <v>0</v>
      </c>
      <c r="C10" s="201"/>
      <c r="D10" s="201"/>
      <c r="E10" s="201"/>
      <c r="F10" s="414">
        <v>32</v>
      </c>
      <c r="G10" s="414"/>
      <c r="H10" s="202"/>
      <c r="I10" s="202"/>
      <c r="J10" s="202"/>
      <c r="K10" s="417"/>
      <c r="L10" s="417"/>
      <c r="M10" s="202"/>
      <c r="N10" s="202"/>
      <c r="O10" s="202"/>
      <c r="P10" s="417"/>
      <c r="Q10" s="417"/>
      <c r="R10" s="202"/>
      <c r="S10" s="202"/>
      <c r="T10" s="202"/>
      <c r="U10" s="420"/>
      <c r="V10" s="421"/>
      <c r="W10" s="408" t="s">
        <v>552</v>
      </c>
      <c r="X10" s="408"/>
      <c r="Y10" s="409"/>
    </row>
    <row r="11" spans="1:26" s="177" customFormat="1" ht="69.95" customHeight="1" thickBot="1">
      <c r="A11" s="413"/>
      <c r="B11" s="203">
        <f>+$B$9</f>
        <v>0</v>
      </c>
      <c r="C11" s="204"/>
      <c r="D11" s="204"/>
      <c r="E11" s="204"/>
      <c r="F11" s="415"/>
      <c r="G11" s="415"/>
      <c r="H11" s="205"/>
      <c r="I11" s="205"/>
      <c r="J11" s="205"/>
      <c r="K11" s="418"/>
      <c r="L11" s="418"/>
      <c r="M11" s="205"/>
      <c r="N11" s="205"/>
      <c r="O11" s="205"/>
      <c r="P11" s="418"/>
      <c r="Q11" s="418"/>
      <c r="R11" s="205"/>
      <c r="S11" s="205"/>
      <c r="T11" s="205"/>
      <c r="U11" s="422"/>
      <c r="V11" s="423"/>
      <c r="W11" s="410"/>
      <c r="X11" s="410"/>
      <c r="Y11" s="411"/>
    </row>
    <row r="12" spans="1:26" s="177" customFormat="1" ht="69.95" customHeight="1">
      <c r="A12" s="412" t="s">
        <v>662</v>
      </c>
      <c r="B12" s="200">
        <f t="shared" ref="B12" si="4">+$B$8</f>
        <v>0</v>
      </c>
      <c r="C12" s="201"/>
      <c r="D12" s="201"/>
      <c r="E12" s="201"/>
      <c r="F12" s="415"/>
      <c r="G12" s="415"/>
      <c r="H12" s="202"/>
      <c r="I12" s="202"/>
      <c r="J12" s="202"/>
      <c r="K12" s="418"/>
      <c r="L12" s="418"/>
      <c r="M12" s="202"/>
      <c r="N12" s="202"/>
      <c r="O12" s="202"/>
      <c r="P12" s="418"/>
      <c r="Q12" s="418"/>
      <c r="R12" s="202"/>
      <c r="S12" s="202"/>
      <c r="T12" s="202"/>
      <c r="U12" s="422"/>
      <c r="V12" s="423"/>
      <c r="W12" s="408" t="s">
        <v>552</v>
      </c>
      <c r="X12" s="408"/>
      <c r="Y12" s="409"/>
    </row>
    <row r="13" spans="1:26" s="177" customFormat="1" ht="69.95" customHeight="1" thickBot="1">
      <c r="A13" s="413"/>
      <c r="B13" s="203">
        <f t="shared" ref="B13" si="5">+$B$9</f>
        <v>0</v>
      </c>
      <c r="C13" s="204"/>
      <c r="D13" s="204"/>
      <c r="E13" s="204"/>
      <c r="F13" s="415"/>
      <c r="G13" s="415"/>
      <c r="H13" s="205"/>
      <c r="I13" s="205"/>
      <c r="J13" s="205"/>
      <c r="K13" s="418"/>
      <c r="L13" s="418"/>
      <c r="M13" s="205"/>
      <c r="N13" s="205"/>
      <c r="O13" s="205"/>
      <c r="P13" s="418"/>
      <c r="Q13" s="418"/>
      <c r="R13" s="205"/>
      <c r="S13" s="205"/>
      <c r="T13" s="205"/>
      <c r="U13" s="422"/>
      <c r="V13" s="423"/>
      <c r="W13" s="410"/>
      <c r="X13" s="410"/>
      <c r="Y13" s="411"/>
    </row>
    <row r="14" spans="1:26" s="177" customFormat="1" ht="69.95" customHeight="1">
      <c r="A14" s="412" t="s">
        <v>663</v>
      </c>
      <c r="B14" s="200">
        <f t="shared" ref="B14" si="6">+$B$8</f>
        <v>0</v>
      </c>
      <c r="C14" s="201"/>
      <c r="D14" s="201"/>
      <c r="E14" s="201"/>
      <c r="F14" s="415"/>
      <c r="G14" s="415"/>
      <c r="H14" s="202"/>
      <c r="I14" s="202"/>
      <c r="J14" s="202"/>
      <c r="K14" s="418"/>
      <c r="L14" s="418"/>
      <c r="M14" s="202"/>
      <c r="N14" s="202"/>
      <c r="O14" s="202"/>
      <c r="P14" s="418"/>
      <c r="Q14" s="418"/>
      <c r="R14" s="202"/>
      <c r="S14" s="202"/>
      <c r="T14" s="202"/>
      <c r="U14" s="422"/>
      <c r="V14" s="423"/>
      <c r="W14" s="408" t="s">
        <v>552</v>
      </c>
      <c r="X14" s="408"/>
      <c r="Y14" s="409"/>
    </row>
    <row r="15" spans="1:26" s="177" customFormat="1" ht="69.95" customHeight="1" thickBot="1">
      <c r="A15" s="413"/>
      <c r="B15" s="203">
        <f t="shared" ref="B15" si="7">+$B$9</f>
        <v>0</v>
      </c>
      <c r="C15" s="204"/>
      <c r="D15" s="204"/>
      <c r="E15" s="204"/>
      <c r="F15" s="415"/>
      <c r="G15" s="415"/>
      <c r="H15" s="205"/>
      <c r="I15" s="205"/>
      <c r="J15" s="205"/>
      <c r="K15" s="418"/>
      <c r="L15" s="418"/>
      <c r="M15" s="205"/>
      <c r="N15" s="205"/>
      <c r="O15" s="205"/>
      <c r="P15" s="418"/>
      <c r="Q15" s="418"/>
      <c r="R15" s="205"/>
      <c r="S15" s="205"/>
      <c r="T15" s="205"/>
      <c r="U15" s="422"/>
      <c r="V15" s="423"/>
      <c r="W15" s="410"/>
      <c r="X15" s="410"/>
      <c r="Y15" s="411"/>
    </row>
    <row r="16" spans="1:26" s="177" customFormat="1" ht="69.95" customHeight="1">
      <c r="A16" s="412" t="s">
        <v>556</v>
      </c>
      <c r="B16" s="200">
        <f t="shared" ref="B16" si="8">+$B$8</f>
        <v>0</v>
      </c>
      <c r="C16" s="201"/>
      <c r="D16" s="201"/>
      <c r="E16" s="201"/>
      <c r="F16" s="415"/>
      <c r="G16" s="415"/>
      <c r="H16" s="202"/>
      <c r="I16" s="202"/>
      <c r="J16" s="202"/>
      <c r="K16" s="418"/>
      <c r="L16" s="418"/>
      <c r="M16" s="202"/>
      <c r="N16" s="202"/>
      <c r="O16" s="202"/>
      <c r="P16" s="418"/>
      <c r="Q16" s="418"/>
      <c r="R16" s="202"/>
      <c r="S16" s="202"/>
      <c r="T16" s="202"/>
      <c r="U16" s="422"/>
      <c r="V16" s="423"/>
      <c r="W16" s="408" t="s">
        <v>552</v>
      </c>
      <c r="X16" s="408"/>
      <c r="Y16" s="409"/>
    </row>
    <row r="17" spans="1:25" s="177" customFormat="1" ht="69.95" customHeight="1" thickBot="1">
      <c r="A17" s="413"/>
      <c r="B17" s="203">
        <f t="shared" ref="B17" si="9">+$B$9</f>
        <v>0</v>
      </c>
      <c r="C17" s="204"/>
      <c r="D17" s="204"/>
      <c r="E17" s="204"/>
      <c r="F17" s="415"/>
      <c r="G17" s="415"/>
      <c r="H17" s="205"/>
      <c r="I17" s="205"/>
      <c r="J17" s="205"/>
      <c r="K17" s="418"/>
      <c r="L17" s="418"/>
      <c r="M17" s="205"/>
      <c r="N17" s="205"/>
      <c r="O17" s="205"/>
      <c r="P17" s="418"/>
      <c r="Q17" s="418"/>
      <c r="R17" s="205"/>
      <c r="S17" s="205"/>
      <c r="T17" s="205"/>
      <c r="U17" s="422"/>
      <c r="V17" s="423"/>
      <c r="W17" s="410"/>
      <c r="X17" s="410"/>
      <c r="Y17" s="411"/>
    </row>
    <row r="18" spans="1:25" s="177" customFormat="1" ht="69.95" customHeight="1">
      <c r="A18" s="412" t="s">
        <v>557</v>
      </c>
      <c r="B18" s="200">
        <f t="shared" ref="B18" si="10">+$B$8</f>
        <v>0</v>
      </c>
      <c r="C18" s="201"/>
      <c r="D18" s="201"/>
      <c r="E18" s="201"/>
      <c r="F18" s="415"/>
      <c r="G18" s="415"/>
      <c r="H18" s="202"/>
      <c r="I18" s="202"/>
      <c r="J18" s="202"/>
      <c r="K18" s="418"/>
      <c r="L18" s="418"/>
      <c r="M18" s="202"/>
      <c r="N18" s="202"/>
      <c r="O18" s="202"/>
      <c r="P18" s="418"/>
      <c r="Q18" s="418"/>
      <c r="R18" s="202"/>
      <c r="S18" s="202"/>
      <c r="T18" s="202"/>
      <c r="U18" s="422"/>
      <c r="V18" s="423"/>
      <c r="W18" s="408" t="s">
        <v>552</v>
      </c>
      <c r="X18" s="408"/>
      <c r="Y18" s="409"/>
    </row>
    <row r="19" spans="1:25" s="177" customFormat="1" ht="69.95" customHeight="1" thickBot="1">
      <c r="A19" s="413"/>
      <c r="B19" s="203">
        <f t="shared" ref="B19" si="11">+$B$9</f>
        <v>0</v>
      </c>
      <c r="C19" s="204"/>
      <c r="D19" s="204"/>
      <c r="E19" s="204"/>
      <c r="F19" s="415"/>
      <c r="G19" s="415"/>
      <c r="H19" s="205"/>
      <c r="I19" s="205"/>
      <c r="J19" s="205"/>
      <c r="K19" s="418"/>
      <c r="L19" s="418"/>
      <c r="M19" s="205"/>
      <c r="N19" s="205"/>
      <c r="O19" s="205"/>
      <c r="P19" s="418"/>
      <c r="Q19" s="418"/>
      <c r="R19" s="205"/>
      <c r="S19" s="205"/>
      <c r="T19" s="205"/>
      <c r="U19" s="422"/>
      <c r="V19" s="423"/>
      <c r="W19" s="410"/>
      <c r="X19" s="410"/>
      <c r="Y19" s="411"/>
    </row>
    <row r="20" spans="1:25" s="177" customFormat="1" ht="69.95" customHeight="1">
      <c r="A20" s="412" t="s">
        <v>558</v>
      </c>
      <c r="B20" s="200">
        <f t="shared" ref="B20" si="12">+$B$8</f>
        <v>0</v>
      </c>
      <c r="C20" s="201"/>
      <c r="D20" s="201"/>
      <c r="E20" s="201"/>
      <c r="F20" s="415"/>
      <c r="G20" s="415"/>
      <c r="H20" s="202"/>
      <c r="I20" s="202"/>
      <c r="J20" s="202"/>
      <c r="K20" s="418"/>
      <c r="L20" s="418"/>
      <c r="M20" s="202"/>
      <c r="N20" s="202"/>
      <c r="O20" s="202"/>
      <c r="P20" s="418"/>
      <c r="Q20" s="418"/>
      <c r="R20" s="202"/>
      <c r="S20" s="202"/>
      <c r="T20" s="202"/>
      <c r="U20" s="422"/>
      <c r="V20" s="423"/>
      <c r="W20" s="408" t="s">
        <v>552</v>
      </c>
      <c r="X20" s="408"/>
      <c r="Y20" s="409"/>
    </row>
    <row r="21" spans="1:25" s="177" customFormat="1" ht="69.95" customHeight="1" thickBot="1">
      <c r="A21" s="413"/>
      <c r="B21" s="203">
        <f t="shared" ref="B21" si="13">+$B$9</f>
        <v>0</v>
      </c>
      <c r="C21" s="204"/>
      <c r="D21" s="204"/>
      <c r="E21" s="204"/>
      <c r="F21" s="415"/>
      <c r="G21" s="415"/>
      <c r="H21" s="205"/>
      <c r="I21" s="205"/>
      <c r="J21" s="205"/>
      <c r="K21" s="418"/>
      <c r="L21" s="418"/>
      <c r="M21" s="205"/>
      <c r="N21" s="205"/>
      <c r="O21" s="205"/>
      <c r="P21" s="418"/>
      <c r="Q21" s="418"/>
      <c r="R21" s="205"/>
      <c r="S21" s="205"/>
      <c r="T21" s="205"/>
      <c r="U21" s="422"/>
      <c r="V21" s="423"/>
      <c r="W21" s="410"/>
      <c r="X21" s="410"/>
      <c r="Y21" s="411"/>
    </row>
    <row r="22" spans="1:25" s="177" customFormat="1" ht="69.95" customHeight="1">
      <c r="A22" s="412" t="s">
        <v>559</v>
      </c>
      <c r="B22" s="200">
        <f t="shared" ref="B22" si="14">+$B$8</f>
        <v>0</v>
      </c>
      <c r="C22" s="201"/>
      <c r="D22" s="201"/>
      <c r="E22" s="201"/>
      <c r="F22" s="415"/>
      <c r="G22" s="415"/>
      <c r="H22" s="202"/>
      <c r="I22" s="202"/>
      <c r="J22" s="202"/>
      <c r="K22" s="418"/>
      <c r="L22" s="418"/>
      <c r="M22" s="202"/>
      <c r="N22" s="202"/>
      <c r="O22" s="202"/>
      <c r="P22" s="418"/>
      <c r="Q22" s="418"/>
      <c r="R22" s="202"/>
      <c r="S22" s="202"/>
      <c r="T22" s="202"/>
      <c r="U22" s="422"/>
      <c r="V22" s="423"/>
      <c r="W22" s="408" t="s">
        <v>552</v>
      </c>
      <c r="X22" s="408"/>
      <c r="Y22" s="409"/>
    </row>
    <row r="23" spans="1:25" s="177" customFormat="1" ht="69.95" customHeight="1" thickBot="1">
      <c r="A23" s="413"/>
      <c r="B23" s="203">
        <f t="shared" ref="B23" si="15">+$B$9</f>
        <v>0</v>
      </c>
      <c r="C23" s="204"/>
      <c r="D23" s="204"/>
      <c r="E23" s="204"/>
      <c r="F23" s="416"/>
      <c r="G23" s="416"/>
      <c r="H23" s="205"/>
      <c r="I23" s="205"/>
      <c r="J23" s="205"/>
      <c r="K23" s="419"/>
      <c r="L23" s="419"/>
      <c r="M23" s="205"/>
      <c r="N23" s="205"/>
      <c r="O23" s="205"/>
      <c r="P23" s="419"/>
      <c r="Q23" s="419"/>
      <c r="R23" s="205"/>
      <c r="S23" s="205"/>
      <c r="T23" s="205"/>
      <c r="U23" s="424"/>
      <c r="V23" s="425"/>
      <c r="W23" s="410"/>
      <c r="X23" s="410"/>
      <c r="Y23" s="411"/>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AA2E-35B5-416F-84C3-5BAC13DE595F}">
  <sheetPr codeName="Hoja11">
    <pageSetUpPr fitToPage="1"/>
  </sheetPr>
  <dimension ref="A1:X72"/>
  <sheetViews>
    <sheetView showGridLines="0" tabSelected="1" topLeftCell="A5" zoomScale="80" zoomScaleNormal="80" workbookViewId="0">
      <selection activeCell="F15" sqref="F15:W15"/>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236"/>
      <c r="C2" s="236"/>
      <c r="D2" s="236"/>
      <c r="E2" s="236"/>
      <c r="F2" s="237" t="s">
        <v>507</v>
      </c>
      <c r="G2" s="237"/>
      <c r="H2" s="237"/>
      <c r="I2" s="237"/>
      <c r="J2" s="237"/>
      <c r="K2" s="237"/>
      <c r="L2" s="237"/>
      <c r="M2" s="237"/>
      <c r="N2" s="237"/>
      <c r="O2" s="237"/>
      <c r="P2" s="237"/>
      <c r="Q2" s="237"/>
      <c r="R2" s="237"/>
      <c r="S2" s="237"/>
      <c r="T2" s="238" t="s">
        <v>504</v>
      </c>
      <c r="U2" s="239"/>
      <c r="V2" s="239"/>
      <c r="W2" s="240"/>
    </row>
    <row r="3" spans="1:24" ht="30" customHeight="1">
      <c r="B3" s="236"/>
      <c r="C3" s="236"/>
      <c r="D3" s="236"/>
      <c r="E3" s="236"/>
      <c r="F3" s="237"/>
      <c r="G3" s="237"/>
      <c r="H3" s="237"/>
      <c r="I3" s="237"/>
      <c r="J3" s="237"/>
      <c r="K3" s="237"/>
      <c r="L3" s="237"/>
      <c r="M3" s="237"/>
      <c r="N3" s="237"/>
      <c r="O3" s="237"/>
      <c r="P3" s="237"/>
      <c r="Q3" s="237"/>
      <c r="R3" s="237"/>
      <c r="S3" s="237"/>
      <c r="T3" s="238" t="s">
        <v>505</v>
      </c>
      <c r="U3" s="239"/>
      <c r="V3" s="239"/>
      <c r="W3" s="240"/>
    </row>
    <row r="4" spans="1:24" ht="30" customHeight="1">
      <c r="B4" s="236"/>
      <c r="C4" s="236"/>
      <c r="D4" s="236"/>
      <c r="E4" s="236"/>
      <c r="F4" s="237" t="s">
        <v>531</v>
      </c>
      <c r="G4" s="237"/>
      <c r="H4" s="237"/>
      <c r="I4" s="237"/>
      <c r="J4" s="237"/>
      <c r="K4" s="237"/>
      <c r="L4" s="237"/>
      <c r="M4" s="237"/>
      <c r="N4" s="237"/>
      <c r="O4" s="237"/>
      <c r="P4" s="237"/>
      <c r="Q4" s="237"/>
      <c r="R4" s="237"/>
      <c r="S4" s="237"/>
      <c r="T4" s="238" t="s">
        <v>533</v>
      </c>
      <c r="U4" s="239"/>
      <c r="V4" s="239"/>
      <c r="W4" s="240"/>
    </row>
    <row r="5" spans="1:24" ht="30" customHeight="1">
      <c r="B5" s="236"/>
      <c r="C5" s="236"/>
      <c r="D5" s="236"/>
      <c r="E5" s="236"/>
      <c r="F5" s="237"/>
      <c r="G5" s="237"/>
      <c r="H5" s="237"/>
      <c r="I5" s="237"/>
      <c r="J5" s="237"/>
      <c r="K5" s="237"/>
      <c r="L5" s="237"/>
      <c r="M5" s="237"/>
      <c r="N5" s="237"/>
      <c r="O5" s="237"/>
      <c r="P5" s="237"/>
      <c r="Q5" s="237"/>
      <c r="R5" s="237"/>
      <c r="S5" s="237"/>
      <c r="T5" s="241" t="s">
        <v>506</v>
      </c>
      <c r="U5" s="242"/>
      <c r="V5" s="242"/>
      <c r="W5" s="24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244" t="s">
        <v>503</v>
      </c>
      <c r="R7" s="245"/>
      <c r="S7" s="245"/>
      <c r="T7" s="245"/>
      <c r="U7" s="245"/>
      <c r="V7" s="245"/>
      <c r="W7" s="245"/>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246" t="s">
        <v>417</v>
      </c>
      <c r="W8" s="246"/>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246" t="s">
        <v>421</v>
      </c>
      <c r="W9" s="246"/>
      <c r="X9" s="2"/>
    </row>
    <row r="10" spans="1:24" customFormat="1" ht="12" customHeight="1">
      <c r="A10" s="127"/>
      <c r="P10" s="107"/>
      <c r="Q10" s="107"/>
      <c r="R10" s="107"/>
      <c r="S10" s="107"/>
      <c r="T10" s="107"/>
      <c r="U10" s="107"/>
      <c r="V10" s="107"/>
      <c r="W10" s="107"/>
    </row>
    <row r="11" spans="1:24" ht="33" customHeight="1">
      <c r="A11" s="126"/>
      <c r="B11" s="247" t="s">
        <v>422</v>
      </c>
      <c r="C11" s="248"/>
      <c r="D11" s="248"/>
      <c r="E11" s="248"/>
      <c r="F11" s="248"/>
      <c r="G11" s="248"/>
      <c r="H11" s="248"/>
      <c r="I11" s="248"/>
      <c r="J11" s="248"/>
      <c r="K11" s="248"/>
      <c r="L11" s="248"/>
      <c r="M11" s="248"/>
      <c r="N11" s="248"/>
      <c r="O11" s="248"/>
      <c r="P11" s="248"/>
      <c r="Q11" s="248"/>
      <c r="R11" s="248"/>
      <c r="S11" s="248"/>
      <c r="T11" s="248"/>
      <c r="U11" s="248"/>
      <c r="V11" s="249"/>
      <c r="W11" s="250"/>
    </row>
    <row r="12" spans="1:24" ht="12" customHeight="1">
      <c r="A12" s="126"/>
      <c r="B12" s="251"/>
      <c r="C12" s="252"/>
      <c r="D12" s="252"/>
      <c r="E12" s="252"/>
      <c r="F12" s="252"/>
      <c r="G12" s="252"/>
      <c r="H12" s="252"/>
      <c r="I12" s="252"/>
      <c r="J12" s="252"/>
      <c r="K12" s="252"/>
      <c r="L12" s="252"/>
      <c r="M12" s="252"/>
      <c r="N12" s="252"/>
      <c r="O12" s="252"/>
      <c r="P12" s="252"/>
      <c r="Q12" s="252"/>
      <c r="R12" s="252"/>
      <c r="S12" s="252"/>
      <c r="T12" s="252"/>
      <c r="U12" s="252"/>
      <c r="V12" s="252"/>
      <c r="W12" s="253"/>
    </row>
    <row r="13" spans="1:24" ht="44.25" customHeight="1">
      <c r="A13" s="126"/>
      <c r="B13" s="232" t="s">
        <v>508</v>
      </c>
      <c r="C13" s="232"/>
      <c r="D13" s="232"/>
      <c r="E13" s="233"/>
      <c r="F13" s="234" t="s">
        <v>591</v>
      </c>
      <c r="G13" s="234"/>
      <c r="H13" s="234"/>
      <c r="I13" s="234"/>
      <c r="J13" s="234"/>
      <c r="K13" s="234"/>
      <c r="L13" s="234"/>
      <c r="M13" s="234"/>
      <c r="N13" s="234"/>
      <c r="O13" s="234"/>
      <c r="P13" s="234"/>
      <c r="Q13" s="234"/>
      <c r="R13" s="234"/>
      <c r="S13" s="234"/>
      <c r="T13" s="234"/>
      <c r="U13" s="234"/>
      <c r="V13" s="234"/>
      <c r="W13" s="235"/>
      <c r="X13" s="126"/>
    </row>
    <row r="14" spans="1:24" ht="46.5" customHeight="1">
      <c r="A14" s="5"/>
      <c r="B14" s="259" t="s">
        <v>509</v>
      </c>
      <c r="C14" s="260"/>
      <c r="D14" s="260"/>
      <c r="E14" s="260"/>
      <c r="F14" s="261" t="str">
        <f>IFERROR(VLOOKUP(PROCES,'Objetivos procesos '!C3:D28,2,FALSE)," ")</f>
        <v>Garantizar que los recursos financieros de la entidad sean recaudados y administrados con efectividad.</v>
      </c>
      <c r="G14" s="262"/>
      <c r="H14" s="262"/>
      <c r="I14" s="262"/>
      <c r="J14" s="262"/>
      <c r="K14" s="262"/>
      <c r="L14" s="262"/>
      <c r="M14" s="262"/>
      <c r="N14" s="262"/>
      <c r="O14" s="262"/>
      <c r="P14" s="262"/>
      <c r="Q14" s="262"/>
      <c r="R14" s="262"/>
      <c r="S14" s="262"/>
      <c r="T14" s="262"/>
      <c r="U14" s="262"/>
      <c r="V14" s="262"/>
      <c r="W14" s="263"/>
      <c r="X14" s="6"/>
    </row>
    <row r="15" spans="1:24" ht="46.5" customHeight="1">
      <c r="A15" s="5"/>
      <c r="B15" s="264" t="s">
        <v>510</v>
      </c>
      <c r="C15" s="265"/>
      <c r="D15" s="265"/>
      <c r="E15" s="266"/>
      <c r="F15" s="267" t="s">
        <v>669</v>
      </c>
      <c r="G15" s="268"/>
      <c r="H15" s="268"/>
      <c r="I15" s="268"/>
      <c r="J15" s="268"/>
      <c r="K15" s="268"/>
      <c r="L15" s="268"/>
      <c r="M15" s="268"/>
      <c r="N15" s="268"/>
      <c r="O15" s="268"/>
      <c r="P15" s="268"/>
      <c r="Q15" s="268"/>
      <c r="R15" s="268"/>
      <c r="S15" s="268"/>
      <c r="T15" s="268"/>
      <c r="U15" s="268"/>
      <c r="V15" s="268"/>
      <c r="W15" s="269"/>
      <c r="X15" s="6"/>
    </row>
    <row r="16" spans="1:24" ht="32.25" customHeight="1">
      <c r="B16" s="270" t="s">
        <v>511</v>
      </c>
      <c r="C16" s="271"/>
      <c r="D16" s="271"/>
      <c r="E16" s="272"/>
      <c r="F16" s="273" t="str">
        <f>IFERROR(VLOOKUP(PROCES,'Objetivos procesos '!C3:E28,3,FALSE)," ")</f>
        <v>Joaquín Fernando Ruíz González</v>
      </c>
      <c r="G16" s="274"/>
      <c r="H16" s="274"/>
      <c r="I16" s="274"/>
      <c r="J16" s="274"/>
      <c r="K16" s="274"/>
      <c r="L16" s="274"/>
      <c r="M16" s="274"/>
      <c r="N16" s="274"/>
      <c r="O16" s="274"/>
      <c r="P16" s="274"/>
      <c r="Q16" s="274"/>
      <c r="R16" s="274"/>
      <c r="S16" s="274"/>
      <c r="T16" s="274"/>
      <c r="U16" s="274"/>
      <c r="V16" s="274"/>
      <c r="W16" s="275"/>
      <c r="X16" s="6"/>
    </row>
    <row r="17" spans="2:24" ht="59.25" customHeight="1">
      <c r="B17" s="264" t="s">
        <v>626</v>
      </c>
      <c r="C17" s="271"/>
      <c r="D17" s="271"/>
      <c r="E17" s="271"/>
      <c r="F17" s="276" t="s">
        <v>541</v>
      </c>
      <c r="G17" s="277"/>
      <c r="H17" s="277"/>
      <c r="I17" s="277"/>
      <c r="J17" s="277"/>
      <c r="K17" s="277"/>
      <c r="L17" s="277"/>
      <c r="M17" s="277"/>
      <c r="N17" s="277"/>
      <c r="O17" s="277"/>
      <c r="P17" s="277"/>
      <c r="Q17" s="277"/>
      <c r="R17" s="277"/>
      <c r="S17" s="277"/>
      <c r="T17" s="277"/>
      <c r="U17" s="277"/>
      <c r="V17" s="277"/>
      <c r="W17" s="278"/>
      <c r="X17" s="126"/>
    </row>
    <row r="18" spans="2:24" ht="18" customHeight="1">
      <c r="B18" s="279"/>
      <c r="C18" s="280"/>
      <c r="D18" s="280"/>
      <c r="E18" s="280"/>
      <c r="F18" s="280"/>
      <c r="G18" s="280"/>
      <c r="H18" s="280"/>
      <c r="I18" s="280"/>
      <c r="J18" s="280"/>
      <c r="K18" s="280"/>
      <c r="L18" s="280"/>
      <c r="M18" s="280"/>
      <c r="N18" s="280"/>
      <c r="O18" s="280"/>
      <c r="P18" s="280"/>
      <c r="Q18" s="280"/>
      <c r="R18" s="280"/>
      <c r="S18" s="280"/>
      <c r="T18" s="280"/>
      <c r="U18" s="280"/>
      <c r="V18" s="280"/>
      <c r="W18" s="281"/>
      <c r="X18" s="6"/>
    </row>
    <row r="19" spans="2:24" ht="33" customHeight="1">
      <c r="B19" s="247" t="s">
        <v>423</v>
      </c>
      <c r="C19" s="248"/>
      <c r="D19" s="248"/>
      <c r="E19" s="248"/>
      <c r="F19" s="248"/>
      <c r="G19" s="248"/>
      <c r="H19" s="248"/>
      <c r="I19" s="248"/>
      <c r="J19" s="248"/>
      <c r="K19" s="248"/>
      <c r="L19" s="248"/>
      <c r="M19" s="248"/>
      <c r="N19" s="248"/>
      <c r="O19" s="248"/>
      <c r="P19" s="248"/>
      <c r="Q19" s="248"/>
      <c r="R19" s="248"/>
      <c r="S19" s="248"/>
      <c r="T19" s="248"/>
      <c r="U19" s="248"/>
      <c r="V19" s="249"/>
      <c r="W19" s="250"/>
      <c r="X19" s="6"/>
    </row>
    <row r="20" spans="2:24" ht="12" customHeight="1">
      <c r="B20" s="279"/>
      <c r="C20" s="280"/>
      <c r="D20" s="280"/>
      <c r="E20" s="280"/>
      <c r="F20" s="280"/>
      <c r="G20" s="280"/>
      <c r="H20" s="280"/>
      <c r="I20" s="280"/>
      <c r="J20" s="280"/>
      <c r="K20" s="280"/>
      <c r="L20" s="280"/>
      <c r="M20" s="280"/>
      <c r="N20" s="280"/>
      <c r="O20" s="280"/>
      <c r="P20" s="280"/>
      <c r="Q20" s="280"/>
      <c r="R20" s="280"/>
      <c r="S20" s="280"/>
      <c r="T20" s="280"/>
      <c r="U20" s="280"/>
      <c r="V20" s="280"/>
      <c r="W20" s="281"/>
      <c r="X20" s="6"/>
    </row>
    <row r="21" spans="2:24" ht="27" customHeight="1">
      <c r="B21" s="233" t="s">
        <v>512</v>
      </c>
      <c r="C21" s="254"/>
      <c r="D21" s="254"/>
      <c r="E21" s="255" t="s">
        <v>709</v>
      </c>
      <c r="F21" s="255"/>
      <c r="G21" s="255"/>
      <c r="H21" s="255"/>
      <c r="I21" s="255"/>
      <c r="J21" s="255"/>
      <c r="K21" s="255"/>
      <c r="L21" s="255"/>
      <c r="M21" s="256"/>
      <c r="N21" s="256"/>
      <c r="O21" s="255"/>
      <c r="P21" s="255"/>
      <c r="Q21" s="255"/>
      <c r="R21" s="255"/>
      <c r="S21" s="255"/>
      <c r="T21" s="255"/>
      <c r="U21" s="255"/>
      <c r="V21" s="257"/>
      <c r="W21" s="258"/>
      <c r="X21" s="126"/>
    </row>
    <row r="22" spans="2:24" ht="27" customHeight="1">
      <c r="B22" s="282" t="s">
        <v>513</v>
      </c>
      <c r="C22" s="283"/>
      <c r="D22" s="283"/>
      <c r="E22" s="255" t="s">
        <v>710</v>
      </c>
      <c r="F22" s="255"/>
      <c r="G22" s="255"/>
      <c r="H22" s="255"/>
      <c r="I22" s="255"/>
      <c r="J22" s="255"/>
      <c r="K22" s="255"/>
      <c r="L22" s="255"/>
      <c r="M22" s="256"/>
      <c r="N22" s="256"/>
      <c r="O22" s="255"/>
      <c r="P22" s="255"/>
      <c r="Q22" s="255"/>
      <c r="R22" s="255"/>
      <c r="S22" s="255"/>
      <c r="T22" s="255"/>
      <c r="U22" s="255"/>
      <c r="V22" s="257"/>
      <c r="W22" s="258"/>
    </row>
    <row r="23" spans="2:24" ht="27" customHeight="1">
      <c r="B23" s="264" t="s">
        <v>514</v>
      </c>
      <c r="C23" s="265"/>
      <c r="D23" s="266"/>
      <c r="E23" s="284" t="s">
        <v>424</v>
      </c>
      <c r="F23" s="285"/>
      <c r="G23" s="285"/>
      <c r="H23" s="285"/>
      <c r="I23" s="285"/>
      <c r="J23" s="285"/>
      <c r="K23" s="285"/>
      <c r="L23" s="285"/>
      <c r="M23" s="285"/>
      <c r="N23" s="285"/>
      <c r="O23" s="285"/>
      <c r="P23" s="285"/>
      <c r="Q23" s="285"/>
      <c r="R23" s="285"/>
      <c r="S23" s="285"/>
      <c r="T23" s="285"/>
      <c r="U23" s="285"/>
      <c r="V23" s="285"/>
      <c r="W23" s="286"/>
    </row>
    <row r="24" spans="2:24" ht="83.25" customHeight="1">
      <c r="B24" s="282" t="s">
        <v>515</v>
      </c>
      <c r="C24" s="283"/>
      <c r="D24" s="283"/>
      <c r="E24" s="287" t="s">
        <v>425</v>
      </c>
      <c r="F24" s="288"/>
      <c r="G24" s="289" t="s">
        <v>705</v>
      </c>
      <c r="H24" s="289"/>
      <c r="I24" s="289"/>
      <c r="J24" s="289"/>
      <c r="K24" s="289"/>
      <c r="L24" s="108"/>
      <c r="M24" s="244" t="s">
        <v>516</v>
      </c>
      <c r="N24" s="244"/>
      <c r="O24" s="244"/>
      <c r="P24" s="244"/>
      <c r="Q24" s="290" t="s">
        <v>706</v>
      </c>
      <c r="R24" s="291"/>
      <c r="S24" s="291"/>
      <c r="T24" s="291"/>
      <c r="U24" s="291"/>
      <c r="V24" s="291"/>
      <c r="W24" s="292"/>
    </row>
    <row r="25" spans="2:24" ht="89.25" customHeight="1">
      <c r="B25" s="282"/>
      <c r="C25" s="283"/>
      <c r="D25" s="283"/>
      <c r="E25" s="293" t="s">
        <v>426</v>
      </c>
      <c r="F25" s="294"/>
      <c r="G25" s="295" t="s">
        <v>695</v>
      </c>
      <c r="H25" s="295"/>
      <c r="I25" s="295"/>
      <c r="J25" s="295"/>
      <c r="K25" s="295"/>
      <c r="L25" s="109"/>
      <c r="M25" s="296" t="s">
        <v>516</v>
      </c>
      <c r="N25" s="297"/>
      <c r="O25" s="297"/>
      <c r="P25" s="298"/>
      <c r="Q25" s="290" t="s">
        <v>706</v>
      </c>
      <c r="R25" s="291"/>
      <c r="S25" s="291"/>
      <c r="T25" s="291"/>
      <c r="U25" s="291"/>
      <c r="V25" s="291"/>
      <c r="W25" s="292"/>
    </row>
    <row r="26" spans="2:24" ht="18" customHeight="1">
      <c r="B26" s="279"/>
      <c r="C26" s="280"/>
      <c r="D26" s="280"/>
      <c r="E26" s="280"/>
      <c r="F26" s="280"/>
      <c r="G26" s="280"/>
      <c r="H26" s="280"/>
      <c r="I26" s="280"/>
      <c r="J26" s="280"/>
      <c r="K26" s="280"/>
      <c r="L26" s="280"/>
      <c r="M26" s="280"/>
      <c r="N26" s="280"/>
      <c r="O26" s="280"/>
      <c r="P26" s="280"/>
      <c r="Q26" s="280"/>
      <c r="R26" s="280"/>
      <c r="S26" s="280"/>
      <c r="T26" s="280"/>
      <c r="U26" s="280"/>
      <c r="V26" s="280"/>
      <c r="W26" s="281"/>
      <c r="X26" s="6"/>
    </row>
    <row r="27" spans="2:24" ht="89.25" customHeight="1">
      <c r="B27" s="283" t="s">
        <v>621</v>
      </c>
      <c r="C27" s="283"/>
      <c r="D27" s="283"/>
      <c r="E27" s="299"/>
      <c r="F27" s="299"/>
      <c r="G27" s="299"/>
      <c r="H27" s="299"/>
      <c r="I27" s="299"/>
      <c r="J27" s="299"/>
      <c r="K27" s="299"/>
      <c r="L27" s="299"/>
      <c r="M27" s="299"/>
      <c r="N27" s="299"/>
      <c r="O27" s="299"/>
      <c r="P27" s="299"/>
      <c r="Q27" s="299"/>
      <c r="R27" s="299"/>
      <c r="S27" s="299"/>
      <c r="T27" s="299"/>
      <c r="U27" s="299"/>
      <c r="V27" s="299"/>
      <c r="W27" s="300"/>
    </row>
    <row r="28" spans="2:24">
      <c r="B28" s="307"/>
      <c r="C28" s="308"/>
      <c r="D28" s="308"/>
      <c r="E28" s="308"/>
      <c r="F28" s="308"/>
      <c r="G28" s="308"/>
      <c r="H28" s="308"/>
      <c r="I28" s="308"/>
      <c r="J28" s="308"/>
      <c r="K28" s="308"/>
      <c r="L28" s="308"/>
      <c r="M28" s="308"/>
      <c r="N28" s="308"/>
      <c r="O28" s="308"/>
      <c r="P28" s="308"/>
      <c r="Q28" s="308"/>
      <c r="R28" s="308"/>
      <c r="S28" s="308"/>
      <c r="T28" s="308"/>
      <c r="U28" s="308"/>
      <c r="V28" s="308"/>
      <c r="W28" s="309"/>
    </row>
    <row r="29" spans="2:24" ht="32.25" customHeight="1">
      <c r="B29" s="310" t="s">
        <v>427</v>
      </c>
      <c r="C29" s="311"/>
      <c r="D29" s="311"/>
      <c r="E29" s="311"/>
      <c r="F29" s="312"/>
      <c r="G29" s="313" t="s">
        <v>13</v>
      </c>
      <c r="H29" s="314"/>
      <c r="I29" s="244" t="s">
        <v>428</v>
      </c>
      <c r="J29" s="244"/>
      <c r="K29" s="244"/>
      <c r="L29" s="315" t="s">
        <v>707</v>
      </c>
      <c r="M29" s="316"/>
      <c r="N29" s="316"/>
      <c r="O29" s="316"/>
      <c r="P29" s="316"/>
      <c r="Q29" s="316"/>
      <c r="R29" s="317"/>
      <c r="S29" s="245" t="s">
        <v>429</v>
      </c>
      <c r="T29" s="245"/>
      <c r="U29" s="318"/>
      <c r="V29" s="319"/>
      <c r="W29" s="320"/>
    </row>
    <row r="30" spans="2:24" ht="62.25" customHeight="1">
      <c r="B30" s="323" t="s">
        <v>430</v>
      </c>
      <c r="C30" s="302"/>
      <c r="D30" s="303"/>
      <c r="E30" s="324" t="s">
        <v>25</v>
      </c>
      <c r="F30" s="325"/>
      <c r="G30" s="301" t="s">
        <v>431</v>
      </c>
      <c r="H30" s="302"/>
      <c r="I30" s="303"/>
      <c r="J30" s="326">
        <v>1</v>
      </c>
      <c r="K30" s="327"/>
      <c r="L30" s="301" t="s">
        <v>432</v>
      </c>
      <c r="M30" s="302"/>
      <c r="N30" s="302"/>
      <c r="O30" s="303"/>
      <c r="P30" s="304" t="s">
        <v>711</v>
      </c>
      <c r="Q30" s="305"/>
      <c r="R30" s="305"/>
      <c r="S30" s="305"/>
      <c r="T30" s="305"/>
      <c r="U30" s="305"/>
      <c r="V30" s="305"/>
      <c r="W30" s="306"/>
    </row>
    <row r="31" spans="2:24" ht="18" customHeight="1">
      <c r="B31" s="307"/>
      <c r="C31" s="308"/>
      <c r="D31" s="308"/>
      <c r="E31" s="308"/>
      <c r="F31" s="308"/>
      <c r="G31" s="308"/>
      <c r="H31" s="308"/>
      <c r="I31" s="308"/>
      <c r="J31" s="308"/>
      <c r="K31" s="308"/>
      <c r="L31" s="308"/>
      <c r="M31" s="308"/>
      <c r="N31" s="308"/>
      <c r="O31" s="308"/>
      <c r="P31" s="308"/>
      <c r="Q31" s="308"/>
      <c r="R31" s="308"/>
      <c r="S31" s="308"/>
      <c r="T31" s="308"/>
      <c r="U31" s="308"/>
      <c r="V31" s="308"/>
      <c r="W31" s="309"/>
    </row>
    <row r="32" spans="2:24" ht="33" customHeight="1">
      <c r="B32" s="328" t="s">
        <v>433</v>
      </c>
      <c r="C32" s="329"/>
      <c r="D32" s="329"/>
      <c r="E32" s="329"/>
      <c r="F32" s="329"/>
      <c r="G32" s="329"/>
      <c r="H32" s="329"/>
      <c r="I32" s="329"/>
      <c r="J32" s="329"/>
      <c r="K32" s="329"/>
      <c r="L32" s="329"/>
      <c r="M32" s="329"/>
      <c r="N32" s="329"/>
      <c r="O32" s="329"/>
      <c r="P32" s="329"/>
      <c r="Q32" s="329"/>
      <c r="R32" s="329"/>
      <c r="S32" s="329"/>
      <c r="T32" s="329"/>
      <c r="U32" s="329"/>
      <c r="V32" s="330"/>
      <c r="W32" s="331"/>
    </row>
    <row r="33" spans="2:23" ht="12" customHeight="1" thickBot="1">
      <c r="B33" s="332"/>
      <c r="C33" s="333"/>
      <c r="D33" s="333"/>
      <c r="E33" s="333"/>
      <c r="F33" s="333"/>
      <c r="G33" s="333"/>
      <c r="H33" s="333"/>
      <c r="I33" s="333"/>
      <c r="J33" s="333"/>
      <c r="K33" s="333"/>
      <c r="L33" s="333"/>
      <c r="M33" s="333"/>
      <c r="N33" s="333"/>
      <c r="O33" s="333"/>
      <c r="P33" s="333"/>
      <c r="Q33" s="333"/>
      <c r="R33" s="333"/>
      <c r="S33" s="333"/>
      <c r="T33" s="333"/>
      <c r="U33" s="333"/>
      <c r="V33" s="333"/>
      <c r="W33" s="334"/>
    </row>
    <row r="34" spans="2:23" s="7" customFormat="1" ht="39.75" customHeight="1">
      <c r="B34" s="335" t="s">
        <v>434</v>
      </c>
      <c r="C34" s="336"/>
      <c r="D34" s="33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21" t="s">
        <v>454</v>
      </c>
      <c r="C35" s="322"/>
      <c r="D35" s="322"/>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21" t="s">
        <v>455</v>
      </c>
      <c r="C36" s="322"/>
      <c r="D36" s="322"/>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338" t="s">
        <v>456</v>
      </c>
      <c r="C37" s="339"/>
      <c r="D37" s="33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338" t="s">
        <v>457</v>
      </c>
      <c r="C38" s="339"/>
      <c r="D38" s="34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338" t="s">
        <v>666</v>
      </c>
      <c r="C39" s="339"/>
      <c r="D39" s="34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338" t="s">
        <v>458</v>
      </c>
      <c r="C40" s="339"/>
      <c r="D40" s="33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341" t="s">
        <v>517</v>
      </c>
      <c r="C41" s="342"/>
      <c r="D41" s="34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43" t="s">
        <v>459</v>
      </c>
      <c r="C42" s="344"/>
      <c r="D42" s="34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45"/>
      <c r="C43" s="346"/>
      <c r="D43" s="346"/>
      <c r="E43" s="346"/>
      <c r="F43" s="346"/>
      <c r="G43" s="346"/>
      <c r="H43" s="347"/>
      <c r="I43" s="346"/>
      <c r="J43" s="346"/>
      <c r="K43" s="346"/>
      <c r="L43" s="347"/>
      <c r="M43" s="347"/>
      <c r="N43" s="346"/>
      <c r="O43" s="346"/>
      <c r="P43" s="346"/>
      <c r="Q43" s="347"/>
      <c r="R43" s="346"/>
      <c r="S43" s="346"/>
      <c r="T43" s="346"/>
      <c r="U43" s="347"/>
      <c r="V43" s="347"/>
      <c r="W43" s="348"/>
    </row>
    <row r="44" spans="2:23" ht="15" customHeight="1">
      <c r="B44" s="118"/>
      <c r="C44" s="119"/>
      <c r="D44" s="119"/>
      <c r="E44" s="119"/>
      <c r="F44" s="119"/>
      <c r="G44" s="119"/>
      <c r="H44" s="119"/>
      <c r="I44" s="119"/>
      <c r="J44" s="119"/>
      <c r="K44" s="119"/>
      <c r="L44" s="120"/>
      <c r="M44" s="119"/>
      <c r="N44" s="349" t="s">
        <v>460</v>
      </c>
      <c r="O44" s="350"/>
      <c r="P44" s="350"/>
      <c r="Q44" s="350"/>
      <c r="R44" s="350"/>
      <c r="S44" s="350"/>
      <c r="T44" s="350"/>
      <c r="U44" s="350"/>
      <c r="V44" s="350"/>
      <c r="W44" s="351"/>
    </row>
    <row r="45" spans="2:23" ht="15" customHeight="1">
      <c r="B45" s="121"/>
      <c r="C45" s="106"/>
      <c r="D45" s="106"/>
      <c r="E45" s="106"/>
      <c r="F45" s="106"/>
      <c r="G45" s="106"/>
      <c r="H45" s="106"/>
      <c r="I45" s="106"/>
      <c r="J45" s="106"/>
      <c r="K45" s="106"/>
      <c r="L45" s="122"/>
      <c r="M45" s="106"/>
      <c r="N45" s="352"/>
      <c r="O45" s="353"/>
      <c r="P45" s="353"/>
      <c r="Q45" s="353"/>
      <c r="R45" s="353"/>
      <c r="S45" s="353"/>
      <c r="T45" s="353"/>
      <c r="U45" s="353"/>
      <c r="V45" s="353"/>
      <c r="W45" s="354"/>
    </row>
    <row r="46" spans="2:23" ht="23.25" customHeight="1">
      <c r="B46" s="121"/>
      <c r="C46" s="106"/>
      <c r="D46" s="106"/>
      <c r="E46" s="106"/>
      <c r="F46" s="106"/>
      <c r="G46" s="106"/>
      <c r="H46" s="106"/>
      <c r="I46" s="106"/>
      <c r="J46" s="106"/>
      <c r="K46" s="106"/>
      <c r="L46" s="122"/>
      <c r="M46" s="106"/>
      <c r="N46" s="355" t="s">
        <v>622</v>
      </c>
      <c r="O46" s="356"/>
      <c r="P46" s="356"/>
      <c r="Q46" s="356"/>
      <c r="R46" s="356"/>
      <c r="S46" s="356"/>
      <c r="T46" s="356"/>
      <c r="U46" s="356"/>
      <c r="V46" s="356"/>
      <c r="W46" s="357"/>
    </row>
    <row r="47" spans="2:23" ht="23.25" customHeight="1">
      <c r="B47" s="121"/>
      <c r="C47" s="106"/>
      <c r="D47" s="106"/>
      <c r="E47" s="106"/>
      <c r="F47" s="106"/>
      <c r="G47" s="106"/>
      <c r="H47" s="106"/>
      <c r="I47" s="106"/>
      <c r="J47" s="106"/>
      <c r="K47" s="106"/>
      <c r="L47" s="122"/>
      <c r="M47" s="106"/>
      <c r="N47" s="358"/>
      <c r="O47" s="359"/>
      <c r="P47" s="359"/>
      <c r="Q47" s="359"/>
      <c r="R47" s="359"/>
      <c r="S47" s="359"/>
      <c r="T47" s="359"/>
      <c r="U47" s="359"/>
      <c r="V47" s="359"/>
      <c r="W47" s="360"/>
    </row>
    <row r="48" spans="2:23" ht="23.25" customHeight="1">
      <c r="B48" s="121"/>
      <c r="C48" s="106"/>
      <c r="D48" s="106"/>
      <c r="E48" s="106"/>
      <c r="F48" s="106"/>
      <c r="G48" s="106"/>
      <c r="H48" s="106"/>
      <c r="I48" s="106"/>
      <c r="J48" s="106"/>
      <c r="K48" s="106"/>
      <c r="L48" s="122"/>
      <c r="M48" s="106"/>
      <c r="N48" s="361"/>
      <c r="O48" s="362"/>
      <c r="P48" s="362"/>
      <c r="Q48" s="362"/>
      <c r="R48" s="362"/>
      <c r="S48" s="362"/>
      <c r="T48" s="362"/>
      <c r="U48" s="362"/>
      <c r="V48" s="362"/>
      <c r="W48" s="363"/>
    </row>
    <row r="49" spans="2:23" ht="23.25" customHeight="1">
      <c r="B49" s="121"/>
      <c r="C49" s="106"/>
      <c r="D49" s="106"/>
      <c r="E49" s="106"/>
      <c r="F49" s="106"/>
      <c r="G49" s="106"/>
      <c r="H49" s="106"/>
      <c r="I49" s="106"/>
      <c r="J49" s="106"/>
      <c r="K49" s="106"/>
      <c r="L49" s="122"/>
      <c r="M49" s="106"/>
      <c r="N49" s="355" t="s">
        <v>623</v>
      </c>
      <c r="O49" s="356"/>
      <c r="P49" s="356"/>
      <c r="Q49" s="356"/>
      <c r="R49" s="356"/>
      <c r="S49" s="356"/>
      <c r="T49" s="356"/>
      <c r="U49" s="356"/>
      <c r="V49" s="356"/>
      <c r="W49" s="357"/>
    </row>
    <row r="50" spans="2:23" ht="23.25" customHeight="1">
      <c r="B50" s="121"/>
      <c r="C50" s="106"/>
      <c r="D50" s="106"/>
      <c r="E50" s="106"/>
      <c r="F50" s="106"/>
      <c r="G50" s="106"/>
      <c r="H50" s="106"/>
      <c r="I50" s="106"/>
      <c r="J50" s="106"/>
      <c r="K50" s="106"/>
      <c r="L50" s="122"/>
      <c r="M50" s="106"/>
      <c r="N50" s="361"/>
      <c r="O50" s="362"/>
      <c r="P50" s="362"/>
      <c r="Q50" s="362"/>
      <c r="R50" s="362"/>
      <c r="S50" s="362"/>
      <c r="T50" s="362"/>
      <c r="U50" s="362"/>
      <c r="V50" s="362"/>
      <c r="W50" s="363"/>
    </row>
    <row r="51" spans="2:23" ht="23.25" customHeight="1">
      <c r="B51" s="121"/>
      <c r="C51" s="106"/>
      <c r="D51" s="106"/>
      <c r="E51" s="106"/>
      <c r="F51" s="106"/>
      <c r="G51" s="106"/>
      <c r="H51" s="106"/>
      <c r="I51" s="106"/>
      <c r="J51" s="106"/>
      <c r="K51" s="106"/>
      <c r="L51" s="122"/>
      <c r="M51" s="106"/>
      <c r="N51" s="355" t="s">
        <v>624</v>
      </c>
      <c r="O51" s="356"/>
      <c r="P51" s="356"/>
      <c r="Q51" s="356"/>
      <c r="R51" s="356"/>
      <c r="S51" s="356"/>
      <c r="T51" s="356"/>
      <c r="U51" s="356"/>
      <c r="V51" s="356"/>
      <c r="W51" s="357"/>
    </row>
    <row r="52" spans="2:23" ht="23.25" customHeight="1">
      <c r="B52" s="121"/>
      <c r="C52" s="106"/>
      <c r="D52" s="106"/>
      <c r="E52" s="106"/>
      <c r="F52" s="106"/>
      <c r="G52" s="106"/>
      <c r="H52" s="106"/>
      <c r="I52" s="106"/>
      <c r="J52" s="106"/>
      <c r="K52" s="106"/>
      <c r="L52" s="122"/>
      <c r="M52" s="106"/>
      <c r="N52" s="361"/>
      <c r="O52" s="362"/>
      <c r="P52" s="362"/>
      <c r="Q52" s="362"/>
      <c r="R52" s="362"/>
      <c r="S52" s="362"/>
      <c r="T52" s="362"/>
      <c r="U52" s="362"/>
      <c r="V52" s="362"/>
      <c r="W52" s="363"/>
    </row>
    <row r="53" spans="2:23" ht="23.25" customHeight="1">
      <c r="B53" s="121"/>
      <c r="C53" s="106"/>
      <c r="D53" s="106"/>
      <c r="E53" s="106"/>
      <c r="F53" s="106"/>
      <c r="G53" s="106"/>
      <c r="H53" s="106"/>
      <c r="I53" s="106"/>
      <c r="J53" s="106"/>
      <c r="K53" s="106"/>
      <c r="L53" s="122"/>
      <c r="M53" s="106"/>
      <c r="N53" s="337" t="s">
        <v>625</v>
      </c>
      <c r="O53" s="337"/>
      <c r="P53" s="337"/>
      <c r="Q53" s="337"/>
      <c r="R53" s="337"/>
      <c r="S53" s="337"/>
      <c r="T53" s="337"/>
      <c r="U53" s="337"/>
      <c r="V53" s="337"/>
      <c r="W53" s="337"/>
    </row>
    <row r="54" spans="2:23" ht="23.25" customHeight="1">
      <c r="B54" s="121"/>
      <c r="C54" s="106"/>
      <c r="D54" s="106"/>
      <c r="E54" s="106"/>
      <c r="F54" s="106"/>
      <c r="G54" s="106"/>
      <c r="H54" s="106"/>
      <c r="I54" s="106"/>
      <c r="J54" s="106"/>
      <c r="K54" s="106"/>
      <c r="L54" s="122"/>
      <c r="M54" s="106"/>
      <c r="N54" s="337"/>
      <c r="O54" s="337"/>
      <c r="P54" s="337"/>
      <c r="Q54" s="337"/>
      <c r="R54" s="337"/>
      <c r="S54" s="337"/>
      <c r="T54" s="337"/>
      <c r="U54" s="337"/>
      <c r="V54" s="337"/>
      <c r="W54" s="337"/>
    </row>
    <row r="55" spans="2:23" ht="23.25" customHeight="1">
      <c r="B55" s="121"/>
      <c r="C55" s="106"/>
      <c r="D55" s="106"/>
      <c r="E55" s="106"/>
      <c r="F55" s="106"/>
      <c r="G55" s="106"/>
      <c r="H55" s="106"/>
      <c r="I55" s="106"/>
      <c r="J55" s="106"/>
      <c r="K55" s="106"/>
      <c r="L55" s="122"/>
      <c r="M55" s="106"/>
      <c r="N55" s="337"/>
      <c r="O55" s="337"/>
      <c r="P55" s="337"/>
      <c r="Q55" s="337"/>
      <c r="R55" s="337"/>
      <c r="S55" s="337"/>
      <c r="T55" s="337"/>
      <c r="U55" s="337"/>
      <c r="V55" s="337"/>
      <c r="W55" s="337"/>
    </row>
    <row r="56" spans="2:23" ht="15" customHeight="1">
      <c r="B56" s="121"/>
      <c r="C56" s="106"/>
      <c r="D56" s="106"/>
      <c r="E56" s="106"/>
      <c r="F56" s="106"/>
      <c r="G56" s="106"/>
      <c r="H56" s="106"/>
      <c r="I56" s="106"/>
      <c r="J56" s="106"/>
      <c r="K56" s="106"/>
      <c r="L56" s="122"/>
      <c r="M56" s="106"/>
      <c r="N56" s="371" t="s">
        <v>461</v>
      </c>
      <c r="O56" s="372"/>
      <c r="P56" s="372"/>
      <c r="Q56" s="372"/>
      <c r="R56" s="372"/>
      <c r="S56" s="372"/>
      <c r="T56" s="372"/>
      <c r="U56" s="372"/>
      <c r="V56" s="372"/>
      <c r="W56" s="373"/>
    </row>
    <row r="57" spans="2:23" ht="15" customHeight="1">
      <c r="B57" s="121"/>
      <c r="C57" s="106"/>
      <c r="D57" s="106"/>
      <c r="E57" s="106"/>
      <c r="F57" s="106"/>
      <c r="G57" s="106"/>
      <c r="H57" s="106"/>
      <c r="I57" s="106"/>
      <c r="J57" s="106"/>
      <c r="K57" s="106"/>
      <c r="L57" s="122"/>
      <c r="M57" s="106"/>
      <c r="N57" s="352"/>
      <c r="O57" s="353"/>
      <c r="P57" s="353"/>
      <c r="Q57" s="353"/>
      <c r="R57" s="353"/>
      <c r="S57" s="353"/>
      <c r="T57" s="353"/>
      <c r="U57" s="353"/>
      <c r="V57" s="353"/>
      <c r="W57" s="354"/>
    </row>
    <row r="58" spans="2:23" ht="29.25" customHeight="1">
      <c r="B58" s="121"/>
      <c r="C58" s="106"/>
      <c r="D58" s="106"/>
      <c r="E58" s="106"/>
      <c r="F58" s="106"/>
      <c r="G58" s="106"/>
      <c r="H58" s="106"/>
      <c r="I58" s="106"/>
      <c r="J58" s="106"/>
      <c r="K58" s="106"/>
      <c r="L58" s="122"/>
      <c r="M58" s="106"/>
      <c r="N58" s="374" t="s">
        <v>462</v>
      </c>
      <c r="O58" s="375"/>
      <c r="P58" s="375"/>
      <c r="Q58" s="376"/>
      <c r="R58" s="367" t="s">
        <v>463</v>
      </c>
      <c r="S58" s="367"/>
      <c r="T58" s="364" t="s">
        <v>464</v>
      </c>
      <c r="U58" s="367"/>
      <c r="V58" s="380"/>
      <c r="W58" s="381"/>
    </row>
    <row r="59" spans="2:23" ht="15" customHeight="1">
      <c r="B59" s="121"/>
      <c r="C59" s="106"/>
      <c r="D59" s="106"/>
      <c r="E59" s="106"/>
      <c r="F59" s="106"/>
      <c r="G59" s="106"/>
      <c r="H59" s="106"/>
      <c r="I59" s="106"/>
      <c r="J59" s="106"/>
      <c r="K59" s="106"/>
      <c r="L59" s="122"/>
      <c r="M59" s="106"/>
      <c r="N59" s="377"/>
      <c r="O59" s="378"/>
      <c r="P59" s="378"/>
      <c r="Q59" s="379"/>
      <c r="R59" s="369"/>
      <c r="S59" s="369"/>
      <c r="T59" s="366"/>
      <c r="U59" s="369"/>
      <c r="V59" s="382"/>
      <c r="W59" s="383"/>
    </row>
    <row r="60" spans="2:23" ht="15" customHeight="1">
      <c r="B60" s="121"/>
      <c r="C60" s="106"/>
      <c r="D60" s="106"/>
      <c r="E60" s="106"/>
      <c r="F60" s="106"/>
      <c r="G60" s="106"/>
      <c r="H60" s="106"/>
      <c r="I60" s="106"/>
      <c r="J60" s="106"/>
      <c r="K60" s="106"/>
      <c r="L60" s="122"/>
      <c r="M60" s="106"/>
      <c r="N60" s="374" t="s">
        <v>502</v>
      </c>
      <c r="O60" s="375"/>
      <c r="P60" s="375"/>
      <c r="Q60" s="376"/>
      <c r="R60" s="389" t="s">
        <v>463</v>
      </c>
      <c r="S60" s="389"/>
      <c r="T60" s="364" t="s">
        <v>464</v>
      </c>
      <c r="U60" s="367"/>
      <c r="V60" s="382"/>
      <c r="W60" s="383"/>
    </row>
    <row r="61" spans="2:23" ht="15" customHeight="1">
      <c r="B61" s="121"/>
      <c r="C61" s="106"/>
      <c r="D61" s="106"/>
      <c r="E61" s="106"/>
      <c r="F61" s="106"/>
      <c r="G61" s="106"/>
      <c r="H61" s="106"/>
      <c r="I61" s="106"/>
      <c r="J61" s="106"/>
      <c r="K61" s="106"/>
      <c r="L61" s="122"/>
      <c r="M61" s="106"/>
      <c r="N61" s="386"/>
      <c r="O61" s="387"/>
      <c r="P61" s="387"/>
      <c r="Q61" s="388"/>
      <c r="R61" s="389"/>
      <c r="S61" s="389"/>
      <c r="T61" s="365"/>
      <c r="U61" s="368"/>
      <c r="V61" s="382"/>
      <c r="W61" s="383"/>
    </row>
    <row r="62" spans="2:23" ht="15" customHeight="1" thickBot="1">
      <c r="B62" s="123"/>
      <c r="C62" s="124"/>
      <c r="D62" s="124"/>
      <c r="E62" s="124"/>
      <c r="F62" s="124"/>
      <c r="G62" s="124"/>
      <c r="H62" s="124"/>
      <c r="I62" s="124"/>
      <c r="J62" s="124"/>
      <c r="K62" s="124"/>
      <c r="L62" s="125"/>
      <c r="M62" s="124"/>
      <c r="N62" s="377"/>
      <c r="O62" s="378"/>
      <c r="P62" s="378"/>
      <c r="Q62" s="379"/>
      <c r="R62" s="389"/>
      <c r="S62" s="389"/>
      <c r="T62" s="366"/>
      <c r="U62" s="369"/>
      <c r="V62" s="384"/>
      <c r="W62" s="385"/>
    </row>
    <row r="63" spans="2:23">
      <c r="B63" s="10"/>
      <c r="C63" s="10"/>
      <c r="D63" s="10"/>
      <c r="E63" s="10"/>
      <c r="F63" s="10"/>
      <c r="G63" s="10"/>
      <c r="H63" s="10"/>
      <c r="I63" s="10"/>
      <c r="J63" s="10"/>
      <c r="K63" s="10"/>
      <c r="L63" s="10"/>
      <c r="M63" s="10"/>
      <c r="N63" s="10"/>
      <c r="O63" s="10"/>
      <c r="P63" s="10"/>
    </row>
    <row r="64" spans="2:23">
      <c r="B64" s="370" t="s">
        <v>523</v>
      </c>
      <c r="C64" s="370"/>
      <c r="D64" s="370"/>
      <c r="E64" s="370"/>
      <c r="F64" s="370"/>
      <c r="G64" s="370"/>
      <c r="H64" s="370"/>
      <c r="I64" s="370"/>
      <c r="J64" s="370"/>
      <c r="K64" s="370"/>
      <c r="L64" s="370"/>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7162BBA3-E30D-48DF-822E-532DE65D0C6D}">
          <x14:formula1>
            <xm:f>Hoja1!$E$4:$E$16</xm:f>
          </x14:formula1>
          <xm:sqref>O8</xm:sqref>
        </x14:dataValidation>
        <x14:dataValidation type="list" allowBlank="1" showInputMessage="1" showErrorMessage="1" xr:uid="{FDFD6DE4-DACD-49C3-BD75-9FBFD9DDDC91}">
          <x14:formula1>
            <xm:f>'1.IDP'!$E$4:$E$8</xm:f>
          </x14:formula1>
          <xm:sqref>E30:F30</xm:sqref>
        </x14:dataValidation>
        <x14:dataValidation type="list" allowBlank="1" showInputMessage="1" showErrorMessage="1" xr:uid="{D31A0C4D-CE40-4D26-8C52-FB422D8A2999}">
          <x14:formula1>
            <xm:f>'1.IDP'!$J$3:$J$9</xm:f>
          </x14:formula1>
          <xm:sqref>G29:H29</xm:sqref>
        </x14:dataValidation>
        <x14:dataValidation type="list" allowBlank="1" showInputMessage="1" showErrorMessage="1" xr:uid="{0114C512-6ED8-48F9-874E-80900C9F0FFC}">
          <x14:formula1>
            <xm:f>Hoja1!$D$4:$D$10</xm:f>
          </x14:formula1>
          <xm:sqref>F17:W17</xm:sqref>
        </x14:dataValidation>
        <x14:dataValidation type="list" allowBlank="1" showInputMessage="1" showErrorMessage="1" xr:uid="{15544567-F689-42A2-8856-0AFF6FE439D7}">
          <x14:formula1>
            <xm:f>'Objetivos procesos '!$C$3:$C$28</xm:f>
          </x14:formula1>
          <xm:sqref>F13:W13</xm:sqref>
        </x14:dataValidation>
        <x14:dataValidation type="list" allowBlank="1" showInputMessage="1" showErrorMessage="1" xr:uid="{82B37718-941B-49C1-8DB0-B7E7E547FC31}">
          <x14:formula1>
            <xm:f>Hoja1!$D$27:$D$29</xm:f>
          </x14:formula1>
          <xm:sqref>E23</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A12ED-2B88-42D0-8B0A-525E168343E4}">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2"/>
      <c r="B1" s="392"/>
      <c r="C1" s="393" t="s">
        <v>553</v>
      </c>
      <c r="D1" s="394"/>
      <c r="E1" s="394"/>
      <c r="F1" s="394"/>
      <c r="G1" s="394"/>
      <c r="H1" s="394"/>
      <c r="I1" s="394"/>
      <c r="J1" s="394"/>
      <c r="K1" s="394"/>
      <c r="L1" s="394"/>
      <c r="M1" s="394"/>
      <c r="N1" s="394"/>
      <c r="O1" s="394"/>
      <c r="P1" s="394"/>
      <c r="Q1" s="394"/>
      <c r="R1" s="394"/>
      <c r="S1" s="394"/>
      <c r="T1" s="394"/>
      <c r="U1" s="394"/>
      <c r="V1" s="394"/>
      <c r="W1" s="394"/>
      <c r="X1" s="394"/>
      <c r="Y1" s="395"/>
    </row>
    <row r="2" spans="1:26" s="180" customFormat="1" ht="42.75" customHeight="1">
      <c r="A2" s="392"/>
      <c r="B2" s="392"/>
      <c r="C2" s="396"/>
      <c r="D2" s="397"/>
      <c r="E2" s="397"/>
      <c r="F2" s="397"/>
      <c r="G2" s="397"/>
      <c r="H2" s="397"/>
      <c r="I2" s="397"/>
      <c r="J2" s="397"/>
      <c r="K2" s="397"/>
      <c r="L2" s="397"/>
      <c r="M2" s="397"/>
      <c r="N2" s="397"/>
      <c r="O2" s="397"/>
      <c r="P2" s="397"/>
      <c r="Q2" s="397"/>
      <c r="R2" s="397"/>
      <c r="S2" s="397"/>
      <c r="T2" s="397"/>
      <c r="U2" s="397"/>
      <c r="V2" s="397"/>
      <c r="W2" s="397"/>
      <c r="X2" s="397"/>
      <c r="Y2" s="398"/>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9" t="e">
        <f>+#REF!</f>
        <v>#REF!</v>
      </c>
      <c r="C4" s="399"/>
      <c r="D4" s="399"/>
      <c r="E4" s="399"/>
      <c r="F4" s="399"/>
      <c r="G4" s="399"/>
      <c r="H4" s="399"/>
      <c r="I4" s="399"/>
      <c r="J4" s="399"/>
      <c r="K4" s="399"/>
      <c r="L4" s="399"/>
      <c r="M4" s="399"/>
      <c r="N4" s="399"/>
      <c r="O4" s="399"/>
      <c r="P4" s="399"/>
      <c r="Q4" s="399"/>
      <c r="R4" s="399"/>
      <c r="S4" s="399"/>
      <c r="T4" s="399"/>
      <c r="U4" s="399"/>
      <c r="V4" s="399"/>
      <c r="W4" s="399"/>
      <c r="X4" s="399"/>
      <c r="Y4" s="399"/>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00"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402"/>
      <c r="Z6" s="173"/>
    </row>
    <row r="7" spans="1:26" s="176" customFormat="1" ht="15.75" customHeight="1">
      <c r="A7" s="401"/>
      <c r="B7" s="391"/>
      <c r="C7" s="391"/>
      <c r="D7" s="391"/>
      <c r="E7" s="391"/>
      <c r="F7" s="391"/>
      <c r="G7" s="391"/>
      <c r="H7" s="391"/>
      <c r="I7" s="391"/>
      <c r="J7" s="391"/>
      <c r="K7" s="391"/>
      <c r="L7" s="391"/>
      <c r="M7" s="391"/>
      <c r="N7" s="391"/>
      <c r="O7" s="391"/>
      <c r="P7" s="391"/>
      <c r="Q7" s="391"/>
      <c r="R7" s="391"/>
      <c r="S7" s="391"/>
      <c r="T7" s="391"/>
      <c r="U7" s="391"/>
      <c r="V7" s="391"/>
      <c r="W7" s="391"/>
      <c r="X7" s="391"/>
      <c r="Y7" s="403"/>
      <c r="Z7" s="175"/>
    </row>
    <row r="8" spans="1:26" ht="62.25" customHeight="1">
      <c r="A8" s="404" t="s">
        <v>554</v>
      </c>
      <c r="B8" s="206"/>
      <c r="C8" s="187">
        <f t="shared" ref="C8:E9" si="0">+C10+C12+C14+C16+C18+C20+C22</f>
        <v>0</v>
      </c>
      <c r="D8" s="187">
        <f t="shared" si="0"/>
        <v>0</v>
      </c>
      <c r="E8" s="187">
        <f t="shared" si="0"/>
        <v>0</v>
      </c>
      <c r="F8" s="187">
        <f>+C8+D8+E8</f>
        <v>0</v>
      </c>
      <c r="G8" s="406" t="str">
        <f>IF(F8=0," ",F8/F9)</f>
        <v xml:space="preserve"> </v>
      </c>
      <c r="H8" s="187">
        <f t="shared" ref="H8:J9" si="1">+H10+H12+H14+H16+H18+H20+H22</f>
        <v>0</v>
      </c>
      <c r="I8" s="187">
        <f t="shared" si="1"/>
        <v>0</v>
      </c>
      <c r="J8" s="187">
        <f t="shared" si="1"/>
        <v>0</v>
      </c>
      <c r="K8" s="187">
        <f>+H8+I8+J8</f>
        <v>0</v>
      </c>
      <c r="L8" s="406" t="str">
        <f>IF(K8=0," ",K8/K9)</f>
        <v xml:space="preserve"> </v>
      </c>
      <c r="M8" s="187">
        <f t="shared" ref="M8:O9" si="2">+M10+M12+M14+M16+M18+M20+M22</f>
        <v>0</v>
      </c>
      <c r="N8" s="187">
        <f t="shared" si="2"/>
        <v>0</v>
      </c>
      <c r="O8" s="187">
        <f t="shared" si="2"/>
        <v>0</v>
      </c>
      <c r="P8" s="187">
        <f>+M8+N8+O8</f>
        <v>0</v>
      </c>
      <c r="Q8" s="406" t="str">
        <f>IF(P8=0," ",P8/P9)</f>
        <v xml:space="preserve"> </v>
      </c>
      <c r="R8" s="187">
        <f t="shared" ref="R8:T9" si="3">+R10+R12+R14+R16+R18+R20+R22</f>
        <v>0</v>
      </c>
      <c r="S8" s="187">
        <f t="shared" si="3"/>
        <v>0</v>
      </c>
      <c r="T8" s="187">
        <f t="shared" si="3"/>
        <v>0</v>
      </c>
      <c r="U8" s="187">
        <f>+R8+S8+T8</f>
        <v>0</v>
      </c>
      <c r="V8" s="406" t="str">
        <f>IF(U8=0," ",U8/U9)</f>
        <v xml:space="preserve"> </v>
      </c>
      <c r="W8" s="408" t="s">
        <v>552</v>
      </c>
      <c r="X8" s="408"/>
      <c r="Y8" s="409"/>
    </row>
    <row r="9" spans="1:26" ht="53.25" customHeight="1" thickBot="1">
      <c r="A9" s="405"/>
      <c r="B9" s="188"/>
      <c r="C9" s="188">
        <f t="shared" si="0"/>
        <v>0</v>
      </c>
      <c r="D9" s="188">
        <f t="shared" si="0"/>
        <v>0</v>
      </c>
      <c r="E9" s="188">
        <f t="shared" si="0"/>
        <v>0</v>
      </c>
      <c r="F9" s="188">
        <f>+C9+D9+E9</f>
        <v>0</v>
      </c>
      <c r="G9" s="407"/>
      <c r="H9" s="188">
        <f t="shared" si="1"/>
        <v>0</v>
      </c>
      <c r="I9" s="188">
        <f t="shared" si="1"/>
        <v>0</v>
      </c>
      <c r="J9" s="188">
        <f t="shared" si="1"/>
        <v>0</v>
      </c>
      <c r="K9" s="188">
        <f>+H9+I9+J9</f>
        <v>0</v>
      </c>
      <c r="L9" s="407"/>
      <c r="M9" s="188">
        <f t="shared" si="2"/>
        <v>0</v>
      </c>
      <c r="N9" s="188">
        <f t="shared" si="2"/>
        <v>0</v>
      </c>
      <c r="O9" s="188">
        <f t="shared" si="2"/>
        <v>0</v>
      </c>
      <c r="P9" s="188">
        <f>+M9+N9+O9</f>
        <v>0</v>
      </c>
      <c r="Q9" s="407"/>
      <c r="R9" s="188">
        <f t="shared" si="3"/>
        <v>0</v>
      </c>
      <c r="S9" s="188">
        <f t="shared" si="3"/>
        <v>0</v>
      </c>
      <c r="T9" s="188">
        <f t="shared" si="3"/>
        <v>0</v>
      </c>
      <c r="U9" s="188">
        <f>+R9+S9+T9</f>
        <v>0</v>
      </c>
      <c r="V9" s="407"/>
      <c r="W9" s="410"/>
      <c r="X9" s="410"/>
      <c r="Y9" s="411"/>
    </row>
    <row r="10" spans="1:26" s="177" customFormat="1" ht="69.95" customHeight="1">
      <c r="A10" s="412" t="s">
        <v>555</v>
      </c>
      <c r="B10" s="200">
        <f>+$B$8</f>
        <v>0</v>
      </c>
      <c r="C10" s="201"/>
      <c r="D10" s="201"/>
      <c r="E10" s="201"/>
      <c r="F10" s="414">
        <v>32</v>
      </c>
      <c r="G10" s="414"/>
      <c r="H10" s="202"/>
      <c r="I10" s="202"/>
      <c r="J10" s="202"/>
      <c r="K10" s="417"/>
      <c r="L10" s="417"/>
      <c r="M10" s="202"/>
      <c r="N10" s="202"/>
      <c r="O10" s="202"/>
      <c r="P10" s="417"/>
      <c r="Q10" s="417"/>
      <c r="R10" s="202"/>
      <c r="S10" s="202"/>
      <c r="T10" s="202"/>
      <c r="U10" s="420"/>
      <c r="V10" s="421"/>
      <c r="W10" s="408" t="s">
        <v>552</v>
      </c>
      <c r="X10" s="408"/>
      <c r="Y10" s="409"/>
    </row>
    <row r="11" spans="1:26" s="177" customFormat="1" ht="69.95" customHeight="1" thickBot="1">
      <c r="A11" s="413"/>
      <c r="B11" s="203">
        <f>+$B$9</f>
        <v>0</v>
      </c>
      <c r="C11" s="204"/>
      <c r="D11" s="204"/>
      <c r="E11" s="204"/>
      <c r="F11" s="415"/>
      <c r="G11" s="415"/>
      <c r="H11" s="205"/>
      <c r="I11" s="205"/>
      <c r="J11" s="205"/>
      <c r="K11" s="418"/>
      <c r="L11" s="418"/>
      <c r="M11" s="205"/>
      <c r="N11" s="205"/>
      <c r="O11" s="205"/>
      <c r="P11" s="418"/>
      <c r="Q11" s="418"/>
      <c r="R11" s="205"/>
      <c r="S11" s="205"/>
      <c r="T11" s="205"/>
      <c r="U11" s="422"/>
      <c r="V11" s="423"/>
      <c r="W11" s="410"/>
      <c r="X11" s="410"/>
      <c r="Y11" s="411"/>
    </row>
    <row r="12" spans="1:26" s="177" customFormat="1" ht="69.95" customHeight="1">
      <c r="A12" s="412" t="s">
        <v>662</v>
      </c>
      <c r="B12" s="200">
        <f t="shared" ref="B12" si="4">+$B$8</f>
        <v>0</v>
      </c>
      <c r="C12" s="201"/>
      <c r="D12" s="201"/>
      <c r="E12" s="201"/>
      <c r="F12" s="415"/>
      <c r="G12" s="415"/>
      <c r="H12" s="202"/>
      <c r="I12" s="202"/>
      <c r="J12" s="202"/>
      <c r="K12" s="418"/>
      <c r="L12" s="418"/>
      <c r="M12" s="202"/>
      <c r="N12" s="202"/>
      <c r="O12" s="202"/>
      <c r="P12" s="418"/>
      <c r="Q12" s="418"/>
      <c r="R12" s="202"/>
      <c r="S12" s="202"/>
      <c r="T12" s="202"/>
      <c r="U12" s="422"/>
      <c r="V12" s="423"/>
      <c r="W12" s="408" t="s">
        <v>552</v>
      </c>
      <c r="X12" s="408"/>
      <c r="Y12" s="409"/>
    </row>
    <row r="13" spans="1:26" s="177" customFormat="1" ht="69.95" customHeight="1" thickBot="1">
      <c r="A13" s="413"/>
      <c r="B13" s="203">
        <f t="shared" ref="B13" si="5">+$B$9</f>
        <v>0</v>
      </c>
      <c r="C13" s="204"/>
      <c r="D13" s="204"/>
      <c r="E13" s="204"/>
      <c r="F13" s="415"/>
      <c r="G13" s="415"/>
      <c r="H13" s="205"/>
      <c r="I13" s="205"/>
      <c r="J13" s="205"/>
      <c r="K13" s="418"/>
      <c r="L13" s="418"/>
      <c r="M13" s="205"/>
      <c r="N13" s="205"/>
      <c r="O13" s="205"/>
      <c r="P13" s="418"/>
      <c r="Q13" s="418"/>
      <c r="R13" s="205"/>
      <c r="S13" s="205"/>
      <c r="T13" s="205"/>
      <c r="U13" s="422"/>
      <c r="V13" s="423"/>
      <c r="W13" s="410"/>
      <c r="X13" s="410"/>
      <c r="Y13" s="411"/>
    </row>
    <row r="14" spans="1:26" s="177" customFormat="1" ht="69.95" customHeight="1">
      <c r="A14" s="412" t="s">
        <v>663</v>
      </c>
      <c r="B14" s="200">
        <f t="shared" ref="B14" si="6">+$B$8</f>
        <v>0</v>
      </c>
      <c r="C14" s="201"/>
      <c r="D14" s="201"/>
      <c r="E14" s="201"/>
      <c r="F14" s="415"/>
      <c r="G14" s="415"/>
      <c r="H14" s="202"/>
      <c r="I14" s="202"/>
      <c r="J14" s="202"/>
      <c r="K14" s="418"/>
      <c r="L14" s="418"/>
      <c r="M14" s="202"/>
      <c r="N14" s="202"/>
      <c r="O14" s="202"/>
      <c r="P14" s="418"/>
      <c r="Q14" s="418"/>
      <c r="R14" s="202"/>
      <c r="S14" s="202"/>
      <c r="T14" s="202"/>
      <c r="U14" s="422"/>
      <c r="V14" s="423"/>
      <c r="W14" s="408" t="s">
        <v>552</v>
      </c>
      <c r="X14" s="408"/>
      <c r="Y14" s="409"/>
    </row>
    <row r="15" spans="1:26" s="177" customFormat="1" ht="69.95" customHeight="1" thickBot="1">
      <c r="A15" s="413"/>
      <c r="B15" s="203">
        <f t="shared" ref="B15" si="7">+$B$9</f>
        <v>0</v>
      </c>
      <c r="C15" s="204"/>
      <c r="D15" s="204"/>
      <c r="E15" s="204"/>
      <c r="F15" s="415"/>
      <c r="G15" s="415"/>
      <c r="H15" s="205"/>
      <c r="I15" s="205"/>
      <c r="J15" s="205"/>
      <c r="K15" s="418"/>
      <c r="L15" s="418"/>
      <c r="M15" s="205"/>
      <c r="N15" s="205"/>
      <c r="O15" s="205"/>
      <c r="P15" s="418"/>
      <c r="Q15" s="418"/>
      <c r="R15" s="205"/>
      <c r="S15" s="205"/>
      <c r="T15" s="205"/>
      <c r="U15" s="422"/>
      <c r="V15" s="423"/>
      <c r="W15" s="410"/>
      <c r="X15" s="410"/>
      <c r="Y15" s="411"/>
    </row>
    <row r="16" spans="1:26" s="177" customFormat="1" ht="69.95" customHeight="1">
      <c r="A16" s="412" t="s">
        <v>556</v>
      </c>
      <c r="B16" s="200">
        <f t="shared" ref="B16" si="8">+$B$8</f>
        <v>0</v>
      </c>
      <c r="C16" s="201"/>
      <c r="D16" s="201"/>
      <c r="E16" s="201"/>
      <c r="F16" s="415"/>
      <c r="G16" s="415"/>
      <c r="H16" s="202"/>
      <c r="I16" s="202"/>
      <c r="J16" s="202"/>
      <c r="K16" s="418"/>
      <c r="L16" s="418"/>
      <c r="M16" s="202"/>
      <c r="N16" s="202"/>
      <c r="O16" s="202"/>
      <c r="P16" s="418"/>
      <c r="Q16" s="418"/>
      <c r="R16" s="202"/>
      <c r="S16" s="202"/>
      <c r="T16" s="202"/>
      <c r="U16" s="422"/>
      <c r="V16" s="423"/>
      <c r="W16" s="408" t="s">
        <v>552</v>
      </c>
      <c r="X16" s="408"/>
      <c r="Y16" s="409"/>
    </row>
    <row r="17" spans="1:25" s="177" customFormat="1" ht="69.95" customHeight="1" thickBot="1">
      <c r="A17" s="413"/>
      <c r="B17" s="203">
        <f t="shared" ref="B17" si="9">+$B$9</f>
        <v>0</v>
      </c>
      <c r="C17" s="204"/>
      <c r="D17" s="204"/>
      <c r="E17" s="204"/>
      <c r="F17" s="415"/>
      <c r="G17" s="415"/>
      <c r="H17" s="205"/>
      <c r="I17" s="205"/>
      <c r="J17" s="205"/>
      <c r="K17" s="418"/>
      <c r="L17" s="418"/>
      <c r="M17" s="205"/>
      <c r="N17" s="205"/>
      <c r="O17" s="205"/>
      <c r="P17" s="418"/>
      <c r="Q17" s="418"/>
      <c r="R17" s="205"/>
      <c r="S17" s="205"/>
      <c r="T17" s="205"/>
      <c r="U17" s="422"/>
      <c r="V17" s="423"/>
      <c r="W17" s="410"/>
      <c r="X17" s="410"/>
      <c r="Y17" s="411"/>
    </row>
    <row r="18" spans="1:25" s="177" customFormat="1" ht="69.95" customHeight="1">
      <c r="A18" s="412" t="s">
        <v>557</v>
      </c>
      <c r="B18" s="200">
        <f t="shared" ref="B18" si="10">+$B$8</f>
        <v>0</v>
      </c>
      <c r="C18" s="201"/>
      <c r="D18" s="201"/>
      <c r="E18" s="201"/>
      <c r="F18" s="415"/>
      <c r="G18" s="415"/>
      <c r="H18" s="202"/>
      <c r="I18" s="202"/>
      <c r="J18" s="202"/>
      <c r="K18" s="418"/>
      <c r="L18" s="418"/>
      <c r="M18" s="202"/>
      <c r="N18" s="202"/>
      <c r="O18" s="202"/>
      <c r="P18" s="418"/>
      <c r="Q18" s="418"/>
      <c r="R18" s="202"/>
      <c r="S18" s="202"/>
      <c r="T18" s="202"/>
      <c r="U18" s="422"/>
      <c r="V18" s="423"/>
      <c r="W18" s="408" t="s">
        <v>552</v>
      </c>
      <c r="X18" s="408"/>
      <c r="Y18" s="409"/>
    </row>
    <row r="19" spans="1:25" s="177" customFormat="1" ht="69.95" customHeight="1" thickBot="1">
      <c r="A19" s="413"/>
      <c r="B19" s="203">
        <f t="shared" ref="B19" si="11">+$B$9</f>
        <v>0</v>
      </c>
      <c r="C19" s="204"/>
      <c r="D19" s="204"/>
      <c r="E19" s="204"/>
      <c r="F19" s="415"/>
      <c r="G19" s="415"/>
      <c r="H19" s="205"/>
      <c r="I19" s="205"/>
      <c r="J19" s="205"/>
      <c r="K19" s="418"/>
      <c r="L19" s="418"/>
      <c r="M19" s="205"/>
      <c r="N19" s="205"/>
      <c r="O19" s="205"/>
      <c r="P19" s="418"/>
      <c r="Q19" s="418"/>
      <c r="R19" s="205"/>
      <c r="S19" s="205"/>
      <c r="T19" s="205"/>
      <c r="U19" s="422"/>
      <c r="V19" s="423"/>
      <c r="W19" s="410"/>
      <c r="X19" s="410"/>
      <c r="Y19" s="411"/>
    </row>
    <row r="20" spans="1:25" s="177" customFormat="1" ht="69.95" customHeight="1">
      <c r="A20" s="412" t="s">
        <v>558</v>
      </c>
      <c r="B20" s="200">
        <f t="shared" ref="B20" si="12">+$B$8</f>
        <v>0</v>
      </c>
      <c r="C20" s="201"/>
      <c r="D20" s="201"/>
      <c r="E20" s="201"/>
      <c r="F20" s="415"/>
      <c r="G20" s="415"/>
      <c r="H20" s="202"/>
      <c r="I20" s="202"/>
      <c r="J20" s="202"/>
      <c r="K20" s="418"/>
      <c r="L20" s="418"/>
      <c r="M20" s="202"/>
      <c r="N20" s="202"/>
      <c r="O20" s="202"/>
      <c r="P20" s="418"/>
      <c r="Q20" s="418"/>
      <c r="R20" s="202"/>
      <c r="S20" s="202"/>
      <c r="T20" s="202"/>
      <c r="U20" s="422"/>
      <c r="V20" s="423"/>
      <c r="W20" s="408" t="s">
        <v>552</v>
      </c>
      <c r="X20" s="408"/>
      <c r="Y20" s="409"/>
    </row>
    <row r="21" spans="1:25" s="177" customFormat="1" ht="69.95" customHeight="1" thickBot="1">
      <c r="A21" s="413"/>
      <c r="B21" s="203">
        <f t="shared" ref="B21" si="13">+$B$9</f>
        <v>0</v>
      </c>
      <c r="C21" s="204"/>
      <c r="D21" s="204"/>
      <c r="E21" s="204"/>
      <c r="F21" s="415"/>
      <c r="G21" s="415"/>
      <c r="H21" s="205"/>
      <c r="I21" s="205"/>
      <c r="J21" s="205"/>
      <c r="K21" s="418"/>
      <c r="L21" s="418"/>
      <c r="M21" s="205"/>
      <c r="N21" s="205"/>
      <c r="O21" s="205"/>
      <c r="P21" s="418"/>
      <c r="Q21" s="418"/>
      <c r="R21" s="205"/>
      <c r="S21" s="205"/>
      <c r="T21" s="205"/>
      <c r="U21" s="422"/>
      <c r="V21" s="423"/>
      <c r="W21" s="410"/>
      <c r="X21" s="410"/>
      <c r="Y21" s="411"/>
    </row>
    <row r="22" spans="1:25" s="177" customFormat="1" ht="69.95" customHeight="1">
      <c r="A22" s="412" t="s">
        <v>559</v>
      </c>
      <c r="B22" s="200">
        <f t="shared" ref="B22" si="14">+$B$8</f>
        <v>0</v>
      </c>
      <c r="C22" s="201"/>
      <c r="D22" s="201"/>
      <c r="E22" s="201"/>
      <c r="F22" s="415"/>
      <c r="G22" s="415"/>
      <c r="H22" s="202"/>
      <c r="I22" s="202"/>
      <c r="J22" s="202"/>
      <c r="K22" s="418"/>
      <c r="L22" s="418"/>
      <c r="M22" s="202"/>
      <c r="N22" s="202"/>
      <c r="O22" s="202"/>
      <c r="P22" s="418"/>
      <c r="Q22" s="418"/>
      <c r="R22" s="202"/>
      <c r="S22" s="202"/>
      <c r="T22" s="202"/>
      <c r="U22" s="422"/>
      <c r="V22" s="423"/>
      <c r="W22" s="408" t="s">
        <v>552</v>
      </c>
      <c r="X22" s="408"/>
      <c r="Y22" s="409"/>
    </row>
    <row r="23" spans="1:25" s="177" customFormat="1" ht="69.95" customHeight="1" thickBot="1">
      <c r="A23" s="413"/>
      <c r="B23" s="203">
        <f t="shared" ref="B23" si="15">+$B$9</f>
        <v>0</v>
      </c>
      <c r="C23" s="204"/>
      <c r="D23" s="204"/>
      <c r="E23" s="204"/>
      <c r="F23" s="416"/>
      <c r="G23" s="416"/>
      <c r="H23" s="205"/>
      <c r="I23" s="205"/>
      <c r="J23" s="205"/>
      <c r="K23" s="419"/>
      <c r="L23" s="419"/>
      <c r="M23" s="205"/>
      <c r="N23" s="205"/>
      <c r="O23" s="205"/>
      <c r="P23" s="419"/>
      <c r="Q23" s="419"/>
      <c r="R23" s="205"/>
      <c r="S23" s="205"/>
      <c r="T23" s="205"/>
      <c r="U23" s="424"/>
      <c r="V23" s="425"/>
      <c r="W23" s="410"/>
      <c r="X23" s="410"/>
      <c r="Y23" s="411"/>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s>
  <pageMargins left="0.7" right="0.7" top="0.75" bottom="0.75" header="0.3" footer="0.3"/>
  <pageSetup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34"/>
  </cols>
  <sheetData>
    <row r="1" spans="1:8" ht="31.5" customHeight="1" thickBot="1">
      <c r="A1" s="434" t="s">
        <v>560</v>
      </c>
      <c r="B1" s="435"/>
      <c r="C1" s="435"/>
      <c r="D1" s="435"/>
      <c r="E1" s="435"/>
      <c r="F1" s="435"/>
      <c r="G1" s="435"/>
      <c r="H1" s="436"/>
    </row>
    <row r="2" spans="1:8" ht="15" customHeight="1">
      <c r="A2" s="439"/>
      <c r="B2" s="440"/>
      <c r="C2" s="440"/>
      <c r="D2" s="440"/>
      <c r="E2" s="440"/>
      <c r="F2" s="440"/>
      <c r="G2" s="440"/>
      <c r="H2" s="441"/>
    </row>
    <row r="3" spans="1:8" s="150" customFormat="1" ht="36.75" customHeight="1">
      <c r="A3" s="433" t="s">
        <v>561</v>
      </c>
      <c r="B3" s="431"/>
      <c r="C3" s="431"/>
      <c r="D3" s="431"/>
      <c r="E3" s="431"/>
      <c r="F3" s="431"/>
      <c r="G3" s="431"/>
      <c r="H3" s="432"/>
    </row>
    <row r="4" spans="1:8" s="150" customFormat="1" ht="25.5" customHeight="1">
      <c r="A4" s="429" t="s">
        <v>563</v>
      </c>
      <c r="B4" s="437"/>
      <c r="C4" s="437"/>
      <c r="D4" s="437"/>
      <c r="E4" s="437"/>
      <c r="F4" s="437"/>
      <c r="G4" s="437"/>
      <c r="H4" s="438"/>
    </row>
    <row r="5" spans="1:8" s="150" customFormat="1" ht="29.25" customHeight="1">
      <c r="A5" s="430" t="s">
        <v>562</v>
      </c>
      <c r="B5" s="431"/>
      <c r="C5" s="431"/>
      <c r="D5" s="431"/>
      <c r="E5" s="431"/>
      <c r="F5" s="431"/>
      <c r="G5" s="431"/>
      <c r="H5" s="432"/>
    </row>
    <row r="6" spans="1:8" s="150" customFormat="1" ht="40.5" customHeight="1">
      <c r="A6" s="433" t="s">
        <v>564</v>
      </c>
      <c r="B6" s="431"/>
      <c r="C6" s="431"/>
      <c r="D6" s="431"/>
      <c r="E6" s="431"/>
      <c r="F6" s="431"/>
      <c r="G6" s="431"/>
      <c r="H6" s="432"/>
    </row>
    <row r="7" spans="1:8" s="150" customFormat="1" ht="62.25" customHeight="1">
      <c r="A7" s="430" t="s">
        <v>628</v>
      </c>
      <c r="B7" s="431"/>
      <c r="C7" s="431"/>
      <c r="D7" s="431"/>
      <c r="E7" s="431"/>
      <c r="F7" s="431"/>
      <c r="G7" s="431"/>
      <c r="H7" s="432"/>
    </row>
    <row r="8" spans="1:8" s="150" customFormat="1" ht="54" customHeight="1">
      <c r="A8" s="433" t="s">
        <v>627</v>
      </c>
      <c r="B8" s="431"/>
      <c r="C8" s="431"/>
      <c r="D8" s="431"/>
      <c r="E8" s="431"/>
      <c r="F8" s="431"/>
      <c r="G8" s="431"/>
      <c r="H8" s="432"/>
    </row>
    <row r="9" spans="1:8" s="150" customFormat="1" ht="41.25" customHeight="1">
      <c r="A9" s="433" t="s">
        <v>534</v>
      </c>
      <c r="B9" s="431"/>
      <c r="C9" s="431"/>
      <c r="D9" s="431"/>
      <c r="E9" s="431"/>
      <c r="F9" s="431"/>
      <c r="G9" s="431"/>
      <c r="H9" s="432"/>
    </row>
    <row r="10" spans="1:8" s="150" customFormat="1" ht="45.75" customHeight="1">
      <c r="A10" s="433" t="s">
        <v>538</v>
      </c>
      <c r="B10" s="431"/>
      <c r="C10" s="431"/>
      <c r="D10" s="431"/>
      <c r="E10" s="431"/>
      <c r="F10" s="431"/>
      <c r="G10" s="431"/>
      <c r="H10" s="432"/>
    </row>
    <row r="11" spans="1:8" s="150" customFormat="1" ht="110.25" customHeight="1">
      <c r="A11" s="426" t="s">
        <v>565</v>
      </c>
      <c r="B11" s="427"/>
      <c r="C11" s="427"/>
      <c r="D11" s="427"/>
      <c r="E11" s="427"/>
      <c r="F11" s="427"/>
      <c r="G11" s="427"/>
      <c r="H11" s="428"/>
    </row>
    <row r="12" spans="1:8" s="150" customFormat="1" ht="168.75" customHeight="1">
      <c r="A12" s="426" t="s">
        <v>571</v>
      </c>
      <c r="B12" s="427"/>
      <c r="C12" s="427"/>
      <c r="D12" s="427"/>
      <c r="E12" s="427"/>
      <c r="F12" s="427"/>
      <c r="G12" s="427"/>
      <c r="H12" s="428"/>
    </row>
    <row r="13" spans="1:8" s="150" customFormat="1" ht="53.25" customHeight="1">
      <c r="A13" s="426" t="s">
        <v>629</v>
      </c>
      <c r="B13" s="427"/>
      <c r="C13" s="427"/>
      <c r="D13" s="427"/>
      <c r="E13" s="427"/>
      <c r="F13" s="427"/>
      <c r="G13" s="427"/>
      <c r="H13" s="428"/>
    </row>
    <row r="14" spans="1:8" s="150" customFormat="1" ht="53.25" customHeight="1">
      <c r="A14" s="426" t="s">
        <v>537</v>
      </c>
      <c r="B14" s="427"/>
      <c r="C14" s="427"/>
      <c r="D14" s="427"/>
      <c r="E14" s="427"/>
      <c r="F14" s="427"/>
      <c r="G14" s="427"/>
      <c r="H14" s="428"/>
    </row>
    <row r="15" spans="1:8" s="150" customFormat="1" ht="69" customHeight="1">
      <c r="A15" s="429" t="s">
        <v>535</v>
      </c>
      <c r="B15" s="427"/>
      <c r="C15" s="427"/>
      <c r="D15" s="427"/>
      <c r="E15" s="427"/>
      <c r="F15" s="427"/>
      <c r="G15" s="427"/>
      <c r="H15" s="428"/>
    </row>
    <row r="16" spans="1:8" s="150" customFormat="1" ht="22.5" customHeight="1">
      <c r="A16" s="426" t="s">
        <v>566</v>
      </c>
      <c r="B16" s="427"/>
      <c r="C16" s="427"/>
      <c r="D16" s="427"/>
      <c r="E16" s="427"/>
      <c r="F16" s="427"/>
      <c r="G16" s="427"/>
      <c r="H16" s="428"/>
    </row>
    <row r="17" spans="1:8" s="150" customFormat="1" ht="67.5" customHeight="1">
      <c r="A17" s="429" t="s">
        <v>567</v>
      </c>
      <c r="B17" s="427"/>
      <c r="C17" s="427"/>
      <c r="D17" s="427"/>
      <c r="E17" s="427"/>
      <c r="F17" s="427"/>
      <c r="G17" s="427"/>
      <c r="H17" s="428"/>
    </row>
    <row r="18" spans="1:8" s="150" customFormat="1" ht="21.75" customHeight="1">
      <c r="A18" s="429" t="s">
        <v>568</v>
      </c>
      <c r="B18" s="427"/>
      <c r="C18" s="427"/>
      <c r="D18" s="427"/>
      <c r="E18" s="427"/>
      <c r="F18" s="427"/>
      <c r="G18" s="427"/>
      <c r="H18" s="428"/>
    </row>
    <row r="19" spans="1:8" s="150" customFormat="1" ht="177" customHeight="1">
      <c r="A19" s="429" t="s">
        <v>569</v>
      </c>
      <c r="B19" s="427"/>
      <c r="C19" s="427"/>
      <c r="D19" s="427"/>
      <c r="E19" s="427"/>
      <c r="F19" s="427"/>
      <c r="G19" s="427"/>
      <c r="H19" s="428"/>
    </row>
    <row r="20" spans="1:8" s="150" customFormat="1" ht="40.5" customHeight="1">
      <c r="A20" s="445" t="s">
        <v>630</v>
      </c>
      <c r="B20" s="427"/>
      <c r="C20" s="427"/>
      <c r="D20" s="427"/>
      <c r="E20" s="427"/>
      <c r="F20" s="427"/>
      <c r="G20" s="427"/>
      <c r="H20" s="428"/>
    </row>
    <row r="21" spans="1:8" s="150" customFormat="1" ht="84" customHeight="1" thickBot="1">
      <c r="A21" s="442" t="s">
        <v>631</v>
      </c>
      <c r="B21" s="443"/>
      <c r="C21" s="443"/>
      <c r="D21" s="443"/>
      <c r="E21" s="443"/>
      <c r="F21" s="443"/>
      <c r="G21" s="443"/>
      <c r="H21" s="444"/>
    </row>
    <row r="22" spans="1:8" s="150" customFormat="1" ht="96.75" customHeight="1" thickBot="1">
      <c r="A22" s="442" t="s">
        <v>570</v>
      </c>
      <c r="B22" s="443"/>
      <c r="C22" s="443"/>
      <c r="D22" s="443"/>
      <c r="E22" s="443"/>
      <c r="F22" s="443"/>
      <c r="G22" s="443"/>
      <c r="H22" s="444"/>
    </row>
    <row r="23" spans="1:8" s="150" customFormat="1" ht="49.5" customHeight="1" thickBot="1">
      <c r="A23" s="442" t="s">
        <v>668</v>
      </c>
      <c r="B23" s="443"/>
      <c r="C23" s="443"/>
      <c r="D23" s="443"/>
      <c r="E23" s="443"/>
      <c r="F23" s="443"/>
      <c r="G23" s="443"/>
      <c r="H23" s="444"/>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6:H16"/>
    <mergeCell ref="A23:H23"/>
    <mergeCell ref="A18:H18"/>
    <mergeCell ref="A19:H19"/>
    <mergeCell ref="A22:H22"/>
    <mergeCell ref="A21:H21"/>
    <mergeCell ref="A20:H20"/>
    <mergeCell ref="A17:H17"/>
    <mergeCell ref="A1:H1"/>
    <mergeCell ref="A3:H3"/>
    <mergeCell ref="A4:H4"/>
    <mergeCell ref="A5:H5"/>
    <mergeCell ref="A6:H6"/>
    <mergeCell ref="A2:H2"/>
    <mergeCell ref="A12:H12"/>
    <mergeCell ref="A13:H13"/>
    <mergeCell ref="A14:H14"/>
    <mergeCell ref="A15:H15"/>
    <mergeCell ref="A7:H7"/>
    <mergeCell ref="A8:H8"/>
    <mergeCell ref="A9:H9"/>
    <mergeCell ref="A10:H10"/>
    <mergeCell ref="A11:H1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470</v>
      </c>
      <c r="C3" s="129" t="s">
        <v>470</v>
      </c>
      <c r="D3" s="129" t="s">
        <v>547</v>
      </c>
      <c r="E3" t="s">
        <v>471</v>
      </c>
    </row>
    <row r="4" spans="1:5">
      <c r="A4" s="128">
        <v>1</v>
      </c>
      <c r="B4" s="129" t="s">
        <v>1</v>
      </c>
      <c r="C4" s="129" t="s">
        <v>472</v>
      </c>
      <c r="D4" s="153" t="s">
        <v>540</v>
      </c>
      <c r="E4">
        <v>2022</v>
      </c>
    </row>
    <row r="5" spans="1:5">
      <c r="A5" s="128">
        <v>2</v>
      </c>
      <c r="B5" s="138" t="s">
        <v>475</v>
      </c>
      <c r="C5" s="132"/>
      <c r="D5" s="153" t="s">
        <v>541</v>
      </c>
      <c r="E5">
        <v>2023</v>
      </c>
    </row>
    <row r="6" spans="1:5">
      <c r="A6" s="128">
        <v>3</v>
      </c>
      <c r="B6" s="138" t="s">
        <v>476</v>
      </c>
      <c r="C6" s="132"/>
      <c r="D6" s="153" t="s">
        <v>542</v>
      </c>
      <c r="E6">
        <v>2024</v>
      </c>
    </row>
    <row r="7" spans="1:5">
      <c r="A7" s="128">
        <v>4</v>
      </c>
      <c r="B7" s="138" t="s">
        <v>477</v>
      </c>
      <c r="C7" s="132"/>
      <c r="D7" s="153" t="s">
        <v>543</v>
      </c>
      <c r="E7">
        <v>2025</v>
      </c>
    </row>
    <row r="8" spans="1:5">
      <c r="A8" s="128">
        <v>5</v>
      </c>
      <c r="B8" s="138" t="s">
        <v>478</v>
      </c>
      <c r="C8" s="132"/>
      <c r="D8" s="153" t="s">
        <v>544</v>
      </c>
      <c r="E8">
        <v>2026</v>
      </c>
    </row>
    <row r="9" spans="1:5">
      <c r="A9" s="128">
        <v>6</v>
      </c>
      <c r="B9" s="138" t="s">
        <v>479</v>
      </c>
      <c r="C9" s="132"/>
      <c r="D9" s="153" t="s">
        <v>545</v>
      </c>
      <c r="E9">
        <v>2027</v>
      </c>
    </row>
    <row r="10" spans="1:5">
      <c r="A10" s="128">
        <v>7</v>
      </c>
      <c r="B10" s="138" t="s">
        <v>480</v>
      </c>
      <c r="C10" s="132"/>
      <c r="D10" s="153" t="s">
        <v>546</v>
      </c>
      <c r="E10">
        <v>2028</v>
      </c>
    </row>
    <row r="11" spans="1:5">
      <c r="A11" s="128">
        <v>8</v>
      </c>
      <c r="B11" s="138" t="s">
        <v>481</v>
      </c>
      <c r="C11" s="132"/>
      <c r="D11" s="128"/>
      <c r="E11">
        <v>2029</v>
      </c>
    </row>
    <row r="12" spans="1:5">
      <c r="A12" s="128">
        <v>9</v>
      </c>
      <c r="B12" s="138" t="s">
        <v>482</v>
      </c>
      <c r="C12" s="132"/>
      <c r="D12" s="128"/>
      <c r="E12">
        <v>2030</v>
      </c>
    </row>
    <row r="13" spans="1:5">
      <c r="A13" s="128">
        <v>10</v>
      </c>
      <c r="B13" s="138" t="s">
        <v>483</v>
      </c>
      <c r="C13" s="132"/>
      <c r="D13" s="128"/>
      <c r="E13">
        <v>2031</v>
      </c>
    </row>
    <row r="14" spans="1:5">
      <c r="A14" s="128">
        <v>11</v>
      </c>
      <c r="B14" s="139" t="s">
        <v>484</v>
      </c>
      <c r="C14" s="132"/>
      <c r="D14" s="128"/>
      <c r="E14">
        <v>2032</v>
      </c>
    </row>
    <row r="15" spans="1:5">
      <c r="A15" s="128">
        <v>12</v>
      </c>
      <c r="B15" s="138" t="s">
        <v>485</v>
      </c>
      <c r="C15" s="132"/>
      <c r="D15" s="128"/>
      <c r="E15">
        <v>2033</v>
      </c>
    </row>
    <row r="16" spans="1:5">
      <c r="A16" s="128">
        <v>13</v>
      </c>
      <c r="B16" s="138" t="s">
        <v>486</v>
      </c>
      <c r="C16" s="132"/>
      <c r="D16" s="128"/>
      <c r="E16">
        <v>2034</v>
      </c>
    </row>
    <row r="17" spans="1:4">
      <c r="A17" s="128">
        <v>14</v>
      </c>
      <c r="B17" s="138" t="s">
        <v>487</v>
      </c>
      <c r="C17" s="132"/>
      <c r="D17" s="128"/>
    </row>
    <row r="18" spans="1:4">
      <c r="A18" s="128">
        <v>15</v>
      </c>
      <c r="B18" s="138" t="s">
        <v>488</v>
      </c>
      <c r="C18" s="132"/>
      <c r="D18" s="128"/>
    </row>
    <row r="19" spans="1:4">
      <c r="A19" s="128">
        <v>16</v>
      </c>
      <c r="B19" s="138" t="s">
        <v>489</v>
      </c>
      <c r="C19" s="132"/>
      <c r="D19" s="128"/>
    </row>
    <row r="20" spans="1:4">
      <c r="A20" s="128">
        <v>17</v>
      </c>
      <c r="B20" s="138" t="s">
        <v>490</v>
      </c>
      <c r="C20" s="132"/>
      <c r="D20" s="128"/>
    </row>
    <row r="21" spans="1:4">
      <c r="A21" s="128">
        <v>18</v>
      </c>
      <c r="B21" s="138" t="s">
        <v>491</v>
      </c>
      <c r="C21" s="132"/>
      <c r="D21" s="128"/>
    </row>
    <row r="22" spans="1:4">
      <c r="A22" s="128">
        <v>19</v>
      </c>
      <c r="B22" s="138" t="s">
        <v>492</v>
      </c>
      <c r="C22" s="132"/>
      <c r="D22" s="128"/>
    </row>
    <row r="23" spans="1:4">
      <c r="A23" s="128"/>
      <c r="B23" s="138" t="s">
        <v>493</v>
      </c>
      <c r="C23" s="132"/>
      <c r="D23" s="128"/>
    </row>
    <row r="24" spans="1:4">
      <c r="A24" s="128"/>
      <c r="B24" s="138" t="s">
        <v>494</v>
      </c>
      <c r="C24" s="132"/>
      <c r="D24" s="128"/>
    </row>
    <row r="25" spans="1:4">
      <c r="A25" s="128"/>
      <c r="B25" s="138" t="s">
        <v>495</v>
      </c>
      <c r="C25" s="128"/>
      <c r="D25" s="128"/>
    </row>
    <row r="26" spans="1:4">
      <c r="A26" s="128"/>
      <c r="B26" s="138" t="s">
        <v>496</v>
      </c>
      <c r="D26" s="128"/>
    </row>
    <row r="27" spans="1:4" ht="18.75">
      <c r="A27" s="128"/>
      <c r="B27" s="138" t="s">
        <v>497</v>
      </c>
      <c r="D27" s="133" t="s">
        <v>473</v>
      </c>
    </row>
    <row r="28" spans="1:4" ht="18.75">
      <c r="A28" s="128"/>
      <c r="B28" s="138" t="s">
        <v>498</v>
      </c>
      <c r="C28" s="133" t="s">
        <v>474</v>
      </c>
      <c r="D28" s="133" t="s">
        <v>424</v>
      </c>
    </row>
    <row r="29" spans="1:4">
      <c r="A29" s="128"/>
      <c r="B29" s="138" t="s">
        <v>499</v>
      </c>
      <c r="C29" s="128"/>
      <c r="D29" s="128" t="s">
        <v>539</v>
      </c>
    </row>
    <row r="30" spans="1:4">
      <c r="A30" s="128"/>
      <c r="B30" s="138" t="s">
        <v>500</v>
      </c>
      <c r="C30" s="128"/>
      <c r="D30" s="128"/>
    </row>
    <row r="31" spans="1:4">
      <c r="A31" s="128"/>
      <c r="B31" s="138" t="s">
        <v>501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7C68-95FD-4D42-8724-D81BDFEF2941}">
  <sheetPr codeName="Hoja7">
    <pageSetUpPr fitToPage="1"/>
  </sheetPr>
  <dimension ref="A1:X72"/>
  <sheetViews>
    <sheetView showGridLines="0" topLeftCell="A2" zoomScale="80" zoomScaleNormal="80" workbookViewId="0">
      <selection activeCell="F15" sqref="F15:W15"/>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236"/>
      <c r="C2" s="236"/>
      <c r="D2" s="236"/>
      <c r="E2" s="236"/>
      <c r="F2" s="237" t="s">
        <v>507</v>
      </c>
      <c r="G2" s="237"/>
      <c r="H2" s="237"/>
      <c r="I2" s="237"/>
      <c r="J2" s="237"/>
      <c r="K2" s="237"/>
      <c r="L2" s="237"/>
      <c r="M2" s="237"/>
      <c r="N2" s="237"/>
      <c r="O2" s="237"/>
      <c r="P2" s="237"/>
      <c r="Q2" s="237"/>
      <c r="R2" s="237"/>
      <c r="S2" s="237"/>
      <c r="T2" s="238" t="s">
        <v>504</v>
      </c>
      <c r="U2" s="239"/>
      <c r="V2" s="239"/>
      <c r="W2" s="240"/>
    </row>
    <row r="3" spans="1:24" ht="30" customHeight="1">
      <c r="B3" s="236"/>
      <c r="C3" s="236"/>
      <c r="D3" s="236"/>
      <c r="E3" s="236"/>
      <c r="F3" s="237"/>
      <c r="G3" s="237"/>
      <c r="H3" s="237"/>
      <c r="I3" s="237"/>
      <c r="J3" s="237"/>
      <c r="K3" s="237"/>
      <c r="L3" s="237"/>
      <c r="M3" s="237"/>
      <c r="N3" s="237"/>
      <c r="O3" s="237"/>
      <c r="P3" s="237"/>
      <c r="Q3" s="237"/>
      <c r="R3" s="237"/>
      <c r="S3" s="237"/>
      <c r="T3" s="238" t="s">
        <v>505</v>
      </c>
      <c r="U3" s="239"/>
      <c r="V3" s="239"/>
      <c r="W3" s="240"/>
    </row>
    <row r="4" spans="1:24" ht="30" customHeight="1">
      <c r="B4" s="236"/>
      <c r="C4" s="236"/>
      <c r="D4" s="236"/>
      <c r="E4" s="236"/>
      <c r="F4" s="237" t="s">
        <v>531</v>
      </c>
      <c r="G4" s="237"/>
      <c r="H4" s="237"/>
      <c r="I4" s="237"/>
      <c r="J4" s="237"/>
      <c r="K4" s="237"/>
      <c r="L4" s="237"/>
      <c r="M4" s="237"/>
      <c r="N4" s="237"/>
      <c r="O4" s="237"/>
      <c r="P4" s="237"/>
      <c r="Q4" s="237"/>
      <c r="R4" s="237"/>
      <c r="S4" s="237"/>
      <c r="T4" s="238" t="s">
        <v>533</v>
      </c>
      <c r="U4" s="239"/>
      <c r="V4" s="239"/>
      <c r="W4" s="240"/>
    </row>
    <row r="5" spans="1:24" ht="30" customHeight="1">
      <c r="B5" s="236"/>
      <c r="C5" s="236"/>
      <c r="D5" s="236"/>
      <c r="E5" s="236"/>
      <c r="F5" s="237"/>
      <c r="G5" s="237"/>
      <c r="H5" s="237"/>
      <c r="I5" s="237"/>
      <c r="J5" s="237"/>
      <c r="K5" s="237"/>
      <c r="L5" s="237"/>
      <c r="M5" s="237"/>
      <c r="N5" s="237"/>
      <c r="O5" s="237"/>
      <c r="P5" s="237"/>
      <c r="Q5" s="237"/>
      <c r="R5" s="237"/>
      <c r="S5" s="237"/>
      <c r="T5" s="241" t="s">
        <v>506</v>
      </c>
      <c r="U5" s="242"/>
      <c r="V5" s="242"/>
      <c r="W5" s="24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244" t="s">
        <v>503</v>
      </c>
      <c r="R7" s="245"/>
      <c r="S7" s="245"/>
      <c r="T7" s="245"/>
      <c r="U7" s="245"/>
      <c r="V7" s="245"/>
      <c r="W7" s="245"/>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246" t="s">
        <v>417</v>
      </c>
      <c r="W8" s="246"/>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246" t="s">
        <v>421</v>
      </c>
      <c r="W9" s="246"/>
      <c r="X9" s="2"/>
    </row>
    <row r="10" spans="1:24" customFormat="1" ht="12" customHeight="1">
      <c r="A10" s="127"/>
      <c r="P10" s="107"/>
      <c r="Q10" s="107"/>
      <c r="R10" s="107"/>
      <c r="S10" s="107"/>
      <c r="T10" s="107"/>
      <c r="U10" s="107"/>
      <c r="V10" s="107"/>
      <c r="W10" s="107"/>
    </row>
    <row r="11" spans="1:24" ht="33" customHeight="1">
      <c r="A11" s="126"/>
      <c r="B11" s="247" t="s">
        <v>422</v>
      </c>
      <c r="C11" s="248"/>
      <c r="D11" s="248"/>
      <c r="E11" s="248"/>
      <c r="F11" s="248"/>
      <c r="G11" s="248"/>
      <c r="H11" s="248"/>
      <c r="I11" s="248"/>
      <c r="J11" s="248"/>
      <c r="K11" s="248"/>
      <c r="L11" s="248"/>
      <c r="M11" s="248"/>
      <c r="N11" s="248"/>
      <c r="O11" s="248"/>
      <c r="P11" s="248"/>
      <c r="Q11" s="248"/>
      <c r="R11" s="248"/>
      <c r="S11" s="248"/>
      <c r="T11" s="248"/>
      <c r="U11" s="248"/>
      <c r="V11" s="249"/>
      <c r="W11" s="250"/>
    </row>
    <row r="12" spans="1:24" ht="12" customHeight="1">
      <c r="A12" s="126"/>
      <c r="B12" s="251"/>
      <c r="C12" s="252"/>
      <c r="D12" s="252"/>
      <c r="E12" s="252"/>
      <c r="F12" s="252"/>
      <c r="G12" s="252"/>
      <c r="H12" s="252"/>
      <c r="I12" s="252"/>
      <c r="J12" s="252"/>
      <c r="K12" s="252"/>
      <c r="L12" s="252"/>
      <c r="M12" s="252"/>
      <c r="N12" s="252"/>
      <c r="O12" s="252"/>
      <c r="P12" s="252"/>
      <c r="Q12" s="252"/>
      <c r="R12" s="252"/>
      <c r="S12" s="252"/>
      <c r="T12" s="252"/>
      <c r="U12" s="252"/>
      <c r="V12" s="252"/>
      <c r="W12" s="253"/>
    </row>
    <row r="13" spans="1:24" ht="44.25" customHeight="1">
      <c r="A13" s="126"/>
      <c r="B13" s="232" t="s">
        <v>508</v>
      </c>
      <c r="C13" s="232"/>
      <c r="D13" s="232"/>
      <c r="E13" s="233"/>
      <c r="F13" s="234" t="s">
        <v>591</v>
      </c>
      <c r="G13" s="234"/>
      <c r="H13" s="234"/>
      <c r="I13" s="234"/>
      <c r="J13" s="234"/>
      <c r="K13" s="234"/>
      <c r="L13" s="234"/>
      <c r="M13" s="234"/>
      <c r="N13" s="234"/>
      <c r="O13" s="234"/>
      <c r="P13" s="234"/>
      <c r="Q13" s="234"/>
      <c r="R13" s="234"/>
      <c r="S13" s="234"/>
      <c r="T13" s="234"/>
      <c r="U13" s="234"/>
      <c r="V13" s="234"/>
      <c r="W13" s="235"/>
      <c r="X13" s="126"/>
    </row>
    <row r="14" spans="1:24" ht="46.5" customHeight="1">
      <c r="A14" s="5"/>
      <c r="B14" s="259" t="s">
        <v>509</v>
      </c>
      <c r="C14" s="260"/>
      <c r="D14" s="260"/>
      <c r="E14" s="260"/>
      <c r="F14" s="261" t="str">
        <f>IFERROR(VLOOKUP(PROCES,'Objetivos procesos '!C3:D28,2,FALSE)," ")</f>
        <v>Garantizar que los recursos financieros de la entidad sean recaudados y administrados con efectividad.</v>
      </c>
      <c r="G14" s="262"/>
      <c r="H14" s="262"/>
      <c r="I14" s="262"/>
      <c r="J14" s="262"/>
      <c r="K14" s="262"/>
      <c r="L14" s="262"/>
      <c r="M14" s="262"/>
      <c r="N14" s="262"/>
      <c r="O14" s="262"/>
      <c r="P14" s="262"/>
      <c r="Q14" s="262"/>
      <c r="R14" s="262"/>
      <c r="S14" s="262"/>
      <c r="T14" s="262"/>
      <c r="U14" s="262"/>
      <c r="V14" s="262"/>
      <c r="W14" s="263"/>
      <c r="X14" s="6"/>
    </row>
    <row r="15" spans="1:24" ht="46.5" customHeight="1">
      <c r="A15" s="5"/>
      <c r="B15" s="264" t="s">
        <v>510</v>
      </c>
      <c r="C15" s="265"/>
      <c r="D15" s="265"/>
      <c r="E15" s="266"/>
      <c r="F15" s="267" t="s">
        <v>669</v>
      </c>
      <c r="G15" s="268"/>
      <c r="H15" s="268"/>
      <c r="I15" s="268"/>
      <c r="J15" s="268"/>
      <c r="K15" s="268"/>
      <c r="L15" s="268"/>
      <c r="M15" s="268"/>
      <c r="N15" s="268"/>
      <c r="O15" s="268"/>
      <c r="P15" s="268"/>
      <c r="Q15" s="268"/>
      <c r="R15" s="268"/>
      <c r="S15" s="268"/>
      <c r="T15" s="268"/>
      <c r="U15" s="268"/>
      <c r="V15" s="268"/>
      <c r="W15" s="269"/>
      <c r="X15" s="6"/>
    </row>
    <row r="16" spans="1:24" ht="32.25" customHeight="1">
      <c r="B16" s="270" t="s">
        <v>511</v>
      </c>
      <c r="C16" s="271"/>
      <c r="D16" s="271"/>
      <c r="E16" s="272"/>
      <c r="F16" s="273" t="str">
        <f>IFERROR(VLOOKUP(PROCES,'Objetivos procesos '!C3:E28,3,FALSE)," ")</f>
        <v>Joaquín Fernando Ruíz González</v>
      </c>
      <c r="G16" s="274"/>
      <c r="H16" s="274"/>
      <c r="I16" s="274"/>
      <c r="J16" s="274"/>
      <c r="K16" s="274"/>
      <c r="L16" s="274"/>
      <c r="M16" s="274"/>
      <c r="N16" s="274"/>
      <c r="O16" s="274"/>
      <c r="P16" s="274"/>
      <c r="Q16" s="274"/>
      <c r="R16" s="274"/>
      <c r="S16" s="274"/>
      <c r="T16" s="274"/>
      <c r="U16" s="274"/>
      <c r="V16" s="274"/>
      <c r="W16" s="275"/>
      <c r="X16" s="6"/>
    </row>
    <row r="17" spans="2:24" ht="59.25" customHeight="1">
      <c r="B17" s="264" t="s">
        <v>626</v>
      </c>
      <c r="C17" s="271"/>
      <c r="D17" s="271"/>
      <c r="E17" s="271"/>
      <c r="F17" s="276" t="s">
        <v>541</v>
      </c>
      <c r="G17" s="277"/>
      <c r="H17" s="277"/>
      <c r="I17" s="277"/>
      <c r="J17" s="277"/>
      <c r="K17" s="277"/>
      <c r="L17" s="277"/>
      <c r="M17" s="277"/>
      <c r="N17" s="277"/>
      <c r="O17" s="277"/>
      <c r="P17" s="277"/>
      <c r="Q17" s="277"/>
      <c r="R17" s="277"/>
      <c r="S17" s="277"/>
      <c r="T17" s="277"/>
      <c r="U17" s="277"/>
      <c r="V17" s="277"/>
      <c r="W17" s="278"/>
      <c r="X17" s="126"/>
    </row>
    <row r="18" spans="2:24" ht="18" customHeight="1">
      <c r="B18" s="279"/>
      <c r="C18" s="280"/>
      <c r="D18" s="280"/>
      <c r="E18" s="280"/>
      <c r="F18" s="280"/>
      <c r="G18" s="280"/>
      <c r="H18" s="280"/>
      <c r="I18" s="280"/>
      <c r="J18" s="280"/>
      <c r="K18" s="280"/>
      <c r="L18" s="280"/>
      <c r="M18" s="280"/>
      <c r="N18" s="280"/>
      <c r="O18" s="280"/>
      <c r="P18" s="280"/>
      <c r="Q18" s="280"/>
      <c r="R18" s="280"/>
      <c r="S18" s="280"/>
      <c r="T18" s="280"/>
      <c r="U18" s="280"/>
      <c r="V18" s="280"/>
      <c r="W18" s="281"/>
      <c r="X18" s="6"/>
    </row>
    <row r="19" spans="2:24" ht="33" customHeight="1">
      <c r="B19" s="247" t="s">
        <v>423</v>
      </c>
      <c r="C19" s="248"/>
      <c r="D19" s="248"/>
      <c r="E19" s="248"/>
      <c r="F19" s="248"/>
      <c r="G19" s="248"/>
      <c r="H19" s="248"/>
      <c r="I19" s="248"/>
      <c r="J19" s="248"/>
      <c r="K19" s="248"/>
      <c r="L19" s="248"/>
      <c r="M19" s="248"/>
      <c r="N19" s="248"/>
      <c r="O19" s="248"/>
      <c r="P19" s="248"/>
      <c r="Q19" s="248"/>
      <c r="R19" s="248"/>
      <c r="S19" s="248"/>
      <c r="T19" s="248"/>
      <c r="U19" s="248"/>
      <c r="V19" s="249"/>
      <c r="W19" s="250"/>
      <c r="X19" s="6"/>
    </row>
    <row r="20" spans="2:24" ht="12" customHeight="1">
      <c r="B20" s="279"/>
      <c r="C20" s="280"/>
      <c r="D20" s="280"/>
      <c r="E20" s="280"/>
      <c r="F20" s="280"/>
      <c r="G20" s="280"/>
      <c r="H20" s="280"/>
      <c r="I20" s="280"/>
      <c r="J20" s="280"/>
      <c r="K20" s="280"/>
      <c r="L20" s="280"/>
      <c r="M20" s="280"/>
      <c r="N20" s="280"/>
      <c r="O20" s="280"/>
      <c r="P20" s="280"/>
      <c r="Q20" s="280"/>
      <c r="R20" s="280"/>
      <c r="S20" s="280"/>
      <c r="T20" s="280"/>
      <c r="U20" s="280"/>
      <c r="V20" s="280"/>
      <c r="W20" s="281"/>
      <c r="X20" s="6"/>
    </row>
    <row r="21" spans="2:24" ht="27" customHeight="1">
      <c r="B21" s="233" t="s">
        <v>512</v>
      </c>
      <c r="C21" s="254"/>
      <c r="D21" s="254"/>
      <c r="E21" s="255" t="s">
        <v>670</v>
      </c>
      <c r="F21" s="255"/>
      <c r="G21" s="255"/>
      <c r="H21" s="255"/>
      <c r="I21" s="255"/>
      <c r="J21" s="255"/>
      <c r="K21" s="255"/>
      <c r="L21" s="255"/>
      <c r="M21" s="256"/>
      <c r="N21" s="256"/>
      <c r="O21" s="255"/>
      <c r="P21" s="255"/>
      <c r="Q21" s="255"/>
      <c r="R21" s="255"/>
      <c r="S21" s="255"/>
      <c r="T21" s="255"/>
      <c r="U21" s="255"/>
      <c r="V21" s="257"/>
      <c r="W21" s="258"/>
      <c r="X21" s="126"/>
    </row>
    <row r="22" spans="2:24" ht="27" customHeight="1">
      <c r="B22" s="282" t="s">
        <v>513</v>
      </c>
      <c r="C22" s="283"/>
      <c r="D22" s="283"/>
      <c r="E22" s="255" t="s">
        <v>671</v>
      </c>
      <c r="F22" s="255"/>
      <c r="G22" s="255"/>
      <c r="H22" s="255"/>
      <c r="I22" s="255"/>
      <c r="J22" s="255"/>
      <c r="K22" s="255"/>
      <c r="L22" s="255"/>
      <c r="M22" s="256"/>
      <c r="N22" s="256"/>
      <c r="O22" s="255"/>
      <c r="P22" s="255"/>
      <c r="Q22" s="255"/>
      <c r="R22" s="255"/>
      <c r="S22" s="255"/>
      <c r="T22" s="255"/>
      <c r="U22" s="255"/>
      <c r="V22" s="257"/>
      <c r="W22" s="258"/>
    </row>
    <row r="23" spans="2:24" ht="27" customHeight="1">
      <c r="B23" s="264" t="s">
        <v>514</v>
      </c>
      <c r="C23" s="265"/>
      <c r="D23" s="266"/>
      <c r="E23" s="284" t="s">
        <v>473</v>
      </c>
      <c r="F23" s="285"/>
      <c r="G23" s="285"/>
      <c r="H23" s="285"/>
      <c r="I23" s="285"/>
      <c r="J23" s="285"/>
      <c r="K23" s="285"/>
      <c r="L23" s="285"/>
      <c r="M23" s="285"/>
      <c r="N23" s="285"/>
      <c r="O23" s="285"/>
      <c r="P23" s="285"/>
      <c r="Q23" s="285"/>
      <c r="R23" s="285"/>
      <c r="S23" s="285"/>
      <c r="T23" s="285"/>
      <c r="U23" s="285"/>
      <c r="V23" s="285"/>
      <c r="W23" s="286"/>
    </row>
    <row r="24" spans="2:24" ht="83.25" customHeight="1">
      <c r="B24" s="282" t="s">
        <v>515</v>
      </c>
      <c r="C24" s="283"/>
      <c r="D24" s="283"/>
      <c r="E24" s="287" t="s">
        <v>425</v>
      </c>
      <c r="F24" s="288"/>
      <c r="G24" s="289" t="s">
        <v>672</v>
      </c>
      <c r="H24" s="289"/>
      <c r="I24" s="289"/>
      <c r="J24" s="289"/>
      <c r="K24" s="289"/>
      <c r="L24" s="108"/>
      <c r="M24" s="244" t="s">
        <v>516</v>
      </c>
      <c r="N24" s="244"/>
      <c r="O24" s="244"/>
      <c r="P24" s="244"/>
      <c r="Q24" s="290" t="s">
        <v>674</v>
      </c>
      <c r="R24" s="291"/>
      <c r="S24" s="291"/>
      <c r="T24" s="291"/>
      <c r="U24" s="291"/>
      <c r="V24" s="291"/>
      <c r="W24" s="292"/>
    </row>
    <row r="25" spans="2:24" ht="89.25" customHeight="1">
      <c r="B25" s="282"/>
      <c r="C25" s="283"/>
      <c r="D25" s="283"/>
      <c r="E25" s="293" t="s">
        <v>426</v>
      </c>
      <c r="F25" s="294"/>
      <c r="G25" s="295" t="s">
        <v>673</v>
      </c>
      <c r="H25" s="295"/>
      <c r="I25" s="295"/>
      <c r="J25" s="295"/>
      <c r="K25" s="295"/>
      <c r="L25" s="109"/>
      <c r="M25" s="296" t="s">
        <v>516</v>
      </c>
      <c r="N25" s="297"/>
      <c r="O25" s="297"/>
      <c r="P25" s="298"/>
      <c r="Q25" s="290" t="s">
        <v>674</v>
      </c>
      <c r="R25" s="291"/>
      <c r="S25" s="291"/>
      <c r="T25" s="291"/>
      <c r="U25" s="291"/>
      <c r="V25" s="291"/>
      <c r="W25" s="292"/>
    </row>
    <row r="26" spans="2:24" ht="18" customHeight="1">
      <c r="B26" s="279"/>
      <c r="C26" s="280"/>
      <c r="D26" s="280"/>
      <c r="E26" s="280"/>
      <c r="F26" s="280"/>
      <c r="G26" s="280"/>
      <c r="H26" s="280"/>
      <c r="I26" s="280"/>
      <c r="J26" s="280"/>
      <c r="K26" s="280"/>
      <c r="L26" s="280"/>
      <c r="M26" s="280"/>
      <c r="N26" s="280"/>
      <c r="O26" s="280"/>
      <c r="P26" s="280"/>
      <c r="Q26" s="280"/>
      <c r="R26" s="280"/>
      <c r="S26" s="280"/>
      <c r="T26" s="280"/>
      <c r="U26" s="280"/>
      <c r="V26" s="280"/>
      <c r="W26" s="281"/>
      <c r="X26" s="6"/>
    </row>
    <row r="27" spans="2:24" ht="89.25" customHeight="1">
      <c r="B27" s="283" t="s">
        <v>621</v>
      </c>
      <c r="C27" s="283"/>
      <c r="D27" s="283"/>
      <c r="E27" s="299"/>
      <c r="F27" s="299"/>
      <c r="G27" s="299"/>
      <c r="H27" s="299"/>
      <c r="I27" s="299"/>
      <c r="J27" s="299"/>
      <c r="K27" s="299"/>
      <c r="L27" s="299"/>
      <c r="M27" s="299"/>
      <c r="N27" s="299"/>
      <c r="O27" s="299"/>
      <c r="P27" s="299"/>
      <c r="Q27" s="299"/>
      <c r="R27" s="299"/>
      <c r="S27" s="299"/>
      <c r="T27" s="299"/>
      <c r="U27" s="299"/>
      <c r="V27" s="299"/>
      <c r="W27" s="300"/>
    </row>
    <row r="28" spans="2:24">
      <c r="B28" s="307"/>
      <c r="C28" s="308"/>
      <c r="D28" s="308"/>
      <c r="E28" s="308"/>
      <c r="F28" s="308"/>
      <c r="G28" s="308"/>
      <c r="H28" s="308"/>
      <c r="I28" s="308"/>
      <c r="J28" s="308"/>
      <c r="K28" s="308"/>
      <c r="L28" s="308"/>
      <c r="M28" s="308"/>
      <c r="N28" s="308"/>
      <c r="O28" s="308"/>
      <c r="P28" s="308"/>
      <c r="Q28" s="308"/>
      <c r="R28" s="308"/>
      <c r="S28" s="308"/>
      <c r="T28" s="308"/>
      <c r="U28" s="308"/>
      <c r="V28" s="308"/>
      <c r="W28" s="309"/>
    </row>
    <row r="29" spans="2:24" ht="32.25" customHeight="1">
      <c r="B29" s="310" t="s">
        <v>427</v>
      </c>
      <c r="C29" s="311"/>
      <c r="D29" s="311"/>
      <c r="E29" s="311"/>
      <c r="F29" s="312"/>
      <c r="G29" s="313" t="s">
        <v>13</v>
      </c>
      <c r="H29" s="314"/>
      <c r="I29" s="244" t="s">
        <v>428</v>
      </c>
      <c r="J29" s="244"/>
      <c r="K29" s="244"/>
      <c r="L29" s="315" t="s">
        <v>675</v>
      </c>
      <c r="M29" s="316"/>
      <c r="N29" s="316"/>
      <c r="O29" s="316"/>
      <c r="P29" s="316"/>
      <c r="Q29" s="316"/>
      <c r="R29" s="317"/>
      <c r="S29" s="245" t="s">
        <v>429</v>
      </c>
      <c r="T29" s="245"/>
      <c r="U29" s="318"/>
      <c r="V29" s="319"/>
      <c r="W29" s="320"/>
    </row>
    <row r="30" spans="2:24" ht="62.25" customHeight="1">
      <c r="B30" s="323" t="s">
        <v>430</v>
      </c>
      <c r="C30" s="302"/>
      <c r="D30" s="303"/>
      <c r="E30" s="324" t="s">
        <v>25</v>
      </c>
      <c r="F30" s="325"/>
      <c r="G30" s="301" t="s">
        <v>431</v>
      </c>
      <c r="H30" s="302"/>
      <c r="I30" s="303"/>
      <c r="J30" s="326">
        <v>0.8</v>
      </c>
      <c r="K30" s="327"/>
      <c r="L30" s="301" t="s">
        <v>432</v>
      </c>
      <c r="M30" s="302"/>
      <c r="N30" s="302"/>
      <c r="O30" s="303"/>
      <c r="P30" s="304" t="s">
        <v>676</v>
      </c>
      <c r="Q30" s="305"/>
      <c r="R30" s="305"/>
      <c r="S30" s="305"/>
      <c r="T30" s="305"/>
      <c r="U30" s="305"/>
      <c r="V30" s="305"/>
      <c r="W30" s="306"/>
    </row>
    <row r="31" spans="2:24" ht="18" customHeight="1">
      <c r="B31" s="307"/>
      <c r="C31" s="308"/>
      <c r="D31" s="308"/>
      <c r="E31" s="308"/>
      <c r="F31" s="308"/>
      <c r="G31" s="308"/>
      <c r="H31" s="308"/>
      <c r="I31" s="308"/>
      <c r="J31" s="308"/>
      <c r="K31" s="308"/>
      <c r="L31" s="308"/>
      <c r="M31" s="308"/>
      <c r="N31" s="308"/>
      <c r="O31" s="308"/>
      <c r="P31" s="308"/>
      <c r="Q31" s="308"/>
      <c r="R31" s="308"/>
      <c r="S31" s="308"/>
      <c r="T31" s="308"/>
      <c r="U31" s="308"/>
      <c r="V31" s="308"/>
      <c r="W31" s="309"/>
    </row>
    <row r="32" spans="2:24" ht="33" customHeight="1">
      <c r="B32" s="328" t="s">
        <v>433</v>
      </c>
      <c r="C32" s="329"/>
      <c r="D32" s="329"/>
      <c r="E32" s="329"/>
      <c r="F32" s="329"/>
      <c r="G32" s="329"/>
      <c r="H32" s="329"/>
      <c r="I32" s="329"/>
      <c r="J32" s="329"/>
      <c r="K32" s="329"/>
      <c r="L32" s="329"/>
      <c r="M32" s="329"/>
      <c r="N32" s="329"/>
      <c r="O32" s="329"/>
      <c r="P32" s="329"/>
      <c r="Q32" s="329"/>
      <c r="R32" s="329"/>
      <c r="S32" s="329"/>
      <c r="T32" s="329"/>
      <c r="U32" s="329"/>
      <c r="V32" s="330"/>
      <c r="W32" s="331"/>
    </row>
    <row r="33" spans="2:23" ht="12" customHeight="1" thickBot="1">
      <c r="B33" s="332"/>
      <c r="C33" s="333"/>
      <c r="D33" s="333"/>
      <c r="E33" s="333"/>
      <c r="F33" s="333"/>
      <c r="G33" s="333"/>
      <c r="H33" s="333"/>
      <c r="I33" s="333"/>
      <c r="J33" s="333"/>
      <c r="K33" s="333"/>
      <c r="L33" s="333"/>
      <c r="M33" s="333"/>
      <c r="N33" s="333"/>
      <c r="O33" s="333"/>
      <c r="P33" s="333"/>
      <c r="Q33" s="333"/>
      <c r="R33" s="333"/>
      <c r="S33" s="333"/>
      <c r="T33" s="333"/>
      <c r="U33" s="333"/>
      <c r="V33" s="333"/>
      <c r="W33" s="334"/>
    </row>
    <row r="34" spans="2:23" s="7" customFormat="1" ht="39.75" customHeight="1">
      <c r="B34" s="335" t="s">
        <v>434</v>
      </c>
      <c r="C34" s="336"/>
      <c r="D34" s="33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21" t="s">
        <v>454</v>
      </c>
      <c r="C35" s="322"/>
      <c r="D35" s="322"/>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21" t="s">
        <v>455</v>
      </c>
      <c r="C36" s="322"/>
      <c r="D36" s="322"/>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338" t="s">
        <v>456</v>
      </c>
      <c r="C37" s="339"/>
      <c r="D37" s="33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338" t="s">
        <v>457</v>
      </c>
      <c r="C38" s="339"/>
      <c r="D38" s="34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338" t="s">
        <v>666</v>
      </c>
      <c r="C39" s="339"/>
      <c r="D39" s="34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338" t="s">
        <v>458</v>
      </c>
      <c r="C40" s="339"/>
      <c r="D40" s="339"/>
      <c r="E40" s="114">
        <f>IF($J$30="","",$J$30)</f>
        <v>0.8</v>
      </c>
      <c r="F40" s="114">
        <f t="shared" ref="F40:G40" si="2">IF($J$30="","",$J$30)</f>
        <v>0.8</v>
      </c>
      <c r="G40" s="114">
        <f t="shared" si="2"/>
        <v>0.8</v>
      </c>
      <c r="H40" s="130">
        <f>IF($J$30="","",$J$30)</f>
        <v>0.8</v>
      </c>
      <c r="I40" s="114">
        <f>IF($J$30="","",$J$30)</f>
        <v>0.8</v>
      </c>
      <c r="J40" s="114">
        <f t="shared" ref="J40:K40" si="3">IF($J$30="","",$J$30)</f>
        <v>0.8</v>
      </c>
      <c r="K40" s="114">
        <f t="shared" si="3"/>
        <v>0.8</v>
      </c>
      <c r="L40" s="130">
        <f>IF($J$30="","",$J$30)</f>
        <v>0.8</v>
      </c>
      <c r="M40" s="130">
        <f>IF($J$30="","",$J$30)</f>
        <v>0.8</v>
      </c>
      <c r="N40" s="117">
        <f t="shared" ref="N40:O40" si="4">IF($J$30="","",$J$30)</f>
        <v>0.8</v>
      </c>
      <c r="O40" s="114">
        <f t="shared" si="4"/>
        <v>0.8</v>
      </c>
      <c r="P40" s="115">
        <f>IF($J$30="","",$J$30)</f>
        <v>0.8</v>
      </c>
      <c r="Q40" s="130">
        <f>IF($J$30="","",$J$30)</f>
        <v>0.8</v>
      </c>
      <c r="R40" s="114">
        <f t="shared" ref="R40:S40" si="5">IF($J$30="","",$J$30)</f>
        <v>0.8</v>
      </c>
      <c r="S40" s="114">
        <f t="shared" si="5"/>
        <v>0.8</v>
      </c>
      <c r="T40" s="115">
        <f>IF($J$30="","",$J$30)</f>
        <v>0.8</v>
      </c>
      <c r="U40" s="130">
        <f>IF($J$30="","",$J$30)</f>
        <v>0.8</v>
      </c>
      <c r="V40" s="130">
        <f>IF($J$30="","",$J$30)</f>
        <v>0.8</v>
      </c>
      <c r="W40" s="130">
        <f>IF($J$30="","",$J$30)</f>
        <v>0.8</v>
      </c>
    </row>
    <row r="41" spans="2:23" s="9" customFormat="1" ht="27.75" customHeight="1" thickBot="1">
      <c r="B41" s="341" t="s">
        <v>517</v>
      </c>
      <c r="C41" s="342"/>
      <c r="D41" s="34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43" t="s">
        <v>459</v>
      </c>
      <c r="C42" s="344"/>
      <c r="D42" s="34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45"/>
      <c r="C43" s="346"/>
      <c r="D43" s="346"/>
      <c r="E43" s="346"/>
      <c r="F43" s="346"/>
      <c r="G43" s="346"/>
      <c r="H43" s="347"/>
      <c r="I43" s="346"/>
      <c r="J43" s="346"/>
      <c r="K43" s="346"/>
      <c r="L43" s="347"/>
      <c r="M43" s="347"/>
      <c r="N43" s="346"/>
      <c r="O43" s="346"/>
      <c r="P43" s="346"/>
      <c r="Q43" s="347"/>
      <c r="R43" s="346"/>
      <c r="S43" s="346"/>
      <c r="T43" s="346"/>
      <c r="U43" s="347"/>
      <c r="V43" s="347"/>
      <c r="W43" s="348"/>
    </row>
    <row r="44" spans="2:23" ht="15" customHeight="1">
      <c r="B44" s="118"/>
      <c r="C44" s="119"/>
      <c r="D44" s="119"/>
      <c r="E44" s="119"/>
      <c r="F44" s="119"/>
      <c r="G44" s="119"/>
      <c r="H44" s="119"/>
      <c r="I44" s="119"/>
      <c r="J44" s="119"/>
      <c r="K44" s="119"/>
      <c r="L44" s="120"/>
      <c r="M44" s="119"/>
      <c r="N44" s="349" t="s">
        <v>460</v>
      </c>
      <c r="O44" s="350"/>
      <c r="P44" s="350"/>
      <c r="Q44" s="350"/>
      <c r="R44" s="350"/>
      <c r="S44" s="350"/>
      <c r="T44" s="350"/>
      <c r="U44" s="350"/>
      <c r="V44" s="350"/>
      <c r="W44" s="351"/>
    </row>
    <row r="45" spans="2:23" ht="15" customHeight="1">
      <c r="B45" s="121"/>
      <c r="C45" s="106"/>
      <c r="D45" s="106"/>
      <c r="E45" s="106"/>
      <c r="F45" s="106"/>
      <c r="G45" s="106"/>
      <c r="H45" s="106"/>
      <c r="I45" s="106"/>
      <c r="J45" s="106"/>
      <c r="K45" s="106"/>
      <c r="L45" s="122"/>
      <c r="M45" s="106"/>
      <c r="N45" s="352"/>
      <c r="O45" s="353"/>
      <c r="P45" s="353"/>
      <c r="Q45" s="353"/>
      <c r="R45" s="353"/>
      <c r="S45" s="353"/>
      <c r="T45" s="353"/>
      <c r="U45" s="353"/>
      <c r="V45" s="353"/>
      <c r="W45" s="354"/>
    </row>
    <row r="46" spans="2:23" ht="23.25" customHeight="1">
      <c r="B46" s="121"/>
      <c r="C46" s="106"/>
      <c r="D46" s="106"/>
      <c r="E46" s="106"/>
      <c r="F46" s="106"/>
      <c r="G46" s="106"/>
      <c r="H46" s="106"/>
      <c r="I46" s="106"/>
      <c r="J46" s="106"/>
      <c r="K46" s="106"/>
      <c r="L46" s="122"/>
      <c r="M46" s="106"/>
      <c r="N46" s="355" t="s">
        <v>622</v>
      </c>
      <c r="O46" s="356"/>
      <c r="P46" s="356"/>
      <c r="Q46" s="356"/>
      <c r="R46" s="356"/>
      <c r="S46" s="356"/>
      <c r="T46" s="356"/>
      <c r="U46" s="356"/>
      <c r="V46" s="356"/>
      <c r="W46" s="357"/>
    </row>
    <row r="47" spans="2:23" ht="23.25" customHeight="1">
      <c r="B47" s="121"/>
      <c r="C47" s="106"/>
      <c r="D47" s="106"/>
      <c r="E47" s="106"/>
      <c r="F47" s="106"/>
      <c r="G47" s="106"/>
      <c r="H47" s="106"/>
      <c r="I47" s="106"/>
      <c r="J47" s="106"/>
      <c r="K47" s="106"/>
      <c r="L47" s="122"/>
      <c r="M47" s="106"/>
      <c r="N47" s="358"/>
      <c r="O47" s="359"/>
      <c r="P47" s="359"/>
      <c r="Q47" s="359"/>
      <c r="R47" s="359"/>
      <c r="S47" s="359"/>
      <c r="T47" s="359"/>
      <c r="U47" s="359"/>
      <c r="V47" s="359"/>
      <c r="W47" s="360"/>
    </row>
    <row r="48" spans="2:23" ht="23.25" customHeight="1">
      <c r="B48" s="121"/>
      <c r="C48" s="106"/>
      <c r="D48" s="106"/>
      <c r="E48" s="106"/>
      <c r="F48" s="106"/>
      <c r="G48" s="106"/>
      <c r="H48" s="106"/>
      <c r="I48" s="106"/>
      <c r="J48" s="106"/>
      <c r="K48" s="106"/>
      <c r="L48" s="122"/>
      <c r="M48" s="106"/>
      <c r="N48" s="361"/>
      <c r="O48" s="362"/>
      <c r="P48" s="362"/>
      <c r="Q48" s="362"/>
      <c r="R48" s="362"/>
      <c r="S48" s="362"/>
      <c r="T48" s="362"/>
      <c r="U48" s="362"/>
      <c r="V48" s="362"/>
      <c r="W48" s="363"/>
    </row>
    <row r="49" spans="2:23" ht="23.25" customHeight="1">
      <c r="B49" s="121"/>
      <c r="C49" s="106"/>
      <c r="D49" s="106"/>
      <c r="E49" s="106"/>
      <c r="F49" s="106"/>
      <c r="G49" s="106"/>
      <c r="H49" s="106"/>
      <c r="I49" s="106"/>
      <c r="J49" s="106"/>
      <c r="K49" s="106"/>
      <c r="L49" s="122"/>
      <c r="M49" s="106"/>
      <c r="N49" s="355" t="s">
        <v>623</v>
      </c>
      <c r="O49" s="356"/>
      <c r="P49" s="356"/>
      <c r="Q49" s="356"/>
      <c r="R49" s="356"/>
      <c r="S49" s="356"/>
      <c r="T49" s="356"/>
      <c r="U49" s="356"/>
      <c r="V49" s="356"/>
      <c r="W49" s="357"/>
    </row>
    <row r="50" spans="2:23" ht="23.25" customHeight="1">
      <c r="B50" s="121"/>
      <c r="C50" s="106"/>
      <c r="D50" s="106"/>
      <c r="E50" s="106"/>
      <c r="F50" s="106"/>
      <c r="G50" s="106"/>
      <c r="H50" s="106"/>
      <c r="I50" s="106"/>
      <c r="J50" s="106"/>
      <c r="K50" s="106"/>
      <c r="L50" s="122"/>
      <c r="M50" s="106"/>
      <c r="N50" s="361"/>
      <c r="O50" s="362"/>
      <c r="P50" s="362"/>
      <c r="Q50" s="362"/>
      <c r="R50" s="362"/>
      <c r="S50" s="362"/>
      <c r="T50" s="362"/>
      <c r="U50" s="362"/>
      <c r="V50" s="362"/>
      <c r="W50" s="363"/>
    </row>
    <row r="51" spans="2:23" ht="23.25" customHeight="1">
      <c r="B51" s="121"/>
      <c r="C51" s="106"/>
      <c r="D51" s="106"/>
      <c r="E51" s="106"/>
      <c r="F51" s="106"/>
      <c r="G51" s="106"/>
      <c r="H51" s="106"/>
      <c r="I51" s="106"/>
      <c r="J51" s="106"/>
      <c r="K51" s="106"/>
      <c r="L51" s="122"/>
      <c r="M51" s="106"/>
      <c r="N51" s="355" t="s">
        <v>624</v>
      </c>
      <c r="O51" s="356"/>
      <c r="P51" s="356"/>
      <c r="Q51" s="356"/>
      <c r="R51" s="356"/>
      <c r="S51" s="356"/>
      <c r="T51" s="356"/>
      <c r="U51" s="356"/>
      <c r="V51" s="356"/>
      <c r="W51" s="357"/>
    </row>
    <row r="52" spans="2:23" ht="23.25" customHeight="1">
      <c r="B52" s="121"/>
      <c r="C52" s="106"/>
      <c r="D52" s="106"/>
      <c r="E52" s="106"/>
      <c r="F52" s="106"/>
      <c r="G52" s="106"/>
      <c r="H52" s="106"/>
      <c r="I52" s="106"/>
      <c r="J52" s="106"/>
      <c r="K52" s="106"/>
      <c r="L52" s="122"/>
      <c r="M52" s="106"/>
      <c r="N52" s="361"/>
      <c r="O52" s="362"/>
      <c r="P52" s="362"/>
      <c r="Q52" s="362"/>
      <c r="R52" s="362"/>
      <c r="S52" s="362"/>
      <c r="T52" s="362"/>
      <c r="U52" s="362"/>
      <c r="V52" s="362"/>
      <c r="W52" s="363"/>
    </row>
    <row r="53" spans="2:23" ht="23.25" customHeight="1">
      <c r="B53" s="121"/>
      <c r="C53" s="106"/>
      <c r="D53" s="106"/>
      <c r="E53" s="106"/>
      <c r="F53" s="106"/>
      <c r="G53" s="106"/>
      <c r="H53" s="106"/>
      <c r="I53" s="106"/>
      <c r="J53" s="106"/>
      <c r="K53" s="106"/>
      <c r="L53" s="122"/>
      <c r="M53" s="106"/>
      <c r="N53" s="337" t="s">
        <v>625</v>
      </c>
      <c r="O53" s="337"/>
      <c r="P53" s="337"/>
      <c r="Q53" s="337"/>
      <c r="R53" s="337"/>
      <c r="S53" s="337"/>
      <c r="T53" s="337"/>
      <c r="U53" s="337"/>
      <c r="V53" s="337"/>
      <c r="W53" s="337"/>
    </row>
    <row r="54" spans="2:23" ht="23.25" customHeight="1">
      <c r="B54" s="121"/>
      <c r="C54" s="106"/>
      <c r="D54" s="106"/>
      <c r="E54" s="106"/>
      <c r="F54" s="106"/>
      <c r="G54" s="106"/>
      <c r="H54" s="106"/>
      <c r="I54" s="106"/>
      <c r="J54" s="106"/>
      <c r="K54" s="106"/>
      <c r="L54" s="122"/>
      <c r="M54" s="106"/>
      <c r="N54" s="337"/>
      <c r="O54" s="337"/>
      <c r="P54" s="337"/>
      <c r="Q54" s="337"/>
      <c r="R54" s="337"/>
      <c r="S54" s="337"/>
      <c r="T54" s="337"/>
      <c r="U54" s="337"/>
      <c r="V54" s="337"/>
      <c r="W54" s="337"/>
    </row>
    <row r="55" spans="2:23" ht="23.25" customHeight="1">
      <c r="B55" s="121"/>
      <c r="C55" s="106"/>
      <c r="D55" s="106"/>
      <c r="E55" s="106"/>
      <c r="F55" s="106"/>
      <c r="G55" s="106"/>
      <c r="H55" s="106"/>
      <c r="I55" s="106"/>
      <c r="J55" s="106"/>
      <c r="K55" s="106"/>
      <c r="L55" s="122"/>
      <c r="M55" s="106"/>
      <c r="N55" s="337"/>
      <c r="O55" s="337"/>
      <c r="P55" s="337"/>
      <c r="Q55" s="337"/>
      <c r="R55" s="337"/>
      <c r="S55" s="337"/>
      <c r="T55" s="337"/>
      <c r="U55" s="337"/>
      <c r="V55" s="337"/>
      <c r="W55" s="337"/>
    </row>
    <row r="56" spans="2:23" ht="15" customHeight="1">
      <c r="B56" s="121"/>
      <c r="C56" s="106"/>
      <c r="D56" s="106"/>
      <c r="E56" s="106"/>
      <c r="F56" s="106"/>
      <c r="G56" s="106"/>
      <c r="H56" s="106"/>
      <c r="I56" s="106"/>
      <c r="J56" s="106"/>
      <c r="K56" s="106"/>
      <c r="L56" s="122"/>
      <c r="M56" s="106"/>
      <c r="N56" s="371" t="s">
        <v>461</v>
      </c>
      <c r="O56" s="372"/>
      <c r="P56" s="372"/>
      <c r="Q56" s="372"/>
      <c r="R56" s="372"/>
      <c r="S56" s="372"/>
      <c r="T56" s="372"/>
      <c r="U56" s="372"/>
      <c r="V56" s="372"/>
      <c r="W56" s="373"/>
    </row>
    <row r="57" spans="2:23" ht="15" customHeight="1">
      <c r="B57" s="121"/>
      <c r="C57" s="106"/>
      <c r="D57" s="106"/>
      <c r="E57" s="106"/>
      <c r="F57" s="106"/>
      <c r="G57" s="106"/>
      <c r="H57" s="106"/>
      <c r="I57" s="106"/>
      <c r="J57" s="106"/>
      <c r="K57" s="106"/>
      <c r="L57" s="122"/>
      <c r="M57" s="106"/>
      <c r="N57" s="352"/>
      <c r="O57" s="353"/>
      <c r="P57" s="353"/>
      <c r="Q57" s="353"/>
      <c r="R57" s="353"/>
      <c r="S57" s="353"/>
      <c r="T57" s="353"/>
      <c r="U57" s="353"/>
      <c r="V57" s="353"/>
      <c r="W57" s="354"/>
    </row>
    <row r="58" spans="2:23" ht="29.25" customHeight="1">
      <c r="B58" s="121"/>
      <c r="C58" s="106"/>
      <c r="D58" s="106"/>
      <c r="E58" s="106"/>
      <c r="F58" s="106"/>
      <c r="G58" s="106"/>
      <c r="H58" s="106"/>
      <c r="I58" s="106"/>
      <c r="J58" s="106"/>
      <c r="K58" s="106"/>
      <c r="L58" s="122"/>
      <c r="M58" s="106"/>
      <c r="N58" s="374" t="s">
        <v>462</v>
      </c>
      <c r="O58" s="375"/>
      <c r="P58" s="375"/>
      <c r="Q58" s="376"/>
      <c r="R58" s="367" t="s">
        <v>463</v>
      </c>
      <c r="S58" s="367"/>
      <c r="T58" s="364" t="s">
        <v>464</v>
      </c>
      <c r="U58" s="367"/>
      <c r="V58" s="380"/>
      <c r="W58" s="381"/>
    </row>
    <row r="59" spans="2:23" ht="15" customHeight="1">
      <c r="B59" s="121"/>
      <c r="C59" s="106"/>
      <c r="D59" s="106"/>
      <c r="E59" s="106"/>
      <c r="F59" s="106"/>
      <c r="G59" s="106"/>
      <c r="H59" s="106"/>
      <c r="I59" s="106"/>
      <c r="J59" s="106"/>
      <c r="K59" s="106"/>
      <c r="L59" s="122"/>
      <c r="M59" s="106"/>
      <c r="N59" s="377"/>
      <c r="O59" s="378"/>
      <c r="P59" s="378"/>
      <c r="Q59" s="379"/>
      <c r="R59" s="369"/>
      <c r="S59" s="369"/>
      <c r="T59" s="366"/>
      <c r="U59" s="369"/>
      <c r="V59" s="382"/>
      <c r="W59" s="383"/>
    </row>
    <row r="60" spans="2:23" ht="15" customHeight="1">
      <c r="B60" s="121"/>
      <c r="C60" s="106"/>
      <c r="D60" s="106"/>
      <c r="E60" s="106"/>
      <c r="F60" s="106"/>
      <c r="G60" s="106"/>
      <c r="H60" s="106"/>
      <c r="I60" s="106"/>
      <c r="J60" s="106"/>
      <c r="K60" s="106"/>
      <c r="L60" s="122"/>
      <c r="M60" s="106"/>
      <c r="N60" s="374" t="s">
        <v>502</v>
      </c>
      <c r="O60" s="375"/>
      <c r="P60" s="375"/>
      <c r="Q60" s="376"/>
      <c r="R60" s="389" t="s">
        <v>463</v>
      </c>
      <c r="S60" s="389"/>
      <c r="T60" s="364" t="s">
        <v>464</v>
      </c>
      <c r="U60" s="367"/>
      <c r="V60" s="382"/>
      <c r="W60" s="383"/>
    </row>
    <row r="61" spans="2:23" ht="15" customHeight="1">
      <c r="B61" s="121"/>
      <c r="C61" s="106"/>
      <c r="D61" s="106"/>
      <c r="E61" s="106"/>
      <c r="F61" s="106"/>
      <c r="G61" s="106"/>
      <c r="H61" s="106"/>
      <c r="I61" s="106"/>
      <c r="J61" s="106"/>
      <c r="K61" s="106"/>
      <c r="L61" s="122"/>
      <c r="M61" s="106"/>
      <c r="N61" s="386"/>
      <c r="O61" s="387"/>
      <c r="P61" s="387"/>
      <c r="Q61" s="388"/>
      <c r="R61" s="389"/>
      <c r="S61" s="389"/>
      <c r="T61" s="365"/>
      <c r="U61" s="368"/>
      <c r="V61" s="382"/>
      <c r="W61" s="383"/>
    </row>
    <row r="62" spans="2:23" ht="15" customHeight="1" thickBot="1">
      <c r="B62" s="123"/>
      <c r="C62" s="124"/>
      <c r="D62" s="124"/>
      <c r="E62" s="124"/>
      <c r="F62" s="124"/>
      <c r="G62" s="124"/>
      <c r="H62" s="124"/>
      <c r="I62" s="124"/>
      <c r="J62" s="124"/>
      <c r="K62" s="124"/>
      <c r="L62" s="125"/>
      <c r="M62" s="124"/>
      <c r="N62" s="377"/>
      <c r="O62" s="378"/>
      <c r="P62" s="378"/>
      <c r="Q62" s="379"/>
      <c r="R62" s="389"/>
      <c r="S62" s="389"/>
      <c r="T62" s="366"/>
      <c r="U62" s="369"/>
      <c r="V62" s="384"/>
      <c r="W62" s="385"/>
    </row>
    <row r="63" spans="2:23">
      <c r="B63" s="10"/>
      <c r="C63" s="10"/>
      <c r="D63" s="10"/>
      <c r="E63" s="10"/>
      <c r="F63" s="10"/>
      <c r="G63" s="10"/>
      <c r="H63" s="10"/>
      <c r="I63" s="10"/>
      <c r="J63" s="10"/>
      <c r="K63" s="10"/>
      <c r="L63" s="10"/>
      <c r="M63" s="10"/>
      <c r="N63" s="10"/>
      <c r="O63" s="10"/>
      <c r="P63" s="10"/>
    </row>
    <row r="64" spans="2:23">
      <c r="B64" s="370" t="s">
        <v>523</v>
      </c>
      <c r="C64" s="370"/>
      <c r="D64" s="370"/>
      <c r="E64" s="370"/>
      <c r="F64" s="370"/>
      <c r="G64" s="370"/>
      <c r="H64" s="370"/>
      <c r="I64" s="370"/>
      <c r="J64" s="370"/>
      <c r="K64" s="370"/>
      <c r="L64" s="370"/>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0.8</v>
      </c>
      <c r="G68" s="14">
        <f>+L40</f>
        <v>0.8</v>
      </c>
      <c r="H68" s="14">
        <f>+Q40</f>
        <v>0.8</v>
      </c>
      <c r="I68" s="14">
        <f>+U40</f>
        <v>0.8</v>
      </c>
      <c r="J68" s="14">
        <f>+W40</f>
        <v>0.8</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2:W42">
    <cfRule type="cellIs" dxfId="110" priority="14" stopIfTrue="1" operator="between">
      <formula>0.76</formula>
      <formula>10</formula>
    </cfRule>
    <cfRule type="cellIs" dxfId="109" priority="15" stopIfTrue="1" operator="between">
      <formula>0.5</formula>
      <formula>0.759</formula>
    </cfRule>
    <cfRule type="cellIs" dxfId="108" priority="16" stopIfTrue="1" operator="between">
      <formula>0</formula>
      <formula>0.499</formula>
    </cfRule>
  </conditionalFormatting>
  <conditionalFormatting sqref="E38:W39">
    <cfRule type="cellIs" dxfId="107" priority="11" stopIfTrue="1" operator="greaterThanOrEqual">
      <formula>0.1</formula>
    </cfRule>
    <cfRule type="cellIs" dxfId="106" priority="12" stopIfTrue="1" operator="between">
      <formula>0.0301</formula>
      <formula>0.9999</formula>
    </cfRule>
    <cfRule type="cellIs" dxfId="10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04" priority="7" stopIfTrue="1" operator="between">
      <formula>0.76</formula>
      <formula>10</formula>
    </cfRule>
    <cfRule type="cellIs" dxfId="103" priority="8" stopIfTrue="1" operator="between">
      <formula>0.5</formula>
      <formula>0.759</formula>
    </cfRule>
    <cfRule type="cellIs" dxfId="102" priority="9" stopIfTrue="1" operator="between">
      <formula>0</formula>
      <formula>0.499</formula>
    </cfRule>
  </conditionalFormatting>
  <conditionalFormatting sqref="F41:W41">
    <cfRule type="cellIs" dxfId="101" priority="4" stopIfTrue="1" operator="between">
      <formula>0.76</formula>
      <formula>10</formula>
    </cfRule>
    <cfRule type="cellIs" dxfId="100" priority="5" stopIfTrue="1" operator="between">
      <formula>0.5</formula>
      <formula>0.759</formula>
    </cfRule>
    <cfRule type="cellIs" dxfId="99" priority="6" stopIfTrue="1" operator="between">
      <formula>0</formula>
      <formula>0.499</formula>
    </cfRule>
  </conditionalFormatting>
  <conditionalFormatting sqref="E41:G41">
    <cfRule type="cellIs" dxfId="98" priority="1" stopIfTrue="1" operator="between">
      <formula>0.76</formula>
      <formula>10</formula>
    </cfRule>
    <cfRule type="cellIs" dxfId="97" priority="2" stopIfTrue="1" operator="between">
      <formula>0.5</formula>
      <formula>0.759</formula>
    </cfRule>
    <cfRule type="cellIs" dxfId="9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A571100E-87CC-4F7C-87EC-C3D3A2CDB41B}">
          <x14:formula1>
            <xm:f>Hoja1!$D$27:$D$29</xm:f>
          </x14:formula1>
          <xm:sqref>E23</xm:sqref>
        </x14:dataValidation>
        <x14:dataValidation type="list" allowBlank="1" showInputMessage="1" showErrorMessage="1" xr:uid="{1538340C-7A3E-4095-8F97-D9C3D27CE796}">
          <x14:formula1>
            <xm:f>'Objetivos procesos '!$C$3:$C$28</xm:f>
          </x14:formula1>
          <xm:sqref>F13:W13</xm:sqref>
        </x14:dataValidation>
        <x14:dataValidation type="list" allowBlank="1" showInputMessage="1" showErrorMessage="1" xr:uid="{FBF76F42-133C-421D-8179-FB61CB2958B5}">
          <x14:formula1>
            <xm:f>Hoja1!$D$4:$D$10</xm:f>
          </x14:formula1>
          <xm:sqref>F17:W17</xm:sqref>
        </x14:dataValidation>
        <x14:dataValidation type="list" allowBlank="1" showInputMessage="1" showErrorMessage="1" xr:uid="{B9183923-8881-4E2F-8EB8-271AC6EDD2A9}">
          <x14:formula1>
            <xm:f>'1.IDP'!$J$3:$J$9</xm:f>
          </x14:formula1>
          <xm:sqref>G29:H29</xm:sqref>
        </x14:dataValidation>
        <x14:dataValidation type="list" allowBlank="1" showInputMessage="1" showErrorMessage="1" xr:uid="{F6765920-175D-40EB-A0EB-71A9E2855723}">
          <x14:formula1>
            <xm:f>'1.IDP'!$E$4:$E$8</xm:f>
          </x14:formula1>
          <xm:sqref>E30:F30</xm:sqref>
        </x14:dataValidation>
        <x14:dataValidation type="list" allowBlank="1" showInputMessage="1" showErrorMessage="1" xr:uid="{1FD0460B-7BBF-4E3E-A94D-BC5D42E99B6F}">
          <x14:formula1>
            <xm:f>Hoja1!$E$4:$E$16</xm:f>
          </x14:formula1>
          <xm:sqref>O8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RowHeight="15"/>
  <cols>
    <col min="1" max="1" width="3.42578125" customWidth="1"/>
    <col min="2" max="3" width="26.7109375" customWidth="1"/>
    <col min="4" max="4" width="60.5703125" customWidth="1"/>
  </cols>
  <sheetData>
    <row r="2" spans="2:4">
      <c r="B2" s="446" t="s">
        <v>518</v>
      </c>
      <c r="C2" s="446"/>
      <c r="D2" s="446"/>
    </row>
    <row r="4" spans="2:4">
      <c r="B4" s="146" t="s">
        <v>519</v>
      </c>
      <c r="C4" s="146" t="s">
        <v>520</v>
      </c>
      <c r="D4" s="146" t="s">
        <v>521</v>
      </c>
    </row>
    <row r="5" spans="2:4">
      <c r="B5" s="148" t="s">
        <v>522</v>
      </c>
      <c r="C5" s="147" t="s">
        <v>528</v>
      </c>
      <c r="D5" s="149" t="s">
        <v>529</v>
      </c>
    </row>
    <row r="6" spans="2:4">
      <c r="B6" s="148" t="s">
        <v>524</v>
      </c>
      <c r="C6" s="147">
        <v>40961</v>
      </c>
      <c r="D6" s="149" t="s">
        <v>532</v>
      </c>
    </row>
    <row r="7" spans="2:4">
      <c r="B7" s="148" t="s">
        <v>525</v>
      </c>
      <c r="C7" s="147">
        <v>42093</v>
      </c>
      <c r="D7" s="149" t="s">
        <v>532</v>
      </c>
    </row>
    <row r="8" spans="2:4">
      <c r="B8" s="148" t="s">
        <v>526</v>
      </c>
      <c r="C8" s="147">
        <v>43630</v>
      </c>
      <c r="D8" s="149" t="s">
        <v>532</v>
      </c>
    </row>
    <row r="9" spans="2:4" ht="33.75">
      <c r="B9" s="148" t="s">
        <v>527</v>
      </c>
      <c r="C9" s="147">
        <v>45889</v>
      </c>
      <c r="D9" s="149" t="s">
        <v>530</v>
      </c>
    </row>
    <row r="19" spans="2:4" ht="36" customHeight="1">
      <c r="B19" s="447"/>
      <c r="C19" s="448"/>
      <c r="D19" s="448"/>
    </row>
  </sheetData>
  <mergeCells count="2">
    <mergeCell ref="B2:D2"/>
    <mergeCell ref="B19:D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DC50-9488-436C-899B-04B963A2A7C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2"/>
      <c r="B1" s="392"/>
      <c r="C1" s="393" t="s">
        <v>553</v>
      </c>
      <c r="D1" s="394"/>
      <c r="E1" s="394"/>
      <c r="F1" s="394"/>
      <c r="G1" s="394"/>
      <c r="H1" s="394"/>
      <c r="I1" s="394"/>
      <c r="J1" s="394"/>
      <c r="K1" s="394"/>
      <c r="L1" s="394"/>
      <c r="M1" s="394"/>
      <c r="N1" s="394"/>
      <c r="O1" s="394"/>
      <c r="P1" s="394"/>
      <c r="Q1" s="394"/>
      <c r="R1" s="394"/>
      <c r="S1" s="394"/>
      <c r="T1" s="394"/>
      <c r="U1" s="394"/>
      <c r="V1" s="394"/>
      <c r="W1" s="394"/>
      <c r="X1" s="394"/>
      <c r="Y1" s="395"/>
    </row>
    <row r="2" spans="1:26" s="180" customFormat="1" ht="42.75" customHeight="1">
      <c r="A2" s="392"/>
      <c r="B2" s="392"/>
      <c r="C2" s="396"/>
      <c r="D2" s="397"/>
      <c r="E2" s="397"/>
      <c r="F2" s="397"/>
      <c r="G2" s="397"/>
      <c r="H2" s="397"/>
      <c r="I2" s="397"/>
      <c r="J2" s="397"/>
      <c r="K2" s="397"/>
      <c r="L2" s="397"/>
      <c r="M2" s="397"/>
      <c r="N2" s="397"/>
      <c r="O2" s="397"/>
      <c r="P2" s="397"/>
      <c r="Q2" s="397"/>
      <c r="R2" s="397"/>
      <c r="S2" s="397"/>
      <c r="T2" s="397"/>
      <c r="U2" s="397"/>
      <c r="V2" s="397"/>
      <c r="W2" s="397"/>
      <c r="X2" s="397"/>
      <c r="Y2" s="398"/>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9" t="e">
        <f>+#REF!</f>
        <v>#REF!</v>
      </c>
      <c r="C4" s="399"/>
      <c r="D4" s="399"/>
      <c r="E4" s="399"/>
      <c r="F4" s="399"/>
      <c r="G4" s="399"/>
      <c r="H4" s="399"/>
      <c r="I4" s="399"/>
      <c r="J4" s="399"/>
      <c r="K4" s="399"/>
      <c r="L4" s="399"/>
      <c r="M4" s="399"/>
      <c r="N4" s="399"/>
      <c r="O4" s="399"/>
      <c r="P4" s="399"/>
      <c r="Q4" s="399"/>
      <c r="R4" s="399"/>
      <c r="S4" s="399"/>
      <c r="T4" s="399"/>
      <c r="U4" s="399"/>
      <c r="V4" s="399"/>
      <c r="W4" s="399"/>
      <c r="X4" s="399"/>
      <c r="Y4" s="399"/>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00"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402"/>
      <c r="Z6" s="173"/>
    </row>
    <row r="7" spans="1:26" s="176" customFormat="1" ht="15.75" customHeight="1">
      <c r="A7" s="401"/>
      <c r="B7" s="391"/>
      <c r="C7" s="391"/>
      <c r="D7" s="391"/>
      <c r="E7" s="391"/>
      <c r="F7" s="391"/>
      <c r="G7" s="391"/>
      <c r="H7" s="391"/>
      <c r="I7" s="391"/>
      <c r="J7" s="391"/>
      <c r="K7" s="391"/>
      <c r="L7" s="391"/>
      <c r="M7" s="391"/>
      <c r="N7" s="391"/>
      <c r="O7" s="391"/>
      <c r="P7" s="391"/>
      <c r="Q7" s="391"/>
      <c r="R7" s="391"/>
      <c r="S7" s="391"/>
      <c r="T7" s="391"/>
      <c r="U7" s="391"/>
      <c r="V7" s="391"/>
      <c r="W7" s="391"/>
      <c r="X7" s="391"/>
      <c r="Y7" s="403"/>
      <c r="Z7" s="175"/>
    </row>
    <row r="8" spans="1:26" ht="62.25" customHeight="1">
      <c r="A8" s="404" t="s">
        <v>554</v>
      </c>
      <c r="B8" s="206"/>
      <c r="C8" s="187">
        <f t="shared" ref="C8:E9" si="0">+C10+C12+C14+C16+C18+C20+C22</f>
        <v>0</v>
      </c>
      <c r="D8" s="187">
        <f t="shared" si="0"/>
        <v>0</v>
      </c>
      <c r="E8" s="187">
        <f t="shared" si="0"/>
        <v>0</v>
      </c>
      <c r="F8" s="187">
        <f>+C8+D8+E8</f>
        <v>0</v>
      </c>
      <c r="G8" s="406" t="str">
        <f>IF(F8=0," ",F8/F9)</f>
        <v xml:space="preserve"> </v>
      </c>
      <c r="H8" s="187">
        <f t="shared" ref="H8:J9" si="1">+H10+H12+H14+H16+H18+H20+H22</f>
        <v>0</v>
      </c>
      <c r="I8" s="187">
        <f t="shared" si="1"/>
        <v>0</v>
      </c>
      <c r="J8" s="187">
        <f t="shared" si="1"/>
        <v>0</v>
      </c>
      <c r="K8" s="187">
        <f>+H8+I8+J8</f>
        <v>0</v>
      </c>
      <c r="L8" s="406" t="str">
        <f>IF(K8=0," ",K8/K9)</f>
        <v xml:space="preserve"> </v>
      </c>
      <c r="M8" s="187">
        <f t="shared" ref="M8:O9" si="2">+M10+M12+M14+M16+M18+M20+M22</f>
        <v>0</v>
      </c>
      <c r="N8" s="187">
        <f t="shared" si="2"/>
        <v>0</v>
      </c>
      <c r="O8" s="187">
        <f t="shared" si="2"/>
        <v>0</v>
      </c>
      <c r="P8" s="187">
        <f>+M8+N8+O8</f>
        <v>0</v>
      </c>
      <c r="Q8" s="406" t="str">
        <f>IF(P8=0," ",P8/P9)</f>
        <v xml:space="preserve"> </v>
      </c>
      <c r="R8" s="187">
        <f t="shared" ref="R8:T9" si="3">+R10+R12+R14+R16+R18+R20+R22</f>
        <v>0</v>
      </c>
      <c r="S8" s="187">
        <f t="shared" si="3"/>
        <v>0</v>
      </c>
      <c r="T8" s="187">
        <f t="shared" si="3"/>
        <v>0</v>
      </c>
      <c r="U8" s="187">
        <f>+R8+S8+T8</f>
        <v>0</v>
      </c>
      <c r="V8" s="406" t="str">
        <f>IF(U8=0," ",U8/U9)</f>
        <v xml:space="preserve"> </v>
      </c>
      <c r="W8" s="408" t="s">
        <v>552</v>
      </c>
      <c r="X8" s="408"/>
      <c r="Y8" s="409"/>
    </row>
    <row r="9" spans="1:26" ht="53.25" customHeight="1" thickBot="1">
      <c r="A9" s="405"/>
      <c r="B9" s="188"/>
      <c r="C9" s="188">
        <f t="shared" si="0"/>
        <v>0</v>
      </c>
      <c r="D9" s="188">
        <f t="shared" si="0"/>
        <v>0</v>
      </c>
      <c r="E9" s="188">
        <f t="shared" si="0"/>
        <v>0</v>
      </c>
      <c r="F9" s="188">
        <f>+C9+D9+E9</f>
        <v>0</v>
      </c>
      <c r="G9" s="407"/>
      <c r="H9" s="188">
        <f t="shared" si="1"/>
        <v>0</v>
      </c>
      <c r="I9" s="188">
        <f t="shared" si="1"/>
        <v>0</v>
      </c>
      <c r="J9" s="188">
        <f t="shared" si="1"/>
        <v>0</v>
      </c>
      <c r="K9" s="188">
        <f>+H9+I9+J9</f>
        <v>0</v>
      </c>
      <c r="L9" s="407"/>
      <c r="M9" s="188">
        <f t="shared" si="2"/>
        <v>0</v>
      </c>
      <c r="N9" s="188">
        <f t="shared" si="2"/>
        <v>0</v>
      </c>
      <c r="O9" s="188">
        <f t="shared" si="2"/>
        <v>0</v>
      </c>
      <c r="P9" s="188">
        <f>+M9+N9+O9</f>
        <v>0</v>
      </c>
      <c r="Q9" s="407"/>
      <c r="R9" s="188">
        <f t="shared" si="3"/>
        <v>0</v>
      </c>
      <c r="S9" s="188">
        <f t="shared" si="3"/>
        <v>0</v>
      </c>
      <c r="T9" s="188">
        <f t="shared" si="3"/>
        <v>0</v>
      </c>
      <c r="U9" s="188">
        <f>+R9+S9+T9</f>
        <v>0</v>
      </c>
      <c r="V9" s="407"/>
      <c r="W9" s="410"/>
      <c r="X9" s="410"/>
      <c r="Y9" s="411"/>
    </row>
    <row r="10" spans="1:26" s="177" customFormat="1" ht="69.95" customHeight="1">
      <c r="A10" s="412" t="s">
        <v>555</v>
      </c>
      <c r="B10" s="200">
        <f>+$B$8</f>
        <v>0</v>
      </c>
      <c r="C10" s="201"/>
      <c r="D10" s="201"/>
      <c r="E10" s="201"/>
      <c r="F10" s="414">
        <v>32</v>
      </c>
      <c r="G10" s="414"/>
      <c r="H10" s="202"/>
      <c r="I10" s="202"/>
      <c r="J10" s="202"/>
      <c r="K10" s="417"/>
      <c r="L10" s="417"/>
      <c r="M10" s="202"/>
      <c r="N10" s="202"/>
      <c r="O10" s="202"/>
      <c r="P10" s="417"/>
      <c r="Q10" s="417"/>
      <c r="R10" s="202"/>
      <c r="S10" s="202"/>
      <c r="T10" s="202"/>
      <c r="U10" s="420"/>
      <c r="V10" s="421"/>
      <c r="W10" s="408" t="s">
        <v>552</v>
      </c>
      <c r="X10" s="408"/>
      <c r="Y10" s="409"/>
    </row>
    <row r="11" spans="1:26" s="177" customFormat="1" ht="69.95" customHeight="1" thickBot="1">
      <c r="A11" s="413"/>
      <c r="B11" s="203">
        <f>+$B$9</f>
        <v>0</v>
      </c>
      <c r="C11" s="204"/>
      <c r="D11" s="204"/>
      <c r="E11" s="204"/>
      <c r="F11" s="415"/>
      <c r="G11" s="415"/>
      <c r="H11" s="205"/>
      <c r="I11" s="205"/>
      <c r="J11" s="205"/>
      <c r="K11" s="418"/>
      <c r="L11" s="418"/>
      <c r="M11" s="205"/>
      <c r="N11" s="205"/>
      <c r="O11" s="205"/>
      <c r="P11" s="418"/>
      <c r="Q11" s="418"/>
      <c r="R11" s="205"/>
      <c r="S11" s="205"/>
      <c r="T11" s="205"/>
      <c r="U11" s="422"/>
      <c r="V11" s="423"/>
      <c r="W11" s="410"/>
      <c r="X11" s="410"/>
      <c r="Y11" s="411"/>
    </row>
    <row r="12" spans="1:26" s="177" customFormat="1" ht="69.95" customHeight="1">
      <c r="A12" s="412" t="s">
        <v>662</v>
      </c>
      <c r="B12" s="200">
        <f t="shared" ref="B12" si="4">+$B$8</f>
        <v>0</v>
      </c>
      <c r="C12" s="201"/>
      <c r="D12" s="201"/>
      <c r="E12" s="201"/>
      <c r="F12" s="415"/>
      <c r="G12" s="415"/>
      <c r="H12" s="202"/>
      <c r="I12" s="202"/>
      <c r="J12" s="202"/>
      <c r="K12" s="418"/>
      <c r="L12" s="418"/>
      <c r="M12" s="202"/>
      <c r="N12" s="202"/>
      <c r="O12" s="202"/>
      <c r="P12" s="418"/>
      <c r="Q12" s="418"/>
      <c r="R12" s="202"/>
      <c r="S12" s="202"/>
      <c r="T12" s="202"/>
      <c r="U12" s="422"/>
      <c r="V12" s="423"/>
      <c r="W12" s="408" t="s">
        <v>552</v>
      </c>
      <c r="X12" s="408"/>
      <c r="Y12" s="409"/>
    </row>
    <row r="13" spans="1:26" s="177" customFormat="1" ht="69.95" customHeight="1" thickBot="1">
      <c r="A13" s="413"/>
      <c r="B13" s="203">
        <f t="shared" ref="B13" si="5">+$B$9</f>
        <v>0</v>
      </c>
      <c r="C13" s="204"/>
      <c r="D13" s="204"/>
      <c r="E13" s="204"/>
      <c r="F13" s="415"/>
      <c r="G13" s="415"/>
      <c r="H13" s="205"/>
      <c r="I13" s="205"/>
      <c r="J13" s="205"/>
      <c r="K13" s="418"/>
      <c r="L13" s="418"/>
      <c r="M13" s="205"/>
      <c r="N13" s="205"/>
      <c r="O13" s="205"/>
      <c r="P13" s="418"/>
      <c r="Q13" s="418"/>
      <c r="R13" s="205"/>
      <c r="S13" s="205"/>
      <c r="T13" s="205"/>
      <c r="U13" s="422"/>
      <c r="V13" s="423"/>
      <c r="W13" s="410"/>
      <c r="X13" s="410"/>
      <c r="Y13" s="411"/>
    </row>
    <row r="14" spans="1:26" s="177" customFormat="1" ht="69.95" customHeight="1">
      <c r="A14" s="412" t="s">
        <v>663</v>
      </c>
      <c r="B14" s="200">
        <f t="shared" ref="B14" si="6">+$B$8</f>
        <v>0</v>
      </c>
      <c r="C14" s="201"/>
      <c r="D14" s="201"/>
      <c r="E14" s="201"/>
      <c r="F14" s="415"/>
      <c r="G14" s="415"/>
      <c r="H14" s="202"/>
      <c r="I14" s="202"/>
      <c r="J14" s="202"/>
      <c r="K14" s="418"/>
      <c r="L14" s="418"/>
      <c r="M14" s="202"/>
      <c r="N14" s="202"/>
      <c r="O14" s="202"/>
      <c r="P14" s="418"/>
      <c r="Q14" s="418"/>
      <c r="R14" s="202"/>
      <c r="S14" s="202"/>
      <c r="T14" s="202"/>
      <c r="U14" s="422"/>
      <c r="V14" s="423"/>
      <c r="W14" s="408" t="s">
        <v>552</v>
      </c>
      <c r="X14" s="408"/>
      <c r="Y14" s="409"/>
    </row>
    <row r="15" spans="1:26" s="177" customFormat="1" ht="69.95" customHeight="1" thickBot="1">
      <c r="A15" s="413"/>
      <c r="B15" s="203">
        <f t="shared" ref="B15" si="7">+$B$9</f>
        <v>0</v>
      </c>
      <c r="C15" s="204"/>
      <c r="D15" s="204"/>
      <c r="E15" s="204"/>
      <c r="F15" s="415"/>
      <c r="G15" s="415"/>
      <c r="H15" s="205"/>
      <c r="I15" s="205"/>
      <c r="J15" s="205"/>
      <c r="K15" s="418"/>
      <c r="L15" s="418"/>
      <c r="M15" s="205"/>
      <c r="N15" s="205"/>
      <c r="O15" s="205"/>
      <c r="P15" s="418"/>
      <c r="Q15" s="418"/>
      <c r="R15" s="205"/>
      <c r="S15" s="205"/>
      <c r="T15" s="205"/>
      <c r="U15" s="422"/>
      <c r="V15" s="423"/>
      <c r="W15" s="410"/>
      <c r="X15" s="410"/>
      <c r="Y15" s="411"/>
    </row>
    <row r="16" spans="1:26" s="177" customFormat="1" ht="69.95" customHeight="1">
      <c r="A16" s="412" t="s">
        <v>556</v>
      </c>
      <c r="B16" s="200">
        <f t="shared" ref="B16" si="8">+$B$8</f>
        <v>0</v>
      </c>
      <c r="C16" s="201"/>
      <c r="D16" s="201"/>
      <c r="E16" s="201"/>
      <c r="F16" s="415"/>
      <c r="G16" s="415"/>
      <c r="H16" s="202"/>
      <c r="I16" s="202"/>
      <c r="J16" s="202"/>
      <c r="K16" s="418"/>
      <c r="L16" s="418"/>
      <c r="M16" s="202"/>
      <c r="N16" s="202"/>
      <c r="O16" s="202"/>
      <c r="P16" s="418"/>
      <c r="Q16" s="418"/>
      <c r="R16" s="202"/>
      <c r="S16" s="202"/>
      <c r="T16" s="202"/>
      <c r="U16" s="422"/>
      <c r="V16" s="423"/>
      <c r="W16" s="408" t="s">
        <v>552</v>
      </c>
      <c r="X16" s="408"/>
      <c r="Y16" s="409"/>
    </row>
    <row r="17" spans="1:25" s="177" customFormat="1" ht="69.95" customHeight="1" thickBot="1">
      <c r="A17" s="413"/>
      <c r="B17" s="203">
        <f t="shared" ref="B17" si="9">+$B$9</f>
        <v>0</v>
      </c>
      <c r="C17" s="204"/>
      <c r="D17" s="204"/>
      <c r="E17" s="204"/>
      <c r="F17" s="415"/>
      <c r="G17" s="415"/>
      <c r="H17" s="205"/>
      <c r="I17" s="205"/>
      <c r="J17" s="205"/>
      <c r="K17" s="418"/>
      <c r="L17" s="418"/>
      <c r="M17" s="205"/>
      <c r="N17" s="205"/>
      <c r="O17" s="205"/>
      <c r="P17" s="418"/>
      <c r="Q17" s="418"/>
      <c r="R17" s="205"/>
      <c r="S17" s="205"/>
      <c r="T17" s="205"/>
      <c r="U17" s="422"/>
      <c r="V17" s="423"/>
      <c r="W17" s="410"/>
      <c r="X17" s="410"/>
      <c r="Y17" s="411"/>
    </row>
    <row r="18" spans="1:25" s="177" customFormat="1" ht="69.95" customHeight="1">
      <c r="A18" s="412" t="s">
        <v>557</v>
      </c>
      <c r="B18" s="200">
        <f t="shared" ref="B18" si="10">+$B$8</f>
        <v>0</v>
      </c>
      <c r="C18" s="201"/>
      <c r="D18" s="201"/>
      <c r="E18" s="201"/>
      <c r="F18" s="415"/>
      <c r="G18" s="415"/>
      <c r="H18" s="202"/>
      <c r="I18" s="202"/>
      <c r="J18" s="202"/>
      <c r="K18" s="418"/>
      <c r="L18" s="418"/>
      <c r="M18" s="202"/>
      <c r="N18" s="202"/>
      <c r="O18" s="202"/>
      <c r="P18" s="418"/>
      <c r="Q18" s="418"/>
      <c r="R18" s="202"/>
      <c r="S18" s="202"/>
      <c r="T18" s="202"/>
      <c r="U18" s="422"/>
      <c r="V18" s="423"/>
      <c r="W18" s="408" t="s">
        <v>552</v>
      </c>
      <c r="X18" s="408"/>
      <c r="Y18" s="409"/>
    </row>
    <row r="19" spans="1:25" s="177" customFormat="1" ht="69.95" customHeight="1" thickBot="1">
      <c r="A19" s="413"/>
      <c r="B19" s="203">
        <f t="shared" ref="B19" si="11">+$B$9</f>
        <v>0</v>
      </c>
      <c r="C19" s="204"/>
      <c r="D19" s="204"/>
      <c r="E19" s="204"/>
      <c r="F19" s="415"/>
      <c r="G19" s="415"/>
      <c r="H19" s="205"/>
      <c r="I19" s="205"/>
      <c r="J19" s="205"/>
      <c r="K19" s="418"/>
      <c r="L19" s="418"/>
      <c r="M19" s="205"/>
      <c r="N19" s="205"/>
      <c r="O19" s="205"/>
      <c r="P19" s="418"/>
      <c r="Q19" s="418"/>
      <c r="R19" s="205"/>
      <c r="S19" s="205"/>
      <c r="T19" s="205"/>
      <c r="U19" s="422"/>
      <c r="V19" s="423"/>
      <c r="W19" s="410"/>
      <c r="X19" s="410"/>
      <c r="Y19" s="411"/>
    </row>
    <row r="20" spans="1:25" s="177" customFormat="1" ht="69.95" customHeight="1">
      <c r="A20" s="412" t="s">
        <v>558</v>
      </c>
      <c r="B20" s="200">
        <f t="shared" ref="B20" si="12">+$B$8</f>
        <v>0</v>
      </c>
      <c r="C20" s="201"/>
      <c r="D20" s="201"/>
      <c r="E20" s="201"/>
      <c r="F20" s="415"/>
      <c r="G20" s="415"/>
      <c r="H20" s="202"/>
      <c r="I20" s="202"/>
      <c r="J20" s="202"/>
      <c r="K20" s="418"/>
      <c r="L20" s="418"/>
      <c r="M20" s="202"/>
      <c r="N20" s="202"/>
      <c r="O20" s="202"/>
      <c r="P20" s="418"/>
      <c r="Q20" s="418"/>
      <c r="R20" s="202"/>
      <c r="S20" s="202"/>
      <c r="T20" s="202"/>
      <c r="U20" s="422"/>
      <c r="V20" s="423"/>
      <c r="W20" s="408" t="s">
        <v>552</v>
      </c>
      <c r="X20" s="408"/>
      <c r="Y20" s="409"/>
    </row>
    <row r="21" spans="1:25" s="177" customFormat="1" ht="69.95" customHeight="1" thickBot="1">
      <c r="A21" s="413"/>
      <c r="B21" s="203">
        <f t="shared" ref="B21" si="13">+$B$9</f>
        <v>0</v>
      </c>
      <c r="C21" s="204"/>
      <c r="D21" s="204"/>
      <c r="E21" s="204"/>
      <c r="F21" s="415"/>
      <c r="G21" s="415"/>
      <c r="H21" s="205"/>
      <c r="I21" s="205"/>
      <c r="J21" s="205"/>
      <c r="K21" s="418"/>
      <c r="L21" s="418"/>
      <c r="M21" s="205"/>
      <c r="N21" s="205"/>
      <c r="O21" s="205"/>
      <c r="P21" s="418"/>
      <c r="Q21" s="418"/>
      <c r="R21" s="205"/>
      <c r="S21" s="205"/>
      <c r="T21" s="205"/>
      <c r="U21" s="422"/>
      <c r="V21" s="423"/>
      <c r="W21" s="410"/>
      <c r="X21" s="410"/>
      <c r="Y21" s="411"/>
    </row>
    <row r="22" spans="1:25" s="177" customFormat="1" ht="69.95" customHeight="1">
      <c r="A22" s="412" t="s">
        <v>559</v>
      </c>
      <c r="B22" s="200">
        <f t="shared" ref="B22" si="14">+$B$8</f>
        <v>0</v>
      </c>
      <c r="C22" s="201"/>
      <c r="D22" s="201"/>
      <c r="E22" s="201"/>
      <c r="F22" s="415"/>
      <c r="G22" s="415"/>
      <c r="H22" s="202"/>
      <c r="I22" s="202"/>
      <c r="J22" s="202"/>
      <c r="K22" s="418"/>
      <c r="L22" s="418"/>
      <c r="M22" s="202"/>
      <c r="N22" s="202"/>
      <c r="O22" s="202"/>
      <c r="P22" s="418"/>
      <c r="Q22" s="418"/>
      <c r="R22" s="202"/>
      <c r="S22" s="202"/>
      <c r="T22" s="202"/>
      <c r="U22" s="422"/>
      <c r="V22" s="423"/>
      <c r="W22" s="408" t="s">
        <v>552</v>
      </c>
      <c r="X22" s="408"/>
      <c r="Y22" s="409"/>
    </row>
    <row r="23" spans="1:25" s="177" customFormat="1" ht="69.95" customHeight="1" thickBot="1">
      <c r="A23" s="413"/>
      <c r="B23" s="203">
        <f t="shared" ref="B23" si="15">+$B$9</f>
        <v>0</v>
      </c>
      <c r="C23" s="204"/>
      <c r="D23" s="204"/>
      <c r="E23" s="204"/>
      <c r="F23" s="416"/>
      <c r="G23" s="416"/>
      <c r="H23" s="205"/>
      <c r="I23" s="205"/>
      <c r="J23" s="205"/>
      <c r="K23" s="419"/>
      <c r="L23" s="419"/>
      <c r="M23" s="205"/>
      <c r="N23" s="205"/>
      <c r="O23" s="205"/>
      <c r="P23" s="419"/>
      <c r="Q23" s="419"/>
      <c r="R23" s="205"/>
      <c r="S23" s="205"/>
      <c r="T23" s="205"/>
      <c r="U23" s="424"/>
      <c r="V23" s="425"/>
      <c r="W23" s="410"/>
      <c r="X23" s="410"/>
      <c r="Y23" s="411"/>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096F-E8C1-4D03-96E6-ECDE21CE53F8}">
  <sheetPr codeName="Hoja5">
    <pageSetUpPr fitToPage="1"/>
  </sheetPr>
  <dimension ref="A1:X72"/>
  <sheetViews>
    <sheetView showGridLines="0" topLeftCell="A9" zoomScale="80" zoomScaleNormal="80" workbookViewId="0">
      <selection activeCell="F15" sqref="F15:W15"/>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236"/>
      <c r="C2" s="236"/>
      <c r="D2" s="236"/>
      <c r="E2" s="236"/>
      <c r="F2" s="237" t="s">
        <v>507</v>
      </c>
      <c r="G2" s="237"/>
      <c r="H2" s="237"/>
      <c r="I2" s="237"/>
      <c r="J2" s="237"/>
      <c r="K2" s="237"/>
      <c r="L2" s="237"/>
      <c r="M2" s="237"/>
      <c r="N2" s="237"/>
      <c r="O2" s="237"/>
      <c r="P2" s="237"/>
      <c r="Q2" s="237"/>
      <c r="R2" s="237"/>
      <c r="S2" s="237"/>
      <c r="T2" s="238" t="s">
        <v>504</v>
      </c>
      <c r="U2" s="239"/>
      <c r="V2" s="239"/>
      <c r="W2" s="240"/>
    </row>
    <row r="3" spans="1:24" ht="30" customHeight="1">
      <c r="B3" s="236"/>
      <c r="C3" s="236"/>
      <c r="D3" s="236"/>
      <c r="E3" s="236"/>
      <c r="F3" s="237"/>
      <c r="G3" s="237"/>
      <c r="H3" s="237"/>
      <c r="I3" s="237"/>
      <c r="J3" s="237"/>
      <c r="K3" s="237"/>
      <c r="L3" s="237"/>
      <c r="M3" s="237"/>
      <c r="N3" s="237"/>
      <c r="O3" s="237"/>
      <c r="P3" s="237"/>
      <c r="Q3" s="237"/>
      <c r="R3" s="237"/>
      <c r="S3" s="237"/>
      <c r="T3" s="238" t="s">
        <v>505</v>
      </c>
      <c r="U3" s="239"/>
      <c r="V3" s="239"/>
      <c r="W3" s="240"/>
    </row>
    <row r="4" spans="1:24" ht="30" customHeight="1">
      <c r="B4" s="236"/>
      <c r="C4" s="236"/>
      <c r="D4" s="236"/>
      <c r="E4" s="236"/>
      <c r="F4" s="237" t="s">
        <v>531</v>
      </c>
      <c r="G4" s="237"/>
      <c r="H4" s="237"/>
      <c r="I4" s="237"/>
      <c r="J4" s="237"/>
      <c r="K4" s="237"/>
      <c r="L4" s="237"/>
      <c r="M4" s="237"/>
      <c r="N4" s="237"/>
      <c r="O4" s="237"/>
      <c r="P4" s="237"/>
      <c r="Q4" s="237"/>
      <c r="R4" s="237"/>
      <c r="S4" s="237"/>
      <c r="T4" s="238" t="s">
        <v>533</v>
      </c>
      <c r="U4" s="239"/>
      <c r="V4" s="239"/>
      <c r="W4" s="240"/>
    </row>
    <row r="5" spans="1:24" ht="30" customHeight="1">
      <c r="B5" s="236"/>
      <c r="C5" s="236"/>
      <c r="D5" s="236"/>
      <c r="E5" s="236"/>
      <c r="F5" s="237"/>
      <c r="G5" s="237"/>
      <c r="H5" s="237"/>
      <c r="I5" s="237"/>
      <c r="J5" s="237"/>
      <c r="K5" s="237"/>
      <c r="L5" s="237"/>
      <c r="M5" s="237"/>
      <c r="N5" s="237"/>
      <c r="O5" s="237"/>
      <c r="P5" s="237"/>
      <c r="Q5" s="237"/>
      <c r="R5" s="237"/>
      <c r="S5" s="237"/>
      <c r="T5" s="241" t="s">
        <v>506</v>
      </c>
      <c r="U5" s="242"/>
      <c r="V5" s="242"/>
      <c r="W5" s="24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244" t="s">
        <v>503</v>
      </c>
      <c r="R7" s="245"/>
      <c r="S7" s="245"/>
      <c r="T7" s="245"/>
      <c r="U7" s="245"/>
      <c r="V7" s="245"/>
      <c r="W7" s="245"/>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246" t="s">
        <v>417</v>
      </c>
      <c r="W8" s="246"/>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246" t="s">
        <v>421</v>
      </c>
      <c r="W9" s="246"/>
      <c r="X9" s="2"/>
    </row>
    <row r="10" spans="1:24" customFormat="1" ht="12" customHeight="1">
      <c r="A10" s="127"/>
      <c r="P10" s="107"/>
      <c r="Q10" s="107"/>
      <c r="R10" s="107"/>
      <c r="S10" s="107"/>
      <c r="T10" s="107"/>
      <c r="U10" s="107"/>
      <c r="V10" s="107"/>
      <c r="W10" s="107"/>
    </row>
    <row r="11" spans="1:24" ht="33" customHeight="1">
      <c r="A11" s="126"/>
      <c r="B11" s="247" t="s">
        <v>422</v>
      </c>
      <c r="C11" s="248"/>
      <c r="D11" s="248"/>
      <c r="E11" s="248"/>
      <c r="F11" s="248"/>
      <c r="G11" s="248"/>
      <c r="H11" s="248"/>
      <c r="I11" s="248"/>
      <c r="J11" s="248"/>
      <c r="K11" s="248"/>
      <c r="L11" s="248"/>
      <c r="M11" s="248"/>
      <c r="N11" s="248"/>
      <c r="O11" s="248"/>
      <c r="P11" s="248"/>
      <c r="Q11" s="248"/>
      <c r="R11" s="248"/>
      <c r="S11" s="248"/>
      <c r="T11" s="248"/>
      <c r="U11" s="248"/>
      <c r="V11" s="249"/>
      <c r="W11" s="250"/>
    </row>
    <row r="12" spans="1:24" ht="12" customHeight="1">
      <c r="A12" s="126"/>
      <c r="B12" s="251"/>
      <c r="C12" s="252"/>
      <c r="D12" s="252"/>
      <c r="E12" s="252"/>
      <c r="F12" s="252"/>
      <c r="G12" s="252"/>
      <c r="H12" s="252"/>
      <c r="I12" s="252"/>
      <c r="J12" s="252"/>
      <c r="K12" s="252"/>
      <c r="L12" s="252"/>
      <c r="M12" s="252"/>
      <c r="N12" s="252"/>
      <c r="O12" s="252"/>
      <c r="P12" s="252"/>
      <c r="Q12" s="252"/>
      <c r="R12" s="252"/>
      <c r="S12" s="252"/>
      <c r="T12" s="252"/>
      <c r="U12" s="252"/>
      <c r="V12" s="252"/>
      <c r="W12" s="253"/>
    </row>
    <row r="13" spans="1:24" ht="44.25" customHeight="1">
      <c r="A13" s="126"/>
      <c r="B13" s="232" t="s">
        <v>508</v>
      </c>
      <c r="C13" s="232"/>
      <c r="D13" s="232"/>
      <c r="E13" s="233"/>
      <c r="F13" s="234" t="s">
        <v>591</v>
      </c>
      <c r="G13" s="234"/>
      <c r="H13" s="234"/>
      <c r="I13" s="234"/>
      <c r="J13" s="234"/>
      <c r="K13" s="234"/>
      <c r="L13" s="234"/>
      <c r="M13" s="234"/>
      <c r="N13" s="234"/>
      <c r="O13" s="234"/>
      <c r="P13" s="234"/>
      <c r="Q13" s="234"/>
      <c r="R13" s="234"/>
      <c r="S13" s="234"/>
      <c r="T13" s="234"/>
      <c r="U13" s="234"/>
      <c r="V13" s="234"/>
      <c r="W13" s="235"/>
      <c r="X13" s="126"/>
    </row>
    <row r="14" spans="1:24" ht="46.5" customHeight="1">
      <c r="A14" s="5"/>
      <c r="B14" s="259" t="s">
        <v>509</v>
      </c>
      <c r="C14" s="260"/>
      <c r="D14" s="260"/>
      <c r="E14" s="260"/>
      <c r="F14" s="261" t="str">
        <f>IFERROR(VLOOKUP(PROCES,'Objetivos procesos '!C3:D28,2,FALSE)," ")</f>
        <v>Garantizar que los recursos financieros de la entidad sean recaudados y administrados con efectividad.</v>
      </c>
      <c r="G14" s="262"/>
      <c r="H14" s="262"/>
      <c r="I14" s="262"/>
      <c r="J14" s="262"/>
      <c r="K14" s="262"/>
      <c r="L14" s="262"/>
      <c r="M14" s="262"/>
      <c r="N14" s="262"/>
      <c r="O14" s="262"/>
      <c r="P14" s="262"/>
      <c r="Q14" s="262"/>
      <c r="R14" s="262"/>
      <c r="S14" s="262"/>
      <c r="T14" s="262"/>
      <c r="U14" s="262"/>
      <c r="V14" s="262"/>
      <c r="W14" s="263"/>
      <c r="X14" s="6"/>
    </row>
    <row r="15" spans="1:24" ht="46.5" customHeight="1">
      <c r="A15" s="5"/>
      <c r="B15" s="264" t="s">
        <v>510</v>
      </c>
      <c r="C15" s="265"/>
      <c r="D15" s="265"/>
      <c r="E15" s="266"/>
      <c r="F15" s="267" t="s">
        <v>669</v>
      </c>
      <c r="G15" s="268"/>
      <c r="H15" s="268"/>
      <c r="I15" s="268"/>
      <c r="J15" s="268"/>
      <c r="K15" s="268"/>
      <c r="L15" s="268"/>
      <c r="M15" s="268"/>
      <c r="N15" s="268"/>
      <c r="O15" s="268"/>
      <c r="P15" s="268"/>
      <c r="Q15" s="268"/>
      <c r="R15" s="268"/>
      <c r="S15" s="268"/>
      <c r="T15" s="268"/>
      <c r="U15" s="268"/>
      <c r="V15" s="268"/>
      <c r="W15" s="269"/>
      <c r="X15" s="6"/>
    </row>
    <row r="16" spans="1:24" ht="32.25" customHeight="1">
      <c r="B16" s="270" t="s">
        <v>511</v>
      </c>
      <c r="C16" s="271"/>
      <c r="D16" s="271"/>
      <c r="E16" s="272"/>
      <c r="F16" s="273" t="str">
        <f>IFERROR(VLOOKUP(PROCES,'Objetivos procesos '!C3:E28,3,FALSE)," ")</f>
        <v>Joaquín Fernando Ruíz González</v>
      </c>
      <c r="G16" s="274"/>
      <c r="H16" s="274"/>
      <c r="I16" s="274"/>
      <c r="J16" s="274"/>
      <c r="K16" s="274"/>
      <c r="L16" s="274"/>
      <c r="M16" s="274"/>
      <c r="N16" s="274"/>
      <c r="O16" s="274"/>
      <c r="P16" s="274"/>
      <c r="Q16" s="274"/>
      <c r="R16" s="274"/>
      <c r="S16" s="274"/>
      <c r="T16" s="274"/>
      <c r="U16" s="274"/>
      <c r="V16" s="274"/>
      <c r="W16" s="275"/>
      <c r="X16" s="6"/>
    </row>
    <row r="17" spans="2:24" ht="59.25" customHeight="1">
      <c r="B17" s="264" t="s">
        <v>626</v>
      </c>
      <c r="C17" s="271"/>
      <c r="D17" s="271"/>
      <c r="E17" s="271"/>
      <c r="F17" s="276" t="s">
        <v>541</v>
      </c>
      <c r="G17" s="277"/>
      <c r="H17" s="277"/>
      <c r="I17" s="277"/>
      <c r="J17" s="277"/>
      <c r="K17" s="277"/>
      <c r="L17" s="277"/>
      <c r="M17" s="277"/>
      <c r="N17" s="277"/>
      <c r="O17" s="277"/>
      <c r="P17" s="277"/>
      <c r="Q17" s="277"/>
      <c r="R17" s="277"/>
      <c r="S17" s="277"/>
      <c r="T17" s="277"/>
      <c r="U17" s="277"/>
      <c r="V17" s="277"/>
      <c r="W17" s="278"/>
      <c r="X17" s="126"/>
    </row>
    <row r="18" spans="2:24" ht="18" customHeight="1">
      <c r="B18" s="279"/>
      <c r="C18" s="280"/>
      <c r="D18" s="280"/>
      <c r="E18" s="280"/>
      <c r="F18" s="280"/>
      <c r="G18" s="280"/>
      <c r="H18" s="280"/>
      <c r="I18" s="280"/>
      <c r="J18" s="280"/>
      <c r="K18" s="280"/>
      <c r="L18" s="280"/>
      <c r="M18" s="280"/>
      <c r="N18" s="280"/>
      <c r="O18" s="280"/>
      <c r="P18" s="280"/>
      <c r="Q18" s="280"/>
      <c r="R18" s="280"/>
      <c r="S18" s="280"/>
      <c r="T18" s="280"/>
      <c r="U18" s="280"/>
      <c r="V18" s="280"/>
      <c r="W18" s="281"/>
      <c r="X18" s="6"/>
    </row>
    <row r="19" spans="2:24" ht="33" customHeight="1">
      <c r="B19" s="247" t="s">
        <v>423</v>
      </c>
      <c r="C19" s="248"/>
      <c r="D19" s="248"/>
      <c r="E19" s="248"/>
      <c r="F19" s="248"/>
      <c r="G19" s="248"/>
      <c r="H19" s="248"/>
      <c r="I19" s="248"/>
      <c r="J19" s="248"/>
      <c r="K19" s="248"/>
      <c r="L19" s="248"/>
      <c r="M19" s="248"/>
      <c r="N19" s="248"/>
      <c r="O19" s="248"/>
      <c r="P19" s="248"/>
      <c r="Q19" s="248"/>
      <c r="R19" s="248"/>
      <c r="S19" s="248"/>
      <c r="T19" s="248"/>
      <c r="U19" s="248"/>
      <c r="V19" s="249"/>
      <c r="W19" s="250"/>
      <c r="X19" s="6"/>
    </row>
    <row r="20" spans="2:24" ht="12" customHeight="1">
      <c r="B20" s="279"/>
      <c r="C20" s="280"/>
      <c r="D20" s="280"/>
      <c r="E20" s="280"/>
      <c r="F20" s="280"/>
      <c r="G20" s="280"/>
      <c r="H20" s="280"/>
      <c r="I20" s="280"/>
      <c r="J20" s="280"/>
      <c r="K20" s="280"/>
      <c r="L20" s="280"/>
      <c r="M20" s="280"/>
      <c r="N20" s="280"/>
      <c r="O20" s="280"/>
      <c r="P20" s="280"/>
      <c r="Q20" s="280"/>
      <c r="R20" s="280"/>
      <c r="S20" s="280"/>
      <c r="T20" s="280"/>
      <c r="U20" s="280"/>
      <c r="V20" s="280"/>
      <c r="W20" s="281"/>
      <c r="X20" s="6"/>
    </row>
    <row r="21" spans="2:24" ht="27" customHeight="1">
      <c r="B21" s="233" t="s">
        <v>512</v>
      </c>
      <c r="C21" s="254"/>
      <c r="D21" s="254"/>
      <c r="E21" s="255" t="s">
        <v>677</v>
      </c>
      <c r="F21" s="255"/>
      <c r="G21" s="255"/>
      <c r="H21" s="255"/>
      <c r="I21" s="255"/>
      <c r="J21" s="255"/>
      <c r="K21" s="255"/>
      <c r="L21" s="255"/>
      <c r="M21" s="256"/>
      <c r="N21" s="256"/>
      <c r="O21" s="255"/>
      <c r="P21" s="255"/>
      <c r="Q21" s="255"/>
      <c r="R21" s="255"/>
      <c r="S21" s="255"/>
      <c r="T21" s="255"/>
      <c r="U21" s="255"/>
      <c r="V21" s="257"/>
      <c r="W21" s="258"/>
      <c r="X21" s="126"/>
    </row>
    <row r="22" spans="2:24" ht="27" customHeight="1">
      <c r="B22" s="282" t="s">
        <v>513</v>
      </c>
      <c r="C22" s="283"/>
      <c r="D22" s="283"/>
      <c r="E22" s="255" t="s">
        <v>678</v>
      </c>
      <c r="F22" s="255"/>
      <c r="G22" s="255"/>
      <c r="H22" s="255"/>
      <c r="I22" s="255"/>
      <c r="J22" s="255"/>
      <c r="K22" s="255"/>
      <c r="L22" s="255"/>
      <c r="M22" s="256"/>
      <c r="N22" s="256"/>
      <c r="O22" s="255"/>
      <c r="P22" s="255"/>
      <c r="Q22" s="255"/>
      <c r="R22" s="255"/>
      <c r="S22" s="255"/>
      <c r="T22" s="255"/>
      <c r="U22" s="255"/>
      <c r="V22" s="257"/>
      <c r="W22" s="258"/>
    </row>
    <row r="23" spans="2:24" ht="27" customHeight="1">
      <c r="B23" s="264" t="s">
        <v>514</v>
      </c>
      <c r="C23" s="265"/>
      <c r="D23" s="266"/>
      <c r="E23" s="284" t="s">
        <v>473</v>
      </c>
      <c r="F23" s="285"/>
      <c r="G23" s="285"/>
      <c r="H23" s="285"/>
      <c r="I23" s="285"/>
      <c r="J23" s="285"/>
      <c r="K23" s="285"/>
      <c r="L23" s="285"/>
      <c r="M23" s="285"/>
      <c r="N23" s="285"/>
      <c r="O23" s="285"/>
      <c r="P23" s="285"/>
      <c r="Q23" s="285"/>
      <c r="R23" s="285"/>
      <c r="S23" s="285"/>
      <c r="T23" s="285"/>
      <c r="U23" s="285"/>
      <c r="V23" s="285"/>
      <c r="W23" s="286"/>
    </row>
    <row r="24" spans="2:24" ht="83.25" customHeight="1">
      <c r="B24" s="282" t="s">
        <v>515</v>
      </c>
      <c r="C24" s="283"/>
      <c r="D24" s="283"/>
      <c r="E24" s="287" t="s">
        <v>425</v>
      </c>
      <c r="F24" s="288"/>
      <c r="G24" s="289" t="s">
        <v>679</v>
      </c>
      <c r="H24" s="289"/>
      <c r="I24" s="289"/>
      <c r="J24" s="289"/>
      <c r="K24" s="289"/>
      <c r="L24" s="108"/>
      <c r="M24" s="244" t="s">
        <v>516</v>
      </c>
      <c r="N24" s="244"/>
      <c r="O24" s="244"/>
      <c r="P24" s="244"/>
      <c r="Q24" s="290" t="s">
        <v>681</v>
      </c>
      <c r="R24" s="291"/>
      <c r="S24" s="291"/>
      <c r="T24" s="291"/>
      <c r="U24" s="291"/>
      <c r="V24" s="291"/>
      <c r="W24" s="292"/>
    </row>
    <row r="25" spans="2:24" ht="89.25" customHeight="1">
      <c r="B25" s="282"/>
      <c r="C25" s="283"/>
      <c r="D25" s="283"/>
      <c r="E25" s="293" t="s">
        <v>426</v>
      </c>
      <c r="F25" s="294"/>
      <c r="G25" s="295" t="s">
        <v>680</v>
      </c>
      <c r="H25" s="295"/>
      <c r="I25" s="295"/>
      <c r="J25" s="295"/>
      <c r="K25" s="295"/>
      <c r="L25" s="109"/>
      <c r="M25" s="296" t="s">
        <v>516</v>
      </c>
      <c r="N25" s="297"/>
      <c r="O25" s="297"/>
      <c r="P25" s="298"/>
      <c r="Q25" s="290" t="s">
        <v>682</v>
      </c>
      <c r="R25" s="291"/>
      <c r="S25" s="291"/>
      <c r="T25" s="291"/>
      <c r="U25" s="291"/>
      <c r="V25" s="291"/>
      <c r="W25" s="292"/>
    </row>
    <row r="26" spans="2:24" ht="18" customHeight="1">
      <c r="B26" s="279"/>
      <c r="C26" s="280"/>
      <c r="D26" s="280"/>
      <c r="E26" s="280"/>
      <c r="F26" s="280"/>
      <c r="G26" s="280"/>
      <c r="H26" s="280"/>
      <c r="I26" s="280"/>
      <c r="J26" s="280"/>
      <c r="K26" s="280"/>
      <c r="L26" s="280"/>
      <c r="M26" s="280"/>
      <c r="N26" s="280"/>
      <c r="O26" s="280"/>
      <c r="P26" s="280"/>
      <c r="Q26" s="280"/>
      <c r="R26" s="280"/>
      <c r="S26" s="280"/>
      <c r="T26" s="280"/>
      <c r="U26" s="280"/>
      <c r="V26" s="280"/>
      <c r="W26" s="281"/>
      <c r="X26" s="6"/>
    </row>
    <row r="27" spans="2:24" ht="89.25" customHeight="1">
      <c r="B27" s="283" t="s">
        <v>621</v>
      </c>
      <c r="C27" s="283"/>
      <c r="D27" s="283"/>
      <c r="E27" s="299"/>
      <c r="F27" s="299"/>
      <c r="G27" s="299"/>
      <c r="H27" s="299"/>
      <c r="I27" s="299"/>
      <c r="J27" s="299"/>
      <c r="K27" s="299"/>
      <c r="L27" s="299"/>
      <c r="M27" s="299"/>
      <c r="N27" s="299"/>
      <c r="O27" s="299"/>
      <c r="P27" s="299"/>
      <c r="Q27" s="299"/>
      <c r="R27" s="299"/>
      <c r="S27" s="299"/>
      <c r="T27" s="299"/>
      <c r="U27" s="299"/>
      <c r="V27" s="299"/>
      <c r="W27" s="300"/>
    </row>
    <row r="28" spans="2:24">
      <c r="B28" s="307"/>
      <c r="C28" s="308"/>
      <c r="D28" s="308"/>
      <c r="E28" s="308"/>
      <c r="F28" s="308"/>
      <c r="G28" s="308"/>
      <c r="H28" s="308"/>
      <c r="I28" s="308"/>
      <c r="J28" s="308"/>
      <c r="K28" s="308"/>
      <c r="L28" s="308"/>
      <c r="M28" s="308"/>
      <c r="N28" s="308"/>
      <c r="O28" s="308"/>
      <c r="P28" s="308"/>
      <c r="Q28" s="308"/>
      <c r="R28" s="308"/>
      <c r="S28" s="308"/>
      <c r="T28" s="308"/>
      <c r="U28" s="308"/>
      <c r="V28" s="308"/>
      <c r="W28" s="309"/>
    </row>
    <row r="29" spans="2:24" ht="32.25" customHeight="1">
      <c r="B29" s="310" t="s">
        <v>427</v>
      </c>
      <c r="C29" s="311"/>
      <c r="D29" s="311"/>
      <c r="E29" s="311"/>
      <c r="F29" s="312"/>
      <c r="G29" s="313" t="s">
        <v>13</v>
      </c>
      <c r="H29" s="314"/>
      <c r="I29" s="244" t="s">
        <v>428</v>
      </c>
      <c r="J29" s="244"/>
      <c r="K29" s="244"/>
      <c r="L29" s="315" t="s">
        <v>683</v>
      </c>
      <c r="M29" s="316"/>
      <c r="N29" s="316"/>
      <c r="O29" s="316"/>
      <c r="P29" s="316"/>
      <c r="Q29" s="316"/>
      <c r="R29" s="317"/>
      <c r="S29" s="245" t="s">
        <v>429</v>
      </c>
      <c r="T29" s="245"/>
      <c r="U29" s="318"/>
      <c r="V29" s="319"/>
      <c r="W29" s="320"/>
    </row>
    <row r="30" spans="2:24" ht="62.25" customHeight="1">
      <c r="B30" s="323" t="s">
        <v>430</v>
      </c>
      <c r="C30" s="302"/>
      <c r="D30" s="303"/>
      <c r="E30" s="324" t="s">
        <v>25</v>
      </c>
      <c r="F30" s="325"/>
      <c r="G30" s="301" t="s">
        <v>431</v>
      </c>
      <c r="H30" s="302"/>
      <c r="I30" s="303"/>
      <c r="J30" s="326">
        <v>1</v>
      </c>
      <c r="K30" s="327"/>
      <c r="L30" s="301" t="s">
        <v>432</v>
      </c>
      <c r="M30" s="302"/>
      <c r="N30" s="302"/>
      <c r="O30" s="303"/>
      <c r="P30" s="304" t="s">
        <v>684</v>
      </c>
      <c r="Q30" s="305"/>
      <c r="R30" s="305"/>
      <c r="S30" s="305"/>
      <c r="T30" s="305"/>
      <c r="U30" s="305"/>
      <c r="V30" s="305"/>
      <c r="W30" s="306"/>
    </row>
    <row r="31" spans="2:24" ht="18" customHeight="1">
      <c r="B31" s="307"/>
      <c r="C31" s="308"/>
      <c r="D31" s="308"/>
      <c r="E31" s="308"/>
      <c r="F31" s="308"/>
      <c r="G31" s="308"/>
      <c r="H31" s="308"/>
      <c r="I31" s="308"/>
      <c r="J31" s="308"/>
      <c r="K31" s="308"/>
      <c r="L31" s="308"/>
      <c r="M31" s="308"/>
      <c r="N31" s="308"/>
      <c r="O31" s="308"/>
      <c r="P31" s="308"/>
      <c r="Q31" s="308"/>
      <c r="R31" s="308"/>
      <c r="S31" s="308"/>
      <c r="T31" s="308"/>
      <c r="U31" s="308"/>
      <c r="V31" s="308"/>
      <c r="W31" s="309"/>
    </row>
    <row r="32" spans="2:24" ht="33" customHeight="1">
      <c r="B32" s="328" t="s">
        <v>433</v>
      </c>
      <c r="C32" s="329"/>
      <c r="D32" s="329"/>
      <c r="E32" s="329"/>
      <c r="F32" s="329"/>
      <c r="G32" s="329"/>
      <c r="H32" s="329"/>
      <c r="I32" s="329"/>
      <c r="J32" s="329"/>
      <c r="K32" s="329"/>
      <c r="L32" s="329"/>
      <c r="M32" s="329"/>
      <c r="N32" s="329"/>
      <c r="O32" s="329"/>
      <c r="P32" s="329"/>
      <c r="Q32" s="329"/>
      <c r="R32" s="329"/>
      <c r="S32" s="329"/>
      <c r="T32" s="329"/>
      <c r="U32" s="329"/>
      <c r="V32" s="330"/>
      <c r="W32" s="331"/>
    </row>
    <row r="33" spans="2:23" ht="12" customHeight="1" thickBot="1">
      <c r="B33" s="332"/>
      <c r="C33" s="333"/>
      <c r="D33" s="333"/>
      <c r="E33" s="333"/>
      <c r="F33" s="333"/>
      <c r="G33" s="333"/>
      <c r="H33" s="333"/>
      <c r="I33" s="333"/>
      <c r="J33" s="333"/>
      <c r="K33" s="333"/>
      <c r="L33" s="333"/>
      <c r="M33" s="333"/>
      <c r="N33" s="333"/>
      <c r="O33" s="333"/>
      <c r="P33" s="333"/>
      <c r="Q33" s="333"/>
      <c r="R33" s="333"/>
      <c r="S33" s="333"/>
      <c r="T33" s="333"/>
      <c r="U33" s="333"/>
      <c r="V33" s="333"/>
      <c r="W33" s="334"/>
    </row>
    <row r="34" spans="2:23" s="7" customFormat="1" ht="39.75" customHeight="1">
      <c r="B34" s="335" t="s">
        <v>434</v>
      </c>
      <c r="C34" s="336"/>
      <c r="D34" s="33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21" t="s">
        <v>454</v>
      </c>
      <c r="C35" s="322"/>
      <c r="D35" s="322"/>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21" t="s">
        <v>455</v>
      </c>
      <c r="C36" s="322"/>
      <c r="D36" s="322"/>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338" t="s">
        <v>456</v>
      </c>
      <c r="C37" s="339"/>
      <c r="D37" s="33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338" t="s">
        <v>457</v>
      </c>
      <c r="C38" s="339"/>
      <c r="D38" s="34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338" t="s">
        <v>666</v>
      </c>
      <c r="C39" s="339"/>
      <c r="D39" s="34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338" t="s">
        <v>458</v>
      </c>
      <c r="C40" s="339"/>
      <c r="D40" s="33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341" t="s">
        <v>517</v>
      </c>
      <c r="C41" s="342"/>
      <c r="D41" s="34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43" t="s">
        <v>459</v>
      </c>
      <c r="C42" s="344"/>
      <c r="D42" s="34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45"/>
      <c r="C43" s="346"/>
      <c r="D43" s="346"/>
      <c r="E43" s="346"/>
      <c r="F43" s="346"/>
      <c r="G43" s="346"/>
      <c r="H43" s="347"/>
      <c r="I43" s="346"/>
      <c r="J43" s="346"/>
      <c r="K43" s="346"/>
      <c r="L43" s="347"/>
      <c r="M43" s="347"/>
      <c r="N43" s="346"/>
      <c r="O43" s="346"/>
      <c r="P43" s="346"/>
      <c r="Q43" s="347"/>
      <c r="R43" s="346"/>
      <c r="S43" s="346"/>
      <c r="T43" s="346"/>
      <c r="U43" s="347"/>
      <c r="V43" s="347"/>
      <c r="W43" s="348"/>
    </row>
    <row r="44" spans="2:23" ht="15" customHeight="1">
      <c r="B44" s="118"/>
      <c r="C44" s="119"/>
      <c r="D44" s="119"/>
      <c r="E44" s="119"/>
      <c r="F44" s="119"/>
      <c r="G44" s="119"/>
      <c r="H44" s="119"/>
      <c r="I44" s="119"/>
      <c r="J44" s="119"/>
      <c r="K44" s="119"/>
      <c r="L44" s="120"/>
      <c r="M44" s="119"/>
      <c r="N44" s="349" t="s">
        <v>460</v>
      </c>
      <c r="O44" s="350"/>
      <c r="P44" s="350"/>
      <c r="Q44" s="350"/>
      <c r="R44" s="350"/>
      <c r="S44" s="350"/>
      <c r="T44" s="350"/>
      <c r="U44" s="350"/>
      <c r="V44" s="350"/>
      <c r="W44" s="351"/>
    </row>
    <row r="45" spans="2:23" ht="15" customHeight="1">
      <c r="B45" s="121"/>
      <c r="C45" s="106"/>
      <c r="D45" s="106"/>
      <c r="E45" s="106"/>
      <c r="F45" s="106"/>
      <c r="G45" s="106"/>
      <c r="H45" s="106"/>
      <c r="I45" s="106"/>
      <c r="J45" s="106"/>
      <c r="K45" s="106"/>
      <c r="L45" s="122"/>
      <c r="M45" s="106"/>
      <c r="N45" s="352"/>
      <c r="O45" s="353"/>
      <c r="P45" s="353"/>
      <c r="Q45" s="353"/>
      <c r="R45" s="353"/>
      <c r="S45" s="353"/>
      <c r="T45" s="353"/>
      <c r="U45" s="353"/>
      <c r="V45" s="353"/>
      <c r="W45" s="354"/>
    </row>
    <row r="46" spans="2:23" ht="23.25" customHeight="1">
      <c r="B46" s="121"/>
      <c r="C46" s="106"/>
      <c r="D46" s="106"/>
      <c r="E46" s="106"/>
      <c r="F46" s="106"/>
      <c r="G46" s="106"/>
      <c r="H46" s="106"/>
      <c r="I46" s="106"/>
      <c r="J46" s="106"/>
      <c r="K46" s="106"/>
      <c r="L46" s="122"/>
      <c r="M46" s="106"/>
      <c r="N46" s="355" t="s">
        <v>622</v>
      </c>
      <c r="O46" s="356"/>
      <c r="P46" s="356"/>
      <c r="Q46" s="356"/>
      <c r="R46" s="356"/>
      <c r="S46" s="356"/>
      <c r="T46" s="356"/>
      <c r="U46" s="356"/>
      <c r="V46" s="356"/>
      <c r="W46" s="357"/>
    </row>
    <row r="47" spans="2:23" ht="23.25" customHeight="1">
      <c r="B47" s="121"/>
      <c r="C47" s="106"/>
      <c r="D47" s="106"/>
      <c r="E47" s="106"/>
      <c r="F47" s="106"/>
      <c r="G47" s="106"/>
      <c r="H47" s="106"/>
      <c r="I47" s="106"/>
      <c r="J47" s="106"/>
      <c r="K47" s="106"/>
      <c r="L47" s="122"/>
      <c r="M47" s="106"/>
      <c r="N47" s="358"/>
      <c r="O47" s="359"/>
      <c r="P47" s="359"/>
      <c r="Q47" s="359"/>
      <c r="R47" s="359"/>
      <c r="S47" s="359"/>
      <c r="T47" s="359"/>
      <c r="U47" s="359"/>
      <c r="V47" s="359"/>
      <c r="W47" s="360"/>
    </row>
    <row r="48" spans="2:23" ht="23.25" customHeight="1">
      <c r="B48" s="121"/>
      <c r="C48" s="106"/>
      <c r="D48" s="106"/>
      <c r="E48" s="106"/>
      <c r="F48" s="106"/>
      <c r="G48" s="106"/>
      <c r="H48" s="106"/>
      <c r="I48" s="106"/>
      <c r="J48" s="106"/>
      <c r="K48" s="106"/>
      <c r="L48" s="122"/>
      <c r="M48" s="106"/>
      <c r="N48" s="361"/>
      <c r="O48" s="362"/>
      <c r="P48" s="362"/>
      <c r="Q48" s="362"/>
      <c r="R48" s="362"/>
      <c r="S48" s="362"/>
      <c r="T48" s="362"/>
      <c r="U48" s="362"/>
      <c r="V48" s="362"/>
      <c r="W48" s="363"/>
    </row>
    <row r="49" spans="2:23" ht="23.25" customHeight="1">
      <c r="B49" s="121"/>
      <c r="C49" s="106"/>
      <c r="D49" s="106"/>
      <c r="E49" s="106"/>
      <c r="F49" s="106"/>
      <c r="G49" s="106"/>
      <c r="H49" s="106"/>
      <c r="I49" s="106"/>
      <c r="J49" s="106"/>
      <c r="K49" s="106"/>
      <c r="L49" s="122"/>
      <c r="M49" s="106"/>
      <c r="N49" s="355" t="s">
        <v>623</v>
      </c>
      <c r="O49" s="356"/>
      <c r="P49" s="356"/>
      <c r="Q49" s="356"/>
      <c r="R49" s="356"/>
      <c r="S49" s="356"/>
      <c r="T49" s="356"/>
      <c r="U49" s="356"/>
      <c r="V49" s="356"/>
      <c r="W49" s="357"/>
    </row>
    <row r="50" spans="2:23" ht="23.25" customHeight="1">
      <c r="B50" s="121"/>
      <c r="C50" s="106"/>
      <c r="D50" s="106"/>
      <c r="E50" s="106"/>
      <c r="F50" s="106"/>
      <c r="G50" s="106"/>
      <c r="H50" s="106"/>
      <c r="I50" s="106"/>
      <c r="J50" s="106"/>
      <c r="K50" s="106"/>
      <c r="L50" s="122"/>
      <c r="M50" s="106"/>
      <c r="N50" s="361"/>
      <c r="O50" s="362"/>
      <c r="P50" s="362"/>
      <c r="Q50" s="362"/>
      <c r="R50" s="362"/>
      <c r="S50" s="362"/>
      <c r="T50" s="362"/>
      <c r="U50" s="362"/>
      <c r="V50" s="362"/>
      <c r="W50" s="363"/>
    </row>
    <row r="51" spans="2:23" ht="23.25" customHeight="1">
      <c r="B51" s="121"/>
      <c r="C51" s="106"/>
      <c r="D51" s="106"/>
      <c r="E51" s="106"/>
      <c r="F51" s="106"/>
      <c r="G51" s="106"/>
      <c r="H51" s="106"/>
      <c r="I51" s="106"/>
      <c r="J51" s="106"/>
      <c r="K51" s="106"/>
      <c r="L51" s="122"/>
      <c r="M51" s="106"/>
      <c r="N51" s="355" t="s">
        <v>624</v>
      </c>
      <c r="O51" s="356"/>
      <c r="P51" s="356"/>
      <c r="Q51" s="356"/>
      <c r="R51" s="356"/>
      <c r="S51" s="356"/>
      <c r="T51" s="356"/>
      <c r="U51" s="356"/>
      <c r="V51" s="356"/>
      <c r="W51" s="357"/>
    </row>
    <row r="52" spans="2:23" ht="23.25" customHeight="1">
      <c r="B52" s="121"/>
      <c r="C52" s="106"/>
      <c r="D52" s="106"/>
      <c r="E52" s="106"/>
      <c r="F52" s="106"/>
      <c r="G52" s="106"/>
      <c r="H52" s="106"/>
      <c r="I52" s="106"/>
      <c r="J52" s="106"/>
      <c r="K52" s="106"/>
      <c r="L52" s="122"/>
      <c r="M52" s="106"/>
      <c r="N52" s="361"/>
      <c r="O52" s="362"/>
      <c r="P52" s="362"/>
      <c r="Q52" s="362"/>
      <c r="R52" s="362"/>
      <c r="S52" s="362"/>
      <c r="T52" s="362"/>
      <c r="U52" s="362"/>
      <c r="V52" s="362"/>
      <c r="W52" s="363"/>
    </row>
    <row r="53" spans="2:23" ht="23.25" customHeight="1">
      <c r="B53" s="121"/>
      <c r="C53" s="106"/>
      <c r="D53" s="106"/>
      <c r="E53" s="106"/>
      <c r="F53" s="106"/>
      <c r="G53" s="106"/>
      <c r="H53" s="106"/>
      <c r="I53" s="106"/>
      <c r="J53" s="106"/>
      <c r="K53" s="106"/>
      <c r="L53" s="122"/>
      <c r="M53" s="106"/>
      <c r="N53" s="337" t="s">
        <v>625</v>
      </c>
      <c r="O53" s="337"/>
      <c r="P53" s="337"/>
      <c r="Q53" s="337"/>
      <c r="R53" s="337"/>
      <c r="S53" s="337"/>
      <c r="T53" s="337"/>
      <c r="U53" s="337"/>
      <c r="V53" s="337"/>
      <c r="W53" s="337"/>
    </row>
    <row r="54" spans="2:23" ht="23.25" customHeight="1">
      <c r="B54" s="121"/>
      <c r="C54" s="106"/>
      <c r="D54" s="106"/>
      <c r="E54" s="106"/>
      <c r="F54" s="106"/>
      <c r="G54" s="106"/>
      <c r="H54" s="106"/>
      <c r="I54" s="106"/>
      <c r="J54" s="106"/>
      <c r="K54" s="106"/>
      <c r="L54" s="122"/>
      <c r="M54" s="106"/>
      <c r="N54" s="337"/>
      <c r="O54" s="337"/>
      <c r="P54" s="337"/>
      <c r="Q54" s="337"/>
      <c r="R54" s="337"/>
      <c r="S54" s="337"/>
      <c r="T54" s="337"/>
      <c r="U54" s="337"/>
      <c r="V54" s="337"/>
      <c r="W54" s="337"/>
    </row>
    <row r="55" spans="2:23" ht="23.25" customHeight="1">
      <c r="B55" s="121"/>
      <c r="C55" s="106"/>
      <c r="D55" s="106"/>
      <c r="E55" s="106"/>
      <c r="F55" s="106"/>
      <c r="G55" s="106"/>
      <c r="H55" s="106"/>
      <c r="I55" s="106"/>
      <c r="J55" s="106"/>
      <c r="K55" s="106"/>
      <c r="L55" s="122"/>
      <c r="M55" s="106"/>
      <c r="N55" s="337"/>
      <c r="O55" s="337"/>
      <c r="P55" s="337"/>
      <c r="Q55" s="337"/>
      <c r="R55" s="337"/>
      <c r="S55" s="337"/>
      <c r="T55" s="337"/>
      <c r="U55" s="337"/>
      <c r="V55" s="337"/>
      <c r="W55" s="337"/>
    </row>
    <row r="56" spans="2:23" ht="15" customHeight="1">
      <c r="B56" s="121"/>
      <c r="C56" s="106"/>
      <c r="D56" s="106"/>
      <c r="E56" s="106"/>
      <c r="F56" s="106"/>
      <c r="G56" s="106"/>
      <c r="H56" s="106"/>
      <c r="I56" s="106"/>
      <c r="J56" s="106"/>
      <c r="K56" s="106"/>
      <c r="L56" s="122"/>
      <c r="M56" s="106"/>
      <c r="N56" s="371" t="s">
        <v>461</v>
      </c>
      <c r="O56" s="372"/>
      <c r="P56" s="372"/>
      <c r="Q56" s="372"/>
      <c r="R56" s="372"/>
      <c r="S56" s="372"/>
      <c r="T56" s="372"/>
      <c r="U56" s="372"/>
      <c r="V56" s="372"/>
      <c r="W56" s="373"/>
    </row>
    <row r="57" spans="2:23" ht="15" customHeight="1">
      <c r="B57" s="121"/>
      <c r="C57" s="106"/>
      <c r="D57" s="106"/>
      <c r="E57" s="106"/>
      <c r="F57" s="106"/>
      <c r="G57" s="106"/>
      <c r="H57" s="106"/>
      <c r="I57" s="106"/>
      <c r="J57" s="106"/>
      <c r="K57" s="106"/>
      <c r="L57" s="122"/>
      <c r="M57" s="106"/>
      <c r="N57" s="352"/>
      <c r="O57" s="353"/>
      <c r="P57" s="353"/>
      <c r="Q57" s="353"/>
      <c r="R57" s="353"/>
      <c r="S57" s="353"/>
      <c r="T57" s="353"/>
      <c r="U57" s="353"/>
      <c r="V57" s="353"/>
      <c r="W57" s="354"/>
    </row>
    <row r="58" spans="2:23" ht="29.25" customHeight="1">
      <c r="B58" s="121"/>
      <c r="C58" s="106"/>
      <c r="D58" s="106"/>
      <c r="E58" s="106"/>
      <c r="F58" s="106"/>
      <c r="G58" s="106"/>
      <c r="H58" s="106"/>
      <c r="I58" s="106"/>
      <c r="J58" s="106"/>
      <c r="K58" s="106"/>
      <c r="L58" s="122"/>
      <c r="M58" s="106"/>
      <c r="N58" s="374" t="s">
        <v>462</v>
      </c>
      <c r="O58" s="375"/>
      <c r="P58" s="375"/>
      <c r="Q58" s="376"/>
      <c r="R58" s="367" t="s">
        <v>463</v>
      </c>
      <c r="S58" s="367"/>
      <c r="T58" s="364" t="s">
        <v>464</v>
      </c>
      <c r="U58" s="367"/>
      <c r="V58" s="380"/>
      <c r="W58" s="381"/>
    </row>
    <row r="59" spans="2:23" ht="15" customHeight="1">
      <c r="B59" s="121"/>
      <c r="C59" s="106"/>
      <c r="D59" s="106"/>
      <c r="E59" s="106"/>
      <c r="F59" s="106"/>
      <c r="G59" s="106"/>
      <c r="H59" s="106"/>
      <c r="I59" s="106"/>
      <c r="J59" s="106"/>
      <c r="K59" s="106"/>
      <c r="L59" s="122"/>
      <c r="M59" s="106"/>
      <c r="N59" s="377"/>
      <c r="O59" s="378"/>
      <c r="P59" s="378"/>
      <c r="Q59" s="379"/>
      <c r="R59" s="369"/>
      <c r="S59" s="369"/>
      <c r="T59" s="366"/>
      <c r="U59" s="369"/>
      <c r="V59" s="382"/>
      <c r="W59" s="383"/>
    </row>
    <row r="60" spans="2:23" ht="15" customHeight="1">
      <c r="B60" s="121"/>
      <c r="C60" s="106"/>
      <c r="D60" s="106"/>
      <c r="E60" s="106"/>
      <c r="F60" s="106"/>
      <c r="G60" s="106"/>
      <c r="H60" s="106"/>
      <c r="I60" s="106"/>
      <c r="J60" s="106"/>
      <c r="K60" s="106"/>
      <c r="L60" s="122"/>
      <c r="M60" s="106"/>
      <c r="N60" s="374" t="s">
        <v>502</v>
      </c>
      <c r="O60" s="375"/>
      <c r="P60" s="375"/>
      <c r="Q60" s="376"/>
      <c r="R60" s="389" t="s">
        <v>463</v>
      </c>
      <c r="S60" s="389"/>
      <c r="T60" s="364" t="s">
        <v>464</v>
      </c>
      <c r="U60" s="367"/>
      <c r="V60" s="382"/>
      <c r="W60" s="383"/>
    </row>
    <row r="61" spans="2:23" ht="15" customHeight="1">
      <c r="B61" s="121"/>
      <c r="C61" s="106"/>
      <c r="D61" s="106"/>
      <c r="E61" s="106"/>
      <c r="F61" s="106"/>
      <c r="G61" s="106"/>
      <c r="H61" s="106"/>
      <c r="I61" s="106"/>
      <c r="J61" s="106"/>
      <c r="K61" s="106"/>
      <c r="L61" s="122"/>
      <c r="M61" s="106"/>
      <c r="N61" s="386"/>
      <c r="O61" s="387"/>
      <c r="P61" s="387"/>
      <c r="Q61" s="388"/>
      <c r="R61" s="389"/>
      <c r="S61" s="389"/>
      <c r="T61" s="365"/>
      <c r="U61" s="368"/>
      <c r="V61" s="382"/>
      <c r="W61" s="383"/>
    </row>
    <row r="62" spans="2:23" ht="15" customHeight="1" thickBot="1">
      <c r="B62" s="123"/>
      <c r="C62" s="124"/>
      <c r="D62" s="124"/>
      <c r="E62" s="124"/>
      <c r="F62" s="124"/>
      <c r="G62" s="124"/>
      <c r="H62" s="124"/>
      <c r="I62" s="124"/>
      <c r="J62" s="124"/>
      <c r="K62" s="124"/>
      <c r="L62" s="125"/>
      <c r="M62" s="124"/>
      <c r="N62" s="377"/>
      <c r="O62" s="378"/>
      <c r="P62" s="378"/>
      <c r="Q62" s="379"/>
      <c r="R62" s="389"/>
      <c r="S62" s="389"/>
      <c r="T62" s="366"/>
      <c r="U62" s="369"/>
      <c r="V62" s="384"/>
      <c r="W62" s="385"/>
    </row>
    <row r="63" spans="2:23">
      <c r="B63" s="10"/>
      <c r="C63" s="10"/>
      <c r="D63" s="10"/>
      <c r="E63" s="10"/>
      <c r="F63" s="10"/>
      <c r="G63" s="10"/>
      <c r="H63" s="10"/>
      <c r="I63" s="10"/>
      <c r="J63" s="10"/>
      <c r="K63" s="10"/>
      <c r="L63" s="10"/>
      <c r="M63" s="10"/>
      <c r="N63" s="10"/>
      <c r="O63" s="10"/>
      <c r="P63" s="10"/>
    </row>
    <row r="64" spans="2:23">
      <c r="B64" s="370" t="s">
        <v>523</v>
      </c>
      <c r="C64" s="370"/>
      <c r="D64" s="370"/>
      <c r="E64" s="370"/>
      <c r="F64" s="370"/>
      <c r="G64" s="370"/>
      <c r="H64" s="370"/>
      <c r="I64" s="370"/>
      <c r="J64" s="370"/>
      <c r="K64" s="370"/>
      <c r="L64" s="370"/>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2:W42">
    <cfRule type="cellIs" dxfId="95" priority="14" stopIfTrue="1" operator="between">
      <formula>0.76</formula>
      <formula>10</formula>
    </cfRule>
    <cfRule type="cellIs" dxfId="94" priority="15" stopIfTrue="1" operator="between">
      <formula>0.5</formula>
      <formula>0.759</formula>
    </cfRule>
    <cfRule type="cellIs" dxfId="93" priority="16" stopIfTrue="1" operator="between">
      <formula>0</formula>
      <formula>0.499</formula>
    </cfRule>
  </conditionalFormatting>
  <conditionalFormatting sqref="E38:W39">
    <cfRule type="cellIs" dxfId="92" priority="11" stopIfTrue="1" operator="greaterThanOrEqual">
      <formula>0.1</formula>
    </cfRule>
    <cfRule type="cellIs" dxfId="91" priority="12" stopIfTrue="1" operator="between">
      <formula>0.0301</formula>
      <formula>0.9999</formula>
    </cfRule>
    <cfRule type="cellIs" dxfId="9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89" priority="7" stopIfTrue="1" operator="between">
      <formula>0.76</formula>
      <formula>10</formula>
    </cfRule>
    <cfRule type="cellIs" dxfId="88" priority="8" stopIfTrue="1" operator="between">
      <formula>0.5</formula>
      <formula>0.759</formula>
    </cfRule>
    <cfRule type="cellIs" dxfId="87" priority="9" stopIfTrue="1" operator="between">
      <formula>0</formula>
      <formula>0.499</formula>
    </cfRule>
  </conditionalFormatting>
  <conditionalFormatting sqref="F41:W41">
    <cfRule type="cellIs" dxfId="86" priority="4" stopIfTrue="1" operator="between">
      <formula>0.76</formula>
      <formula>10</formula>
    </cfRule>
    <cfRule type="cellIs" dxfId="85" priority="5" stopIfTrue="1" operator="between">
      <formula>0.5</formula>
      <formula>0.759</formula>
    </cfRule>
    <cfRule type="cellIs" dxfId="84" priority="6" stopIfTrue="1" operator="between">
      <formula>0</formula>
      <formula>0.499</formula>
    </cfRule>
  </conditionalFormatting>
  <conditionalFormatting sqref="E41:G41">
    <cfRule type="cellIs" dxfId="83" priority="1" stopIfTrue="1" operator="between">
      <formula>0.76</formula>
      <formula>10</formula>
    </cfRule>
    <cfRule type="cellIs" dxfId="82" priority="2" stopIfTrue="1" operator="between">
      <formula>0.5</formula>
      <formula>0.759</formula>
    </cfRule>
    <cfRule type="cellIs" dxfId="8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0E1F802-7E30-4005-9938-597F25744047}">
          <x14:formula1>
            <xm:f>Hoja1!$D$27:$D$29</xm:f>
          </x14:formula1>
          <xm:sqref>E23</xm:sqref>
        </x14:dataValidation>
        <x14:dataValidation type="list" allowBlank="1" showInputMessage="1" showErrorMessage="1" xr:uid="{3460E369-A380-47F0-81B6-019D1590E88A}">
          <x14:formula1>
            <xm:f>'Objetivos procesos '!$C$3:$C$28</xm:f>
          </x14:formula1>
          <xm:sqref>F13:W13</xm:sqref>
        </x14:dataValidation>
        <x14:dataValidation type="list" allowBlank="1" showInputMessage="1" showErrorMessage="1" xr:uid="{F43BC53B-E5B7-4780-82A4-8578D83EB9DF}">
          <x14:formula1>
            <xm:f>Hoja1!$D$4:$D$10</xm:f>
          </x14:formula1>
          <xm:sqref>F17:W17</xm:sqref>
        </x14:dataValidation>
        <x14:dataValidation type="list" allowBlank="1" showInputMessage="1" showErrorMessage="1" xr:uid="{12BF74C4-1905-4566-B322-40D0DF954620}">
          <x14:formula1>
            <xm:f>'1.IDP'!$J$3:$J$9</xm:f>
          </x14:formula1>
          <xm:sqref>G29:H29</xm:sqref>
        </x14:dataValidation>
        <x14:dataValidation type="list" allowBlank="1" showInputMessage="1" showErrorMessage="1" xr:uid="{9B98DEE2-7548-43E4-8541-43AE80560F2D}">
          <x14:formula1>
            <xm:f>'1.IDP'!$E$4:$E$8</xm:f>
          </x14:formula1>
          <xm:sqref>E30:F30</xm:sqref>
        </x14:dataValidation>
        <x14:dataValidation type="list" allowBlank="1" showInputMessage="1" showErrorMessage="1" xr:uid="{2D0E6032-E568-403E-B1B8-7794EC5075B6}">
          <x14:formula1>
            <xm:f>Hoja1!$E$4:$E$16</xm:f>
          </x14:formula1>
          <xm:sqref>O8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2"/>
      <c r="B1" s="392"/>
      <c r="C1" s="393" t="s">
        <v>553</v>
      </c>
      <c r="D1" s="394"/>
      <c r="E1" s="394"/>
      <c r="F1" s="394"/>
      <c r="G1" s="394"/>
      <c r="H1" s="394"/>
      <c r="I1" s="394"/>
      <c r="J1" s="394"/>
      <c r="K1" s="394"/>
      <c r="L1" s="394"/>
      <c r="M1" s="394"/>
      <c r="N1" s="394"/>
      <c r="O1" s="394"/>
      <c r="P1" s="394"/>
      <c r="Q1" s="394"/>
      <c r="R1" s="394"/>
      <c r="S1" s="394"/>
      <c r="T1" s="394"/>
      <c r="U1" s="394"/>
      <c r="V1" s="394"/>
      <c r="W1" s="394"/>
      <c r="X1" s="394"/>
      <c r="Y1" s="395"/>
    </row>
    <row r="2" spans="1:26" s="180" customFormat="1" ht="42.75" customHeight="1">
      <c r="A2" s="392"/>
      <c r="B2" s="392"/>
      <c r="C2" s="396"/>
      <c r="D2" s="397"/>
      <c r="E2" s="397"/>
      <c r="F2" s="397"/>
      <c r="G2" s="397"/>
      <c r="H2" s="397"/>
      <c r="I2" s="397"/>
      <c r="J2" s="397"/>
      <c r="K2" s="397"/>
      <c r="L2" s="397"/>
      <c r="M2" s="397"/>
      <c r="N2" s="397"/>
      <c r="O2" s="397"/>
      <c r="P2" s="397"/>
      <c r="Q2" s="397"/>
      <c r="R2" s="397"/>
      <c r="S2" s="397"/>
      <c r="T2" s="397"/>
      <c r="U2" s="397"/>
      <c r="V2" s="397"/>
      <c r="W2" s="397"/>
      <c r="X2" s="397"/>
      <c r="Y2" s="398"/>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9" t="e">
        <f>+#REF!</f>
        <v>#REF!</v>
      </c>
      <c r="C4" s="399"/>
      <c r="D4" s="399"/>
      <c r="E4" s="399"/>
      <c r="F4" s="399"/>
      <c r="G4" s="399"/>
      <c r="H4" s="399"/>
      <c r="I4" s="399"/>
      <c r="J4" s="399"/>
      <c r="K4" s="399"/>
      <c r="L4" s="399"/>
      <c r="M4" s="399"/>
      <c r="N4" s="399"/>
      <c r="O4" s="399"/>
      <c r="P4" s="399"/>
      <c r="Q4" s="399"/>
      <c r="R4" s="399"/>
      <c r="S4" s="399"/>
      <c r="T4" s="399"/>
      <c r="U4" s="399"/>
      <c r="V4" s="399"/>
      <c r="W4" s="399"/>
      <c r="X4" s="399"/>
      <c r="Y4" s="399"/>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00"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402"/>
      <c r="Z6" s="173"/>
    </row>
    <row r="7" spans="1:26" s="176" customFormat="1" ht="15.75" customHeight="1">
      <c r="A7" s="401"/>
      <c r="B7" s="391"/>
      <c r="C7" s="391"/>
      <c r="D7" s="391"/>
      <c r="E7" s="391"/>
      <c r="F7" s="391"/>
      <c r="G7" s="391"/>
      <c r="H7" s="391"/>
      <c r="I7" s="391"/>
      <c r="J7" s="391"/>
      <c r="K7" s="391"/>
      <c r="L7" s="391"/>
      <c r="M7" s="391"/>
      <c r="N7" s="391"/>
      <c r="O7" s="391"/>
      <c r="P7" s="391"/>
      <c r="Q7" s="391"/>
      <c r="R7" s="391"/>
      <c r="S7" s="391"/>
      <c r="T7" s="391"/>
      <c r="U7" s="391"/>
      <c r="V7" s="391"/>
      <c r="W7" s="391"/>
      <c r="X7" s="391"/>
      <c r="Y7" s="403"/>
      <c r="Z7" s="175"/>
    </row>
    <row r="8" spans="1:26" ht="62.25" customHeight="1">
      <c r="A8" s="404" t="s">
        <v>554</v>
      </c>
      <c r="B8" s="206"/>
      <c r="C8" s="187">
        <f t="shared" ref="C8:E9" si="0">+C10+C12+C14+C16+C18+C20+C22</f>
        <v>0</v>
      </c>
      <c r="D8" s="187">
        <f t="shared" si="0"/>
        <v>0</v>
      </c>
      <c r="E8" s="187">
        <f t="shared" si="0"/>
        <v>0</v>
      </c>
      <c r="F8" s="187">
        <f>+C8+D8+E8</f>
        <v>0</v>
      </c>
      <c r="G8" s="406" t="str">
        <f>IF(F8=0," ",F8/F9)</f>
        <v xml:space="preserve"> </v>
      </c>
      <c r="H8" s="187">
        <f t="shared" ref="H8:J9" si="1">+H10+H12+H14+H16+H18+H20+H22</f>
        <v>0</v>
      </c>
      <c r="I8" s="187">
        <f t="shared" si="1"/>
        <v>0</v>
      </c>
      <c r="J8" s="187">
        <f t="shared" si="1"/>
        <v>0</v>
      </c>
      <c r="K8" s="187">
        <f>+H8+I8+J8</f>
        <v>0</v>
      </c>
      <c r="L8" s="406" t="str">
        <f>IF(K8=0," ",K8/K9)</f>
        <v xml:space="preserve"> </v>
      </c>
      <c r="M8" s="187">
        <f t="shared" ref="M8:O9" si="2">+M10+M12+M14+M16+M18+M20+M22</f>
        <v>0</v>
      </c>
      <c r="N8" s="187">
        <f t="shared" si="2"/>
        <v>0</v>
      </c>
      <c r="O8" s="187">
        <f t="shared" si="2"/>
        <v>0</v>
      </c>
      <c r="P8" s="187">
        <f>+M8+N8+O8</f>
        <v>0</v>
      </c>
      <c r="Q8" s="406" t="str">
        <f>IF(P8=0," ",P8/P9)</f>
        <v xml:space="preserve"> </v>
      </c>
      <c r="R8" s="187">
        <f t="shared" ref="R8:T9" si="3">+R10+R12+R14+R16+R18+R20+R22</f>
        <v>0</v>
      </c>
      <c r="S8" s="187">
        <f t="shared" si="3"/>
        <v>0</v>
      </c>
      <c r="T8" s="187">
        <f t="shared" si="3"/>
        <v>0</v>
      </c>
      <c r="U8" s="187">
        <f>+R8+S8+T8</f>
        <v>0</v>
      </c>
      <c r="V8" s="406" t="str">
        <f>IF(U8=0," ",U8/U9)</f>
        <v xml:space="preserve"> </v>
      </c>
      <c r="W8" s="408" t="s">
        <v>552</v>
      </c>
      <c r="X8" s="408"/>
      <c r="Y8" s="409"/>
    </row>
    <row r="9" spans="1:26" ht="53.25" customHeight="1" thickBot="1">
      <c r="A9" s="405"/>
      <c r="B9" s="188"/>
      <c r="C9" s="188">
        <f t="shared" si="0"/>
        <v>0</v>
      </c>
      <c r="D9" s="188">
        <f t="shared" si="0"/>
        <v>0</v>
      </c>
      <c r="E9" s="188">
        <f t="shared" si="0"/>
        <v>0</v>
      </c>
      <c r="F9" s="188">
        <f>+C9+D9+E9</f>
        <v>0</v>
      </c>
      <c r="G9" s="407"/>
      <c r="H9" s="188">
        <f t="shared" si="1"/>
        <v>0</v>
      </c>
      <c r="I9" s="188">
        <f t="shared" si="1"/>
        <v>0</v>
      </c>
      <c r="J9" s="188">
        <f t="shared" si="1"/>
        <v>0</v>
      </c>
      <c r="K9" s="188">
        <f>+H9+I9+J9</f>
        <v>0</v>
      </c>
      <c r="L9" s="407"/>
      <c r="M9" s="188">
        <f t="shared" si="2"/>
        <v>0</v>
      </c>
      <c r="N9" s="188">
        <f t="shared" si="2"/>
        <v>0</v>
      </c>
      <c r="O9" s="188">
        <f t="shared" si="2"/>
        <v>0</v>
      </c>
      <c r="P9" s="188">
        <f>+M9+N9+O9</f>
        <v>0</v>
      </c>
      <c r="Q9" s="407"/>
      <c r="R9" s="188">
        <f t="shared" si="3"/>
        <v>0</v>
      </c>
      <c r="S9" s="188">
        <f t="shared" si="3"/>
        <v>0</v>
      </c>
      <c r="T9" s="188">
        <f t="shared" si="3"/>
        <v>0</v>
      </c>
      <c r="U9" s="188">
        <f>+R9+S9+T9</f>
        <v>0</v>
      </c>
      <c r="V9" s="407"/>
      <c r="W9" s="410"/>
      <c r="X9" s="410"/>
      <c r="Y9" s="411"/>
    </row>
    <row r="10" spans="1:26" s="177" customFormat="1" ht="69.95" customHeight="1">
      <c r="A10" s="412" t="s">
        <v>555</v>
      </c>
      <c r="B10" s="200">
        <f>+$B$8</f>
        <v>0</v>
      </c>
      <c r="C10" s="201"/>
      <c r="D10" s="201"/>
      <c r="E10" s="201"/>
      <c r="F10" s="414">
        <v>32</v>
      </c>
      <c r="G10" s="414"/>
      <c r="H10" s="202"/>
      <c r="I10" s="202"/>
      <c r="J10" s="202"/>
      <c r="K10" s="417"/>
      <c r="L10" s="417"/>
      <c r="M10" s="202"/>
      <c r="N10" s="202"/>
      <c r="O10" s="202"/>
      <c r="P10" s="417"/>
      <c r="Q10" s="417"/>
      <c r="R10" s="202"/>
      <c r="S10" s="202"/>
      <c r="T10" s="202"/>
      <c r="U10" s="420"/>
      <c r="V10" s="421"/>
      <c r="W10" s="408" t="s">
        <v>552</v>
      </c>
      <c r="X10" s="408"/>
      <c r="Y10" s="409"/>
    </row>
    <row r="11" spans="1:26" s="177" customFormat="1" ht="69.95" customHeight="1" thickBot="1">
      <c r="A11" s="413"/>
      <c r="B11" s="203">
        <f>+$B$9</f>
        <v>0</v>
      </c>
      <c r="C11" s="204"/>
      <c r="D11" s="204"/>
      <c r="E11" s="204"/>
      <c r="F11" s="415"/>
      <c r="G11" s="415"/>
      <c r="H11" s="205"/>
      <c r="I11" s="205"/>
      <c r="J11" s="205"/>
      <c r="K11" s="418"/>
      <c r="L11" s="418"/>
      <c r="M11" s="205"/>
      <c r="N11" s="205"/>
      <c r="O11" s="205"/>
      <c r="P11" s="418"/>
      <c r="Q11" s="418"/>
      <c r="R11" s="205"/>
      <c r="S11" s="205"/>
      <c r="T11" s="205"/>
      <c r="U11" s="422"/>
      <c r="V11" s="423"/>
      <c r="W11" s="410"/>
      <c r="X11" s="410"/>
      <c r="Y11" s="411"/>
    </row>
    <row r="12" spans="1:26" s="177" customFormat="1" ht="69.95" customHeight="1">
      <c r="A12" s="412" t="s">
        <v>662</v>
      </c>
      <c r="B12" s="200">
        <f t="shared" ref="B12" si="4">+$B$8</f>
        <v>0</v>
      </c>
      <c r="C12" s="201"/>
      <c r="D12" s="201"/>
      <c r="E12" s="201"/>
      <c r="F12" s="415"/>
      <c r="G12" s="415"/>
      <c r="H12" s="202"/>
      <c r="I12" s="202"/>
      <c r="J12" s="202"/>
      <c r="K12" s="418"/>
      <c r="L12" s="418"/>
      <c r="M12" s="202"/>
      <c r="N12" s="202"/>
      <c r="O12" s="202"/>
      <c r="P12" s="418"/>
      <c r="Q12" s="418"/>
      <c r="R12" s="202"/>
      <c r="S12" s="202"/>
      <c r="T12" s="202"/>
      <c r="U12" s="422"/>
      <c r="V12" s="423"/>
      <c r="W12" s="408" t="s">
        <v>552</v>
      </c>
      <c r="X12" s="408"/>
      <c r="Y12" s="409"/>
    </row>
    <row r="13" spans="1:26" s="177" customFormat="1" ht="69.95" customHeight="1" thickBot="1">
      <c r="A13" s="413"/>
      <c r="B13" s="203">
        <f t="shared" ref="B13" si="5">+$B$9</f>
        <v>0</v>
      </c>
      <c r="C13" s="204"/>
      <c r="D13" s="204"/>
      <c r="E13" s="204"/>
      <c r="F13" s="415"/>
      <c r="G13" s="415"/>
      <c r="H13" s="205"/>
      <c r="I13" s="205"/>
      <c r="J13" s="205"/>
      <c r="K13" s="418"/>
      <c r="L13" s="418"/>
      <c r="M13" s="205"/>
      <c r="N13" s="205"/>
      <c r="O13" s="205"/>
      <c r="P13" s="418"/>
      <c r="Q13" s="418"/>
      <c r="R13" s="205"/>
      <c r="S13" s="205"/>
      <c r="T13" s="205"/>
      <c r="U13" s="422"/>
      <c r="V13" s="423"/>
      <c r="W13" s="410"/>
      <c r="X13" s="410"/>
      <c r="Y13" s="411"/>
    </row>
    <row r="14" spans="1:26" s="177" customFormat="1" ht="69.95" customHeight="1">
      <c r="A14" s="412" t="s">
        <v>663</v>
      </c>
      <c r="B14" s="200">
        <f t="shared" ref="B14" si="6">+$B$8</f>
        <v>0</v>
      </c>
      <c r="C14" s="201"/>
      <c r="D14" s="201"/>
      <c r="E14" s="201"/>
      <c r="F14" s="415"/>
      <c r="G14" s="415"/>
      <c r="H14" s="202"/>
      <c r="I14" s="202"/>
      <c r="J14" s="202"/>
      <c r="K14" s="418"/>
      <c r="L14" s="418"/>
      <c r="M14" s="202"/>
      <c r="N14" s="202"/>
      <c r="O14" s="202"/>
      <c r="P14" s="418"/>
      <c r="Q14" s="418"/>
      <c r="R14" s="202"/>
      <c r="S14" s="202"/>
      <c r="T14" s="202"/>
      <c r="U14" s="422"/>
      <c r="V14" s="423"/>
      <c r="W14" s="408" t="s">
        <v>552</v>
      </c>
      <c r="X14" s="408"/>
      <c r="Y14" s="409"/>
    </row>
    <row r="15" spans="1:26" s="177" customFormat="1" ht="69.95" customHeight="1" thickBot="1">
      <c r="A15" s="413"/>
      <c r="B15" s="203">
        <f t="shared" ref="B15" si="7">+$B$9</f>
        <v>0</v>
      </c>
      <c r="C15" s="204"/>
      <c r="D15" s="204"/>
      <c r="E15" s="204"/>
      <c r="F15" s="415"/>
      <c r="G15" s="415"/>
      <c r="H15" s="205"/>
      <c r="I15" s="205"/>
      <c r="J15" s="205"/>
      <c r="K15" s="418"/>
      <c r="L15" s="418"/>
      <c r="M15" s="205"/>
      <c r="N15" s="205"/>
      <c r="O15" s="205"/>
      <c r="P15" s="418"/>
      <c r="Q15" s="418"/>
      <c r="R15" s="205"/>
      <c r="S15" s="205"/>
      <c r="T15" s="205"/>
      <c r="U15" s="422"/>
      <c r="V15" s="423"/>
      <c r="W15" s="410"/>
      <c r="X15" s="410"/>
      <c r="Y15" s="411"/>
    </row>
    <row r="16" spans="1:26" s="177" customFormat="1" ht="69.95" customHeight="1">
      <c r="A16" s="412" t="s">
        <v>556</v>
      </c>
      <c r="B16" s="200">
        <f t="shared" ref="B16" si="8">+$B$8</f>
        <v>0</v>
      </c>
      <c r="C16" s="201"/>
      <c r="D16" s="201"/>
      <c r="E16" s="201"/>
      <c r="F16" s="415"/>
      <c r="G16" s="415"/>
      <c r="H16" s="202"/>
      <c r="I16" s="202"/>
      <c r="J16" s="202"/>
      <c r="K16" s="418"/>
      <c r="L16" s="418"/>
      <c r="M16" s="202"/>
      <c r="N16" s="202"/>
      <c r="O16" s="202"/>
      <c r="P16" s="418"/>
      <c r="Q16" s="418"/>
      <c r="R16" s="202"/>
      <c r="S16" s="202"/>
      <c r="T16" s="202"/>
      <c r="U16" s="422"/>
      <c r="V16" s="423"/>
      <c r="W16" s="408" t="s">
        <v>552</v>
      </c>
      <c r="X16" s="408"/>
      <c r="Y16" s="409"/>
    </row>
    <row r="17" spans="1:25" s="177" customFormat="1" ht="69.95" customHeight="1" thickBot="1">
      <c r="A17" s="413"/>
      <c r="B17" s="203">
        <f t="shared" ref="B17" si="9">+$B$9</f>
        <v>0</v>
      </c>
      <c r="C17" s="204"/>
      <c r="D17" s="204"/>
      <c r="E17" s="204"/>
      <c r="F17" s="415"/>
      <c r="G17" s="415"/>
      <c r="H17" s="205"/>
      <c r="I17" s="205"/>
      <c r="J17" s="205"/>
      <c r="K17" s="418"/>
      <c r="L17" s="418"/>
      <c r="M17" s="205"/>
      <c r="N17" s="205"/>
      <c r="O17" s="205"/>
      <c r="P17" s="418"/>
      <c r="Q17" s="418"/>
      <c r="R17" s="205"/>
      <c r="S17" s="205"/>
      <c r="T17" s="205"/>
      <c r="U17" s="422"/>
      <c r="V17" s="423"/>
      <c r="W17" s="410"/>
      <c r="X17" s="410"/>
      <c r="Y17" s="411"/>
    </row>
    <row r="18" spans="1:25" s="177" customFormat="1" ht="69.95" customHeight="1">
      <c r="A18" s="412" t="s">
        <v>557</v>
      </c>
      <c r="B18" s="200">
        <f t="shared" ref="B18" si="10">+$B$8</f>
        <v>0</v>
      </c>
      <c r="C18" s="201"/>
      <c r="D18" s="201"/>
      <c r="E18" s="201"/>
      <c r="F18" s="415"/>
      <c r="G18" s="415"/>
      <c r="H18" s="202"/>
      <c r="I18" s="202"/>
      <c r="J18" s="202"/>
      <c r="K18" s="418"/>
      <c r="L18" s="418"/>
      <c r="M18" s="202"/>
      <c r="N18" s="202"/>
      <c r="O18" s="202"/>
      <c r="P18" s="418"/>
      <c r="Q18" s="418"/>
      <c r="R18" s="202"/>
      <c r="S18" s="202"/>
      <c r="T18" s="202"/>
      <c r="U18" s="422"/>
      <c r="V18" s="423"/>
      <c r="W18" s="408" t="s">
        <v>552</v>
      </c>
      <c r="X18" s="408"/>
      <c r="Y18" s="409"/>
    </row>
    <row r="19" spans="1:25" s="177" customFormat="1" ht="69.95" customHeight="1" thickBot="1">
      <c r="A19" s="413"/>
      <c r="B19" s="203">
        <f t="shared" ref="B19" si="11">+$B$9</f>
        <v>0</v>
      </c>
      <c r="C19" s="204"/>
      <c r="D19" s="204"/>
      <c r="E19" s="204"/>
      <c r="F19" s="415"/>
      <c r="G19" s="415"/>
      <c r="H19" s="205"/>
      <c r="I19" s="205"/>
      <c r="J19" s="205"/>
      <c r="K19" s="418"/>
      <c r="L19" s="418"/>
      <c r="M19" s="205"/>
      <c r="N19" s="205"/>
      <c r="O19" s="205"/>
      <c r="P19" s="418"/>
      <c r="Q19" s="418"/>
      <c r="R19" s="205"/>
      <c r="S19" s="205"/>
      <c r="T19" s="205"/>
      <c r="U19" s="422"/>
      <c r="V19" s="423"/>
      <c r="W19" s="410"/>
      <c r="X19" s="410"/>
      <c r="Y19" s="411"/>
    </row>
    <row r="20" spans="1:25" s="177" customFormat="1" ht="69.95" customHeight="1">
      <c r="A20" s="412" t="s">
        <v>558</v>
      </c>
      <c r="B20" s="200">
        <f t="shared" ref="B20" si="12">+$B$8</f>
        <v>0</v>
      </c>
      <c r="C20" s="201"/>
      <c r="D20" s="201"/>
      <c r="E20" s="201"/>
      <c r="F20" s="415"/>
      <c r="G20" s="415"/>
      <c r="H20" s="202"/>
      <c r="I20" s="202"/>
      <c r="J20" s="202"/>
      <c r="K20" s="418"/>
      <c r="L20" s="418"/>
      <c r="M20" s="202"/>
      <c r="N20" s="202"/>
      <c r="O20" s="202"/>
      <c r="P20" s="418"/>
      <c r="Q20" s="418"/>
      <c r="R20" s="202"/>
      <c r="S20" s="202"/>
      <c r="T20" s="202"/>
      <c r="U20" s="422"/>
      <c r="V20" s="423"/>
      <c r="W20" s="408" t="s">
        <v>552</v>
      </c>
      <c r="X20" s="408"/>
      <c r="Y20" s="409"/>
    </row>
    <row r="21" spans="1:25" s="177" customFormat="1" ht="69.95" customHeight="1" thickBot="1">
      <c r="A21" s="413"/>
      <c r="B21" s="203">
        <f t="shared" ref="B21" si="13">+$B$9</f>
        <v>0</v>
      </c>
      <c r="C21" s="204"/>
      <c r="D21" s="204"/>
      <c r="E21" s="204"/>
      <c r="F21" s="415"/>
      <c r="G21" s="415"/>
      <c r="H21" s="205"/>
      <c r="I21" s="205"/>
      <c r="J21" s="205"/>
      <c r="K21" s="418"/>
      <c r="L21" s="418"/>
      <c r="M21" s="205"/>
      <c r="N21" s="205"/>
      <c r="O21" s="205"/>
      <c r="P21" s="418"/>
      <c r="Q21" s="418"/>
      <c r="R21" s="205"/>
      <c r="S21" s="205"/>
      <c r="T21" s="205"/>
      <c r="U21" s="422"/>
      <c r="V21" s="423"/>
      <c r="W21" s="410"/>
      <c r="X21" s="410"/>
      <c r="Y21" s="411"/>
    </row>
    <row r="22" spans="1:25" s="177" customFormat="1" ht="69.95" customHeight="1">
      <c r="A22" s="412" t="s">
        <v>559</v>
      </c>
      <c r="B22" s="200">
        <f t="shared" ref="B22" si="14">+$B$8</f>
        <v>0</v>
      </c>
      <c r="C22" s="201"/>
      <c r="D22" s="201"/>
      <c r="E22" s="201"/>
      <c r="F22" s="415"/>
      <c r="G22" s="415"/>
      <c r="H22" s="202"/>
      <c r="I22" s="202"/>
      <c r="J22" s="202"/>
      <c r="K22" s="418"/>
      <c r="L22" s="418"/>
      <c r="M22" s="202"/>
      <c r="N22" s="202"/>
      <c r="O22" s="202"/>
      <c r="P22" s="418"/>
      <c r="Q22" s="418"/>
      <c r="R22" s="202"/>
      <c r="S22" s="202"/>
      <c r="T22" s="202"/>
      <c r="U22" s="422"/>
      <c r="V22" s="423"/>
      <c r="W22" s="408" t="s">
        <v>552</v>
      </c>
      <c r="X22" s="408"/>
      <c r="Y22" s="409"/>
    </row>
    <row r="23" spans="1:25" s="177" customFormat="1" ht="69.95" customHeight="1" thickBot="1">
      <c r="A23" s="413"/>
      <c r="B23" s="203">
        <f t="shared" ref="B23" si="15">+$B$9</f>
        <v>0</v>
      </c>
      <c r="C23" s="204"/>
      <c r="D23" s="204"/>
      <c r="E23" s="204"/>
      <c r="F23" s="416"/>
      <c r="G23" s="416"/>
      <c r="H23" s="205"/>
      <c r="I23" s="205"/>
      <c r="J23" s="205"/>
      <c r="K23" s="419"/>
      <c r="L23" s="419"/>
      <c r="M23" s="205"/>
      <c r="N23" s="205"/>
      <c r="O23" s="205"/>
      <c r="P23" s="419"/>
      <c r="Q23" s="419"/>
      <c r="R23" s="205"/>
      <c r="S23" s="205"/>
      <c r="T23" s="205"/>
      <c r="U23" s="424"/>
      <c r="V23" s="425"/>
      <c r="W23" s="410"/>
      <c r="X23" s="410"/>
      <c r="Y23" s="411"/>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V6:V7"/>
    <mergeCell ref="V8:V9"/>
    <mergeCell ref="R6:R7"/>
    <mergeCell ref="S6:S7"/>
    <mergeCell ref="T6:T7"/>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4:A15"/>
    <mergeCell ref="W14:Y15"/>
    <mergeCell ref="W12:Y13"/>
    <mergeCell ref="A12:A13"/>
    <mergeCell ref="A22:A23"/>
    <mergeCell ref="W22:Y23"/>
    <mergeCell ref="A20:A21"/>
    <mergeCell ref="W16:Y17"/>
    <mergeCell ref="A18:A19"/>
    <mergeCell ref="W18:Y19"/>
    <mergeCell ref="A16:A17"/>
    <mergeCell ref="W20:Y21"/>
    <mergeCell ref="U10:V23"/>
  </mergeCells>
  <phoneticPr fontId="5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81" bestFit="1" customWidth="1"/>
    <col min="3" max="3" width="64.7109375" style="183" customWidth="1"/>
    <col min="4" max="4" width="50" style="195" customWidth="1"/>
    <col min="5" max="5" width="50.140625" customWidth="1"/>
  </cols>
  <sheetData>
    <row r="1" spans="2:5" ht="15.75" thickBot="1"/>
    <row r="2" spans="2:5">
      <c r="B2" s="189" t="s">
        <v>572</v>
      </c>
      <c r="C2" s="190" t="s">
        <v>573</v>
      </c>
      <c r="D2" s="190" t="s">
        <v>574</v>
      </c>
      <c r="E2" s="191" t="s">
        <v>637</v>
      </c>
    </row>
    <row r="3" spans="2:5" ht="135">
      <c r="B3" s="192">
        <v>1</v>
      </c>
      <c r="C3" s="182" t="s">
        <v>575</v>
      </c>
      <c r="D3" s="196" t="s">
        <v>619</v>
      </c>
      <c r="E3" s="182" t="s">
        <v>638</v>
      </c>
    </row>
    <row r="4" spans="2:5" ht="120">
      <c r="B4" s="192">
        <v>2</v>
      </c>
      <c r="C4" s="182" t="s">
        <v>576</v>
      </c>
      <c r="D4" s="196" t="s">
        <v>598</v>
      </c>
      <c r="E4" s="182" t="s">
        <v>660</v>
      </c>
    </row>
    <row r="5" spans="2:5" ht="75">
      <c r="B5" s="192">
        <v>3</v>
      </c>
      <c r="C5" s="182" t="s">
        <v>577</v>
      </c>
      <c r="D5" s="196" t="s">
        <v>599</v>
      </c>
      <c r="E5" s="182" t="s">
        <v>639</v>
      </c>
    </row>
    <row r="6" spans="2:5" ht="75">
      <c r="B6" s="192">
        <v>4</v>
      </c>
      <c r="C6" s="182" t="s">
        <v>578</v>
      </c>
      <c r="D6" s="196" t="s">
        <v>601</v>
      </c>
      <c r="E6" s="182" t="s">
        <v>640</v>
      </c>
    </row>
    <row r="7" spans="2:5" ht="157.5" customHeight="1">
      <c r="B7" s="192">
        <v>5</v>
      </c>
      <c r="C7" s="182" t="s">
        <v>579</v>
      </c>
      <c r="D7" s="197" t="s">
        <v>615</v>
      </c>
      <c r="E7" s="182" t="s">
        <v>641</v>
      </c>
    </row>
    <row r="8" spans="2:5" ht="142.5" customHeight="1">
      <c r="B8" s="192">
        <v>6</v>
      </c>
      <c r="C8" s="182" t="s">
        <v>580</v>
      </c>
      <c r="D8" s="196" t="s">
        <v>600</v>
      </c>
      <c r="E8" s="182" t="s">
        <v>641</v>
      </c>
    </row>
    <row r="9" spans="2:5" ht="171" customHeight="1">
      <c r="B9" s="192">
        <v>7</v>
      </c>
      <c r="C9" s="182" t="s">
        <v>581</v>
      </c>
      <c r="D9" s="196" t="s">
        <v>616</v>
      </c>
      <c r="E9" s="182" t="s">
        <v>642</v>
      </c>
    </row>
    <row r="10" spans="2:5" ht="246" customHeight="1">
      <c r="B10" s="192">
        <v>8</v>
      </c>
      <c r="C10" s="182" t="s">
        <v>582</v>
      </c>
      <c r="D10" s="196" t="s">
        <v>602</v>
      </c>
      <c r="E10" s="182" t="s">
        <v>642</v>
      </c>
    </row>
    <row r="11" spans="2:5" ht="105">
      <c r="B11" s="192">
        <v>9</v>
      </c>
      <c r="C11" s="182" t="s">
        <v>583</v>
      </c>
      <c r="D11" s="196" t="s">
        <v>603</v>
      </c>
      <c r="E11" s="196" t="s">
        <v>643</v>
      </c>
    </row>
    <row r="12" spans="2:5" ht="204" customHeight="1">
      <c r="B12" s="192">
        <v>10</v>
      </c>
      <c r="C12" s="182" t="s">
        <v>584</v>
      </c>
      <c r="D12" s="196" t="s">
        <v>604</v>
      </c>
      <c r="E12" s="182" t="s">
        <v>642</v>
      </c>
    </row>
    <row r="13" spans="2:5" ht="115.5" customHeight="1">
      <c r="B13" s="192">
        <v>11</v>
      </c>
      <c r="C13" s="182" t="s">
        <v>585</v>
      </c>
      <c r="D13" s="196" t="s">
        <v>605</v>
      </c>
      <c r="E13" s="182" t="s">
        <v>644</v>
      </c>
    </row>
    <row r="14" spans="2:5" ht="60">
      <c r="B14" s="192">
        <v>12</v>
      </c>
      <c r="C14" s="182" t="s">
        <v>586</v>
      </c>
      <c r="D14" s="196" t="s">
        <v>617</v>
      </c>
      <c r="E14" s="182" t="s">
        <v>644</v>
      </c>
    </row>
    <row r="15" spans="2:5" ht="165">
      <c r="B15" s="192">
        <v>13</v>
      </c>
      <c r="C15" s="182" t="s">
        <v>587</v>
      </c>
      <c r="D15" s="196" t="s">
        <v>606</v>
      </c>
      <c r="E15" s="182" t="s">
        <v>645</v>
      </c>
    </row>
    <row r="16" spans="2:5" ht="60">
      <c r="B16" s="192">
        <v>14</v>
      </c>
      <c r="C16" s="182" t="s">
        <v>588</v>
      </c>
      <c r="D16" s="196" t="s">
        <v>659</v>
      </c>
      <c r="E16" s="182" t="s">
        <v>646</v>
      </c>
    </row>
    <row r="17" spans="2:5" ht="105">
      <c r="B17" s="192">
        <v>15</v>
      </c>
      <c r="C17" s="182" t="s">
        <v>589</v>
      </c>
      <c r="D17" s="196" t="s">
        <v>657</v>
      </c>
      <c r="E17" s="182" t="s">
        <v>646</v>
      </c>
    </row>
    <row r="18" spans="2:5" ht="105">
      <c r="B18" s="192">
        <v>16</v>
      </c>
      <c r="C18" s="182" t="s">
        <v>590</v>
      </c>
      <c r="D18" s="196" t="s">
        <v>618</v>
      </c>
      <c r="E18" s="182" t="s">
        <v>646</v>
      </c>
    </row>
    <row r="19" spans="2:5" ht="105">
      <c r="B19" s="192">
        <v>17</v>
      </c>
      <c r="C19" s="182" t="s">
        <v>39</v>
      </c>
      <c r="D19" s="196" t="s">
        <v>607</v>
      </c>
      <c r="E19" s="182" t="s">
        <v>647</v>
      </c>
    </row>
    <row r="20" spans="2:5" ht="144.75" customHeight="1">
      <c r="B20" s="192">
        <v>18</v>
      </c>
      <c r="C20" s="182" t="s">
        <v>43</v>
      </c>
      <c r="D20" s="196" t="s">
        <v>608</v>
      </c>
      <c r="E20" s="182" t="s">
        <v>648</v>
      </c>
    </row>
    <row r="21" spans="2:5" ht="37.5" customHeight="1">
      <c r="B21" s="192">
        <v>19</v>
      </c>
      <c r="C21" s="182" t="s">
        <v>591</v>
      </c>
      <c r="D21" s="196" t="s">
        <v>609</v>
      </c>
      <c r="E21" s="182" t="s">
        <v>649</v>
      </c>
    </row>
    <row r="22" spans="2:5" ht="164.25" customHeight="1">
      <c r="B22" s="192">
        <v>20</v>
      </c>
      <c r="C22" s="182" t="s">
        <v>592</v>
      </c>
      <c r="D22" s="196" t="s">
        <v>610</v>
      </c>
      <c r="E22" s="182" t="s">
        <v>650</v>
      </c>
    </row>
    <row r="23" spans="2:5" ht="69" customHeight="1">
      <c r="B23" s="192">
        <v>21</v>
      </c>
      <c r="C23" s="182" t="s">
        <v>45</v>
      </c>
      <c r="D23" s="196" t="s">
        <v>611</v>
      </c>
      <c r="E23" s="182" t="s">
        <v>651</v>
      </c>
    </row>
    <row r="24" spans="2:5" ht="105">
      <c r="B24" s="192">
        <v>22</v>
      </c>
      <c r="C24" s="182" t="s">
        <v>593</v>
      </c>
      <c r="D24" s="196" t="s">
        <v>620</v>
      </c>
      <c r="E24" s="182" t="s">
        <v>652</v>
      </c>
    </row>
    <row r="25" spans="2:5" ht="183.75" customHeight="1">
      <c r="B25" s="192">
        <v>23</v>
      </c>
      <c r="C25" s="182" t="s">
        <v>594</v>
      </c>
      <c r="D25" s="197" t="s">
        <v>658</v>
      </c>
      <c r="E25" s="182" t="s">
        <v>653</v>
      </c>
    </row>
    <row r="26" spans="2:5" ht="129" customHeight="1">
      <c r="B26" s="192">
        <v>24</v>
      </c>
      <c r="C26" s="182" t="s">
        <v>595</v>
      </c>
      <c r="D26" s="196" t="s">
        <v>612</v>
      </c>
      <c r="E26" s="182" t="s">
        <v>654</v>
      </c>
    </row>
    <row r="27" spans="2:5" ht="126" customHeight="1">
      <c r="B27" s="192">
        <v>25</v>
      </c>
      <c r="C27" s="182" t="s">
        <v>596</v>
      </c>
      <c r="D27" s="196" t="s">
        <v>613</v>
      </c>
      <c r="E27" s="182" t="s">
        <v>655</v>
      </c>
    </row>
    <row r="28" spans="2:5" ht="128.25" customHeight="1" thickBot="1">
      <c r="B28" s="193">
        <v>26</v>
      </c>
      <c r="C28" s="194" t="s">
        <v>597</v>
      </c>
      <c r="D28" s="198" t="s">
        <v>614</v>
      </c>
      <c r="E28" s="182" t="s">
        <v>656</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9" t="s">
        <v>665</v>
      </c>
      <c r="C2" s="199" t="s">
        <v>664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0B86-4178-4A11-82D7-1611BB173A02}">
  <sheetPr codeName="Hoja6">
    <pageSetUpPr fitToPage="1"/>
  </sheetPr>
  <dimension ref="A1:X72"/>
  <sheetViews>
    <sheetView showGridLines="0" topLeftCell="A4" zoomScale="80" zoomScaleNormal="80" workbookViewId="0">
      <selection activeCell="F15" sqref="F15:W15"/>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236"/>
      <c r="C2" s="236"/>
      <c r="D2" s="236"/>
      <c r="E2" s="236"/>
      <c r="F2" s="237" t="s">
        <v>507</v>
      </c>
      <c r="G2" s="237"/>
      <c r="H2" s="237"/>
      <c r="I2" s="237"/>
      <c r="J2" s="237"/>
      <c r="K2" s="237"/>
      <c r="L2" s="237"/>
      <c r="M2" s="237"/>
      <c r="N2" s="237"/>
      <c r="O2" s="237"/>
      <c r="P2" s="237"/>
      <c r="Q2" s="237"/>
      <c r="R2" s="237"/>
      <c r="S2" s="237"/>
      <c r="T2" s="238" t="s">
        <v>504</v>
      </c>
      <c r="U2" s="239"/>
      <c r="V2" s="239"/>
      <c r="W2" s="240"/>
    </row>
    <row r="3" spans="1:24" ht="30" customHeight="1">
      <c r="B3" s="236"/>
      <c r="C3" s="236"/>
      <c r="D3" s="236"/>
      <c r="E3" s="236"/>
      <c r="F3" s="237"/>
      <c r="G3" s="237"/>
      <c r="H3" s="237"/>
      <c r="I3" s="237"/>
      <c r="J3" s="237"/>
      <c r="K3" s="237"/>
      <c r="L3" s="237"/>
      <c r="M3" s="237"/>
      <c r="N3" s="237"/>
      <c r="O3" s="237"/>
      <c r="P3" s="237"/>
      <c r="Q3" s="237"/>
      <c r="R3" s="237"/>
      <c r="S3" s="237"/>
      <c r="T3" s="238" t="s">
        <v>505</v>
      </c>
      <c r="U3" s="239"/>
      <c r="V3" s="239"/>
      <c r="W3" s="240"/>
    </row>
    <row r="4" spans="1:24" ht="30" customHeight="1">
      <c r="B4" s="236"/>
      <c r="C4" s="236"/>
      <c r="D4" s="236"/>
      <c r="E4" s="236"/>
      <c r="F4" s="237" t="s">
        <v>531</v>
      </c>
      <c r="G4" s="237"/>
      <c r="H4" s="237"/>
      <c r="I4" s="237"/>
      <c r="J4" s="237"/>
      <c r="K4" s="237"/>
      <c r="L4" s="237"/>
      <c r="M4" s="237"/>
      <c r="N4" s="237"/>
      <c r="O4" s="237"/>
      <c r="P4" s="237"/>
      <c r="Q4" s="237"/>
      <c r="R4" s="237"/>
      <c r="S4" s="237"/>
      <c r="T4" s="238" t="s">
        <v>533</v>
      </c>
      <c r="U4" s="239"/>
      <c r="V4" s="239"/>
      <c r="W4" s="240"/>
    </row>
    <row r="5" spans="1:24" ht="30" customHeight="1">
      <c r="B5" s="236"/>
      <c r="C5" s="236"/>
      <c r="D5" s="236"/>
      <c r="E5" s="236"/>
      <c r="F5" s="237"/>
      <c r="G5" s="237"/>
      <c r="H5" s="237"/>
      <c r="I5" s="237"/>
      <c r="J5" s="237"/>
      <c r="K5" s="237"/>
      <c r="L5" s="237"/>
      <c r="M5" s="237"/>
      <c r="N5" s="237"/>
      <c r="O5" s="237"/>
      <c r="P5" s="237"/>
      <c r="Q5" s="237"/>
      <c r="R5" s="237"/>
      <c r="S5" s="237"/>
      <c r="T5" s="241" t="s">
        <v>506</v>
      </c>
      <c r="U5" s="242"/>
      <c r="V5" s="242"/>
      <c r="W5" s="24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244" t="s">
        <v>503</v>
      </c>
      <c r="R7" s="245"/>
      <c r="S7" s="245"/>
      <c r="T7" s="245"/>
      <c r="U7" s="245"/>
      <c r="V7" s="245"/>
      <c r="W7" s="245"/>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246" t="s">
        <v>417</v>
      </c>
      <c r="W8" s="246"/>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246" t="s">
        <v>421</v>
      </c>
      <c r="W9" s="246"/>
      <c r="X9" s="2"/>
    </row>
    <row r="10" spans="1:24" customFormat="1" ht="12" customHeight="1">
      <c r="A10" s="127"/>
      <c r="P10" s="107"/>
      <c r="Q10" s="107"/>
      <c r="R10" s="107"/>
      <c r="S10" s="107"/>
      <c r="T10" s="107"/>
      <c r="U10" s="107"/>
      <c r="V10" s="107"/>
      <c r="W10" s="107"/>
    </row>
    <row r="11" spans="1:24" ht="33" customHeight="1">
      <c r="A11" s="126"/>
      <c r="B11" s="247" t="s">
        <v>422</v>
      </c>
      <c r="C11" s="248"/>
      <c r="D11" s="248"/>
      <c r="E11" s="248"/>
      <c r="F11" s="248"/>
      <c r="G11" s="248"/>
      <c r="H11" s="248"/>
      <c r="I11" s="248"/>
      <c r="J11" s="248"/>
      <c r="K11" s="248"/>
      <c r="L11" s="248"/>
      <c r="M11" s="248"/>
      <c r="N11" s="248"/>
      <c r="O11" s="248"/>
      <c r="P11" s="248"/>
      <c r="Q11" s="248"/>
      <c r="R11" s="248"/>
      <c r="S11" s="248"/>
      <c r="T11" s="248"/>
      <c r="U11" s="248"/>
      <c r="V11" s="249"/>
      <c r="W11" s="250"/>
    </row>
    <row r="12" spans="1:24" ht="12" customHeight="1">
      <c r="A12" s="126"/>
      <c r="B12" s="251"/>
      <c r="C12" s="252"/>
      <c r="D12" s="252"/>
      <c r="E12" s="252"/>
      <c r="F12" s="252"/>
      <c r="G12" s="252"/>
      <c r="H12" s="252"/>
      <c r="I12" s="252"/>
      <c r="J12" s="252"/>
      <c r="K12" s="252"/>
      <c r="L12" s="252"/>
      <c r="M12" s="252"/>
      <c r="N12" s="252"/>
      <c r="O12" s="252"/>
      <c r="P12" s="252"/>
      <c r="Q12" s="252"/>
      <c r="R12" s="252"/>
      <c r="S12" s="252"/>
      <c r="T12" s="252"/>
      <c r="U12" s="252"/>
      <c r="V12" s="252"/>
      <c r="W12" s="253"/>
    </row>
    <row r="13" spans="1:24" ht="44.25" customHeight="1">
      <c r="A13" s="126"/>
      <c r="B13" s="232" t="s">
        <v>508</v>
      </c>
      <c r="C13" s="232"/>
      <c r="D13" s="232"/>
      <c r="E13" s="233"/>
      <c r="F13" s="234" t="s">
        <v>591</v>
      </c>
      <c r="G13" s="234"/>
      <c r="H13" s="234"/>
      <c r="I13" s="234"/>
      <c r="J13" s="234"/>
      <c r="K13" s="234"/>
      <c r="L13" s="234"/>
      <c r="M13" s="234"/>
      <c r="N13" s="234"/>
      <c r="O13" s="234"/>
      <c r="P13" s="234"/>
      <c r="Q13" s="234"/>
      <c r="R13" s="234"/>
      <c r="S13" s="234"/>
      <c r="T13" s="234"/>
      <c r="U13" s="234"/>
      <c r="V13" s="234"/>
      <c r="W13" s="235"/>
      <c r="X13" s="126"/>
    </row>
    <row r="14" spans="1:24" ht="46.5" customHeight="1">
      <c r="A14" s="5"/>
      <c r="B14" s="259" t="s">
        <v>509</v>
      </c>
      <c r="C14" s="260"/>
      <c r="D14" s="260"/>
      <c r="E14" s="260"/>
      <c r="F14" s="261" t="str">
        <f>IFERROR(VLOOKUP(PROCES,'Objetivos procesos '!C3:D28,2,FALSE)," ")</f>
        <v>Garantizar que los recursos financieros de la entidad sean recaudados y administrados con efectividad.</v>
      </c>
      <c r="G14" s="262"/>
      <c r="H14" s="262"/>
      <c r="I14" s="262"/>
      <c r="J14" s="262"/>
      <c r="K14" s="262"/>
      <c r="L14" s="262"/>
      <c r="M14" s="262"/>
      <c r="N14" s="262"/>
      <c r="O14" s="262"/>
      <c r="P14" s="262"/>
      <c r="Q14" s="262"/>
      <c r="R14" s="262"/>
      <c r="S14" s="262"/>
      <c r="T14" s="262"/>
      <c r="U14" s="262"/>
      <c r="V14" s="262"/>
      <c r="W14" s="263"/>
      <c r="X14" s="6"/>
    </row>
    <row r="15" spans="1:24" ht="46.5" customHeight="1">
      <c r="A15" s="5"/>
      <c r="B15" s="264" t="s">
        <v>510</v>
      </c>
      <c r="C15" s="265"/>
      <c r="D15" s="265"/>
      <c r="E15" s="266"/>
      <c r="F15" s="267" t="s">
        <v>669</v>
      </c>
      <c r="G15" s="268"/>
      <c r="H15" s="268"/>
      <c r="I15" s="268"/>
      <c r="J15" s="268"/>
      <c r="K15" s="268"/>
      <c r="L15" s="268"/>
      <c r="M15" s="268"/>
      <c r="N15" s="268"/>
      <c r="O15" s="268"/>
      <c r="P15" s="268"/>
      <c r="Q15" s="268"/>
      <c r="R15" s="268"/>
      <c r="S15" s="268"/>
      <c r="T15" s="268"/>
      <c r="U15" s="268"/>
      <c r="V15" s="268"/>
      <c r="W15" s="269"/>
      <c r="X15" s="6"/>
    </row>
    <row r="16" spans="1:24" ht="32.25" customHeight="1">
      <c r="B16" s="270" t="s">
        <v>511</v>
      </c>
      <c r="C16" s="271"/>
      <c r="D16" s="271"/>
      <c r="E16" s="272"/>
      <c r="F16" s="273" t="str">
        <f>IFERROR(VLOOKUP(PROCES,'Objetivos procesos '!C3:E28,3,FALSE)," ")</f>
        <v>Joaquín Fernando Ruíz González</v>
      </c>
      <c r="G16" s="274"/>
      <c r="H16" s="274"/>
      <c r="I16" s="274"/>
      <c r="J16" s="274"/>
      <c r="K16" s="274"/>
      <c r="L16" s="274"/>
      <c r="M16" s="274"/>
      <c r="N16" s="274"/>
      <c r="O16" s="274"/>
      <c r="P16" s="274"/>
      <c r="Q16" s="274"/>
      <c r="R16" s="274"/>
      <c r="S16" s="274"/>
      <c r="T16" s="274"/>
      <c r="U16" s="274"/>
      <c r="V16" s="274"/>
      <c r="W16" s="275"/>
      <c r="X16" s="6"/>
    </row>
    <row r="17" spans="2:24" ht="59.25" customHeight="1">
      <c r="B17" s="264" t="s">
        <v>626</v>
      </c>
      <c r="C17" s="271"/>
      <c r="D17" s="271"/>
      <c r="E17" s="271"/>
      <c r="F17" s="276" t="s">
        <v>541</v>
      </c>
      <c r="G17" s="277"/>
      <c r="H17" s="277"/>
      <c r="I17" s="277"/>
      <c r="J17" s="277"/>
      <c r="K17" s="277"/>
      <c r="L17" s="277"/>
      <c r="M17" s="277"/>
      <c r="N17" s="277"/>
      <c r="O17" s="277"/>
      <c r="P17" s="277"/>
      <c r="Q17" s="277"/>
      <c r="R17" s="277"/>
      <c r="S17" s="277"/>
      <c r="T17" s="277"/>
      <c r="U17" s="277"/>
      <c r="V17" s="277"/>
      <c r="W17" s="278"/>
      <c r="X17" s="126"/>
    </row>
    <row r="18" spans="2:24" ht="18" customHeight="1">
      <c r="B18" s="279"/>
      <c r="C18" s="280"/>
      <c r="D18" s="280"/>
      <c r="E18" s="280"/>
      <c r="F18" s="280"/>
      <c r="G18" s="280"/>
      <c r="H18" s="280"/>
      <c r="I18" s="280"/>
      <c r="J18" s="280"/>
      <c r="K18" s="280"/>
      <c r="L18" s="280"/>
      <c r="M18" s="280"/>
      <c r="N18" s="280"/>
      <c r="O18" s="280"/>
      <c r="P18" s="280"/>
      <c r="Q18" s="280"/>
      <c r="R18" s="280"/>
      <c r="S18" s="280"/>
      <c r="T18" s="280"/>
      <c r="U18" s="280"/>
      <c r="V18" s="280"/>
      <c r="W18" s="281"/>
      <c r="X18" s="6"/>
    </row>
    <row r="19" spans="2:24" ht="33" customHeight="1">
      <c r="B19" s="247" t="s">
        <v>423</v>
      </c>
      <c r="C19" s="248"/>
      <c r="D19" s="248"/>
      <c r="E19" s="248"/>
      <c r="F19" s="248"/>
      <c r="G19" s="248"/>
      <c r="H19" s="248"/>
      <c r="I19" s="248"/>
      <c r="J19" s="248"/>
      <c r="K19" s="248"/>
      <c r="L19" s="248"/>
      <c r="M19" s="248"/>
      <c r="N19" s="248"/>
      <c r="O19" s="248"/>
      <c r="P19" s="248"/>
      <c r="Q19" s="248"/>
      <c r="R19" s="248"/>
      <c r="S19" s="248"/>
      <c r="T19" s="248"/>
      <c r="U19" s="248"/>
      <c r="V19" s="249"/>
      <c r="W19" s="250"/>
      <c r="X19" s="6"/>
    </row>
    <row r="20" spans="2:24" ht="12" customHeight="1">
      <c r="B20" s="279"/>
      <c r="C20" s="280"/>
      <c r="D20" s="280"/>
      <c r="E20" s="280"/>
      <c r="F20" s="280"/>
      <c r="G20" s="280"/>
      <c r="H20" s="280"/>
      <c r="I20" s="280"/>
      <c r="J20" s="280"/>
      <c r="K20" s="280"/>
      <c r="L20" s="280"/>
      <c r="M20" s="280"/>
      <c r="N20" s="280"/>
      <c r="O20" s="280"/>
      <c r="P20" s="280"/>
      <c r="Q20" s="280"/>
      <c r="R20" s="280"/>
      <c r="S20" s="280"/>
      <c r="T20" s="280"/>
      <c r="U20" s="280"/>
      <c r="V20" s="280"/>
      <c r="W20" s="281"/>
      <c r="X20" s="6"/>
    </row>
    <row r="21" spans="2:24" ht="27" customHeight="1">
      <c r="B21" s="233" t="s">
        <v>512</v>
      </c>
      <c r="C21" s="254"/>
      <c r="D21" s="254"/>
      <c r="E21" s="255" t="s">
        <v>685</v>
      </c>
      <c r="F21" s="255"/>
      <c r="G21" s="255"/>
      <c r="H21" s="255"/>
      <c r="I21" s="255"/>
      <c r="J21" s="255"/>
      <c r="K21" s="255"/>
      <c r="L21" s="255"/>
      <c r="M21" s="256"/>
      <c r="N21" s="256"/>
      <c r="O21" s="255"/>
      <c r="P21" s="255"/>
      <c r="Q21" s="255"/>
      <c r="R21" s="255"/>
      <c r="S21" s="255"/>
      <c r="T21" s="255"/>
      <c r="U21" s="255"/>
      <c r="V21" s="257"/>
      <c r="W21" s="258"/>
      <c r="X21" s="126"/>
    </row>
    <row r="22" spans="2:24" ht="27" customHeight="1">
      <c r="B22" s="282" t="s">
        <v>513</v>
      </c>
      <c r="C22" s="283"/>
      <c r="D22" s="283"/>
      <c r="E22" s="255" t="s">
        <v>686</v>
      </c>
      <c r="F22" s="255"/>
      <c r="G22" s="255"/>
      <c r="H22" s="255"/>
      <c r="I22" s="255"/>
      <c r="J22" s="255"/>
      <c r="K22" s="255"/>
      <c r="L22" s="255"/>
      <c r="M22" s="256"/>
      <c r="N22" s="256"/>
      <c r="O22" s="255"/>
      <c r="P22" s="255"/>
      <c r="Q22" s="255"/>
      <c r="R22" s="255"/>
      <c r="S22" s="255"/>
      <c r="T22" s="255"/>
      <c r="U22" s="255"/>
      <c r="V22" s="257"/>
      <c r="W22" s="258"/>
    </row>
    <row r="23" spans="2:24" ht="27" customHeight="1">
      <c r="B23" s="264" t="s">
        <v>514</v>
      </c>
      <c r="C23" s="265"/>
      <c r="D23" s="266"/>
      <c r="E23" s="284" t="s">
        <v>424</v>
      </c>
      <c r="F23" s="285"/>
      <c r="G23" s="285"/>
      <c r="H23" s="285"/>
      <c r="I23" s="285"/>
      <c r="J23" s="285"/>
      <c r="K23" s="285"/>
      <c r="L23" s="285"/>
      <c r="M23" s="285"/>
      <c r="N23" s="285"/>
      <c r="O23" s="285"/>
      <c r="P23" s="285"/>
      <c r="Q23" s="285"/>
      <c r="R23" s="285"/>
      <c r="S23" s="285"/>
      <c r="T23" s="285"/>
      <c r="U23" s="285"/>
      <c r="V23" s="285"/>
      <c r="W23" s="286"/>
    </row>
    <row r="24" spans="2:24" ht="83.25" customHeight="1">
      <c r="B24" s="282" t="s">
        <v>515</v>
      </c>
      <c r="C24" s="283"/>
      <c r="D24" s="283"/>
      <c r="E24" s="287" t="s">
        <v>425</v>
      </c>
      <c r="F24" s="288"/>
      <c r="G24" s="289" t="s">
        <v>687</v>
      </c>
      <c r="H24" s="289"/>
      <c r="I24" s="289"/>
      <c r="J24" s="289"/>
      <c r="K24" s="289"/>
      <c r="L24" s="108"/>
      <c r="M24" s="244" t="s">
        <v>516</v>
      </c>
      <c r="N24" s="244"/>
      <c r="O24" s="244"/>
      <c r="P24" s="244"/>
      <c r="Q24" s="290" t="s">
        <v>689</v>
      </c>
      <c r="R24" s="291"/>
      <c r="S24" s="291"/>
      <c r="T24" s="291"/>
      <c r="U24" s="291"/>
      <c r="V24" s="291"/>
      <c r="W24" s="292"/>
    </row>
    <row r="25" spans="2:24" ht="89.25" customHeight="1">
      <c r="B25" s="282"/>
      <c r="C25" s="283"/>
      <c r="D25" s="283"/>
      <c r="E25" s="293" t="s">
        <v>426</v>
      </c>
      <c r="F25" s="294"/>
      <c r="G25" s="295" t="s">
        <v>688</v>
      </c>
      <c r="H25" s="295"/>
      <c r="I25" s="295"/>
      <c r="J25" s="295"/>
      <c r="K25" s="295"/>
      <c r="L25" s="109"/>
      <c r="M25" s="296" t="s">
        <v>516</v>
      </c>
      <c r="N25" s="297"/>
      <c r="O25" s="297"/>
      <c r="P25" s="298"/>
      <c r="Q25" s="290" t="s">
        <v>690</v>
      </c>
      <c r="R25" s="291"/>
      <c r="S25" s="291"/>
      <c r="T25" s="291"/>
      <c r="U25" s="291"/>
      <c r="V25" s="291"/>
      <c r="W25" s="292"/>
    </row>
    <row r="26" spans="2:24" ht="18" customHeight="1">
      <c r="B26" s="279"/>
      <c r="C26" s="280"/>
      <c r="D26" s="280"/>
      <c r="E26" s="280"/>
      <c r="F26" s="280"/>
      <c r="G26" s="280"/>
      <c r="H26" s="280"/>
      <c r="I26" s="280"/>
      <c r="J26" s="280"/>
      <c r="K26" s="280"/>
      <c r="L26" s="280"/>
      <c r="M26" s="280"/>
      <c r="N26" s="280"/>
      <c r="O26" s="280"/>
      <c r="P26" s="280"/>
      <c r="Q26" s="280"/>
      <c r="R26" s="280"/>
      <c r="S26" s="280"/>
      <c r="T26" s="280"/>
      <c r="U26" s="280"/>
      <c r="V26" s="280"/>
      <c r="W26" s="281"/>
      <c r="X26" s="6"/>
    </row>
    <row r="27" spans="2:24" ht="89.25" customHeight="1">
      <c r="B27" s="283" t="s">
        <v>621</v>
      </c>
      <c r="C27" s="283"/>
      <c r="D27" s="283"/>
      <c r="E27" s="299"/>
      <c r="F27" s="299"/>
      <c r="G27" s="299"/>
      <c r="H27" s="299"/>
      <c r="I27" s="299"/>
      <c r="J27" s="299"/>
      <c r="K27" s="299"/>
      <c r="L27" s="299"/>
      <c r="M27" s="299"/>
      <c r="N27" s="299"/>
      <c r="O27" s="299"/>
      <c r="P27" s="299"/>
      <c r="Q27" s="299"/>
      <c r="R27" s="299"/>
      <c r="S27" s="299"/>
      <c r="T27" s="299"/>
      <c r="U27" s="299"/>
      <c r="V27" s="299"/>
      <c r="W27" s="300"/>
    </row>
    <row r="28" spans="2:24">
      <c r="B28" s="307"/>
      <c r="C28" s="308"/>
      <c r="D28" s="308"/>
      <c r="E28" s="308"/>
      <c r="F28" s="308"/>
      <c r="G28" s="308"/>
      <c r="H28" s="308"/>
      <c r="I28" s="308"/>
      <c r="J28" s="308"/>
      <c r="K28" s="308"/>
      <c r="L28" s="308"/>
      <c r="M28" s="308"/>
      <c r="N28" s="308"/>
      <c r="O28" s="308"/>
      <c r="P28" s="308"/>
      <c r="Q28" s="308"/>
      <c r="R28" s="308"/>
      <c r="S28" s="308"/>
      <c r="T28" s="308"/>
      <c r="U28" s="308"/>
      <c r="V28" s="308"/>
      <c r="W28" s="309"/>
    </row>
    <row r="29" spans="2:24" ht="32.25" customHeight="1">
      <c r="B29" s="310" t="s">
        <v>427</v>
      </c>
      <c r="C29" s="311"/>
      <c r="D29" s="311"/>
      <c r="E29" s="311"/>
      <c r="F29" s="312"/>
      <c r="G29" s="313" t="s">
        <v>13</v>
      </c>
      <c r="H29" s="314"/>
      <c r="I29" s="244" t="s">
        <v>428</v>
      </c>
      <c r="J29" s="244"/>
      <c r="K29" s="244"/>
      <c r="L29" s="315" t="s">
        <v>691</v>
      </c>
      <c r="M29" s="316"/>
      <c r="N29" s="316"/>
      <c r="O29" s="316"/>
      <c r="P29" s="316"/>
      <c r="Q29" s="316"/>
      <c r="R29" s="317"/>
      <c r="S29" s="245" t="s">
        <v>429</v>
      </c>
      <c r="T29" s="245"/>
      <c r="U29" s="318"/>
      <c r="V29" s="319"/>
      <c r="W29" s="320"/>
    </row>
    <row r="30" spans="2:24" ht="62.25" customHeight="1">
      <c r="B30" s="323" t="s">
        <v>430</v>
      </c>
      <c r="C30" s="302"/>
      <c r="D30" s="303"/>
      <c r="E30" s="324" t="s">
        <v>25</v>
      </c>
      <c r="F30" s="325"/>
      <c r="G30" s="301" t="s">
        <v>431</v>
      </c>
      <c r="H30" s="302"/>
      <c r="I30" s="303"/>
      <c r="J30" s="326">
        <v>0.05</v>
      </c>
      <c r="K30" s="327"/>
      <c r="L30" s="301" t="s">
        <v>432</v>
      </c>
      <c r="M30" s="302"/>
      <c r="N30" s="302"/>
      <c r="O30" s="303"/>
      <c r="P30" s="304" t="s">
        <v>685</v>
      </c>
      <c r="Q30" s="305"/>
      <c r="R30" s="305"/>
      <c r="S30" s="305"/>
      <c r="T30" s="305"/>
      <c r="U30" s="305"/>
      <c r="V30" s="305"/>
      <c r="W30" s="306"/>
    </row>
    <row r="31" spans="2:24" ht="18" customHeight="1">
      <c r="B31" s="307"/>
      <c r="C31" s="308"/>
      <c r="D31" s="308"/>
      <c r="E31" s="308"/>
      <c r="F31" s="308"/>
      <c r="G31" s="308"/>
      <c r="H31" s="308"/>
      <c r="I31" s="308"/>
      <c r="J31" s="308"/>
      <c r="K31" s="308"/>
      <c r="L31" s="308"/>
      <c r="M31" s="308"/>
      <c r="N31" s="308"/>
      <c r="O31" s="308"/>
      <c r="P31" s="308"/>
      <c r="Q31" s="308"/>
      <c r="R31" s="308"/>
      <c r="S31" s="308"/>
      <c r="T31" s="308"/>
      <c r="U31" s="308"/>
      <c r="V31" s="308"/>
      <c r="W31" s="309"/>
    </row>
    <row r="32" spans="2:24" ht="33" customHeight="1">
      <c r="B32" s="328" t="s">
        <v>433</v>
      </c>
      <c r="C32" s="329"/>
      <c r="D32" s="329"/>
      <c r="E32" s="329"/>
      <c r="F32" s="329"/>
      <c r="G32" s="329"/>
      <c r="H32" s="329"/>
      <c r="I32" s="329"/>
      <c r="J32" s="329"/>
      <c r="K32" s="329"/>
      <c r="L32" s="329"/>
      <c r="M32" s="329"/>
      <c r="N32" s="329"/>
      <c r="O32" s="329"/>
      <c r="P32" s="329"/>
      <c r="Q32" s="329"/>
      <c r="R32" s="329"/>
      <c r="S32" s="329"/>
      <c r="T32" s="329"/>
      <c r="U32" s="329"/>
      <c r="V32" s="330"/>
      <c r="W32" s="331"/>
    </row>
    <row r="33" spans="2:23" ht="12" customHeight="1" thickBot="1">
      <c r="B33" s="332"/>
      <c r="C33" s="333"/>
      <c r="D33" s="333"/>
      <c r="E33" s="333"/>
      <c r="F33" s="333"/>
      <c r="G33" s="333"/>
      <c r="H33" s="333"/>
      <c r="I33" s="333"/>
      <c r="J33" s="333"/>
      <c r="K33" s="333"/>
      <c r="L33" s="333"/>
      <c r="M33" s="333"/>
      <c r="N33" s="333"/>
      <c r="O33" s="333"/>
      <c r="P33" s="333"/>
      <c r="Q33" s="333"/>
      <c r="R33" s="333"/>
      <c r="S33" s="333"/>
      <c r="T33" s="333"/>
      <c r="U33" s="333"/>
      <c r="V33" s="333"/>
      <c r="W33" s="334"/>
    </row>
    <row r="34" spans="2:23" s="7" customFormat="1" ht="39.75" customHeight="1">
      <c r="B34" s="335" t="s">
        <v>434</v>
      </c>
      <c r="C34" s="336"/>
      <c r="D34" s="33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21" t="s">
        <v>454</v>
      </c>
      <c r="C35" s="322"/>
      <c r="D35" s="322"/>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21" t="s">
        <v>455</v>
      </c>
      <c r="C36" s="322"/>
      <c r="D36" s="322"/>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338" t="s">
        <v>456</v>
      </c>
      <c r="C37" s="339"/>
      <c r="D37" s="33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338" t="s">
        <v>457</v>
      </c>
      <c r="C38" s="339"/>
      <c r="D38" s="34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338" t="s">
        <v>666</v>
      </c>
      <c r="C39" s="339"/>
      <c r="D39" s="34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338" t="s">
        <v>458</v>
      </c>
      <c r="C40" s="339"/>
      <c r="D40" s="339"/>
      <c r="E40" s="114">
        <f>IF($J$30="","",$J$30)</f>
        <v>0.05</v>
      </c>
      <c r="F40" s="114">
        <f t="shared" ref="F40:G40" si="2">IF($J$30="","",$J$30)</f>
        <v>0.05</v>
      </c>
      <c r="G40" s="114">
        <f t="shared" si="2"/>
        <v>0.05</v>
      </c>
      <c r="H40" s="130">
        <f>IF($J$30="","",$J$30)</f>
        <v>0.05</v>
      </c>
      <c r="I40" s="114">
        <f>IF($J$30="","",$J$30)</f>
        <v>0.05</v>
      </c>
      <c r="J40" s="114">
        <f t="shared" ref="J40:K40" si="3">IF($J$30="","",$J$30)</f>
        <v>0.05</v>
      </c>
      <c r="K40" s="114">
        <f t="shared" si="3"/>
        <v>0.05</v>
      </c>
      <c r="L40" s="130">
        <f>IF($J$30="","",$J$30)</f>
        <v>0.05</v>
      </c>
      <c r="M40" s="130">
        <f>IF($J$30="","",$J$30)</f>
        <v>0.05</v>
      </c>
      <c r="N40" s="117">
        <f t="shared" ref="N40:O40" si="4">IF($J$30="","",$J$30)</f>
        <v>0.05</v>
      </c>
      <c r="O40" s="114">
        <f t="shared" si="4"/>
        <v>0.05</v>
      </c>
      <c r="P40" s="115">
        <f>IF($J$30="","",$J$30)</f>
        <v>0.05</v>
      </c>
      <c r="Q40" s="130">
        <f>IF($J$30="","",$J$30)</f>
        <v>0.05</v>
      </c>
      <c r="R40" s="114">
        <f t="shared" ref="R40:S40" si="5">IF($J$30="","",$J$30)</f>
        <v>0.05</v>
      </c>
      <c r="S40" s="114">
        <f t="shared" si="5"/>
        <v>0.05</v>
      </c>
      <c r="T40" s="115">
        <f>IF($J$30="","",$J$30)</f>
        <v>0.05</v>
      </c>
      <c r="U40" s="130">
        <f>IF($J$30="","",$J$30)</f>
        <v>0.05</v>
      </c>
      <c r="V40" s="130">
        <f>IF($J$30="","",$J$30)</f>
        <v>0.05</v>
      </c>
      <c r="W40" s="130">
        <f>IF($J$30="","",$J$30)</f>
        <v>0.05</v>
      </c>
    </row>
    <row r="41" spans="2:23" s="9" customFormat="1" ht="27.75" customHeight="1" thickBot="1">
      <c r="B41" s="341" t="s">
        <v>517</v>
      </c>
      <c r="C41" s="342"/>
      <c r="D41" s="34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43" t="s">
        <v>459</v>
      </c>
      <c r="C42" s="344"/>
      <c r="D42" s="34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45"/>
      <c r="C43" s="346"/>
      <c r="D43" s="346"/>
      <c r="E43" s="346"/>
      <c r="F43" s="346"/>
      <c r="G43" s="346"/>
      <c r="H43" s="347"/>
      <c r="I43" s="346"/>
      <c r="J43" s="346"/>
      <c r="K43" s="346"/>
      <c r="L43" s="347"/>
      <c r="M43" s="347"/>
      <c r="N43" s="346"/>
      <c r="O43" s="346"/>
      <c r="P43" s="346"/>
      <c r="Q43" s="347"/>
      <c r="R43" s="346"/>
      <c r="S43" s="346"/>
      <c r="T43" s="346"/>
      <c r="U43" s="347"/>
      <c r="V43" s="347"/>
      <c r="W43" s="348"/>
    </row>
    <row r="44" spans="2:23" ht="15" customHeight="1">
      <c r="B44" s="118"/>
      <c r="C44" s="119"/>
      <c r="D44" s="119"/>
      <c r="E44" s="119"/>
      <c r="F44" s="119"/>
      <c r="G44" s="119"/>
      <c r="H44" s="119"/>
      <c r="I44" s="119"/>
      <c r="J44" s="119"/>
      <c r="K44" s="119"/>
      <c r="L44" s="120"/>
      <c r="M44" s="119"/>
      <c r="N44" s="349" t="s">
        <v>460</v>
      </c>
      <c r="O44" s="350"/>
      <c r="P44" s="350"/>
      <c r="Q44" s="350"/>
      <c r="R44" s="350"/>
      <c r="S44" s="350"/>
      <c r="T44" s="350"/>
      <c r="U44" s="350"/>
      <c r="V44" s="350"/>
      <c r="W44" s="351"/>
    </row>
    <row r="45" spans="2:23" ht="15" customHeight="1">
      <c r="B45" s="121"/>
      <c r="C45" s="106"/>
      <c r="D45" s="106"/>
      <c r="E45" s="106"/>
      <c r="F45" s="106"/>
      <c r="G45" s="106"/>
      <c r="H45" s="106"/>
      <c r="I45" s="106"/>
      <c r="J45" s="106"/>
      <c r="K45" s="106"/>
      <c r="L45" s="122"/>
      <c r="M45" s="106"/>
      <c r="N45" s="352"/>
      <c r="O45" s="353"/>
      <c r="P45" s="353"/>
      <c r="Q45" s="353"/>
      <c r="R45" s="353"/>
      <c r="S45" s="353"/>
      <c r="T45" s="353"/>
      <c r="U45" s="353"/>
      <c r="V45" s="353"/>
      <c r="W45" s="354"/>
    </row>
    <row r="46" spans="2:23" ht="23.25" customHeight="1">
      <c r="B46" s="121"/>
      <c r="C46" s="106"/>
      <c r="D46" s="106"/>
      <c r="E46" s="106"/>
      <c r="F46" s="106"/>
      <c r="G46" s="106"/>
      <c r="H46" s="106"/>
      <c r="I46" s="106"/>
      <c r="J46" s="106"/>
      <c r="K46" s="106"/>
      <c r="L46" s="122"/>
      <c r="M46" s="106"/>
      <c r="N46" s="355" t="s">
        <v>622</v>
      </c>
      <c r="O46" s="356"/>
      <c r="P46" s="356"/>
      <c r="Q46" s="356"/>
      <c r="R46" s="356"/>
      <c r="S46" s="356"/>
      <c r="T46" s="356"/>
      <c r="U46" s="356"/>
      <c r="V46" s="356"/>
      <c r="W46" s="357"/>
    </row>
    <row r="47" spans="2:23" ht="23.25" customHeight="1">
      <c r="B47" s="121"/>
      <c r="C47" s="106"/>
      <c r="D47" s="106"/>
      <c r="E47" s="106"/>
      <c r="F47" s="106"/>
      <c r="G47" s="106"/>
      <c r="H47" s="106"/>
      <c r="I47" s="106"/>
      <c r="J47" s="106"/>
      <c r="K47" s="106"/>
      <c r="L47" s="122"/>
      <c r="M47" s="106"/>
      <c r="N47" s="358"/>
      <c r="O47" s="359"/>
      <c r="P47" s="359"/>
      <c r="Q47" s="359"/>
      <c r="R47" s="359"/>
      <c r="S47" s="359"/>
      <c r="T47" s="359"/>
      <c r="U47" s="359"/>
      <c r="V47" s="359"/>
      <c r="W47" s="360"/>
    </row>
    <row r="48" spans="2:23" ht="23.25" customHeight="1">
      <c r="B48" s="121"/>
      <c r="C48" s="106"/>
      <c r="D48" s="106"/>
      <c r="E48" s="106"/>
      <c r="F48" s="106"/>
      <c r="G48" s="106"/>
      <c r="H48" s="106"/>
      <c r="I48" s="106"/>
      <c r="J48" s="106"/>
      <c r="K48" s="106"/>
      <c r="L48" s="122"/>
      <c r="M48" s="106"/>
      <c r="N48" s="361"/>
      <c r="O48" s="362"/>
      <c r="P48" s="362"/>
      <c r="Q48" s="362"/>
      <c r="R48" s="362"/>
      <c r="S48" s="362"/>
      <c r="T48" s="362"/>
      <c r="U48" s="362"/>
      <c r="V48" s="362"/>
      <c r="W48" s="363"/>
    </row>
    <row r="49" spans="2:23" ht="23.25" customHeight="1">
      <c r="B49" s="121"/>
      <c r="C49" s="106"/>
      <c r="D49" s="106"/>
      <c r="E49" s="106"/>
      <c r="F49" s="106"/>
      <c r="G49" s="106"/>
      <c r="H49" s="106"/>
      <c r="I49" s="106"/>
      <c r="J49" s="106"/>
      <c r="K49" s="106"/>
      <c r="L49" s="122"/>
      <c r="M49" s="106"/>
      <c r="N49" s="355" t="s">
        <v>623</v>
      </c>
      <c r="O49" s="356"/>
      <c r="P49" s="356"/>
      <c r="Q49" s="356"/>
      <c r="R49" s="356"/>
      <c r="S49" s="356"/>
      <c r="T49" s="356"/>
      <c r="U49" s="356"/>
      <c r="V49" s="356"/>
      <c r="W49" s="357"/>
    </row>
    <row r="50" spans="2:23" ht="23.25" customHeight="1">
      <c r="B50" s="121"/>
      <c r="C50" s="106"/>
      <c r="D50" s="106"/>
      <c r="E50" s="106"/>
      <c r="F50" s="106"/>
      <c r="G50" s="106"/>
      <c r="H50" s="106"/>
      <c r="I50" s="106"/>
      <c r="J50" s="106"/>
      <c r="K50" s="106"/>
      <c r="L50" s="122"/>
      <c r="M50" s="106"/>
      <c r="N50" s="361"/>
      <c r="O50" s="362"/>
      <c r="P50" s="362"/>
      <c r="Q50" s="362"/>
      <c r="R50" s="362"/>
      <c r="S50" s="362"/>
      <c r="T50" s="362"/>
      <c r="U50" s="362"/>
      <c r="V50" s="362"/>
      <c r="W50" s="363"/>
    </row>
    <row r="51" spans="2:23" ht="23.25" customHeight="1">
      <c r="B51" s="121"/>
      <c r="C51" s="106"/>
      <c r="D51" s="106"/>
      <c r="E51" s="106"/>
      <c r="F51" s="106"/>
      <c r="G51" s="106"/>
      <c r="H51" s="106"/>
      <c r="I51" s="106"/>
      <c r="J51" s="106"/>
      <c r="K51" s="106"/>
      <c r="L51" s="122"/>
      <c r="M51" s="106"/>
      <c r="N51" s="355" t="s">
        <v>624</v>
      </c>
      <c r="O51" s="356"/>
      <c r="P51" s="356"/>
      <c r="Q51" s="356"/>
      <c r="R51" s="356"/>
      <c r="S51" s="356"/>
      <c r="T51" s="356"/>
      <c r="U51" s="356"/>
      <c r="V51" s="356"/>
      <c r="W51" s="357"/>
    </row>
    <row r="52" spans="2:23" ht="23.25" customHeight="1">
      <c r="B52" s="121"/>
      <c r="C52" s="106"/>
      <c r="D52" s="106"/>
      <c r="E52" s="106"/>
      <c r="F52" s="106"/>
      <c r="G52" s="106"/>
      <c r="H52" s="106"/>
      <c r="I52" s="106"/>
      <c r="J52" s="106"/>
      <c r="K52" s="106"/>
      <c r="L52" s="122"/>
      <c r="M52" s="106"/>
      <c r="N52" s="361"/>
      <c r="O52" s="362"/>
      <c r="P52" s="362"/>
      <c r="Q52" s="362"/>
      <c r="R52" s="362"/>
      <c r="S52" s="362"/>
      <c r="T52" s="362"/>
      <c r="U52" s="362"/>
      <c r="V52" s="362"/>
      <c r="W52" s="363"/>
    </row>
    <row r="53" spans="2:23" ht="23.25" customHeight="1">
      <c r="B53" s="121"/>
      <c r="C53" s="106"/>
      <c r="D53" s="106"/>
      <c r="E53" s="106"/>
      <c r="F53" s="106"/>
      <c r="G53" s="106"/>
      <c r="H53" s="106"/>
      <c r="I53" s="106"/>
      <c r="J53" s="106"/>
      <c r="K53" s="106"/>
      <c r="L53" s="122"/>
      <c r="M53" s="106"/>
      <c r="N53" s="337" t="s">
        <v>625</v>
      </c>
      <c r="O53" s="337"/>
      <c r="P53" s="337"/>
      <c r="Q53" s="337"/>
      <c r="R53" s="337"/>
      <c r="S53" s="337"/>
      <c r="T53" s="337"/>
      <c r="U53" s="337"/>
      <c r="V53" s="337"/>
      <c r="W53" s="337"/>
    </row>
    <row r="54" spans="2:23" ht="23.25" customHeight="1">
      <c r="B54" s="121"/>
      <c r="C54" s="106"/>
      <c r="D54" s="106"/>
      <c r="E54" s="106"/>
      <c r="F54" s="106"/>
      <c r="G54" s="106"/>
      <c r="H54" s="106"/>
      <c r="I54" s="106"/>
      <c r="J54" s="106"/>
      <c r="K54" s="106"/>
      <c r="L54" s="122"/>
      <c r="M54" s="106"/>
      <c r="N54" s="337"/>
      <c r="O54" s="337"/>
      <c r="P54" s="337"/>
      <c r="Q54" s="337"/>
      <c r="R54" s="337"/>
      <c r="S54" s="337"/>
      <c r="T54" s="337"/>
      <c r="U54" s="337"/>
      <c r="V54" s="337"/>
      <c r="W54" s="337"/>
    </row>
    <row r="55" spans="2:23" ht="23.25" customHeight="1">
      <c r="B55" s="121"/>
      <c r="C55" s="106"/>
      <c r="D55" s="106"/>
      <c r="E55" s="106"/>
      <c r="F55" s="106"/>
      <c r="G55" s="106"/>
      <c r="H55" s="106"/>
      <c r="I55" s="106"/>
      <c r="J55" s="106"/>
      <c r="K55" s="106"/>
      <c r="L55" s="122"/>
      <c r="M55" s="106"/>
      <c r="N55" s="337"/>
      <c r="O55" s="337"/>
      <c r="P55" s="337"/>
      <c r="Q55" s="337"/>
      <c r="R55" s="337"/>
      <c r="S55" s="337"/>
      <c r="T55" s="337"/>
      <c r="U55" s="337"/>
      <c r="V55" s="337"/>
      <c r="W55" s="337"/>
    </row>
    <row r="56" spans="2:23" ht="15" customHeight="1">
      <c r="B56" s="121"/>
      <c r="C56" s="106"/>
      <c r="D56" s="106"/>
      <c r="E56" s="106"/>
      <c r="F56" s="106"/>
      <c r="G56" s="106"/>
      <c r="H56" s="106"/>
      <c r="I56" s="106"/>
      <c r="J56" s="106"/>
      <c r="K56" s="106"/>
      <c r="L56" s="122"/>
      <c r="M56" s="106"/>
      <c r="N56" s="371" t="s">
        <v>461</v>
      </c>
      <c r="O56" s="372"/>
      <c r="P56" s="372"/>
      <c r="Q56" s="372"/>
      <c r="R56" s="372"/>
      <c r="S56" s="372"/>
      <c r="T56" s="372"/>
      <c r="U56" s="372"/>
      <c r="V56" s="372"/>
      <c r="W56" s="373"/>
    </row>
    <row r="57" spans="2:23" ht="15" customHeight="1">
      <c r="B57" s="121"/>
      <c r="C57" s="106"/>
      <c r="D57" s="106"/>
      <c r="E57" s="106"/>
      <c r="F57" s="106"/>
      <c r="G57" s="106"/>
      <c r="H57" s="106"/>
      <c r="I57" s="106"/>
      <c r="J57" s="106"/>
      <c r="K57" s="106"/>
      <c r="L57" s="122"/>
      <c r="M57" s="106"/>
      <c r="N57" s="352"/>
      <c r="O57" s="353"/>
      <c r="P57" s="353"/>
      <c r="Q57" s="353"/>
      <c r="R57" s="353"/>
      <c r="S57" s="353"/>
      <c r="T57" s="353"/>
      <c r="U57" s="353"/>
      <c r="V57" s="353"/>
      <c r="W57" s="354"/>
    </row>
    <row r="58" spans="2:23" ht="29.25" customHeight="1">
      <c r="B58" s="121"/>
      <c r="C58" s="106"/>
      <c r="D58" s="106"/>
      <c r="E58" s="106"/>
      <c r="F58" s="106"/>
      <c r="G58" s="106"/>
      <c r="H58" s="106"/>
      <c r="I58" s="106"/>
      <c r="J58" s="106"/>
      <c r="K58" s="106"/>
      <c r="L58" s="122"/>
      <c r="M58" s="106"/>
      <c r="N58" s="374" t="s">
        <v>462</v>
      </c>
      <c r="O58" s="375"/>
      <c r="P58" s="375"/>
      <c r="Q58" s="376"/>
      <c r="R58" s="367" t="s">
        <v>463</v>
      </c>
      <c r="S58" s="367"/>
      <c r="T58" s="364" t="s">
        <v>464</v>
      </c>
      <c r="U58" s="367"/>
      <c r="V58" s="380"/>
      <c r="W58" s="381"/>
    </row>
    <row r="59" spans="2:23" ht="15" customHeight="1">
      <c r="B59" s="121"/>
      <c r="C59" s="106"/>
      <c r="D59" s="106"/>
      <c r="E59" s="106"/>
      <c r="F59" s="106"/>
      <c r="G59" s="106"/>
      <c r="H59" s="106"/>
      <c r="I59" s="106"/>
      <c r="J59" s="106"/>
      <c r="K59" s="106"/>
      <c r="L59" s="122"/>
      <c r="M59" s="106"/>
      <c r="N59" s="377"/>
      <c r="O59" s="378"/>
      <c r="P59" s="378"/>
      <c r="Q59" s="379"/>
      <c r="R59" s="369"/>
      <c r="S59" s="369"/>
      <c r="T59" s="366"/>
      <c r="U59" s="369"/>
      <c r="V59" s="382"/>
      <c r="W59" s="383"/>
    </row>
    <row r="60" spans="2:23" ht="15" customHeight="1">
      <c r="B60" s="121"/>
      <c r="C60" s="106"/>
      <c r="D60" s="106"/>
      <c r="E60" s="106"/>
      <c r="F60" s="106"/>
      <c r="G60" s="106"/>
      <c r="H60" s="106"/>
      <c r="I60" s="106"/>
      <c r="J60" s="106"/>
      <c r="K60" s="106"/>
      <c r="L60" s="122"/>
      <c r="M60" s="106"/>
      <c r="N60" s="374" t="s">
        <v>502</v>
      </c>
      <c r="O60" s="375"/>
      <c r="P60" s="375"/>
      <c r="Q60" s="376"/>
      <c r="R60" s="389" t="s">
        <v>463</v>
      </c>
      <c r="S60" s="389"/>
      <c r="T60" s="364" t="s">
        <v>464</v>
      </c>
      <c r="U60" s="367"/>
      <c r="V60" s="382"/>
      <c r="W60" s="383"/>
    </row>
    <row r="61" spans="2:23" ht="15" customHeight="1">
      <c r="B61" s="121"/>
      <c r="C61" s="106"/>
      <c r="D61" s="106"/>
      <c r="E61" s="106"/>
      <c r="F61" s="106"/>
      <c r="G61" s="106"/>
      <c r="H61" s="106"/>
      <c r="I61" s="106"/>
      <c r="J61" s="106"/>
      <c r="K61" s="106"/>
      <c r="L61" s="122"/>
      <c r="M61" s="106"/>
      <c r="N61" s="386"/>
      <c r="O61" s="387"/>
      <c r="P61" s="387"/>
      <c r="Q61" s="388"/>
      <c r="R61" s="389"/>
      <c r="S61" s="389"/>
      <c r="T61" s="365"/>
      <c r="U61" s="368"/>
      <c r="V61" s="382"/>
      <c r="W61" s="383"/>
    </row>
    <row r="62" spans="2:23" ht="15" customHeight="1" thickBot="1">
      <c r="B62" s="123"/>
      <c r="C62" s="124"/>
      <c r="D62" s="124"/>
      <c r="E62" s="124"/>
      <c r="F62" s="124"/>
      <c r="G62" s="124"/>
      <c r="H62" s="124"/>
      <c r="I62" s="124"/>
      <c r="J62" s="124"/>
      <c r="K62" s="124"/>
      <c r="L62" s="125"/>
      <c r="M62" s="124"/>
      <c r="N62" s="377"/>
      <c r="O62" s="378"/>
      <c r="P62" s="378"/>
      <c r="Q62" s="379"/>
      <c r="R62" s="389"/>
      <c r="S62" s="389"/>
      <c r="T62" s="366"/>
      <c r="U62" s="369"/>
      <c r="V62" s="384"/>
      <c r="W62" s="385"/>
    </row>
    <row r="63" spans="2:23">
      <c r="B63" s="10"/>
      <c r="C63" s="10"/>
      <c r="D63" s="10"/>
      <c r="E63" s="10"/>
      <c r="F63" s="10"/>
      <c r="G63" s="10"/>
      <c r="H63" s="10"/>
      <c r="I63" s="10"/>
      <c r="J63" s="10"/>
      <c r="K63" s="10"/>
      <c r="L63" s="10"/>
      <c r="M63" s="10"/>
      <c r="N63" s="10"/>
      <c r="O63" s="10"/>
      <c r="P63" s="10"/>
    </row>
    <row r="64" spans="2:23">
      <c r="B64" s="370" t="s">
        <v>523</v>
      </c>
      <c r="C64" s="370"/>
      <c r="D64" s="370"/>
      <c r="E64" s="370"/>
      <c r="F64" s="370"/>
      <c r="G64" s="370"/>
      <c r="H64" s="370"/>
      <c r="I64" s="370"/>
      <c r="J64" s="370"/>
      <c r="K64" s="370"/>
      <c r="L64" s="370"/>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0.05</v>
      </c>
      <c r="G68" s="14">
        <f>+L40</f>
        <v>0.05</v>
      </c>
      <c r="H68" s="14">
        <f>+Q40</f>
        <v>0.05</v>
      </c>
      <c r="I68" s="14">
        <f>+U40</f>
        <v>0.05</v>
      </c>
      <c r="J68" s="14">
        <f>+W40</f>
        <v>0.05</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2:W42">
    <cfRule type="cellIs" dxfId="80" priority="14" stopIfTrue="1" operator="between">
      <formula>0.76</formula>
      <formula>10</formula>
    </cfRule>
    <cfRule type="cellIs" dxfId="79" priority="15" stopIfTrue="1" operator="between">
      <formula>0.5</formula>
      <formula>0.759</formula>
    </cfRule>
    <cfRule type="cellIs" dxfId="78" priority="16" stopIfTrue="1" operator="between">
      <formula>0</formula>
      <formula>0.499</formula>
    </cfRule>
  </conditionalFormatting>
  <conditionalFormatting sqref="E38:W39">
    <cfRule type="cellIs" dxfId="77" priority="11" stopIfTrue="1" operator="greaterThanOrEqual">
      <formula>0.1</formula>
    </cfRule>
    <cfRule type="cellIs" dxfId="76" priority="12" stopIfTrue="1" operator="between">
      <formula>0.0301</formula>
      <formula>0.9999</formula>
    </cfRule>
    <cfRule type="cellIs" dxfId="7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74" priority="7" stopIfTrue="1" operator="between">
      <formula>0.76</formula>
      <formula>10</formula>
    </cfRule>
    <cfRule type="cellIs" dxfId="73" priority="8" stopIfTrue="1" operator="between">
      <formula>0.5</formula>
      <formula>0.759</formula>
    </cfRule>
    <cfRule type="cellIs" dxfId="72" priority="9" stopIfTrue="1" operator="between">
      <formula>0</formula>
      <formula>0.499</formula>
    </cfRule>
  </conditionalFormatting>
  <conditionalFormatting sqref="F41:W41">
    <cfRule type="cellIs" dxfId="71" priority="4" stopIfTrue="1" operator="between">
      <formula>0.76</formula>
      <formula>10</formula>
    </cfRule>
    <cfRule type="cellIs" dxfId="70" priority="5" stopIfTrue="1" operator="between">
      <formula>0.5</formula>
      <formula>0.759</formula>
    </cfRule>
    <cfRule type="cellIs" dxfId="69" priority="6" stopIfTrue="1" operator="between">
      <formula>0</formula>
      <formula>0.499</formula>
    </cfRule>
  </conditionalFormatting>
  <conditionalFormatting sqref="E41:G41">
    <cfRule type="cellIs" dxfId="68" priority="1" stopIfTrue="1" operator="between">
      <formula>0.76</formula>
      <formula>10</formula>
    </cfRule>
    <cfRule type="cellIs" dxfId="67" priority="2" stopIfTrue="1" operator="between">
      <formula>0.5</formula>
      <formula>0.759</formula>
    </cfRule>
    <cfRule type="cellIs" dxfId="6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4F3CB5A2-8E79-4188-81DB-D97FA6B3A68D}">
          <x14:formula1>
            <xm:f>Hoja1!$E$4:$E$16</xm:f>
          </x14:formula1>
          <xm:sqref>O8</xm:sqref>
        </x14:dataValidation>
        <x14:dataValidation type="list" allowBlank="1" showInputMessage="1" showErrorMessage="1" xr:uid="{37953C33-4F3C-4064-88CF-C21301635C2E}">
          <x14:formula1>
            <xm:f>'1.IDP'!$E$4:$E$8</xm:f>
          </x14:formula1>
          <xm:sqref>E30:F30</xm:sqref>
        </x14:dataValidation>
        <x14:dataValidation type="list" allowBlank="1" showInputMessage="1" showErrorMessage="1" xr:uid="{35EB24B3-B07F-403B-8145-FB873A369EFE}">
          <x14:formula1>
            <xm:f>'1.IDP'!$J$3:$J$9</xm:f>
          </x14:formula1>
          <xm:sqref>G29:H29</xm:sqref>
        </x14:dataValidation>
        <x14:dataValidation type="list" allowBlank="1" showInputMessage="1" showErrorMessage="1" xr:uid="{A783C185-7CF3-4D81-B4FB-803AADF5E18B}">
          <x14:formula1>
            <xm:f>Hoja1!$D$4:$D$10</xm:f>
          </x14:formula1>
          <xm:sqref>F17:W17</xm:sqref>
        </x14:dataValidation>
        <x14:dataValidation type="list" allowBlank="1" showInputMessage="1" showErrorMessage="1" xr:uid="{796951E4-E92B-4E64-A490-6CF573359AEC}">
          <x14:formula1>
            <xm:f>'Objetivos procesos '!$C$3:$C$28</xm:f>
          </x14:formula1>
          <xm:sqref>F13:W13</xm:sqref>
        </x14:dataValidation>
        <x14:dataValidation type="list" allowBlank="1" showInputMessage="1" showErrorMessage="1" xr:uid="{6A712E87-BC24-4084-A6C5-C04CEE92F68A}">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92E9-EFD9-4E80-AD2B-A29AE93B53A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2"/>
      <c r="B1" s="392"/>
      <c r="C1" s="393" t="s">
        <v>553</v>
      </c>
      <c r="D1" s="394"/>
      <c r="E1" s="394"/>
      <c r="F1" s="394"/>
      <c r="G1" s="394"/>
      <c r="H1" s="394"/>
      <c r="I1" s="394"/>
      <c r="J1" s="394"/>
      <c r="K1" s="394"/>
      <c r="L1" s="394"/>
      <c r="M1" s="394"/>
      <c r="N1" s="394"/>
      <c r="O1" s="394"/>
      <c r="P1" s="394"/>
      <c r="Q1" s="394"/>
      <c r="R1" s="394"/>
      <c r="S1" s="394"/>
      <c r="T1" s="394"/>
      <c r="U1" s="394"/>
      <c r="V1" s="394"/>
      <c r="W1" s="394"/>
      <c r="X1" s="394"/>
      <c r="Y1" s="395"/>
    </row>
    <row r="2" spans="1:26" s="180" customFormat="1" ht="42.75" customHeight="1">
      <c r="A2" s="392"/>
      <c r="B2" s="392"/>
      <c r="C2" s="396"/>
      <c r="D2" s="397"/>
      <c r="E2" s="397"/>
      <c r="F2" s="397"/>
      <c r="G2" s="397"/>
      <c r="H2" s="397"/>
      <c r="I2" s="397"/>
      <c r="J2" s="397"/>
      <c r="K2" s="397"/>
      <c r="L2" s="397"/>
      <c r="M2" s="397"/>
      <c r="N2" s="397"/>
      <c r="O2" s="397"/>
      <c r="P2" s="397"/>
      <c r="Q2" s="397"/>
      <c r="R2" s="397"/>
      <c r="S2" s="397"/>
      <c r="T2" s="397"/>
      <c r="U2" s="397"/>
      <c r="V2" s="397"/>
      <c r="W2" s="397"/>
      <c r="X2" s="397"/>
      <c r="Y2" s="398"/>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9" t="e">
        <f>+#REF!</f>
        <v>#REF!</v>
      </c>
      <c r="C4" s="399"/>
      <c r="D4" s="399"/>
      <c r="E4" s="399"/>
      <c r="F4" s="399"/>
      <c r="G4" s="399"/>
      <c r="H4" s="399"/>
      <c r="I4" s="399"/>
      <c r="J4" s="399"/>
      <c r="K4" s="399"/>
      <c r="L4" s="399"/>
      <c r="M4" s="399"/>
      <c r="N4" s="399"/>
      <c r="O4" s="399"/>
      <c r="P4" s="399"/>
      <c r="Q4" s="399"/>
      <c r="R4" s="399"/>
      <c r="S4" s="399"/>
      <c r="T4" s="399"/>
      <c r="U4" s="399"/>
      <c r="V4" s="399"/>
      <c r="W4" s="399"/>
      <c r="X4" s="399"/>
      <c r="Y4" s="399"/>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00"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402"/>
      <c r="Z6" s="173"/>
    </row>
    <row r="7" spans="1:26" s="176" customFormat="1" ht="15.75" customHeight="1">
      <c r="A7" s="401"/>
      <c r="B7" s="391"/>
      <c r="C7" s="391"/>
      <c r="D7" s="391"/>
      <c r="E7" s="391"/>
      <c r="F7" s="391"/>
      <c r="G7" s="391"/>
      <c r="H7" s="391"/>
      <c r="I7" s="391"/>
      <c r="J7" s="391"/>
      <c r="K7" s="391"/>
      <c r="L7" s="391"/>
      <c r="M7" s="391"/>
      <c r="N7" s="391"/>
      <c r="O7" s="391"/>
      <c r="P7" s="391"/>
      <c r="Q7" s="391"/>
      <c r="R7" s="391"/>
      <c r="S7" s="391"/>
      <c r="T7" s="391"/>
      <c r="U7" s="391"/>
      <c r="V7" s="391"/>
      <c r="W7" s="391"/>
      <c r="X7" s="391"/>
      <c r="Y7" s="403"/>
      <c r="Z7" s="175"/>
    </row>
    <row r="8" spans="1:26" ht="62.25" customHeight="1">
      <c r="A8" s="404" t="s">
        <v>554</v>
      </c>
      <c r="B8" s="206"/>
      <c r="C8" s="187">
        <f t="shared" ref="C8:E9" si="0">+C10+C12+C14+C16+C18+C20+C22</f>
        <v>0</v>
      </c>
      <c r="D8" s="187">
        <f t="shared" si="0"/>
        <v>0</v>
      </c>
      <c r="E8" s="187">
        <f t="shared" si="0"/>
        <v>0</v>
      </c>
      <c r="F8" s="187">
        <f>+C8+D8+E8</f>
        <v>0</v>
      </c>
      <c r="G8" s="406" t="str">
        <f>IF(F8=0," ",F8/F9)</f>
        <v xml:space="preserve"> </v>
      </c>
      <c r="H8" s="187">
        <f t="shared" ref="H8:J9" si="1">+H10+H12+H14+H16+H18+H20+H22</f>
        <v>0</v>
      </c>
      <c r="I8" s="187">
        <f t="shared" si="1"/>
        <v>0</v>
      </c>
      <c r="J8" s="187">
        <f t="shared" si="1"/>
        <v>0</v>
      </c>
      <c r="K8" s="187">
        <f>+H8+I8+J8</f>
        <v>0</v>
      </c>
      <c r="L8" s="406" t="str">
        <f>IF(K8=0," ",K8/K9)</f>
        <v xml:space="preserve"> </v>
      </c>
      <c r="M8" s="187">
        <f t="shared" ref="M8:O9" si="2">+M10+M12+M14+M16+M18+M20+M22</f>
        <v>0</v>
      </c>
      <c r="N8" s="187">
        <f t="shared" si="2"/>
        <v>0</v>
      </c>
      <c r="O8" s="187">
        <f t="shared" si="2"/>
        <v>0</v>
      </c>
      <c r="P8" s="187">
        <f>+M8+N8+O8</f>
        <v>0</v>
      </c>
      <c r="Q8" s="406" t="str">
        <f>IF(P8=0," ",P8/P9)</f>
        <v xml:space="preserve"> </v>
      </c>
      <c r="R8" s="187">
        <f t="shared" ref="R8:T9" si="3">+R10+R12+R14+R16+R18+R20+R22</f>
        <v>0</v>
      </c>
      <c r="S8" s="187">
        <f t="shared" si="3"/>
        <v>0</v>
      </c>
      <c r="T8" s="187">
        <f t="shared" si="3"/>
        <v>0</v>
      </c>
      <c r="U8" s="187">
        <f>+R8+S8+T8</f>
        <v>0</v>
      </c>
      <c r="V8" s="406" t="str">
        <f>IF(U8=0," ",U8/U9)</f>
        <v xml:space="preserve"> </v>
      </c>
      <c r="W8" s="408" t="s">
        <v>552</v>
      </c>
      <c r="X8" s="408"/>
      <c r="Y8" s="409"/>
    </row>
    <row r="9" spans="1:26" ht="53.25" customHeight="1" thickBot="1">
      <c r="A9" s="405"/>
      <c r="B9" s="188"/>
      <c r="C9" s="188">
        <f t="shared" si="0"/>
        <v>0</v>
      </c>
      <c r="D9" s="188">
        <f t="shared" si="0"/>
        <v>0</v>
      </c>
      <c r="E9" s="188">
        <f t="shared" si="0"/>
        <v>0</v>
      </c>
      <c r="F9" s="188">
        <f>+C9+D9+E9</f>
        <v>0</v>
      </c>
      <c r="G9" s="407"/>
      <c r="H9" s="188">
        <f t="shared" si="1"/>
        <v>0</v>
      </c>
      <c r="I9" s="188">
        <f t="shared" si="1"/>
        <v>0</v>
      </c>
      <c r="J9" s="188">
        <f t="shared" si="1"/>
        <v>0</v>
      </c>
      <c r="K9" s="188">
        <f>+H9+I9+J9</f>
        <v>0</v>
      </c>
      <c r="L9" s="407"/>
      <c r="M9" s="188">
        <f t="shared" si="2"/>
        <v>0</v>
      </c>
      <c r="N9" s="188">
        <f t="shared" si="2"/>
        <v>0</v>
      </c>
      <c r="O9" s="188">
        <f t="shared" si="2"/>
        <v>0</v>
      </c>
      <c r="P9" s="188">
        <f>+M9+N9+O9</f>
        <v>0</v>
      </c>
      <c r="Q9" s="407"/>
      <c r="R9" s="188">
        <f t="shared" si="3"/>
        <v>0</v>
      </c>
      <c r="S9" s="188">
        <f t="shared" si="3"/>
        <v>0</v>
      </c>
      <c r="T9" s="188">
        <f t="shared" si="3"/>
        <v>0</v>
      </c>
      <c r="U9" s="188">
        <f>+R9+S9+T9</f>
        <v>0</v>
      </c>
      <c r="V9" s="407"/>
      <c r="W9" s="410"/>
      <c r="X9" s="410"/>
      <c r="Y9" s="411"/>
    </row>
    <row r="10" spans="1:26" s="177" customFormat="1" ht="69.95" customHeight="1">
      <c r="A10" s="412" t="s">
        <v>555</v>
      </c>
      <c r="B10" s="200">
        <f>+$B$8</f>
        <v>0</v>
      </c>
      <c r="C10" s="201"/>
      <c r="D10" s="201"/>
      <c r="E10" s="201"/>
      <c r="F10" s="414">
        <v>32</v>
      </c>
      <c r="G10" s="414"/>
      <c r="H10" s="202"/>
      <c r="I10" s="202"/>
      <c r="J10" s="202"/>
      <c r="K10" s="417"/>
      <c r="L10" s="417"/>
      <c r="M10" s="202"/>
      <c r="N10" s="202"/>
      <c r="O10" s="202"/>
      <c r="P10" s="417"/>
      <c r="Q10" s="417"/>
      <c r="R10" s="202"/>
      <c r="S10" s="202"/>
      <c r="T10" s="202"/>
      <c r="U10" s="420"/>
      <c r="V10" s="421"/>
      <c r="W10" s="408" t="s">
        <v>552</v>
      </c>
      <c r="X10" s="408"/>
      <c r="Y10" s="409"/>
    </row>
    <row r="11" spans="1:26" s="177" customFormat="1" ht="69.95" customHeight="1" thickBot="1">
      <c r="A11" s="413"/>
      <c r="B11" s="203">
        <f>+$B$9</f>
        <v>0</v>
      </c>
      <c r="C11" s="204"/>
      <c r="D11" s="204"/>
      <c r="E11" s="204"/>
      <c r="F11" s="415"/>
      <c r="G11" s="415"/>
      <c r="H11" s="205"/>
      <c r="I11" s="205"/>
      <c r="J11" s="205"/>
      <c r="K11" s="418"/>
      <c r="L11" s="418"/>
      <c r="M11" s="205"/>
      <c r="N11" s="205"/>
      <c r="O11" s="205"/>
      <c r="P11" s="418"/>
      <c r="Q11" s="418"/>
      <c r="R11" s="205"/>
      <c r="S11" s="205"/>
      <c r="T11" s="205"/>
      <c r="U11" s="422"/>
      <c r="V11" s="423"/>
      <c r="W11" s="410"/>
      <c r="X11" s="410"/>
      <c r="Y11" s="411"/>
    </row>
    <row r="12" spans="1:26" s="177" customFormat="1" ht="69.95" customHeight="1">
      <c r="A12" s="412" t="s">
        <v>662</v>
      </c>
      <c r="B12" s="200">
        <f t="shared" ref="B12" si="4">+$B$8</f>
        <v>0</v>
      </c>
      <c r="C12" s="201"/>
      <c r="D12" s="201"/>
      <c r="E12" s="201"/>
      <c r="F12" s="415"/>
      <c r="G12" s="415"/>
      <c r="H12" s="202"/>
      <c r="I12" s="202"/>
      <c r="J12" s="202"/>
      <c r="K12" s="418"/>
      <c r="L12" s="418"/>
      <c r="M12" s="202"/>
      <c r="N12" s="202"/>
      <c r="O12" s="202"/>
      <c r="P12" s="418"/>
      <c r="Q12" s="418"/>
      <c r="R12" s="202"/>
      <c r="S12" s="202"/>
      <c r="T12" s="202"/>
      <c r="U12" s="422"/>
      <c r="V12" s="423"/>
      <c r="W12" s="408" t="s">
        <v>552</v>
      </c>
      <c r="X12" s="408"/>
      <c r="Y12" s="409"/>
    </row>
    <row r="13" spans="1:26" s="177" customFormat="1" ht="69.95" customHeight="1" thickBot="1">
      <c r="A13" s="413"/>
      <c r="B13" s="203">
        <f t="shared" ref="B13" si="5">+$B$9</f>
        <v>0</v>
      </c>
      <c r="C13" s="204"/>
      <c r="D13" s="204"/>
      <c r="E13" s="204"/>
      <c r="F13" s="415"/>
      <c r="G13" s="415"/>
      <c r="H13" s="205"/>
      <c r="I13" s="205"/>
      <c r="J13" s="205"/>
      <c r="K13" s="418"/>
      <c r="L13" s="418"/>
      <c r="M13" s="205"/>
      <c r="N13" s="205"/>
      <c r="O13" s="205"/>
      <c r="P13" s="418"/>
      <c r="Q13" s="418"/>
      <c r="R13" s="205"/>
      <c r="S13" s="205"/>
      <c r="T13" s="205"/>
      <c r="U13" s="422"/>
      <c r="V13" s="423"/>
      <c r="W13" s="410"/>
      <c r="X13" s="410"/>
      <c r="Y13" s="411"/>
    </row>
    <row r="14" spans="1:26" s="177" customFormat="1" ht="69.95" customHeight="1">
      <c r="A14" s="412" t="s">
        <v>663</v>
      </c>
      <c r="B14" s="200">
        <f t="shared" ref="B14" si="6">+$B$8</f>
        <v>0</v>
      </c>
      <c r="C14" s="201"/>
      <c r="D14" s="201"/>
      <c r="E14" s="201"/>
      <c r="F14" s="415"/>
      <c r="G14" s="415"/>
      <c r="H14" s="202"/>
      <c r="I14" s="202"/>
      <c r="J14" s="202"/>
      <c r="K14" s="418"/>
      <c r="L14" s="418"/>
      <c r="M14" s="202"/>
      <c r="N14" s="202"/>
      <c r="O14" s="202"/>
      <c r="P14" s="418"/>
      <c r="Q14" s="418"/>
      <c r="R14" s="202"/>
      <c r="S14" s="202"/>
      <c r="T14" s="202"/>
      <c r="U14" s="422"/>
      <c r="V14" s="423"/>
      <c r="W14" s="408" t="s">
        <v>552</v>
      </c>
      <c r="X14" s="408"/>
      <c r="Y14" s="409"/>
    </row>
    <row r="15" spans="1:26" s="177" customFormat="1" ht="69.95" customHeight="1" thickBot="1">
      <c r="A15" s="413"/>
      <c r="B15" s="203">
        <f t="shared" ref="B15" si="7">+$B$9</f>
        <v>0</v>
      </c>
      <c r="C15" s="204"/>
      <c r="D15" s="204"/>
      <c r="E15" s="204"/>
      <c r="F15" s="415"/>
      <c r="G15" s="415"/>
      <c r="H15" s="205"/>
      <c r="I15" s="205"/>
      <c r="J15" s="205"/>
      <c r="K15" s="418"/>
      <c r="L15" s="418"/>
      <c r="M15" s="205"/>
      <c r="N15" s="205"/>
      <c r="O15" s="205"/>
      <c r="P15" s="418"/>
      <c r="Q15" s="418"/>
      <c r="R15" s="205"/>
      <c r="S15" s="205"/>
      <c r="T15" s="205"/>
      <c r="U15" s="422"/>
      <c r="V15" s="423"/>
      <c r="W15" s="410"/>
      <c r="X15" s="410"/>
      <c r="Y15" s="411"/>
    </row>
    <row r="16" spans="1:26" s="177" customFormat="1" ht="69.95" customHeight="1">
      <c r="A16" s="412" t="s">
        <v>556</v>
      </c>
      <c r="B16" s="200">
        <f t="shared" ref="B16" si="8">+$B$8</f>
        <v>0</v>
      </c>
      <c r="C16" s="201"/>
      <c r="D16" s="201"/>
      <c r="E16" s="201"/>
      <c r="F16" s="415"/>
      <c r="G16" s="415"/>
      <c r="H16" s="202"/>
      <c r="I16" s="202"/>
      <c r="J16" s="202"/>
      <c r="K16" s="418"/>
      <c r="L16" s="418"/>
      <c r="M16" s="202"/>
      <c r="N16" s="202"/>
      <c r="O16" s="202"/>
      <c r="P16" s="418"/>
      <c r="Q16" s="418"/>
      <c r="R16" s="202"/>
      <c r="S16" s="202"/>
      <c r="T16" s="202"/>
      <c r="U16" s="422"/>
      <c r="V16" s="423"/>
      <c r="W16" s="408" t="s">
        <v>552</v>
      </c>
      <c r="X16" s="408"/>
      <c r="Y16" s="409"/>
    </row>
    <row r="17" spans="1:25" s="177" customFormat="1" ht="69.95" customHeight="1" thickBot="1">
      <c r="A17" s="413"/>
      <c r="B17" s="203">
        <f t="shared" ref="B17" si="9">+$B$9</f>
        <v>0</v>
      </c>
      <c r="C17" s="204"/>
      <c r="D17" s="204"/>
      <c r="E17" s="204"/>
      <c r="F17" s="415"/>
      <c r="G17" s="415"/>
      <c r="H17" s="205"/>
      <c r="I17" s="205"/>
      <c r="J17" s="205"/>
      <c r="K17" s="418"/>
      <c r="L17" s="418"/>
      <c r="M17" s="205"/>
      <c r="N17" s="205"/>
      <c r="O17" s="205"/>
      <c r="P17" s="418"/>
      <c r="Q17" s="418"/>
      <c r="R17" s="205"/>
      <c r="S17" s="205"/>
      <c r="T17" s="205"/>
      <c r="U17" s="422"/>
      <c r="V17" s="423"/>
      <c r="W17" s="410"/>
      <c r="X17" s="410"/>
      <c r="Y17" s="411"/>
    </row>
    <row r="18" spans="1:25" s="177" customFormat="1" ht="69.95" customHeight="1">
      <c r="A18" s="412" t="s">
        <v>557</v>
      </c>
      <c r="B18" s="200">
        <f t="shared" ref="B18" si="10">+$B$8</f>
        <v>0</v>
      </c>
      <c r="C18" s="201"/>
      <c r="D18" s="201"/>
      <c r="E18" s="201"/>
      <c r="F18" s="415"/>
      <c r="G18" s="415"/>
      <c r="H18" s="202"/>
      <c r="I18" s="202"/>
      <c r="J18" s="202"/>
      <c r="K18" s="418"/>
      <c r="L18" s="418"/>
      <c r="M18" s="202"/>
      <c r="N18" s="202"/>
      <c r="O18" s="202"/>
      <c r="P18" s="418"/>
      <c r="Q18" s="418"/>
      <c r="R18" s="202"/>
      <c r="S18" s="202"/>
      <c r="T18" s="202"/>
      <c r="U18" s="422"/>
      <c r="V18" s="423"/>
      <c r="W18" s="408" t="s">
        <v>552</v>
      </c>
      <c r="X18" s="408"/>
      <c r="Y18" s="409"/>
    </row>
    <row r="19" spans="1:25" s="177" customFormat="1" ht="69.95" customHeight="1" thickBot="1">
      <c r="A19" s="413"/>
      <c r="B19" s="203">
        <f t="shared" ref="B19" si="11">+$B$9</f>
        <v>0</v>
      </c>
      <c r="C19" s="204"/>
      <c r="D19" s="204"/>
      <c r="E19" s="204"/>
      <c r="F19" s="415"/>
      <c r="G19" s="415"/>
      <c r="H19" s="205"/>
      <c r="I19" s="205"/>
      <c r="J19" s="205"/>
      <c r="K19" s="418"/>
      <c r="L19" s="418"/>
      <c r="M19" s="205"/>
      <c r="N19" s="205"/>
      <c r="O19" s="205"/>
      <c r="P19" s="418"/>
      <c r="Q19" s="418"/>
      <c r="R19" s="205"/>
      <c r="S19" s="205"/>
      <c r="T19" s="205"/>
      <c r="U19" s="422"/>
      <c r="V19" s="423"/>
      <c r="W19" s="410"/>
      <c r="X19" s="410"/>
      <c r="Y19" s="411"/>
    </row>
    <row r="20" spans="1:25" s="177" customFormat="1" ht="69.95" customHeight="1">
      <c r="A20" s="412" t="s">
        <v>558</v>
      </c>
      <c r="B20" s="200">
        <f t="shared" ref="B20" si="12">+$B$8</f>
        <v>0</v>
      </c>
      <c r="C20" s="201"/>
      <c r="D20" s="201"/>
      <c r="E20" s="201"/>
      <c r="F20" s="415"/>
      <c r="G20" s="415"/>
      <c r="H20" s="202"/>
      <c r="I20" s="202"/>
      <c r="J20" s="202"/>
      <c r="K20" s="418"/>
      <c r="L20" s="418"/>
      <c r="M20" s="202"/>
      <c r="N20" s="202"/>
      <c r="O20" s="202"/>
      <c r="P20" s="418"/>
      <c r="Q20" s="418"/>
      <c r="R20" s="202"/>
      <c r="S20" s="202"/>
      <c r="T20" s="202"/>
      <c r="U20" s="422"/>
      <c r="V20" s="423"/>
      <c r="W20" s="408" t="s">
        <v>552</v>
      </c>
      <c r="X20" s="408"/>
      <c r="Y20" s="409"/>
    </row>
    <row r="21" spans="1:25" s="177" customFormat="1" ht="69.95" customHeight="1" thickBot="1">
      <c r="A21" s="413"/>
      <c r="B21" s="203">
        <f t="shared" ref="B21" si="13">+$B$9</f>
        <v>0</v>
      </c>
      <c r="C21" s="204"/>
      <c r="D21" s="204"/>
      <c r="E21" s="204"/>
      <c r="F21" s="415"/>
      <c r="G21" s="415"/>
      <c r="H21" s="205"/>
      <c r="I21" s="205"/>
      <c r="J21" s="205"/>
      <c r="K21" s="418"/>
      <c r="L21" s="418"/>
      <c r="M21" s="205"/>
      <c r="N21" s="205"/>
      <c r="O21" s="205"/>
      <c r="P21" s="418"/>
      <c r="Q21" s="418"/>
      <c r="R21" s="205"/>
      <c r="S21" s="205"/>
      <c r="T21" s="205"/>
      <c r="U21" s="422"/>
      <c r="V21" s="423"/>
      <c r="W21" s="410"/>
      <c r="X21" s="410"/>
      <c r="Y21" s="411"/>
    </row>
    <row r="22" spans="1:25" s="177" customFormat="1" ht="69.95" customHeight="1">
      <c r="A22" s="412" t="s">
        <v>559</v>
      </c>
      <c r="B22" s="200">
        <f t="shared" ref="B22" si="14">+$B$8</f>
        <v>0</v>
      </c>
      <c r="C22" s="201"/>
      <c r="D22" s="201"/>
      <c r="E22" s="201"/>
      <c r="F22" s="415"/>
      <c r="G22" s="415"/>
      <c r="H22" s="202"/>
      <c r="I22" s="202"/>
      <c r="J22" s="202"/>
      <c r="K22" s="418"/>
      <c r="L22" s="418"/>
      <c r="M22" s="202"/>
      <c r="N22" s="202"/>
      <c r="O22" s="202"/>
      <c r="P22" s="418"/>
      <c r="Q22" s="418"/>
      <c r="R22" s="202"/>
      <c r="S22" s="202"/>
      <c r="T22" s="202"/>
      <c r="U22" s="422"/>
      <c r="V22" s="423"/>
      <c r="W22" s="408" t="s">
        <v>552</v>
      </c>
      <c r="X22" s="408"/>
      <c r="Y22" s="409"/>
    </row>
    <row r="23" spans="1:25" s="177" customFormat="1" ht="69.95" customHeight="1" thickBot="1">
      <c r="A23" s="413"/>
      <c r="B23" s="203">
        <f t="shared" ref="B23" si="15">+$B$9</f>
        <v>0</v>
      </c>
      <c r="C23" s="204"/>
      <c r="D23" s="204"/>
      <c r="E23" s="204"/>
      <c r="F23" s="416"/>
      <c r="G23" s="416"/>
      <c r="H23" s="205"/>
      <c r="I23" s="205"/>
      <c r="J23" s="205"/>
      <c r="K23" s="419"/>
      <c r="L23" s="419"/>
      <c r="M23" s="205"/>
      <c r="N23" s="205"/>
      <c r="O23" s="205"/>
      <c r="P23" s="419"/>
      <c r="Q23" s="419"/>
      <c r="R23" s="205"/>
      <c r="S23" s="205"/>
      <c r="T23" s="205"/>
      <c r="U23" s="424"/>
      <c r="V23" s="425"/>
      <c r="W23" s="410"/>
      <c r="X23" s="410"/>
      <c r="Y23" s="411"/>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66</vt:i4>
      </vt:variant>
    </vt:vector>
  </HeadingPairs>
  <TitlesOfParts>
    <vt:vector size="86" baseType="lpstr">
      <vt:lpstr>1.IDP</vt:lpstr>
      <vt:lpstr>1_EjecuciónPptal</vt:lpstr>
      <vt:lpstr>1_Hoja de Registro</vt:lpstr>
      <vt:lpstr>2_MedRecaudo</vt:lpstr>
      <vt:lpstr>2_Hoja de Registro</vt:lpstr>
      <vt:lpstr>Objetivos procesos </vt:lpstr>
      <vt:lpstr>Password</vt:lpstr>
      <vt:lpstr>3_ConciliaciónDesviación</vt:lpstr>
      <vt:lpstr>3_Hoja de Registro</vt:lpstr>
      <vt:lpstr>4_Gestión exp cobro</vt:lpstr>
      <vt:lpstr>4_Hoja de Registro</vt:lpstr>
      <vt:lpstr>5_Docum recaudo x clasif</vt:lpstr>
      <vt:lpstr>5_Hoja de Registro</vt:lpstr>
      <vt:lpstr>6_Gestión cartera multas</vt:lpstr>
      <vt:lpstr>6_Hoja de Registro</vt:lpstr>
      <vt:lpstr>7_Gestión cartera contrib</vt:lpstr>
      <vt:lpstr>7_Hoja de Registro</vt:lpstr>
      <vt:lpstr>Instrucciones </vt:lpstr>
      <vt:lpstr>Hoja1</vt:lpstr>
      <vt:lpstr>Control de Cambios</vt:lpstr>
      <vt:lpstr>APLICACIÓN_DE_POLÍTICAS_Y_O_NORMAS</vt:lpstr>
      <vt:lpstr>'1_EjecuciónPptal'!Área_de_impresión</vt:lpstr>
      <vt:lpstr>'2_MedRecaudo'!Área_de_impresión</vt:lpstr>
      <vt:lpstr>'3_ConciliaciónDesviación'!Área_de_impresión</vt:lpstr>
      <vt:lpstr>'4_Gestión exp cobro'!Área_de_impresión</vt:lpstr>
      <vt:lpstr>'5_Docum recaudo x clasif'!Área_de_impresión</vt:lpstr>
      <vt:lpstr>'6_Gestión cartera multas'!Área_de_impresión</vt:lpstr>
      <vt:lpstr>'7_Gestión cartera contrib'!Área_de_impresión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'1_EjecuciónPptal'!OTRO</vt:lpstr>
      <vt:lpstr>'2_MedRecaudo'!OTRO</vt:lpstr>
      <vt:lpstr>'3_ConciliaciónDesviación'!OTRO</vt:lpstr>
      <vt:lpstr>'4_Gestión exp cobro'!OTRO</vt:lpstr>
      <vt:lpstr>'5_Docum recaudo x clasif'!OTRO</vt:lpstr>
      <vt:lpstr>'6_Gestión cartera multas'!OTRO</vt:lpstr>
      <vt:lpstr>'7_Gestión cartera contrib'!OTRO</vt:lpstr>
      <vt:lpstr>'1_EjecuciónPptal'!PROCES</vt:lpstr>
      <vt:lpstr>'2_MedRecaudo'!PROCES</vt:lpstr>
      <vt:lpstr>'3_ConciliaciónDesviación'!PROCES</vt:lpstr>
      <vt:lpstr>'4_Gestión exp cobro'!PROCES</vt:lpstr>
      <vt:lpstr>'5_Docum recaudo x clasif'!PROCES</vt:lpstr>
      <vt:lpstr>'6_Gestión cartera multas'!PROCES</vt:lpstr>
      <vt:lpstr>'7_Gestión cartera contrib'!PROCES</vt:lpstr>
      <vt:lpstr>PROCESOS</vt:lpstr>
      <vt:lpstr>QUINCE</vt:lpstr>
      <vt:lpstr>SEIS</vt:lpstr>
      <vt:lpstr>SIETE</vt:lpstr>
      <vt:lpstr>'1_EjecuciónPptal'!SUBPROCES</vt:lpstr>
      <vt:lpstr>'2_MedRecaudo'!SUBPROCES</vt:lpstr>
      <vt:lpstr>'3_ConciliaciónDesviación'!SUBPROCES</vt:lpstr>
      <vt:lpstr>'4_Gestión exp cobro'!SUBPROCES</vt:lpstr>
      <vt:lpstr>'5_Docum recaudo x clasif'!SUBPROCES</vt:lpstr>
      <vt:lpstr>'6_Gestión cartera multas'!SUBPROCES</vt:lpstr>
      <vt:lpstr>'7_Gestión cartera contrib'!SUBPROCES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2026-02-16T14:56:36Z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20260127181250234</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