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francycp_supersociedades_gov_co/Documents/Documentos/2026/ITA/"/>
    </mc:Choice>
  </mc:AlternateContent>
  <xr:revisionPtr revIDLastSave="39" documentId="8_{51796A42-608B-4331-832F-E43A13B008A5}" xr6:coauthVersionLast="47" xr6:coauthVersionMax="47" xr10:uidLastSave="{8A97E981-5829-42DC-9ADA-C3D9178B4A6B}"/>
  <bookViews>
    <workbookView xWindow="-120" yWindow="-120" windowWidth="20730" windowHeight="11040" xr2:uid="{00000000-000D-0000-FFFF-FFFF00000000}"/>
  </bookViews>
  <sheets>
    <sheet name="Plan Acción Instit Supersocie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20" i="1"/>
  <c r="J13" i="1"/>
  <c r="J8" i="1"/>
  <c r="J9" i="1"/>
  <c r="J7" i="1"/>
  <c r="J10" i="1"/>
  <c r="J12" i="1"/>
  <c r="J26" i="1"/>
  <c r="J23" i="1"/>
  <c r="J14" i="1"/>
  <c r="J22" i="1"/>
  <c r="J21" i="1"/>
</calcChain>
</file>

<file path=xl/sharedStrings.xml><?xml version="1.0" encoding="utf-8"?>
<sst xmlns="http://schemas.openxmlformats.org/spreadsheetml/2006/main" count="87" uniqueCount="67">
  <si>
    <t>ENTIDAD: SUPERINTENDENCIA DE SOCIEDADES</t>
  </si>
  <si>
    <t>SECTOR: COMERCIO, INDUSTRIA Y TURISMO</t>
  </si>
  <si>
    <t>Responsable</t>
  </si>
  <si>
    <t>Proceso  de la entidad asociado</t>
  </si>
  <si>
    <t>Estrategía</t>
  </si>
  <si>
    <t>Dimensión MIPG</t>
  </si>
  <si>
    <t>Política de gestión y desempeño institucional</t>
  </si>
  <si>
    <t xml:space="preserve">Requisitos mínimos para su implementación </t>
  </si>
  <si>
    <t>Meta</t>
  </si>
  <si>
    <t>PLANES DE ACCIÓN</t>
  </si>
  <si>
    <t>ANEXOS</t>
  </si>
  <si>
    <t>• Director de Talento Humano</t>
  </si>
  <si>
    <t>Gestión del Talento Humano</t>
  </si>
  <si>
    <t>Cultura de equilibrio de la vida personal, laboral y familiar</t>
  </si>
  <si>
    <t>1ª. Gestión del talento humano</t>
  </si>
  <si>
    <t>3. Gestión estratégica del talento humano</t>
  </si>
  <si>
    <t>3. Elaborar el plan de acción de la GETH</t>
  </si>
  <si>
    <t>https://www.supersociedades.gov.co/web/nuestra-entidad/planeacion-estrategica-y-dofa</t>
  </si>
  <si>
    <t>4. Implementar el plan de acción de la GETH</t>
  </si>
  <si>
    <t>• Jefe de Oficina Asesora de Planeación</t>
  </si>
  <si>
    <t>Gestión Estratégica</t>
  </si>
  <si>
    <t>Gestión presupuestal</t>
  </si>
  <si>
    <t xml:space="preserve">• Gestión Estratégica
• Gestión Contractual
</t>
  </si>
  <si>
    <t>2ª. Direccionamiento estratégico y planeación</t>
  </si>
  <si>
    <t>2. Gestión presupuestal y eficiencia del gasto público</t>
  </si>
  <si>
    <t>1. Programar el presupuesto de la entidad</t>
  </si>
  <si>
    <t>• Director de Tecnología de la Información y las Comunicaciones
• Jefe Oficina Asesora de Planeación</t>
  </si>
  <si>
    <t>• Gestión de Infraestructura y Tecnologías de Información
• Gestión Integral
• Gestión Estratégica</t>
  </si>
  <si>
    <t>Transformación Tecnológica</t>
  </si>
  <si>
    <t>3ª. Gestión con valores para resultados</t>
  </si>
  <si>
    <t>11. Gobierno digital (antes GEL: TIC para la gestión y seguridad de la información)</t>
  </si>
  <si>
    <t>1. Formular una estrategia de TI (dominio MRA TI)</t>
  </si>
  <si>
    <t>2. Definir e implementar un esquema de Gobierno TI (dominio MRA TI)</t>
  </si>
  <si>
    <t>3. Definir el diseño de los servicios de información (dominio MRA TI)</t>
  </si>
  <si>
    <t>4. Gestionar los sistemas de información (dominio MRA TI)</t>
  </si>
  <si>
    <t>5. Gestionar los servicios tecnológicos (dominio MRA TI)</t>
  </si>
  <si>
    <t>6. Gestionar el uso y apropiación de las TI (dominio MRA TI)</t>
  </si>
  <si>
    <t>• Coordinador Grupo de Gestión Documental
• Director de Tecnología de la Información y las Comunicaciones
• Jefe Oficina Asesora de Planeación</t>
  </si>
  <si>
    <t>• Gestión Documental
• Gestión de Infraestructura y Tecnologías de Información
• Gestión Integral</t>
  </si>
  <si>
    <t>Servicio y Experiencia</t>
  </si>
  <si>
    <t xml:space="preserve">• Gestión Documental
</t>
  </si>
  <si>
    <t>7. Potenciar las capacidades institucionales (políticas de racionalización administrativa)</t>
  </si>
  <si>
    <t>• Director de Tecnología de la Información y las Comunicaciones
• Grupo de Arquitectura de Negocio y del Sistema de Gestión Integral</t>
  </si>
  <si>
    <t>•  Gestión de Infraestructura y Tecnologías de Información
•  Gestión Integral</t>
  </si>
  <si>
    <t>8. Gestionar la seguridad de la información (modelo de seguridad y privacidad de la información -MSPI)</t>
  </si>
  <si>
    <t>• Gestión Estratégica</t>
  </si>
  <si>
    <t>8. Participación ciudadana en la gestión pública</t>
  </si>
  <si>
    <t>3. Construir la estrategia de Rendición de Cuentas en el Plan Anticorrupción y de Atención al Ciudadano (PAAC)</t>
  </si>
  <si>
    <t>• Coordinador Grupo de Atención al Ciudadano</t>
  </si>
  <si>
    <t>• Gestión Estratégica
• Atención al Ciudadano</t>
  </si>
  <si>
    <t>4. Ejecutar las estrategias de Participación y Rendición de Cuentas</t>
  </si>
  <si>
    <t>• Jefe de Oficina de Control Interno
• Jefe de Oficina Asesora de Planeación</t>
  </si>
  <si>
    <t>• Evaluación y Control
• Gestión Estratégica</t>
  </si>
  <si>
    <t>5. Evaluar las estrategias de Participación y Rendición de Cuentas</t>
  </si>
  <si>
    <t>• Coordinador Grupo de Atención al Ciudadano
• Jefe de Oficina Asesora de Planeación
• Coordinador Grupo de Desarrollo del Talento Humano
• Coordinador Grupo de Administración del Talento Humano
• Coordinador Grupo de Contratos
• Director Administrativo
• Director Financiero</t>
  </si>
  <si>
    <t>• Gestión Integral
• Atención al Ciudadano
• Gestión del Talento Humano
• Gestión Contractual
• Gestión Financiera y Contable</t>
  </si>
  <si>
    <t>5ª. Información y comunicación</t>
  </si>
  <si>
    <t>5. Transparencia, acceso a la información pública y lucha contra la corrupción</t>
  </si>
  <si>
    <t>1. Divulgar activamente la información pública sin que medie solicitud alguna (transparencia activa)</t>
  </si>
  <si>
    <t>Todos los líderes de los procesos de la entidad</t>
  </si>
  <si>
    <t>Todos los procesos de la entidad</t>
  </si>
  <si>
    <t>2. Brindar  respuesta a las peticiones de información (transparencia pasiva)</t>
  </si>
  <si>
    <t>3. Producir o capturar la información que se va a publicar y suministrar a los ciudadanos</t>
  </si>
  <si>
    <t>• Director de Tecnología de la Información y las Comunicaciones
• Coordinador Grupo de Atención al Ciudadano
• Coordinador Grupo de Gestión Documental</t>
  </si>
  <si>
    <t>• Gestión de Infraestructura y Tecnologías de Información
• Atención al Ciudadano
• Gestión Documental</t>
  </si>
  <si>
    <t xml:space="preserve">4. Armonizar los procesos de servicio al ciudadano, gestión documental y las TIC </t>
  </si>
  <si>
    <t>PLAN DE ACCIÓN INSTITUCIONAL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</si>
</sst>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u/>
      <sz val="11"/>
      <color theme="10"/>
      <name val="Verdana"/>
      <family val="2"/>
    </font>
    <font>
      <b/>
      <sz val="11"/>
      <color rgb="FF002060"/>
      <name val="Verdana"/>
      <family val="2"/>
    </font>
    <font>
      <b/>
      <sz val="11"/>
      <color theme="1"/>
      <name val="Verdana"/>
      <family val="2"/>
    </font>
    <font>
      <sz val="11"/>
      <color rgb="FF002060"/>
      <name val="Verdana"/>
      <family val="2"/>
    </font>
    <font>
      <b/>
      <sz val="14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962D46"/>
        <bgColor indexed="64"/>
      </patternFill>
    </fill>
  </fills>
  <borders count="23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/>
      <right style="thin">
        <color theme="3" tint="-0.499984740745262"/>
      </right>
      <top/>
      <bottom/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0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0"/>
      </left>
      <right style="thin">
        <color theme="0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0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9" fontId="6" fillId="0" borderId="1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9" fontId="6" fillId="0" borderId="17" xfId="0" applyNumberFormat="1" applyFont="1" applyBorder="1" applyAlignment="1">
      <alignment horizontal="center" vertical="center" wrapText="1"/>
    </xf>
    <xf numFmtId="9" fontId="6" fillId="0" borderId="18" xfId="0" applyNumberFormat="1" applyFont="1" applyBorder="1" applyAlignment="1">
      <alignment horizontal="center" vertical="center" wrapText="1"/>
    </xf>
    <xf numFmtId="0" fontId="2" fillId="0" borderId="1" xfId="1" applyFill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2" fillId="0" borderId="22" xfId="1" applyFill="1" applyBorder="1" applyAlignment="1">
      <alignment vertical="center" wrapText="1"/>
    </xf>
    <xf numFmtId="0" fontId="2" fillId="0" borderId="1" xfId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2" fillId="0" borderId="1" xfId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9" fontId="6" fillId="0" borderId="15" xfId="0" applyNumberFormat="1" applyFont="1" applyBorder="1" applyAlignment="1">
      <alignment horizontal="center" vertical="center" wrapText="1"/>
    </xf>
    <xf numFmtId="9" fontId="6" fillId="0" borderId="16" xfId="0" applyNumberFormat="1" applyFont="1" applyBorder="1" applyAlignment="1">
      <alignment horizontal="center" vertical="center" wrapText="1"/>
    </xf>
    <xf numFmtId="9" fontId="6" fillId="0" borderId="17" xfId="0" applyNumberFormat="1" applyFont="1" applyBorder="1" applyAlignment="1">
      <alignment horizontal="center" vertical="center" wrapText="1"/>
    </xf>
    <xf numFmtId="9" fontId="6" fillId="0" borderId="18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1" xfId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</cellXfs>
  <cellStyles count="4">
    <cellStyle name="Hipervínculo" xfId="1" builtinId="8"/>
    <cellStyle name="Moned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962D4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661147</xdr:colOff>
      <xdr:row>1</xdr:row>
      <xdr:rowOff>67235</xdr:rowOff>
    </xdr:from>
    <xdr:to>
      <xdr:col>2</xdr:col>
      <xdr:colOff>941294</xdr:colOff>
      <xdr:row>3</xdr:row>
      <xdr:rowOff>430330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1494F8-E55A-C5B4-2FA5-8251DF7CC0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762000" y="268941"/>
          <a:ext cx="2286000" cy="130438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upersociedades.gov.co/web/nuestra-entidad/planeacion-estrategica-y-do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K29"/>
  <sheetViews>
    <sheetView showGridLines="0" tabSelected="1" zoomScale="60" zoomScaleNormal="60" workbookViewId="0">
      <selection activeCell="J11" sqref="J11"/>
    </sheetView>
  </sheetViews>
  <sheetFormatPr baseColWidth="10" defaultColWidth="7.7109375" defaultRowHeight="14.25" x14ac:dyDescent="0.25"/>
  <cols>
    <col min="1" max="1" width="1.42578125" style="1" customWidth="1"/>
    <col min="2" max="2" width="30" style="1" customWidth="1"/>
    <col min="3" max="3" width="23.140625" style="2" customWidth="1"/>
    <col min="4" max="4" width="30" style="1" customWidth="1"/>
    <col min="5" max="5" width="35.28515625" style="2" customWidth="1"/>
    <col min="6" max="6" width="25" style="2" customWidth="1"/>
    <col min="7" max="7" width="29.42578125" style="2" customWidth="1"/>
    <col min="8" max="8" width="37" style="1" customWidth="1"/>
    <col min="9" max="9" width="23.85546875" style="1" customWidth="1"/>
    <col min="10" max="10" width="43.140625" style="1" customWidth="1"/>
    <col min="11" max="11" width="41.85546875" style="1" customWidth="1"/>
    <col min="12" max="16384" width="7.7109375" style="1"/>
  </cols>
  <sheetData>
    <row r="1" spans="2:11" ht="8.25" customHeight="1" x14ac:dyDescent="0.25"/>
    <row r="2" spans="2:11" ht="36.950000000000003" customHeight="1" x14ac:dyDescent="0.25">
      <c r="B2" s="24"/>
      <c r="C2" s="10"/>
      <c r="D2" s="42" t="s">
        <v>66</v>
      </c>
      <c r="E2" s="43"/>
      <c r="F2" s="43"/>
      <c r="G2" s="43"/>
      <c r="H2" s="43"/>
      <c r="I2" s="43"/>
      <c r="J2" s="43"/>
      <c r="K2" s="44"/>
    </row>
    <row r="3" spans="2:11" ht="36.950000000000003" customHeight="1" x14ac:dyDescent="0.25">
      <c r="B3" s="25"/>
      <c r="C3" s="11"/>
      <c r="D3" s="39" t="s">
        <v>0</v>
      </c>
      <c r="E3" s="40"/>
      <c r="F3" s="40"/>
      <c r="G3" s="40"/>
      <c r="H3" s="40"/>
      <c r="I3" s="40"/>
      <c r="J3" s="40"/>
      <c r="K3" s="41"/>
    </row>
    <row r="4" spans="2:11" ht="36.950000000000003" customHeight="1" x14ac:dyDescent="0.25">
      <c r="B4" s="26"/>
      <c r="C4" s="12"/>
      <c r="D4" s="45" t="s">
        <v>1</v>
      </c>
      <c r="E4" s="46"/>
      <c r="F4" s="46"/>
      <c r="G4" s="46"/>
      <c r="H4" s="46"/>
      <c r="I4" s="46"/>
      <c r="J4" s="46"/>
      <c r="K4" s="47"/>
    </row>
    <row r="5" spans="2:11" ht="6" customHeight="1" x14ac:dyDescent="0.25"/>
    <row r="6" spans="2:11" s="15" customFormat="1" ht="39" customHeight="1" x14ac:dyDescent="0.25">
      <c r="B6" s="13" t="s">
        <v>2</v>
      </c>
      <c r="C6" s="4" t="s">
        <v>3</v>
      </c>
      <c r="D6" s="3" t="s">
        <v>4</v>
      </c>
      <c r="E6" s="4" t="s">
        <v>3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14" t="s">
        <v>10</v>
      </c>
    </row>
    <row r="7" spans="2:11" s="16" customFormat="1" ht="38.1" customHeight="1" x14ac:dyDescent="0.25">
      <c r="B7" s="23" t="s">
        <v>11</v>
      </c>
      <c r="C7" s="23" t="s">
        <v>12</v>
      </c>
      <c r="D7" s="52" t="s">
        <v>13</v>
      </c>
      <c r="E7" s="23" t="s">
        <v>12</v>
      </c>
      <c r="F7" s="23" t="s">
        <v>14</v>
      </c>
      <c r="G7" s="8" t="s">
        <v>15</v>
      </c>
      <c r="H7" s="8" t="s">
        <v>16</v>
      </c>
      <c r="I7" s="9">
        <v>0.96</v>
      </c>
      <c r="J7" s="20" t="str">
        <f>HYPERLINK("https://www.supersociedades.gov.co/documents/107391/9489308/05_Plan_Estrategico_TH_2026.pdf","5. Plan Estratégico de Talento Humano")</f>
        <v>5. Plan Estratégico de Talento Humano</v>
      </c>
      <c r="K7" s="28" t="s">
        <v>17</v>
      </c>
    </row>
    <row r="8" spans="2:11" s="16" customFormat="1" ht="38.1" customHeight="1" x14ac:dyDescent="0.25">
      <c r="B8" s="23"/>
      <c r="C8" s="23"/>
      <c r="D8" s="53"/>
      <c r="E8" s="23"/>
      <c r="F8" s="23"/>
      <c r="G8" s="23" t="s">
        <v>15</v>
      </c>
      <c r="H8" s="27" t="s">
        <v>18</v>
      </c>
      <c r="I8" s="18">
        <v>1</v>
      </c>
      <c r="J8" s="21" t="str">
        <f>HYPERLINK("https://www.supersociedades.gov.co/documents/107391/9489308/03_PlanAnualVacantes_2026.pdf","3. Plan Anual de Vacantes")</f>
        <v>3. Plan Anual de Vacantes</v>
      </c>
      <c r="K8" s="29"/>
    </row>
    <row r="9" spans="2:11" s="16" customFormat="1" ht="38.1" customHeight="1" x14ac:dyDescent="0.25">
      <c r="B9" s="23"/>
      <c r="C9" s="23"/>
      <c r="D9" s="53"/>
      <c r="E9" s="23"/>
      <c r="F9" s="23"/>
      <c r="G9" s="23"/>
      <c r="H9" s="27"/>
      <c r="I9" s="18">
        <v>0.9</v>
      </c>
      <c r="J9" s="21" t="str">
        <f>HYPERLINK("https://www.supersociedades.gov.co/documents/107391/9489308/04_Plan_Previsi%C3%B3n_RecursosHumanos_2026.pdf","4. Plan de Previsión de Recursos Humanos")</f>
        <v>4. Plan de Previsión de Recursos Humanos</v>
      </c>
      <c r="K9" s="29"/>
    </row>
    <row r="10" spans="2:11" s="16" customFormat="1" ht="38.1" customHeight="1" x14ac:dyDescent="0.25">
      <c r="B10" s="23"/>
      <c r="C10" s="23"/>
      <c r="D10" s="53"/>
      <c r="E10" s="23"/>
      <c r="F10" s="23"/>
      <c r="G10" s="23"/>
      <c r="H10" s="27"/>
      <c r="I10" s="18">
        <v>0.9</v>
      </c>
      <c r="J10" s="21" t="str">
        <f>HYPERLINK("https://www.supersociedades.gov.co/documents/107391/9489308/06_PlanInstitucional_Capacitacion_2026.pdf","6. Plan Institucional de Capacitación")</f>
        <v>6. Plan Institucional de Capacitación</v>
      </c>
      <c r="K10" s="29"/>
    </row>
    <row r="11" spans="2:11" s="16" customFormat="1" ht="38.1" customHeight="1" x14ac:dyDescent="0.25">
      <c r="B11" s="23"/>
      <c r="C11" s="23"/>
      <c r="D11" s="53"/>
      <c r="E11" s="23"/>
      <c r="F11" s="23"/>
      <c r="G11" s="23"/>
      <c r="H11" s="27"/>
      <c r="I11" s="18">
        <v>0.9</v>
      </c>
      <c r="J11" s="21" t="str">
        <f>HYPERLINK("https://www.supersociedades.gov.co/documents/107391/9489308/04_PlanBienestarSocial_Incentivos_2026.pdf","7. Plan de Incentivos Institucionales")</f>
        <v>7. Plan de Incentivos Institucionales</v>
      </c>
      <c r="K11" s="29"/>
    </row>
    <row r="12" spans="2:11" s="16" customFormat="1" ht="38.1" customHeight="1" x14ac:dyDescent="0.25">
      <c r="B12" s="23"/>
      <c r="C12" s="23"/>
      <c r="D12" s="54"/>
      <c r="E12" s="23"/>
      <c r="F12" s="23"/>
      <c r="G12" s="23"/>
      <c r="H12" s="27"/>
      <c r="I12" s="18">
        <v>0.95</v>
      </c>
      <c r="J12" s="21" t="str">
        <f>HYPERLINK("https://www.supersociedades.gov.co/documents/107391/9489308/08_PlanAnualTrabajoSST_2026.pdf","8. Plan de Trabajo Anual de Seguridad y Salud en el Trabajo")</f>
        <v>8. Plan de Trabajo Anual de Seguridad y Salud en el Trabajo</v>
      </c>
      <c r="K12" s="29"/>
    </row>
    <row r="13" spans="2:11" s="16" customFormat="1" ht="82.5" customHeight="1" x14ac:dyDescent="0.25">
      <c r="B13" s="7" t="s">
        <v>19</v>
      </c>
      <c r="C13" s="7" t="s">
        <v>20</v>
      </c>
      <c r="D13" s="5" t="s">
        <v>21</v>
      </c>
      <c r="E13" s="6" t="s">
        <v>22</v>
      </c>
      <c r="F13" s="7" t="s">
        <v>23</v>
      </c>
      <c r="G13" s="8" t="s">
        <v>24</v>
      </c>
      <c r="H13" s="7" t="s">
        <v>25</v>
      </c>
      <c r="I13" s="17">
        <v>1</v>
      </c>
      <c r="J13" s="20" t="str">
        <f>HYPERLINK("https://www.supersociedades.gov.co/documents/107391/9489308/02_PlanAnual_Adquisiciones_2026.pdf","2. Plan Anual de Adquisiciones")</f>
        <v>2. Plan Anual de Adquisiciones</v>
      </c>
      <c r="K13" s="29"/>
    </row>
    <row r="14" spans="2:11" s="16" customFormat="1" ht="38.25" customHeight="1" x14ac:dyDescent="0.25">
      <c r="B14" s="23" t="s">
        <v>26</v>
      </c>
      <c r="C14" s="23" t="s">
        <v>27</v>
      </c>
      <c r="D14" s="52" t="s">
        <v>28</v>
      </c>
      <c r="E14" s="33" t="s">
        <v>27</v>
      </c>
      <c r="F14" s="23" t="s">
        <v>29</v>
      </c>
      <c r="G14" s="23" t="s">
        <v>30</v>
      </c>
      <c r="H14" s="7" t="s">
        <v>31</v>
      </c>
      <c r="I14" s="48">
        <v>1</v>
      </c>
      <c r="J14" s="31" t="str">
        <f>HYPERLINK("https://www.supersociedades.gov.co/documents/107391/9489308/10.%20PETI_21012026.pdf","10. Plan Estratégico de Tecnología de la Información y comunicaciones")</f>
        <v>10. Plan Estratégico de Tecnología de la Información y comunicaciones</v>
      </c>
      <c r="K14" s="29"/>
    </row>
    <row r="15" spans="2:11" s="16" customFormat="1" ht="42.75" x14ac:dyDescent="0.25">
      <c r="B15" s="23"/>
      <c r="C15" s="23"/>
      <c r="D15" s="53"/>
      <c r="E15" s="34"/>
      <c r="F15" s="23"/>
      <c r="G15" s="23"/>
      <c r="H15" s="7" t="s">
        <v>32</v>
      </c>
      <c r="I15" s="49"/>
      <c r="J15" s="32"/>
      <c r="K15" s="29"/>
    </row>
    <row r="16" spans="2:11" s="16" customFormat="1" ht="42.75" x14ac:dyDescent="0.25">
      <c r="B16" s="23"/>
      <c r="C16" s="23"/>
      <c r="D16" s="53"/>
      <c r="E16" s="34"/>
      <c r="F16" s="23"/>
      <c r="G16" s="23"/>
      <c r="H16" s="8" t="s">
        <v>33</v>
      </c>
      <c r="I16" s="49"/>
      <c r="J16" s="32"/>
      <c r="K16" s="29"/>
    </row>
    <row r="17" spans="2:11" s="16" customFormat="1" ht="42.75" customHeight="1" x14ac:dyDescent="0.25">
      <c r="B17" s="23"/>
      <c r="C17" s="23"/>
      <c r="D17" s="53"/>
      <c r="E17" s="34"/>
      <c r="F17" s="23"/>
      <c r="G17" s="23"/>
      <c r="H17" s="7" t="s">
        <v>34</v>
      </c>
      <c r="I17" s="49"/>
      <c r="J17" s="32"/>
      <c r="K17" s="29"/>
    </row>
    <row r="18" spans="2:11" s="16" customFormat="1" ht="45" customHeight="1" x14ac:dyDescent="0.25">
      <c r="B18" s="23"/>
      <c r="C18" s="23"/>
      <c r="D18" s="53"/>
      <c r="E18" s="34"/>
      <c r="F18" s="23"/>
      <c r="G18" s="23"/>
      <c r="H18" s="7" t="s">
        <v>35</v>
      </c>
      <c r="I18" s="49"/>
      <c r="J18" s="32"/>
      <c r="K18" s="29"/>
    </row>
    <row r="19" spans="2:11" s="16" customFormat="1" ht="60" customHeight="1" x14ac:dyDescent="0.25">
      <c r="B19" s="23"/>
      <c r="C19" s="23"/>
      <c r="D19" s="54"/>
      <c r="E19" s="35"/>
      <c r="F19" s="23"/>
      <c r="G19" s="23"/>
      <c r="H19" s="7" t="s">
        <v>36</v>
      </c>
      <c r="I19" s="50"/>
      <c r="J19" s="32"/>
      <c r="K19" s="29"/>
    </row>
    <row r="20" spans="2:11" s="16" customFormat="1" ht="122.25" customHeight="1" x14ac:dyDescent="0.25">
      <c r="B20" s="7" t="s">
        <v>37</v>
      </c>
      <c r="C20" s="8" t="s">
        <v>38</v>
      </c>
      <c r="D20" s="7" t="s">
        <v>39</v>
      </c>
      <c r="E20" s="8" t="s">
        <v>40</v>
      </c>
      <c r="F20" s="8" t="s">
        <v>29</v>
      </c>
      <c r="G20" s="8" t="s">
        <v>30</v>
      </c>
      <c r="H20" s="7" t="s">
        <v>41</v>
      </c>
      <c r="I20" s="9">
        <v>1</v>
      </c>
      <c r="J20" s="19" t="str">
        <f>HYPERLINK("https://www.supersociedades.gov.co/documents/107391/9489308/01_PINAR_2026.pdf","1. Plan Institucional de Archivos de la Entidad - PINAR")</f>
        <v>1. Plan Institucional de Archivos de la Entidad - PINAR</v>
      </c>
      <c r="K20" s="29"/>
    </row>
    <row r="21" spans="2:11" s="16" customFormat="1" ht="52.5" customHeight="1" x14ac:dyDescent="0.25">
      <c r="B21" s="23" t="s">
        <v>42</v>
      </c>
      <c r="C21" s="23" t="s">
        <v>43</v>
      </c>
      <c r="D21" s="33" t="s">
        <v>28</v>
      </c>
      <c r="E21" s="23" t="s">
        <v>43</v>
      </c>
      <c r="F21" s="23" t="s">
        <v>29</v>
      </c>
      <c r="G21" s="23" t="s">
        <v>30</v>
      </c>
      <c r="H21" s="23" t="s">
        <v>44</v>
      </c>
      <c r="I21" s="48">
        <v>1</v>
      </c>
      <c r="J21" s="20" t="str">
        <f>HYPERLINK("https://www.supersociedades.gov.co/documents/107391/9489308/12_PlanSeguridadPrivacidadInformacion_2026.pdf","12. Plan de Seguridad y Privacidad de la Información")</f>
        <v>12. Plan de Seguridad y Privacidad de la Información</v>
      </c>
      <c r="K21" s="29"/>
    </row>
    <row r="22" spans="2:11" s="16" customFormat="1" ht="52.5" customHeight="1" x14ac:dyDescent="0.25">
      <c r="B22" s="23"/>
      <c r="C22" s="23"/>
      <c r="D22" s="35"/>
      <c r="E22" s="23"/>
      <c r="F22" s="23"/>
      <c r="G22" s="23"/>
      <c r="H22" s="23"/>
      <c r="I22" s="50"/>
      <c r="J22" s="22" t="str">
        <f>HYPERLINK("https://www.supersociedades.gov.co/documents/107391/9489308/11_PlanTratamientoRiesgosSPI_2026.pdf","11. Plan de Tratamiento de Riesgos de Seguridad y Privacidad de la Información")</f>
        <v>11. Plan de Tratamiento de Riesgos de Seguridad y Privacidad de la Información</v>
      </c>
      <c r="K22" s="29"/>
    </row>
    <row r="23" spans="2:11" s="16" customFormat="1" ht="75" customHeight="1" x14ac:dyDescent="0.25">
      <c r="B23" s="7" t="s">
        <v>19</v>
      </c>
      <c r="C23" s="8" t="s">
        <v>45</v>
      </c>
      <c r="D23" s="33" t="s">
        <v>39</v>
      </c>
      <c r="E23" s="8" t="s">
        <v>45</v>
      </c>
      <c r="F23" s="23" t="s">
        <v>29</v>
      </c>
      <c r="G23" s="23" t="s">
        <v>46</v>
      </c>
      <c r="H23" s="7" t="s">
        <v>47</v>
      </c>
      <c r="I23" s="48">
        <v>1</v>
      </c>
      <c r="J23" s="55" t="str">
        <f>HYPERLINK("https://www.supersociedades.gov.co/documents/107391/9489308/09_ProgramaTransparencia_Etica_Publica_2026.pdf","9. Programa de Trasparencia y Ética Pública")</f>
        <v>9. Programa de Trasparencia y Ética Pública</v>
      </c>
      <c r="K23" s="29"/>
    </row>
    <row r="24" spans="2:11" s="16" customFormat="1" ht="50.25" customHeight="1" x14ac:dyDescent="0.25">
      <c r="B24" s="7" t="s">
        <v>48</v>
      </c>
      <c r="C24" s="8" t="s">
        <v>49</v>
      </c>
      <c r="D24" s="34"/>
      <c r="E24" s="8" t="s">
        <v>49</v>
      </c>
      <c r="F24" s="23"/>
      <c r="G24" s="23"/>
      <c r="H24" s="7" t="s">
        <v>50</v>
      </c>
      <c r="I24" s="49"/>
      <c r="J24" s="56"/>
      <c r="K24" s="29"/>
    </row>
    <row r="25" spans="2:11" s="16" customFormat="1" ht="63.75" customHeight="1" x14ac:dyDescent="0.25">
      <c r="B25" s="7" t="s">
        <v>51</v>
      </c>
      <c r="C25" s="8" t="s">
        <v>52</v>
      </c>
      <c r="D25" s="35"/>
      <c r="E25" s="8" t="s">
        <v>52</v>
      </c>
      <c r="F25" s="23"/>
      <c r="G25" s="23"/>
      <c r="H25" s="7" t="s">
        <v>53</v>
      </c>
      <c r="I25" s="49"/>
      <c r="J25" s="56"/>
      <c r="K25" s="29"/>
    </row>
    <row r="26" spans="2:11" s="16" customFormat="1" ht="259.5" customHeight="1" x14ac:dyDescent="0.25">
      <c r="B26" s="7" t="s">
        <v>54</v>
      </c>
      <c r="C26" s="8" t="s">
        <v>55</v>
      </c>
      <c r="D26" s="36" t="s">
        <v>39</v>
      </c>
      <c r="E26" s="8" t="s">
        <v>55</v>
      </c>
      <c r="F26" s="23" t="s">
        <v>56</v>
      </c>
      <c r="G26" s="23" t="s">
        <v>57</v>
      </c>
      <c r="H26" s="7" t="s">
        <v>58</v>
      </c>
      <c r="I26" s="51">
        <v>1</v>
      </c>
      <c r="J26" s="31" t="str">
        <f>HYPERLINK("https://www.supersociedades.gov.co/documents/107391/9489308/09_ProgramaTransparencia_Etica_Publica_2026.pdf","9. Programa de Trasparencia y Ética Pública")</f>
        <v>9. Programa de Trasparencia y Ética Pública</v>
      </c>
      <c r="K26" s="29"/>
    </row>
    <row r="27" spans="2:11" s="16" customFormat="1" ht="46.5" customHeight="1" x14ac:dyDescent="0.25">
      <c r="B27" s="23" t="s">
        <v>59</v>
      </c>
      <c r="C27" s="23" t="s">
        <v>60</v>
      </c>
      <c r="D27" s="37"/>
      <c r="E27" s="23" t="s">
        <v>60</v>
      </c>
      <c r="F27" s="23"/>
      <c r="G27" s="23"/>
      <c r="H27" s="7" t="s">
        <v>61</v>
      </c>
      <c r="I27" s="51"/>
      <c r="J27" s="32"/>
      <c r="K27" s="29"/>
    </row>
    <row r="28" spans="2:11" s="16" customFormat="1" ht="42.75" x14ac:dyDescent="0.25">
      <c r="B28" s="23"/>
      <c r="C28" s="23"/>
      <c r="D28" s="37"/>
      <c r="E28" s="23"/>
      <c r="F28" s="23"/>
      <c r="G28" s="23"/>
      <c r="H28" s="7" t="s">
        <v>62</v>
      </c>
      <c r="I28" s="51"/>
      <c r="J28" s="32"/>
      <c r="K28" s="29"/>
    </row>
    <row r="29" spans="2:11" s="16" customFormat="1" ht="159.75" customHeight="1" x14ac:dyDescent="0.25">
      <c r="B29" s="7" t="s">
        <v>63</v>
      </c>
      <c r="C29" s="8" t="s">
        <v>64</v>
      </c>
      <c r="D29" s="38"/>
      <c r="E29" s="8" t="s">
        <v>64</v>
      </c>
      <c r="F29" s="23"/>
      <c r="G29" s="23"/>
      <c r="H29" s="7" t="s">
        <v>65</v>
      </c>
      <c r="I29" s="51"/>
      <c r="J29" s="32"/>
      <c r="K29" s="30"/>
    </row>
  </sheetData>
  <mergeCells count="41">
    <mergeCell ref="E21:E22"/>
    <mergeCell ref="J23:J25"/>
    <mergeCell ref="D23:D25"/>
    <mergeCell ref="D26:D29"/>
    <mergeCell ref="J14:J19"/>
    <mergeCell ref="D3:K3"/>
    <mergeCell ref="D2:K2"/>
    <mergeCell ref="D4:K4"/>
    <mergeCell ref="E27:E28"/>
    <mergeCell ref="I14:I19"/>
    <mergeCell ref="I21:I22"/>
    <mergeCell ref="I23:I25"/>
    <mergeCell ref="I26:I29"/>
    <mergeCell ref="D7:D12"/>
    <mergeCell ref="E7:E12"/>
    <mergeCell ref="D14:D19"/>
    <mergeCell ref="E14:E19"/>
    <mergeCell ref="D21:D22"/>
    <mergeCell ref="K7:K29"/>
    <mergeCell ref="H21:H22"/>
    <mergeCell ref="F23:F25"/>
    <mergeCell ref="G23:G25"/>
    <mergeCell ref="G26:G29"/>
    <mergeCell ref="F26:F29"/>
    <mergeCell ref="J26:J29"/>
    <mergeCell ref="B27:B28"/>
    <mergeCell ref="B2:B4"/>
    <mergeCell ref="B21:B22"/>
    <mergeCell ref="B14:B19"/>
    <mergeCell ref="H8:H12"/>
    <mergeCell ref="B7:B12"/>
    <mergeCell ref="G8:G12"/>
    <mergeCell ref="F7:F12"/>
    <mergeCell ref="C7:C12"/>
    <mergeCell ref="C14:C19"/>
    <mergeCell ref="F14:F19"/>
    <mergeCell ref="G14:G19"/>
    <mergeCell ref="C27:C28"/>
    <mergeCell ref="G21:G22"/>
    <mergeCell ref="F21:F22"/>
    <mergeCell ref="C21:C22"/>
  </mergeCells>
  <hyperlinks>
    <hyperlink ref="K7" r:id="rId1" xr:uid="{A0CDB162-B5DE-4DFF-BC5D-D38F8CF29324}"/>
  </hyperlinks>
  <pageMargins left="0" right="0" top="0" bottom="0" header="0" footer="0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EA4E29-BA5E-4FEA-8198-A2E1F38C5B17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customXml/itemProps2.xml><?xml version="1.0" encoding="utf-8"?>
<ds:datastoreItem xmlns:ds="http://schemas.openxmlformats.org/officeDocument/2006/customXml" ds:itemID="{FF46F231-FDDF-4CE8-8F32-77C04511F8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B80229-C4F6-4A1C-8C8C-81E23BE6CE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Acción Instit Supersocied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Acción Institucional Supersociedades 2022</dc:title>
  <dc:subject/>
  <dc:creator>Nini Johanna Rodríguez Álvarez</dc:creator>
  <cp:keywords>Nini Johanna Rodríguez Álvarez</cp:keywords>
  <dc:description/>
  <cp:lastModifiedBy>Bibiana Coy Paez</cp:lastModifiedBy>
  <cp:revision/>
  <dcterms:created xsi:type="dcterms:W3CDTF">2018-07-04T13:36:03Z</dcterms:created>
  <dcterms:modified xsi:type="dcterms:W3CDTF">2026-02-02T19:30:42Z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0x010100A39BF34C51052F4EB1722A7668941347</vt:lpwstr>
  </property>
</Properties>
</file>