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EstOrgTal/ReporteMensualNombramientos/"/>
    </mc:Choice>
  </mc:AlternateContent>
  <bookViews>
    <workbookView xWindow="0" yWindow="0" windowWidth="20490" windowHeight="7620"/>
  </bookViews>
  <sheets>
    <sheet name="JUN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30" i="1" l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<sst xmlns="http://schemas.openxmlformats.org/spreadsheetml/2006/main" count="122" uniqueCount="48">
  <si>
    <t>E S T R A T E G I A    D E     R E N D I C I Ó N    D E    C U E N T A S      2 0 2 1</t>
  </si>
  <si>
    <t>ENTIDAD:</t>
  </si>
  <si>
    <t>SUPERINTENDENCIA DE SOCIEDADES</t>
  </si>
  <si>
    <t>ACTIVIDAD</t>
  </si>
  <si>
    <t>REPORTE MENSUAL DE LOS NOMBRAMIENTOS REALIZADOS EN ESE PERIODO</t>
  </si>
  <si>
    <t>PERIODO</t>
  </si>
  <si>
    <t xml:space="preserve">JUNIO 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</si>
  <si>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</si>
  <si>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</si>
  <si>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</si>
  <si>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</si>
  <si>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</si>
  <si>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</si>
  <si>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</si>
  <si>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GINA CONSTANZA SANCHEZ CORTES</t>
  </si>
  <si>
    <t>NOMBRAMIENTO PROVISIONAL</t>
  </si>
  <si>
    <t>PROFESIONAL UNIVERSITARIO</t>
  </si>
  <si>
    <t>2044-01</t>
  </si>
  <si>
    <t>CLARIBEL VARGAS HERNANDEZ</t>
  </si>
  <si>
    <t>MARIA PAULA OROZCO ALDANA</t>
  </si>
  <si>
    <t>ANDRES FELIPE TORRES MESA</t>
  </si>
  <si>
    <t>LUIS FERNANDO CARDENAS HERREÑO</t>
  </si>
  <si>
    <t>SANDRA PATRICIA BABATIVA QUESADA</t>
  </si>
  <si>
    <t>MARIA ANGELICA MERCHAN LOPEZ</t>
  </si>
  <si>
    <t>CINDY VANESSA VILLAMIL ROJAS</t>
  </si>
  <si>
    <t>LAURA KATHERINE VELANDIA CELLAMEN</t>
  </si>
  <si>
    <t>CAMILA LEAL BONILLA</t>
  </si>
  <si>
    <t>VALERIA DELGADO MORALES</t>
  </si>
  <si>
    <t>LINA MARIA HIDALGO SALAS</t>
  </si>
  <si>
    <t>CELIA LOPEZ ANGEL</t>
  </si>
  <si>
    <t>JUAN MANUEL MAYA BRAVO</t>
  </si>
  <si>
    <t>JULIAN LEONARDO HERNANDEZ DIAZ</t>
  </si>
  <si>
    <t>DANIELA ROA ROJAS</t>
  </si>
  <si>
    <t>MARIA PAULA QUINTERO GARCIA</t>
  </si>
  <si>
    <t>HANS SARMIENTO LIZARAZO</t>
  </si>
  <si>
    <t>LINDA STEFANNY VALENZUELA QUINTERO</t>
  </si>
  <si>
    <t>MARIO HERNAN AFANADOR SANCHEZ</t>
  </si>
  <si>
    <t>GLEIDYS MARGOTH BLANCO CORDOBA</t>
  </si>
  <si>
    <t>ORDINARIO</t>
  </si>
  <si>
    <t>ASESOR</t>
  </si>
  <si>
    <t>1020-11</t>
  </si>
  <si>
    <t>RICHARD FERNANDO COVALEDA TRIANA</t>
  </si>
  <si>
    <t xml:space="preserve">NOMBRAMIENTO PROVISIONAL MIENTRAS DURA UN ENCARGO </t>
  </si>
  <si>
    <t>AUXILIAR DE SERVICIOS GENERALES</t>
  </si>
  <si>
    <t>4064-08</t>
  </si>
  <si>
    <t>ANA MARIA DELGADO PEREZ</t>
  </si>
  <si>
    <t>LUISA PAOLA GUTIERREZ RODRIGUEZ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</si>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</sst>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16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8" fillId="0" borderId="1" xfId="1" quotePrefix="1" applyFill="1" applyBorder="1" applyAlignment="1">
      <alignment horizontal="center" vertical="center" wrapText="1"/>
    </xf>
    <xf numFmtId="0" fontId="8" fillId="0" borderId="4" xfId="1" quotePrefix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tabSelected="1" zoomScale="85" zoomScaleNormal="85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24" t="s">
        <v>0</v>
      </c>
      <c r="D2" s="24"/>
      <c r="E2" s="24"/>
      <c r="F2" s="24"/>
      <c r="G2" s="24"/>
      <c r="H2" s="24"/>
      <c r="I2" s="25"/>
    </row>
    <row r="3" spans="2:9" x14ac:dyDescent="0.25">
      <c r="B3" s="3" t="s">
        <v>1</v>
      </c>
      <c r="C3" s="26" t="s">
        <v>2</v>
      </c>
      <c r="D3" s="26"/>
      <c r="E3" s="26"/>
      <c r="F3" s="26"/>
      <c r="G3" s="26"/>
      <c r="H3" s="26"/>
      <c r="I3" s="27"/>
    </row>
    <row r="4" spans="2:9" ht="15" customHeight="1" x14ac:dyDescent="0.25">
      <c r="B4" s="3" t="s">
        <v>3</v>
      </c>
      <c r="C4" s="28" t="s">
        <v>4</v>
      </c>
      <c r="D4" s="29"/>
      <c r="E4" s="4" t="s">
        <v>5</v>
      </c>
      <c r="F4" s="28" t="s">
        <v>6</v>
      </c>
      <c r="G4" s="30"/>
      <c r="H4" s="30"/>
      <c r="I4" s="31"/>
    </row>
    <row r="5" spans="2:9" ht="15" customHeight="1" thickBot="1" x14ac:dyDescent="0.3">
      <c r="B5" s="5" t="s">
        <v>7</v>
      </c>
      <c r="C5" s="32" t="s">
        <v>8</v>
      </c>
      <c r="D5" s="33"/>
      <c r="E5" s="33"/>
      <c r="F5" s="33"/>
      <c r="G5" s="33"/>
      <c r="H5" s="33"/>
      <c r="I5" s="34"/>
    </row>
    <row r="6" spans="2:9" ht="39" customHeight="1" thickBot="1" x14ac:dyDescent="0.3">
      <c r="B6" s="6" t="s">
        <v>9</v>
      </c>
      <c r="C6" s="7" t="s">
        <v>10</v>
      </c>
      <c r="D6" s="35" t="s">
        <v>11</v>
      </c>
      <c r="E6" s="36"/>
      <c r="F6" s="37"/>
      <c r="G6" s="8" t="s">
        <v>12</v>
      </c>
      <c r="H6" s="35" t="s">
        <v>13</v>
      </c>
      <c r="I6" s="38"/>
    </row>
    <row r="7" spans="2:9" ht="30" x14ac:dyDescent="0.25">
      <c r="B7" s="21" t="str">
        <f>HYPERLINK("https://www.supersociedades.gov.co/nuestra_entidad/EstOrgTal/ResolucionesNombramientos/100-000392-del-07-05-2021.pdf","100-000392 del 7 de mayo del 2021")</f>
        <v>100-000392 del 7 de mayo del 2021</v>
      </c>
      <c r="C7" s="9">
        <v>44348</v>
      </c>
      <c r="D7" s="39" t="s">
        <v>14</v>
      </c>
      <c r="E7" s="39"/>
      <c r="F7" s="39"/>
      <c r="G7" s="10" t="s">
        <v>15</v>
      </c>
      <c r="H7" s="11" t="s">
        <v>16</v>
      </c>
      <c r="I7" s="12" t="s">
        <v>17</v>
      </c>
    </row>
    <row r="8" spans="2:9" ht="30" x14ac:dyDescent="0.25">
      <c r="B8" s="22" t="str">
        <f>HYPERLINK("https://www.supersociedades.gov.co/nuestra_entidad/EstOrgTal/ResolucionesNombramientos/100-000395-del-07-05-2021.pdf","100-000395 del 7 de mayo del 2021")</f>
        <v>100-000395 del 7 de mayo del 2021</v>
      </c>
      <c r="C8" s="14">
        <v>44348</v>
      </c>
      <c r="D8" s="23" t="s">
        <v>18</v>
      </c>
      <c r="E8" s="23"/>
      <c r="F8" s="23"/>
      <c r="G8" s="15" t="s">
        <v>15</v>
      </c>
      <c r="H8" s="16" t="s">
        <v>16</v>
      </c>
      <c r="I8" s="17" t="s">
        <v>17</v>
      </c>
    </row>
    <row r="9" spans="2:9" ht="30" x14ac:dyDescent="0.25">
      <c r="B9" s="22" t="str">
        <f>HYPERLINK("https://www.supersociedades.gov.co/nuestra_entidad/EstOrgTal/ResolucionesNombramientos/100-000293-del-08-04-2021.pdf","100-000293 del 8 de abril del 2021")</f>
        <v>100-000293 del 8 de abril del 2021</v>
      </c>
      <c r="C9" s="14">
        <v>44348</v>
      </c>
      <c r="D9" s="23" t="s">
        <v>19</v>
      </c>
      <c r="E9" s="23"/>
      <c r="F9" s="23"/>
      <c r="G9" s="15" t="s">
        <v>15</v>
      </c>
      <c r="H9" s="16" t="s">
        <v>16</v>
      </c>
      <c r="I9" s="17" t="s">
        <v>17</v>
      </c>
    </row>
    <row r="10" spans="2:9" ht="30" x14ac:dyDescent="0.25">
      <c r="B10" s="22" t="str">
        <f>HYPERLINK("https://www.supersociedades.gov.co/nuestra_entidad/EstOrgTal/ResolucionesNombramientos/100-000295-del-08-04-2021.pdf","100-000295 del 8 de abril del 2021")</f>
        <v>100-000295 del 8 de abril del 2021</v>
      </c>
      <c r="C10" s="14">
        <v>44348</v>
      </c>
      <c r="D10" s="23" t="s">
        <v>20</v>
      </c>
      <c r="E10" s="23"/>
      <c r="F10" s="23"/>
      <c r="G10" s="15" t="s">
        <v>15</v>
      </c>
      <c r="H10" s="16" t="s">
        <v>16</v>
      </c>
      <c r="I10" s="17" t="s">
        <v>17</v>
      </c>
    </row>
    <row r="11" spans="2:9" ht="30" x14ac:dyDescent="0.25">
      <c r="B11" s="22" t="str">
        <f>HYPERLINK("https://www.supersociedades.gov.co/nuestra_entidad/EstOrgTal/ResolucionesNombramientos/100-000388-del-07-05-2021.pdf","100-000388 del 7 de mayo del 2021")</f>
        <v>100-000388 del 7 de mayo del 2021</v>
      </c>
      <c r="C11" s="14">
        <v>44348</v>
      </c>
      <c r="D11" s="23" t="s">
        <v>21</v>
      </c>
      <c r="E11" s="23"/>
      <c r="F11" s="23"/>
      <c r="G11" s="15" t="s">
        <v>15</v>
      </c>
      <c r="H11" s="16" t="s">
        <v>16</v>
      </c>
      <c r="I11" s="17" t="s">
        <v>17</v>
      </c>
    </row>
    <row r="12" spans="2:9" ht="30" x14ac:dyDescent="0.25">
      <c r="B12" s="22" t="str">
        <f>HYPERLINK("https://www.supersociedades.gov.co/nuestra_entidad/EstOrgTal/ResolucionesNombramientos/100-000390-del-07-05-2021.pdf","100-000390 del 7 de mayo del 2021")</f>
        <v>100-000390 del 7 de mayo del 2021</v>
      </c>
      <c r="C12" s="14">
        <v>44348</v>
      </c>
      <c r="D12" s="23" t="s">
        <v>22</v>
      </c>
      <c r="E12" s="23"/>
      <c r="F12" s="23"/>
      <c r="G12" s="15" t="s">
        <v>15</v>
      </c>
      <c r="H12" s="16" t="s">
        <v>16</v>
      </c>
      <c r="I12" s="17" t="s">
        <v>17</v>
      </c>
    </row>
    <row r="13" spans="2:9" ht="30" x14ac:dyDescent="0.25">
      <c r="B13" s="22" t="str">
        <f>HYPERLINK("https://www.supersociedades.gov.co/nuestra_entidad/EstOrgTal/ResolucionesNombramientos/100-000269-del-26-03-2021.pdf","100-000269 del 26 de marzo del 2021")</f>
        <v>100-000269 del 26 de marzo del 2021</v>
      </c>
      <c r="C13" s="14">
        <v>44348</v>
      </c>
      <c r="D13" s="23" t="s">
        <v>23</v>
      </c>
      <c r="E13" s="23"/>
      <c r="F13" s="23"/>
      <c r="G13" s="15" t="s">
        <v>15</v>
      </c>
      <c r="H13" s="16" t="s">
        <v>16</v>
      </c>
      <c r="I13" s="17" t="s">
        <v>17</v>
      </c>
    </row>
    <row r="14" spans="2:9" ht="30" x14ac:dyDescent="0.25">
      <c r="B14" s="22" t="str">
        <f>HYPERLINK("https://www.supersociedades.gov.co/nuestra_entidad/EstOrgTal/ResolucionesNombramientos/100-000391-del-07-05-2021.pdf","100-000391 del 7 de mayo del 2021")</f>
        <v>100-000391 del 7 de mayo del 2021</v>
      </c>
      <c r="C14" s="14">
        <v>44348</v>
      </c>
      <c r="D14" s="23" t="s">
        <v>24</v>
      </c>
      <c r="E14" s="23"/>
      <c r="F14" s="23"/>
      <c r="G14" s="15" t="s">
        <v>15</v>
      </c>
      <c r="H14" s="16" t="s">
        <v>16</v>
      </c>
      <c r="I14" s="17" t="s">
        <v>17</v>
      </c>
    </row>
    <row r="15" spans="2:9" ht="30" x14ac:dyDescent="0.25">
      <c r="B15" s="22" t="str">
        <f>HYPERLINK("https://www.supersociedades.gov.co/nuestra_entidad/EstOrgTal/ResolucionesNombramientos/100-000292-del-08-04-2021.pdf","100-000292 del 8 de abril del 2021")</f>
        <v>100-000292 del 8 de abril del 2021</v>
      </c>
      <c r="C15" s="14">
        <v>44348</v>
      </c>
      <c r="D15" s="23" t="s">
        <v>25</v>
      </c>
      <c r="E15" s="23"/>
      <c r="F15" s="23"/>
      <c r="G15" s="15" t="s">
        <v>15</v>
      </c>
      <c r="H15" s="16" t="s">
        <v>16</v>
      </c>
      <c r="I15" s="17" t="s">
        <v>17</v>
      </c>
    </row>
    <row r="16" spans="2:9" ht="25.5" x14ac:dyDescent="0.25">
      <c r="B16" s="22" t="str">
        <f>HYPERLINK("https://www.supersociedades.gov.co/nuestra_entidad/EstOrgTal/ResolucionesNombramientos/100-000287-del-08-04-2021.pdf","100-000287 del 8 de abril del 2021")</f>
        <v>100-000287 del 8 de abril del 2021</v>
      </c>
      <c r="C16" s="14">
        <v>44348</v>
      </c>
      <c r="D16" s="23" t="s">
        <v>26</v>
      </c>
      <c r="E16" s="23"/>
      <c r="F16" s="23"/>
      <c r="G16" s="15" t="s">
        <v>15</v>
      </c>
      <c r="H16" s="16" t="s">
        <v>16</v>
      </c>
      <c r="I16" s="17" t="s">
        <v>17</v>
      </c>
    </row>
    <row r="17" spans="2:9" ht="30" x14ac:dyDescent="0.25">
      <c r="B17" s="22" t="str">
        <f>HYPERLINK("https://www.supersociedades.gov.co/nuestra_entidad/EstOrgTal/ResolucionesNombramientos/100-000385-del-07-05-2021.pdf","100-000385 del 7 de mayo del 2021")</f>
        <v>100-000385 del 7 de mayo del 2021</v>
      </c>
      <c r="C17" s="14">
        <v>44348</v>
      </c>
      <c r="D17" s="23" t="s">
        <v>27</v>
      </c>
      <c r="E17" s="23"/>
      <c r="F17" s="23"/>
      <c r="G17" s="15" t="s">
        <v>15</v>
      </c>
      <c r="H17" s="16" t="s">
        <v>16</v>
      </c>
      <c r="I17" s="17" t="s">
        <v>17</v>
      </c>
    </row>
    <row r="18" spans="2:9" ht="30" x14ac:dyDescent="0.25">
      <c r="B18" s="22" t="str">
        <f>HYPERLINK("https://www.supersociedades.gov.co/nuestra_entidad/EstOrgTal/ResolucionesNombramientos/100-000394-del-07-05-2021.pdf","100-000394 del 7 de mayo del 2021")</f>
        <v>100-000394 del 7 de mayo del 2021</v>
      </c>
      <c r="C18" s="14">
        <v>44348</v>
      </c>
      <c r="D18" s="23" t="s">
        <v>28</v>
      </c>
      <c r="E18" s="23"/>
      <c r="F18" s="23"/>
      <c r="G18" s="15" t="s">
        <v>15</v>
      </c>
      <c r="H18" s="16" t="s">
        <v>16</v>
      </c>
      <c r="I18" s="17" t="s">
        <v>17</v>
      </c>
    </row>
    <row r="19" spans="2:9" ht="30" x14ac:dyDescent="0.25">
      <c r="B19" s="22" t="str">
        <f>HYPERLINK("https://www.supersociedades.gov.co/nuestra_entidad/EstOrgTal/ResolucionesNombramientos/100-000288-del-08-04-2021.pdf","100-000288 del 8 de abril del 2021")</f>
        <v>100-000288 del 8 de abril del 2021</v>
      </c>
      <c r="C19" s="14">
        <v>44348</v>
      </c>
      <c r="D19" s="23" t="s">
        <v>29</v>
      </c>
      <c r="E19" s="23"/>
      <c r="F19" s="23"/>
      <c r="G19" s="15" t="s">
        <v>15</v>
      </c>
      <c r="H19" s="16" t="s">
        <v>16</v>
      </c>
      <c r="I19" s="17" t="s">
        <v>17</v>
      </c>
    </row>
    <row r="20" spans="2:9" ht="30" x14ac:dyDescent="0.25">
      <c r="B20" s="22" t="str">
        <f>HYPERLINK("https://www.supersociedades.gov.co/nuestra_entidad/EstOrgTal/ResolucionesNombramientos/100-000389-del-07-05-2021.pdf","100-000389 del 7 de mayo del 2021")</f>
        <v>100-000389 del 7 de mayo del 2021</v>
      </c>
      <c r="C20" s="14">
        <v>44348</v>
      </c>
      <c r="D20" s="23" t="s">
        <v>30</v>
      </c>
      <c r="E20" s="23"/>
      <c r="F20" s="23"/>
      <c r="G20" s="15" t="s">
        <v>15</v>
      </c>
      <c r="H20" s="16" t="s">
        <v>16</v>
      </c>
      <c r="I20" s="17" t="s">
        <v>17</v>
      </c>
    </row>
    <row r="21" spans="2:9" ht="30" x14ac:dyDescent="0.25">
      <c r="B21" s="22" t="str">
        <f>HYPERLINK("https://www.supersociedades.gov.co/nuestra_entidad/EstOrgTal/ResolucionesNombramientos/100-000323-del-20-04-2021.pdf","100-000323 del 20 de abril del 2021")</f>
        <v>100-000323 del 20 de abril del 2021</v>
      </c>
      <c r="C21" s="14">
        <v>44348</v>
      </c>
      <c r="D21" s="23" t="s">
        <v>31</v>
      </c>
      <c r="E21" s="23"/>
      <c r="F21" s="23"/>
      <c r="G21" s="15" t="s">
        <v>15</v>
      </c>
      <c r="H21" s="16" t="s">
        <v>16</v>
      </c>
      <c r="I21" s="17" t="s">
        <v>17</v>
      </c>
    </row>
    <row r="22" spans="2:9" ht="30" x14ac:dyDescent="0.25">
      <c r="B22" s="22" t="str">
        <f>HYPERLINK("https://www.supersociedades.gov.co/nuestra_entidad/EstOrgTal/ResolucionesNombramientos/100-000290-del-08-04-2021.pdf","100-000290 del 8 de abril del 2021")</f>
        <v>100-000290 del 8 de abril del 2021</v>
      </c>
      <c r="C22" s="14">
        <v>44349</v>
      </c>
      <c r="D22" s="23" t="s">
        <v>32</v>
      </c>
      <c r="E22" s="23"/>
      <c r="F22" s="23"/>
      <c r="G22" s="15" t="s">
        <v>15</v>
      </c>
      <c r="H22" s="16" t="s">
        <v>16</v>
      </c>
      <c r="I22" s="17" t="s">
        <v>17</v>
      </c>
    </row>
    <row r="23" spans="2:9" ht="30" x14ac:dyDescent="0.25">
      <c r="B23" s="22" t="str">
        <f>HYPERLINK("https://www.supersociedades.gov.co/nuestra_entidad/EstOrgTal/ResolucionesNombramientos/100-000411-del-13-05-2021.pdf","100-000411 del 13 de mayo del 2021")</f>
        <v>100-000411 del 13 de mayo del 2021</v>
      </c>
      <c r="C23" s="14">
        <v>44355</v>
      </c>
      <c r="D23" s="23" t="s">
        <v>33</v>
      </c>
      <c r="E23" s="23"/>
      <c r="F23" s="23"/>
      <c r="G23" s="15" t="s">
        <v>15</v>
      </c>
      <c r="H23" s="16" t="s">
        <v>16</v>
      </c>
      <c r="I23" s="17" t="s">
        <v>17</v>
      </c>
    </row>
    <row r="24" spans="2:9" ht="30" x14ac:dyDescent="0.25">
      <c r="B24" s="22" t="str">
        <f>HYPERLINK("https://www.supersociedades.gov.co/nuestra_entidad/EstOrgTal/ResolucionesNombramientos/100-000410-del-13-05-2021.pdf","100-000410 del 13 de mayo del 2021")</f>
        <v>100-000410 del 13 de mayo del 2021</v>
      </c>
      <c r="C24" s="14">
        <v>44355</v>
      </c>
      <c r="D24" s="23" t="s">
        <v>34</v>
      </c>
      <c r="E24" s="23"/>
      <c r="F24" s="23"/>
      <c r="G24" s="15" t="s">
        <v>15</v>
      </c>
      <c r="H24" s="16" t="s">
        <v>16</v>
      </c>
      <c r="I24" s="17" t="s">
        <v>17</v>
      </c>
    </row>
    <row r="25" spans="2:9" ht="30" x14ac:dyDescent="0.25">
      <c r="B25" s="22" t="str">
        <f>HYPERLINK("https://www.supersociedades.gov.co/nuestra_entidad/EstOrgTal/ResolucionesNombramientos/100-000413-del-13-05-2021.pdf","100-000413 del 13 de mayo del 2021")</f>
        <v>100-000413 del 13 de mayo del 2021</v>
      </c>
      <c r="C25" s="14">
        <v>44355</v>
      </c>
      <c r="D25" s="23" t="s">
        <v>35</v>
      </c>
      <c r="E25" s="23"/>
      <c r="F25" s="23"/>
      <c r="G25" s="15" t="s">
        <v>15</v>
      </c>
      <c r="H25" s="16" t="s">
        <v>16</v>
      </c>
      <c r="I25" s="17" t="s">
        <v>17</v>
      </c>
    </row>
    <row r="26" spans="2:9" ht="30" x14ac:dyDescent="0.25">
      <c r="B26" s="22" t="str">
        <f>HYPERLINK("https://www.supersociedades.gov.co/nuestra_entidad/EstOrgTal/ResolucionesNombramientos/100-000412-del-13-05-2021.pdf","100-000412 del 13 de mayo del 2021")</f>
        <v>100-000412 del 13 de mayo del 2021</v>
      </c>
      <c r="C26" s="14">
        <v>44355</v>
      </c>
      <c r="D26" s="23" t="s">
        <v>36</v>
      </c>
      <c r="E26" s="23"/>
      <c r="F26" s="23"/>
      <c r="G26" s="15" t="s">
        <v>15</v>
      </c>
      <c r="H26" s="16" t="s">
        <v>16</v>
      </c>
      <c r="I26" s="17" t="s">
        <v>17</v>
      </c>
    </row>
    <row r="27" spans="2:9" ht="30" x14ac:dyDescent="0.25">
      <c r="B27" s="22" t="str">
        <f>HYPERLINK("https://www.supersociedades.gov.co/nuestra_entidad/EstOrgTal/ResolucionesNombramientos/100-000489-del-28-05-2021.pdf","100-000489 del 28 de mayo del 2021")</f>
        <v>100-000489 del 28 de mayo del 2021</v>
      </c>
      <c r="C27" s="14">
        <v>44355</v>
      </c>
      <c r="D27" s="23" t="s">
        <v>37</v>
      </c>
      <c r="E27" s="23"/>
      <c r="F27" s="23"/>
      <c r="G27" s="15" t="s">
        <v>38</v>
      </c>
      <c r="H27" s="16" t="s">
        <v>39</v>
      </c>
      <c r="I27" s="17" t="s">
        <v>40</v>
      </c>
    </row>
    <row r="28" spans="2:9" ht="51" x14ac:dyDescent="0.25">
      <c r="B28" s="22" t="str">
        <f>HYPERLINK("https://www.supersociedades.gov.co/nuestra_entidad/EstOrgTal/ResolucionesNombramientos/100-000494-del-28-05-2021.pdf","100-000494 del 28 de mayo del 2021")</f>
        <v>100-000494 del 28 de mayo del 2021</v>
      </c>
      <c r="C28" s="14">
        <v>44362</v>
      </c>
      <c r="D28" s="23" t="s">
        <v>41</v>
      </c>
      <c r="E28" s="23"/>
      <c r="F28" s="23"/>
      <c r="G28" s="15" t="s">
        <v>42</v>
      </c>
      <c r="H28" s="16" t="s">
        <v>43</v>
      </c>
      <c r="I28" s="17" t="s">
        <v>44</v>
      </c>
    </row>
    <row r="29" spans="2:9" ht="30" x14ac:dyDescent="0.25">
      <c r="B29" s="22" t="str">
        <f>HYPERLINK("https://www.supersociedades.gov.co/nuestra_entidad/EstOrgTal/ResolucionesNombramientos/100-000414-del-13-05-2021.pdf","100-000414 del 13 de mayo del 2021")</f>
        <v>100-000414 del 13 de mayo del 2021</v>
      </c>
      <c r="C29" s="14">
        <v>44362</v>
      </c>
      <c r="D29" s="23" t="s">
        <v>45</v>
      </c>
      <c r="E29" s="23"/>
      <c r="F29" s="23"/>
      <c r="G29" s="15" t="s">
        <v>15</v>
      </c>
      <c r="H29" s="16" t="s">
        <v>16</v>
      </c>
      <c r="I29" s="17" t="s">
        <v>17</v>
      </c>
    </row>
    <row r="30" spans="2:9" ht="30" x14ac:dyDescent="0.25">
      <c r="B30" s="22" t="str">
        <f>HYPERLINK("https://www.supersociedades.gov.co/nuestra_entidad/EstOrgTal/ResolucionesNombramientos/100-000408-del-13-05-2021.pdf","100-000408 del 13 de mayo del 2021")</f>
        <v>100-000408 del 13 de mayo del 2021</v>
      </c>
      <c r="C30" s="14">
        <v>44362</v>
      </c>
      <c r="D30" s="23" t="s">
        <v>46</v>
      </c>
      <c r="E30" s="23"/>
      <c r="F30" s="23"/>
      <c r="G30" s="15" t="s">
        <v>15</v>
      </c>
      <c r="H30" s="16" t="s">
        <v>16</v>
      </c>
      <c r="I30" s="17" t="s">
        <v>17</v>
      </c>
    </row>
    <row r="31" spans="2:9" x14ac:dyDescent="0.25">
      <c r="B31" s="13" t="s">
        <v>47</v>
      </c>
      <c r="C31" s="14" t="s">
        <v>47</v>
      </c>
      <c r="D31" s="40" t="s">
        <v>47</v>
      </c>
      <c r="E31" s="41"/>
      <c r="F31" s="41"/>
      <c r="G31" s="15" t="s">
        <v>47</v>
      </c>
      <c r="H31" s="16" t="s">
        <v>47</v>
      </c>
      <c r="I31" s="17" t="s">
        <v>47</v>
      </c>
    </row>
    <row r="32" spans="2:9" ht="15.75" thickBot="1" x14ac:dyDescent="0.3">
      <c r="B32" s="18" t="s">
        <v>47</v>
      </c>
      <c r="C32" s="19" t="s">
        <v>47</v>
      </c>
      <c r="D32" s="42" t="s">
        <v>47</v>
      </c>
      <c r="E32" s="42"/>
      <c r="F32" s="42"/>
      <c r="G32" s="19" t="s">
        <v>47</v>
      </c>
      <c r="H32" s="19" t="s">
        <v>47</v>
      </c>
      <c r="I32" s="20" t="s">
        <v>47</v>
      </c>
    </row>
  </sheetData>
  <mergeCells count="33">
    <mergeCell ref="D31:F31"/>
    <mergeCell ref="D32:F32"/>
    <mergeCell ref="D25:F25"/>
    <mergeCell ref="D26:F26"/>
    <mergeCell ref="D27:F27"/>
    <mergeCell ref="D28:F28"/>
    <mergeCell ref="D29:F29"/>
    <mergeCell ref="D30:F30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2021</Anio>
    <Mes xmlns="e7a4283a-a4e0-4eff-81db-828c47d44067">06. Junio</Mes>
    <_dlc_DocId xmlns="0948c079-19c9-4a36-bb7d-d65ca794eba7">NV5X2DCNMZXR-489370280-19</_dlc_DocId>
    <_dlc_DocIdUrl xmlns="0948c079-19c9-4a36-bb7d-d65ca794eba7">
      <Url>https://www.supersociedades.gov.co/nuestra_entidad/EstOrgTal/_layouts/15/DocIdRedir.aspx?ID=NV5X2DCNMZXR-489370280-19</Url>
      <Description>NV5X2DCNMZXR-489370280-19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4EC95F-BD1F-440E-B846-F6A725E55E7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AF69ABF-1207-4C97-882C-93A9AF9331CB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0948c079-19c9-4a36-bb7d-d65ca794eba7"/>
    <ds:schemaRef ds:uri="http://purl.org/dc/elements/1.1/"/>
    <ds:schemaRef ds:uri="http://schemas.openxmlformats.org/package/2006/metadata/core-properties"/>
    <ds:schemaRef ds:uri="e7a4283a-a4e0-4eff-81db-828c47d4406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A95514-EF4B-44C9-B33E-E1ED26A64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4283a-a4e0-4eff-81db-828c47d44067"/>
    <ds:schemaRef ds:uri="0948c079-19c9-4a36-bb7d-d65ca794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43C699-8888-465F-ACAD-A0DD770029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contratos 2021 - Junio</dc:title>
  <dc:creator>Eddy Alberto Santiago Ramirez</dc:creator>
  <cp:lastModifiedBy>Luis Oliverio Espinosa Ruiz</cp:lastModifiedBy>
  <dcterms:created xsi:type="dcterms:W3CDTF">2021-07-02T16:39:47Z</dcterms:created>
  <dcterms:modified xsi:type="dcterms:W3CDTF">2021-07-09T21:43:45Z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2113f222-d2e1-4d75-bd12-3b2885607ca6</vt:lpwstr>
  </property>
</Properties>
</file>