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189" documentId="14_{B92742AB-2347-4096-846E-4976DEBF7FBD}" xr6:coauthVersionLast="47" xr6:coauthVersionMax="47" xr10:uidLastSave="{98D1AA43-8AAB-4FD9-9BCC-AD1F7A8516BB}"/>
  <bookViews>
    <workbookView xWindow="-120" yWindow="-120" windowWidth="20730" windowHeight="11160" tabRatio="803" xr2:uid="{00000000-000D-0000-FFFF-FFFF00000000}"/>
  </bookViews>
  <sheets>
    <sheet name="Proyecto" sheetId="10" r:id="rId1"/>
    <sheet name="Justificación - Objetivo" sheetId="2" r:id="rId2"/>
    <sheet name="Recursos Financieros" sheetId="12" r:id="rId3"/>
    <sheet name="Indicadores" sheetId="3"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3">#REF!</definedName>
    <definedName name="Activos" localSheetId="6">#REF!</definedName>
    <definedName name="Activos" localSheetId="7">#REF!</definedName>
    <definedName name="Activos" localSheetId="0">#REF!</definedName>
    <definedName name="Activos" localSheetId="2">#REF!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3">#REF!</definedName>
    <definedName name="ActivosP1" localSheetId="6">#REF!</definedName>
    <definedName name="ActivosP1" localSheetId="7">#REF!</definedName>
    <definedName name="ActivosP1" localSheetId="0">#REF!</definedName>
    <definedName name="ActivosP1" localSheetId="2">#REF!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3">#REF!</definedName>
    <definedName name="ActivosP10" localSheetId="6">#REF!</definedName>
    <definedName name="ActivosP10" localSheetId="7">#REF!</definedName>
    <definedName name="ActivosP10" localSheetId="0">#REF!</definedName>
    <definedName name="ActivosP10" localSheetId="2">#REF!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3">#REF!</definedName>
    <definedName name="ActivosP11" localSheetId="6">#REF!</definedName>
    <definedName name="ActivosP11" localSheetId="7">#REF!</definedName>
    <definedName name="ActivosP11" localSheetId="0">#REF!</definedName>
    <definedName name="ActivosP11" localSheetId="2">#REF!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3">#REF!</definedName>
    <definedName name="Activosp11000" localSheetId="6">#REF!</definedName>
    <definedName name="Activosp11000" localSheetId="7">#REF!</definedName>
    <definedName name="Activosp11000" localSheetId="0">#REF!</definedName>
    <definedName name="Activosp11000" localSheetId="2">#REF!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3">#REF!</definedName>
    <definedName name="ActivosP12" localSheetId="6">#REF!</definedName>
    <definedName name="ActivosP12" localSheetId="7">#REF!</definedName>
    <definedName name="ActivosP12" localSheetId="0">#REF!</definedName>
    <definedName name="ActivosP12" localSheetId="2">#REF!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3">#REF!</definedName>
    <definedName name="ActivosP2" localSheetId="6">#REF!</definedName>
    <definedName name="ActivosP2" localSheetId="7">#REF!</definedName>
    <definedName name="ActivosP2" localSheetId="0">#REF!</definedName>
    <definedName name="ActivosP2" localSheetId="2">#REF!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3">#REF!</definedName>
    <definedName name="ActivosP3" localSheetId="6">#REF!</definedName>
    <definedName name="ActivosP3" localSheetId="7">#REF!</definedName>
    <definedName name="ActivosP3" localSheetId="0">#REF!</definedName>
    <definedName name="ActivosP3" localSheetId="2">#REF!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3">#REF!</definedName>
    <definedName name="ActivosP4" localSheetId="6">#REF!</definedName>
    <definedName name="ActivosP4" localSheetId="7">#REF!</definedName>
    <definedName name="ActivosP4" localSheetId="0">#REF!</definedName>
    <definedName name="ActivosP4" localSheetId="2">#REF!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3">#REF!</definedName>
    <definedName name="ActivosP5" localSheetId="6">#REF!</definedName>
    <definedName name="ActivosP5" localSheetId="7">#REF!</definedName>
    <definedName name="ActivosP5" localSheetId="0">#REF!</definedName>
    <definedName name="ActivosP5" localSheetId="2">#REF!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3">#REF!</definedName>
    <definedName name="ActivosP6" localSheetId="6">#REF!</definedName>
    <definedName name="ActivosP6" localSheetId="7">#REF!</definedName>
    <definedName name="ActivosP6" localSheetId="0">#REF!</definedName>
    <definedName name="ActivosP6" localSheetId="2">#REF!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3">#REF!</definedName>
    <definedName name="ActivosP7" localSheetId="6">#REF!</definedName>
    <definedName name="ActivosP7" localSheetId="7">#REF!</definedName>
    <definedName name="ActivosP7" localSheetId="0">#REF!</definedName>
    <definedName name="ActivosP7" localSheetId="2">#REF!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3">#REF!</definedName>
    <definedName name="ActivosP8" localSheetId="6">#REF!</definedName>
    <definedName name="ActivosP8" localSheetId="7">#REF!</definedName>
    <definedName name="ActivosP8" localSheetId="0">#REF!</definedName>
    <definedName name="ActivosP8" localSheetId="2">#REF!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3">#REF!</definedName>
    <definedName name="ActivosP9" localSheetId="6">#REF!</definedName>
    <definedName name="ActivosP9" localSheetId="7">#REF!</definedName>
    <definedName name="ActivosP9" localSheetId="0">#REF!</definedName>
    <definedName name="ActivosP9" localSheetId="2">#REF!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3">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2">'Recursos Financieros'!$B$2:$F$8</definedName>
    <definedName name="_xlnm.Print_Area" localSheetId="4">'Recursos Humanos'!$B$2:$G$15</definedName>
    <definedName name="_xlnm.Print_Area" localSheetId="8">Requerimientos!$B$2:$H$23</definedName>
    <definedName name="_xlnm.Print_Area" localSheetId="11">'Riesgos-Cronograma'!$B$2:$P$21</definedName>
    <definedName name="Consulta__L" localSheetId="9">#REF!</definedName>
    <definedName name="Consulta__L" localSheetId="10">#REF!</definedName>
    <definedName name="Consulta__L" localSheetId="3">#REF!</definedName>
    <definedName name="Consulta__L" localSheetId="6">#REF!</definedName>
    <definedName name="Consulta__L" localSheetId="7">#REF!</definedName>
    <definedName name="Consulta__L" localSheetId="0">#REF!</definedName>
    <definedName name="Consulta__L" localSheetId="2">#REF!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3">#REF!</definedName>
    <definedName name="gloria" localSheetId="6">#REF!</definedName>
    <definedName name="gloria" localSheetId="7">#REF!</definedName>
    <definedName name="gloria" localSheetId="0">#REF!</definedName>
    <definedName name="gloria" localSheetId="2">#REF!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3">#REF!</definedName>
    <definedName name="pl" localSheetId="6">#REF!</definedName>
    <definedName name="pl" localSheetId="7">#REF!</definedName>
    <definedName name="pl" localSheetId="0">#REF!</definedName>
    <definedName name="pl" localSheetId="2">#REF!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6" l="1"/>
  <c r="B18" i="16"/>
  <c r="M15" i="11" l="1"/>
  <c r="F15" i="11"/>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F4238331-9FEE-4AF3-B325-C5D69CF7D26E}">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711A2FCB-3F23-4868-8B3D-1B39B2F888F4}">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<sst xmlns="http://schemas.openxmlformats.org/spreadsheetml/2006/main" count="482" uniqueCount="284">
  <si>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</si>
  <si>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</si>
  <si>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</si>
  <si>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</si>
  <si>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</si>
  <si>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</si>
  <si>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</si>
  <si>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</si>
  <si>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</si>
  <si>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</si>
  <si>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</si>
  <si>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</si>
  <si>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</si>
  <si>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</si>
  <si>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</si>
  <si>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</si>
  <si>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</si>
  <si>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</si>
  <si>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</si>
  <si>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</si>
  <si>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</si>
  <si>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</si>
  <si>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</si>
  <si>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</si>
  <si>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</si>
  <si>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</si>
  <si>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</si>
  <si>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</si>
  <si>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</si>
  <si>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</si>
  <si>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</si>
  <si>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</si>
  <si>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</si>
  <si>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</si>
  <si>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</si>
  <si>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</si>
  <si>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</si>
  <si>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</si>
  <si>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</si>
  <si>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</si>
  <si>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</si>
  <si>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</si>
  <si>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</si>
  <si>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</si>
  <si>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</si>
  <si>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</si>
  <si>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</si>
  <si>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</si>
  <si>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</si>
  <si>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</si>
  <si>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</si>
  <si>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</si>
  <si>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</si>
  <si>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</si>
  <si>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</si>
  <si>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</si>
  <si>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</si>
  <si>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</si>
  <si>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</si>
  <si>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</si>
  <si>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</si>
  <si>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</si>
  <si>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</si>
  <si>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</si>
  <si>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</si>
  <si>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</si>
  <si>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</si>
  <si>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</si>
  <si>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</si>
  <si>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</si>
  <si>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</si>
  <si>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</si>
  <si>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</si>
  <si>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</si>
  <si>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</si>
  <si>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</si>
  <si>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</si>
  <si>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</si>
  <si>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</si>
  <si>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</si>
  <si>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</si>
  <si>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</si>
  <si>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</si>
  <si>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</si>
  <si>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</si>
  <si>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</si>
  <si>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</si>
  <si>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</si>
  <si>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</si>
  <si>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</si>
  <si>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</si>
  <si>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</si>
  <si>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</si>
  <si>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</si>
  <si>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</si>
  <si>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</si>
  <si>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</si>
  <si>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</si>
  <si>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</si>
  <si>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</si>
  <si>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</si>
  <si>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</si>
  <si>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</si>
  <si>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</si>
  <si>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</si>
  <si>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</si>
  <si>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</si>
  <si>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</si>
  <si>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</si>
  <si>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</si>
  <si>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</si>
  <si>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</si>
  <si>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</si>
  <si>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</si>
  <si>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</si>
  <si>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</si>
  <si>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</si>
  <si>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</si>
  <si>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</si>
  <si>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</si>
  <si>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</si>
  <si>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</si>
  <si>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</si>
  <si>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</si>
  <si>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</si>
  <si>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</si>
  <si>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</si>
  <si>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</si>
  <si>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</si>
  <si>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</si>
  <si>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</si>
  <si>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</si>
  <si>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</si>
  <si>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</si>
  <si>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</si>
  <si>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</si>
  <si>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</si>
  <si>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</si>
  <si>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</si>
  <si>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</si>
  <si>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</si>
  <si>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</si>
  <si>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</si>
  <si>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</si>
  <si>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</si>
  <si>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</si>
  <si>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</si>
  <si>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</si>
  <si>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</si>
  <si>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</si>
  <si>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</si>
  <si>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</si>
  <si>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</si>
  <si>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</si>
  <si>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</si>
  <si>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</si>
  <si>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</si>
  <si>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</si>
  <si>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Líder Técnico</t>
  </si>
  <si>
    <t>Superintendente de Sociedades</t>
  </si>
  <si>
    <t>Dirección de Tecnología de la Información y las Comunicación</t>
  </si>
  <si>
    <t>Grupo de Innovación, Desarrollo y Arquitectura de Aplicaciones</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</si>
  <si>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</si>
  <si>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</si>
  <si>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funcionales de la solución
Participa en el diseño de la solución
Participa en las pruebas de la solución
Verifica que la dependencia usuaria aprueba la solución</t>
  </si>
  <si>
    <t>Imparte lineamientos en materia tecnológica para definir política, estrategias y prácticas que soporten la gestión de la Entidad
Define e implementa la estrategia de tecnologías de la información de la Entidad</t>
  </si>
  <si>
    <t>Coordinará que las actividades programadas se ejecuten en los plazos definidos.</t>
  </si>
  <si>
    <t>Coordinará y ejecutará las actividades programadas se lleven a cabo en los plazos definidos.</t>
  </si>
  <si>
    <t>Coordinará y ejecutará las actividades programadas para que se lleven a cabo en los plazos definidos.</t>
  </si>
  <si>
    <t>Fortalecimiento de la Justicia Concursal Digital 2025</t>
  </si>
  <si>
    <t>Facilitar la experiencia del usuario frente a los servicios que presta la Entidad</t>
  </si>
  <si>
    <t>Usuario
Servicios de experiencia</t>
  </si>
  <si>
    <t>Optimizar la herramienta tecnológica del Módulo de Insolvencia para la recepción de información y documentación de los procesos concursales</t>
  </si>
  <si>
    <t>Hacer el levantamiento de información, correspondientes a los requerimientos del MI para 2024</t>
  </si>
  <si>
    <t>Desarrollar y certificar los requerimientos realizados en el Módulo de Insolvencia en 2024, para su puesta en producción</t>
  </si>
  <si>
    <t>Hacer el levantamiento de información, para ampliar el uso de la herramienta MI a los procesos jurisdiccionales de Liquidación y Reorganización a desarrollar en el 2025</t>
  </si>
  <si>
    <t>DELEGATURA DE PROCEDIMIENTOS DE INSOLVENCIA</t>
  </si>
  <si>
    <t>GRUPO DE ADMISIONES
LIDER REORGANIZACIÓN
LÍDER LIQUIDACIÓN
LÍDER DE INTENDENCIAS</t>
  </si>
  <si>
    <t>NINI CASTAÑEDA</t>
  </si>
  <si>
    <t xml:space="preserve">Billy Escobar Perez </t>
  </si>
  <si>
    <t>bescobar@supersociedades.gov.co</t>
  </si>
  <si>
    <t xml:space="preserve">INTERNO </t>
  </si>
  <si>
    <t>Santiago Londoño Correa</t>
  </si>
  <si>
    <t xml:space="preserve">Superintendente Delegado de Procedimientos de Insolvencia </t>
  </si>
  <si>
    <t xml:space="preserve">santiagol@supersociedades.gov.co </t>
  </si>
  <si>
    <t>Asesor del Despacho</t>
  </si>
  <si>
    <t>Yulieth Paola Avila</t>
  </si>
  <si>
    <t>Coordinadora Grupo de Admisiones</t>
  </si>
  <si>
    <t>yuliethas@supersociedades.gov.co</t>
  </si>
  <si>
    <t>Alvaro Yepes</t>
  </si>
  <si>
    <t>Coodinador Grupo de Procesos de Reorganización y Liquidación A</t>
  </si>
  <si>
    <t>alvaroym@supersociedades.gov.co</t>
  </si>
  <si>
    <t>Verónica Ortega</t>
  </si>
  <si>
    <t>Director Procesos de Reorganización I</t>
  </si>
  <si>
    <t>veronicaoa@supersociedades.gov.co</t>
  </si>
  <si>
    <t>Juan Carlos Herrera</t>
  </si>
  <si>
    <t>Director Procesos de Reorganización II</t>
  </si>
  <si>
    <t>juancarloshm@supersociedades.gov.co</t>
  </si>
  <si>
    <t>Yeimy Baracaldo</t>
  </si>
  <si>
    <t xml:space="preserve">Coordinadora Grupo Procesos de Reorganización II </t>
  </si>
  <si>
    <t>yeimybn@supersociedades.gov.co</t>
  </si>
  <si>
    <t>María Andrea Campo</t>
  </si>
  <si>
    <t xml:space="preserve">Director Acuerdos de Insolvencia en Ejecución </t>
  </si>
  <si>
    <t>mcampo@supersociedades.gov.co</t>
  </si>
  <si>
    <t>María Fernanda Cediel</t>
  </si>
  <si>
    <t>Coordinador Acuerdos de Insolvencia en Ejecución C</t>
  </si>
  <si>
    <t>mariafernandac@supersociedades.gov.co</t>
  </si>
  <si>
    <t>Claudia Patricia García</t>
  </si>
  <si>
    <t>Director Procesos de Liquidación I</t>
  </si>
  <si>
    <t>pgarcia@supersociedades.gov.co</t>
  </si>
  <si>
    <t>Nini Johanna Castañeda</t>
  </si>
  <si>
    <t>jcastaneda@supersociedades.gov.co</t>
  </si>
  <si>
    <t>Daniel Castro Piña</t>
  </si>
  <si>
    <t>Coordinador Grupo de Procesos de Liquidación 1</t>
  </si>
  <si>
    <t>danielcp@supersociedades.gov.co</t>
  </si>
  <si>
    <t>Alfonso Cepeda</t>
  </si>
  <si>
    <t>Coordinador Grupo de Procesos de Liquidación 2</t>
  </si>
  <si>
    <t>alfonsoc@supersociedades.gov.co</t>
  </si>
  <si>
    <t>Horacio del Castillo</t>
  </si>
  <si>
    <t>Intendende Regional Cartagena</t>
  </si>
  <si>
    <t>horaciodc@supersociedades.gov.co</t>
  </si>
  <si>
    <t>Janeth Cruz</t>
  </si>
  <si>
    <t>Intendende Regional Cali</t>
  </si>
  <si>
    <t xml:space="preserve">janethcg@supersociedades.gov.co </t>
  </si>
  <si>
    <t>Miguel Jimenez</t>
  </si>
  <si>
    <t>Intendende Regional Barranquilla</t>
  </si>
  <si>
    <t xml:space="preserve">migueljj@supersociedades.gov.co </t>
  </si>
  <si>
    <t>Fabio Gerardo Martínez</t>
  </si>
  <si>
    <t>Intendende Regional Bucaramanga</t>
  </si>
  <si>
    <t xml:space="preserve">fmartinez@supersociedades.gov.co </t>
  </si>
  <si>
    <t>Juliana Ochoa</t>
  </si>
  <si>
    <t>Intendente Regional  Medellín</t>
  </si>
  <si>
    <t xml:space="preserve">julianao@supersociedades.gov.co </t>
  </si>
  <si>
    <t>Luis Fernando Rivera</t>
  </si>
  <si>
    <t>Intendente Regional  Manizales</t>
  </si>
  <si>
    <t>lfrivera@supersociedades.gov.co</t>
  </si>
  <si>
    <t>Mayra Isabel González Núñez</t>
  </si>
  <si>
    <t>Dirección TIC</t>
  </si>
  <si>
    <t>MIGonzalez@supersociedades.gov.co</t>
  </si>
  <si>
    <t>Marisol Castiblanco</t>
  </si>
  <si>
    <t>Coordinadora Grupo de Innovación</t>
  </si>
  <si>
    <t xml:space="preserve">marisolcc@supersociedades.gov.co </t>
  </si>
  <si>
    <t>Claudia Liliana Ladino</t>
  </si>
  <si>
    <t xml:space="preserve"> Funcionario Grupo de Innovación Desarrollo y Arquitectura de Datos</t>
  </si>
  <si>
    <t>claudials@supersociedades.gov.co</t>
  </si>
  <si>
    <t xml:space="preserve">Mayra Alejandra Jiménez vega </t>
  </si>
  <si>
    <t>Asesor del Despacho - Jefe de Comunicaciones</t>
  </si>
  <si>
    <t xml:space="preserve">mjimenez@supersociedades.gov.co </t>
  </si>
  <si>
    <t xml:space="preserve">Aldemar Mendoza Cubillos </t>
  </si>
  <si>
    <t xml:space="preserve">Coordinador Grupo de Relación Estado - Ciudadano </t>
  </si>
  <si>
    <t>aldemarmc@supersociedades.gov.co</t>
  </si>
  <si>
    <t>Superintendente de Sociedades/Delegado de Procedimientos de Insolvencia</t>
  </si>
  <si>
    <t>Reuniones, comunicación escrita, presentaciones</t>
  </si>
  <si>
    <t>Informar los avances y proyecciones del proyecto</t>
  </si>
  <si>
    <t xml:space="preserve"> Informe verbal o escrito</t>
  </si>
  <si>
    <t>Delegado de Procedimientos de Insolvencia</t>
  </si>
  <si>
    <t>Reuniones, comunicación escrita</t>
  </si>
  <si>
    <t>Dar información oportuna en cuanto a avances, cambios y decisiones derivadas de la ejecución del proyecto.</t>
  </si>
  <si>
    <t>Intendencias</t>
  </si>
  <si>
    <t>Dar información oportuna en cuanto a cambios y decisiones que afectan la planeación del proyecto.</t>
  </si>
  <si>
    <t>Líderes funcionales y  Técnicos</t>
  </si>
  <si>
    <t>No Aplica</t>
  </si>
  <si>
    <t>Disponibilidad de las áreas funcionales para la toma de decisiones.
Vigencia de la normatividad actual.
Cumplimiento del proveedor de los desarrollos contratados.
Asignación de recurso humano
Cumplimiento de cronograma</t>
  </si>
  <si>
    <t>Desde el desarrollo e implementación de los ajustes planificados para la establilización de la herramienta en 2025. hasta el levantamiento de información a fin de ampliar el uso de la herramienta MI para la radicación de documentos de los procesos jurisdiccionales de liquidación y reorganización, en 2026</t>
  </si>
  <si>
    <t>Disponibilidad del presupuesto adicional para el levantamiento de requerimientos de 2026
Recursos limitados de personal en la Dirección de Tecnologías de la Información y las Comunicaciones y las áreas funcionales
Retrasos en el cronograma por priorización de otros proyectos
Cambios de normatividad que impliquen mayores ajustes en el MI, para la actualización de los procesos desarrollados que hoy no están activos
Retrasos en los procesos administrativos o de contratatación que deriven en demoras en la ejecución del cronograma proyectado</t>
  </si>
  <si>
    <t>Versión 2025 del software MI, incluyendo garantías y mejoras funcionales implementadas.
Levantamiento de requerimientos para la versión 2026 del MI, con el nuevo alcance definido por la Delegatura de Procedimientos de Insolvencia</t>
  </si>
  <si>
    <t>Cambio  de la estructura organizacional de la Entidad que afecten la ejecución del proyecto</t>
  </si>
  <si>
    <t>El proyecto debe preveer distintos cambios en sus lideres, para lo cual se hace necesaria la entrega de informes de las actividades desarrolladas a fin de realizar empalmes entre el anterior y el nuevo líder</t>
  </si>
  <si>
    <t>Delegatura de Procedimientos de Insolvencia / Director de Tecnologías de la Información y las Comunicaciones</t>
  </si>
  <si>
    <t>Fallas en el cumplimiento de las necesidades definidas</t>
  </si>
  <si>
    <t>Realizar la mayor cantidad de pruebas posibles a la herramienta desde la etapa de desarrollo</t>
  </si>
  <si>
    <t>Director de Tecnologías de la Información y las Comunicaciones</t>
  </si>
  <si>
    <t>Priorización inadecuada en la gestión de proyectos.</t>
  </si>
  <si>
    <t>Evaluación oportuna de la conveniencia e impacto del proyecto</t>
  </si>
  <si>
    <t>Delegatura de Procedimientos de Insolvencia/Área de Tecnología</t>
  </si>
  <si>
    <t>Sanción del Proyecto de Legislación de Insolvencia</t>
  </si>
  <si>
    <t>Atender adecuadamente la posibilidad de cambio en las prioridades del proyecto y hacer los ajustes al cronograma, de ser necesario</t>
  </si>
  <si>
    <t xml:space="preserve">Delegatura de Procedimientos de Insolvencia </t>
  </si>
  <si>
    <t>Demoras en el proceso de contración para adelantar los requerimientos de 2025</t>
  </si>
  <si>
    <t>Gestionar con suficiente antelación el Estudio Previo de Conveniencia, y solicitar a Secretaría General la mayor diligencia en el trámite de la contratación</t>
  </si>
  <si>
    <t>Dirección de Tecnología/Secretaría General</t>
  </si>
  <si>
    <t>Falta de asignación de presupuesto para desarrollar el proyecto de 2025</t>
  </si>
  <si>
    <t>Gestionar oportunamente la asignación de presupuesto para el desarrollo del nuevo alcance del MI</t>
  </si>
  <si>
    <t>Dirección de Tecnología/Secretaría General/Oficina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</si>
</sst>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240A]#,##0"/>
    <numFmt numFmtId="166" formatCode="dd\-mm\-yy"/>
    <numFmt numFmtId="167" formatCode="[$-240A]d&quot; de &quot;mmmm&quot; de &quot;yyyy;@"/>
    <numFmt numFmtId="168" formatCode="0.0%"/>
    <numFmt numFmtId="169" formatCode="[$-80A]dddd\ d&quot; de &quot;mmmm&quot; de &quot;yyyy;@"/>
    <numFmt numFmtId="170" formatCode="d/mm/yyyy;@"/>
    <numFmt numFmtId="171" formatCode="[$-240A]dddd\ d&quot; de &quot;mmmm&quot; de &quot;yyyy;@"/>
  </numFmts>
  <fonts count="44"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b/>
      <sz val="9"/>
      <color indexed="9"/>
      <name val="Verdana"/>
      <family val="2"/>
    </font>
    <font>
      <b/>
      <sz val="8"/>
      <color theme="0"/>
      <name val="Verdana"/>
      <family val="2"/>
    </font>
    <font>
      <b/>
      <sz val="8"/>
      <color indexed="9"/>
      <name val="Verdana"/>
      <family val="2"/>
    </font>
    <font>
      <sz val="8"/>
      <name val="Verdana"/>
      <family val="2"/>
    </font>
    <font>
      <sz val="11"/>
      <color theme="0"/>
      <name val="Verdana"/>
      <family val="2"/>
    </font>
    <font>
      <sz val="11"/>
      <name val="Arial"/>
      <family val="2"/>
    </font>
    <font>
      <b/>
      <sz val="11"/>
      <color theme="0"/>
      <name val="Verdana"/>
      <family val="2"/>
    </font>
    <font>
      <b/>
      <sz val="11"/>
      <name val="Calibri Light"/>
      <family val="2"/>
    </font>
    <font>
      <sz val="10"/>
      <color theme="0"/>
      <name val="Verdana"/>
      <family val="2"/>
    </font>
    <font>
      <sz val="11"/>
      <color theme="1"/>
      <name val="Verdana"/>
      <family val="2"/>
    </font>
    <font>
      <b/>
      <sz val="10"/>
      <color theme="3"/>
      <name val="Verdana"/>
      <family val="2"/>
    </font>
    <font>
      <sz val="10"/>
      <color theme="3"/>
      <name val="Verdana"/>
      <family val="2"/>
    </font>
    <font>
      <u/>
      <sz val="10"/>
      <color theme="3"/>
      <name val="Verdana"/>
      <family val="2"/>
    </font>
    <font>
      <sz val="14"/>
      <name val="Verdana"/>
      <family val="2"/>
    </font>
    <font>
      <sz val="14"/>
      <color theme="1"/>
      <name val="Verdana"/>
      <family val="2"/>
    </font>
    <font>
      <sz val="14"/>
      <color rgb="FFFF0000"/>
      <name val="Verdana"/>
      <family val="2"/>
    </font>
    <font>
      <u/>
      <sz val="11"/>
      <color theme="10"/>
      <name val="Verdana"/>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78">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165" fontId="25" fillId="0" borderId="2" xfId="0" applyNumberFormat="1" applyFont="1" applyBorder="1" applyAlignment="1">
      <alignment horizontal="center" vertical="center" wrapText="1"/>
    </xf>
    <xf numFmtId="0" fontId="14" fillId="5" borderId="2" xfId="0" applyFont="1" applyFill="1" applyBorder="1" applyAlignment="1">
      <alignment vertical="center"/>
    </xf>
    <xf numFmtId="0" fontId="22"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16" fillId="3" borderId="0" xfId="0" applyFont="1" applyFill="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9" fillId="5" borderId="2" xfId="0" applyFont="1" applyFill="1" applyBorder="1" applyAlignment="1">
      <alignment horizontal="center" vertical="center" wrapText="1"/>
    </xf>
    <xf numFmtId="0" fontId="30" fillId="3" borderId="0" xfId="0" applyFont="1" applyFill="1" applyAlignment="1" applyProtection="1">
      <alignment horizontal="center" vertical="center" wrapText="1"/>
      <protection locked="0"/>
    </xf>
    <xf numFmtId="0" fontId="3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xf numFmtId="0" fontId="32" fillId="3" borderId="2" xfId="0"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0" fontId="24" fillId="0" borderId="11" xfId="2" applyFont="1" applyBorder="1" applyAlignment="1">
      <alignment vertical="center"/>
    </xf>
    <xf numFmtId="0" fontId="31" fillId="0" borderId="0" xfId="0" applyFont="1" applyAlignment="1">
      <alignment horizontal="center" vertical="center"/>
    </xf>
    <xf numFmtId="0" fontId="24" fillId="0" borderId="0" xfId="2" applyFont="1" applyAlignment="1">
      <alignment vertical="center"/>
    </xf>
    <xf numFmtId="0" fontId="24" fillId="0" borderId="16" xfId="2" applyFont="1" applyBorder="1" applyAlignment="1">
      <alignment vertical="center"/>
    </xf>
    <xf numFmtId="0" fontId="24" fillId="0" borderId="0" xfId="2"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3" fillId="5" borderId="2" xfId="0" applyFont="1" applyFill="1" applyBorder="1" applyAlignment="1">
      <alignment horizontal="center" vertical="center" wrapText="1"/>
    </xf>
    <xf numFmtId="0" fontId="33" fillId="5" borderId="2" xfId="0" applyFont="1" applyFill="1" applyBorder="1" applyAlignment="1">
      <alignment vertical="center" wrapText="1"/>
    </xf>
    <xf numFmtId="0" fontId="21" fillId="0" borderId="2" xfId="0" applyFont="1" applyBorder="1" applyAlignment="1">
      <alignment horizontal="left" vertical="center" wrapText="1"/>
    </xf>
    <xf numFmtId="165" fontId="3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0" xfId="0" applyFont="1" applyAlignment="1">
      <alignment horizontal="center" vertical="center" wrapText="1"/>
    </xf>
    <xf numFmtId="0" fontId="35" fillId="0" borderId="0" xfId="0" applyFont="1" applyAlignment="1">
      <alignment horizontal="center" vertical="center" wrapText="1"/>
    </xf>
    <xf numFmtId="0" fontId="4" fillId="3"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xf numFmtId="0" fontId="16"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0"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164" fontId="21" fillId="3" borderId="2" xfId="0" applyNumberFormat="1" applyFont="1" applyFill="1" applyBorder="1" applyAlignment="1">
      <alignment horizontal="center" vertical="center" wrapText="1"/>
    </xf>
    <xf numFmtId="10" fontId="38" fillId="8" borderId="2" xfId="5" applyNumberFormat="1" applyFont="1" applyFill="1" applyBorder="1" applyAlignment="1" applyProtection="1">
      <alignment horizontal="center" vertical="center" wrapText="1"/>
    </xf>
    <xf numFmtId="10" fontId="38" fillId="0" borderId="2" xfId="5" applyNumberFormat="1" applyFont="1" applyFill="1" applyBorder="1" applyAlignment="1" applyProtection="1">
      <alignment horizontal="center" vertical="center" wrapText="1"/>
      <protection locked="0"/>
    </xf>
    <xf numFmtId="10" fontId="38" fillId="0" borderId="2" xfId="5" applyNumberFormat="1" applyFont="1" applyFill="1" applyBorder="1" applyAlignment="1" applyProtection="1">
      <alignment horizontal="left" vertical="center" wrapText="1"/>
      <protection locked="0"/>
    </xf>
    <xf numFmtId="10" fontId="38" fillId="0" borderId="0" xfId="5" applyNumberFormat="1" applyFont="1" applyFill="1" applyBorder="1" applyAlignment="1" applyProtection="1">
      <alignment horizontal="center" vertical="center" wrapText="1"/>
    </xf>
    <xf numFmtId="169" fontId="38" fillId="0" borderId="0" xfId="0" applyNumberFormat="1" applyFont="1" applyAlignment="1" applyProtection="1">
      <alignment horizontal="left" vertical="center" wrapText="1"/>
      <protection locked="0"/>
    </xf>
    <xf numFmtId="1" fontId="38" fillId="0" borderId="0" xfId="0" applyNumberFormat="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2" xfId="0" applyFont="1" applyBorder="1" applyAlignment="1" applyProtection="1">
      <alignment horizontal="justify" vertical="center" wrapText="1"/>
      <protection locked="0"/>
    </xf>
    <xf numFmtId="167" fontId="38" fillId="0" borderId="2" xfId="0" applyNumberFormat="1" applyFont="1" applyBorder="1" applyAlignment="1" applyProtection="1">
      <alignment horizontal="center" vertical="center" wrapText="1"/>
      <protection locked="0"/>
    </xf>
    <xf numFmtId="0" fontId="37" fillId="0" borderId="5" xfId="0" applyFont="1" applyBorder="1" applyAlignment="1">
      <alignment horizontal="center" vertical="center" wrapText="1"/>
    </xf>
    <xf numFmtId="0" fontId="27" fillId="7" borderId="7" xfId="0" applyFont="1" applyFill="1" applyBorder="1" applyAlignment="1">
      <alignment horizontal="center" vertical="center" wrapText="1"/>
    </xf>
    <xf numFmtId="9" fontId="27" fillId="7" borderId="7" xfId="0" applyNumberFormat="1" applyFont="1" applyFill="1" applyBorder="1" applyAlignment="1">
      <alignment horizontal="center" vertical="center" wrapText="1"/>
    </xf>
    <xf numFmtId="166" fontId="27" fillId="7" borderId="7" xfId="0" applyNumberFormat="1" applyFont="1" applyFill="1" applyBorder="1" applyAlignment="1">
      <alignment horizontal="center" vertical="center" wrapText="1"/>
    </xf>
    <xf numFmtId="0" fontId="27" fillId="5" borderId="7" xfId="0" applyFont="1" applyFill="1" applyBorder="1" applyAlignment="1">
      <alignment horizontal="center" vertical="center" wrapText="1"/>
    </xf>
    <xf numFmtId="0" fontId="38" fillId="0" borderId="2" xfId="0" applyFont="1" applyBorder="1" applyAlignment="1">
      <alignment vertical="center" wrapText="1"/>
    </xf>
    <xf numFmtId="0" fontId="38" fillId="0" borderId="2" xfId="0" applyFont="1" applyBorder="1" applyAlignment="1">
      <alignment horizontal="left" vertical="center" wrapText="1"/>
    </xf>
    <xf numFmtId="0" fontId="38" fillId="0" borderId="2" xfId="0" applyFont="1" applyBorder="1" applyAlignment="1">
      <alignment horizontal="center" vertical="center" wrapText="1"/>
    </xf>
    <xf numFmtId="9" fontId="38" fillId="0" borderId="2" xfId="5" applyFont="1" applyBorder="1" applyAlignment="1">
      <alignment horizontal="center" vertical="center" wrapText="1"/>
    </xf>
    <xf numFmtId="171" fontId="38" fillId="0" borderId="2" xfId="0" applyNumberFormat="1" applyFont="1" applyBorder="1" applyAlignment="1">
      <alignment horizontal="center" vertical="center" wrapText="1"/>
    </xf>
    <xf numFmtId="0" fontId="39" fillId="0" borderId="2" xfId="0" applyFont="1" applyBorder="1" applyAlignment="1">
      <alignment vertical="center" wrapText="1"/>
    </xf>
    <xf numFmtId="168" fontId="38" fillId="0" borderId="2" xfId="5" applyNumberFormat="1" applyFont="1" applyFill="1" applyBorder="1" applyAlignment="1">
      <alignment horizontal="center" vertical="center" wrapText="1"/>
    </xf>
    <xf numFmtId="9" fontId="38" fillId="0" borderId="2" xfId="5" applyFont="1" applyFill="1" applyBorder="1" applyAlignment="1">
      <alignment horizontal="center" vertical="center" wrapText="1"/>
    </xf>
    <xf numFmtId="10" fontId="38" fillId="0" borderId="3" xfId="5" applyNumberFormat="1" applyFont="1" applyFill="1" applyBorder="1" applyAlignment="1" applyProtection="1">
      <alignment horizontal="center" vertical="center" wrapText="1"/>
      <protection locked="0"/>
    </xf>
    <xf numFmtId="10" fontId="38" fillId="0" borderId="3" xfId="5" applyNumberFormat="1" applyFont="1" applyFill="1" applyBorder="1" applyAlignment="1" applyProtection="1">
      <alignment horizontal="left" vertical="center" wrapText="1"/>
      <protection locked="0"/>
    </xf>
    <xf numFmtId="0" fontId="38" fillId="0" borderId="18" xfId="0" applyFont="1" applyBorder="1" applyAlignment="1">
      <alignment vertical="center" wrapText="1"/>
    </xf>
    <xf numFmtId="0" fontId="38" fillId="0" borderId="19" xfId="0" applyFont="1" applyBorder="1" applyAlignment="1">
      <alignment horizontal="left" vertical="center" wrapText="1"/>
    </xf>
    <xf numFmtId="0" fontId="38" fillId="0" borderId="19" xfId="0" applyFont="1" applyBorder="1" applyAlignment="1">
      <alignment horizontal="center" vertical="center" wrapText="1"/>
    </xf>
    <xf numFmtId="9" fontId="38" fillId="0" borderId="19" xfId="5" applyFont="1" applyBorder="1" applyAlignment="1">
      <alignment horizontal="center" vertical="center" wrapText="1"/>
    </xf>
    <xf numFmtId="0" fontId="38" fillId="0" borderId="19" xfId="0" applyFont="1" applyBorder="1" applyAlignment="1">
      <alignment vertical="center" wrapText="1"/>
    </xf>
    <xf numFmtId="171" fontId="38" fillId="0" borderId="19" xfId="0" applyNumberFormat="1" applyFont="1" applyBorder="1" applyAlignment="1">
      <alignment horizontal="center" vertical="center" wrapText="1"/>
    </xf>
    <xf numFmtId="0" fontId="38" fillId="3" borderId="19" xfId="0" applyFont="1" applyFill="1" applyBorder="1" applyAlignment="1" applyProtection="1">
      <alignment horizontal="justify" vertical="center" wrapText="1"/>
      <protection locked="0"/>
    </xf>
    <xf numFmtId="170" fontId="37" fillId="3" borderId="19" xfId="0" applyNumberFormat="1" applyFont="1" applyFill="1" applyBorder="1" applyAlignment="1" applyProtection="1">
      <alignment horizontal="center" vertical="center"/>
      <protection locked="0"/>
    </xf>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horizontal="left" vertical="center" wrapText="1"/>
    </xf>
    <xf numFmtId="0" fontId="38" fillId="0" borderId="24" xfId="0" applyFont="1" applyBorder="1" applyAlignment="1">
      <alignment horizontal="center" vertical="center" wrapText="1"/>
    </xf>
    <xf numFmtId="168" fontId="38" fillId="0" borderId="24" xfId="5" applyNumberFormat="1" applyFont="1" applyFill="1" applyBorder="1" applyAlignment="1">
      <alignment horizontal="center" vertical="center" wrapText="1"/>
    </xf>
    <xf numFmtId="171" fontId="38" fillId="0" borderId="24" xfId="0" applyNumberFormat="1" applyFont="1" applyBorder="1" applyAlignment="1">
      <alignment horizontal="center" vertical="center" wrapText="1"/>
    </xf>
    <xf numFmtId="0" fontId="38" fillId="0" borderId="24" xfId="0" applyFont="1" applyBorder="1" applyAlignment="1" applyProtection="1">
      <alignment horizontal="justify" vertical="center" wrapText="1"/>
      <protection locked="0"/>
    </xf>
    <xf numFmtId="167" fontId="38" fillId="0" borderId="24" xfId="0" applyNumberFormat="1" applyFont="1" applyBorder="1" applyAlignment="1" applyProtection="1">
      <alignment horizontal="center" vertical="center" wrapText="1"/>
      <protection locked="0"/>
    </xf>
    <xf numFmtId="9" fontId="24" fillId="9" borderId="0" xfId="0" applyNumberFormat="1" applyFont="1" applyFill="1" applyAlignment="1">
      <alignment horizontal="center" vertical="center" wrapText="1"/>
    </xf>
    <xf numFmtId="9" fontId="24" fillId="6" borderId="0" xfId="0" applyNumberFormat="1" applyFont="1" applyFill="1" applyAlignment="1">
      <alignment horizontal="center" vertical="center" wrapText="1"/>
    </xf>
    <xf numFmtId="10" fontId="38" fillId="6" borderId="20" xfId="5" applyNumberFormat="1" applyFont="1" applyFill="1" applyBorder="1" applyAlignment="1" applyProtection="1">
      <alignment horizontal="center" vertical="center" wrapText="1"/>
    </xf>
    <xf numFmtId="10" fontId="38" fillId="6" borderId="22" xfId="5" applyNumberFormat="1" applyFont="1" applyFill="1" applyBorder="1" applyAlignment="1" applyProtection="1">
      <alignment horizontal="center" vertical="center" wrapText="1"/>
    </xf>
    <xf numFmtId="10" fontId="38" fillId="6" borderId="25" xfId="5" applyNumberFormat="1" applyFont="1" applyFill="1" applyBorder="1" applyAlignment="1" applyProtection="1">
      <alignment horizontal="center" vertical="center" wrapText="1"/>
    </xf>
    <xf numFmtId="168" fontId="37" fillId="0" borderId="19" xfId="0" applyNumberFormat="1" applyFont="1" applyBorder="1" applyAlignment="1">
      <alignment horizontal="center" vertical="center" wrapText="1"/>
    </xf>
    <xf numFmtId="168" fontId="37" fillId="0" borderId="2" xfId="0" applyNumberFormat="1" applyFont="1" applyBorder="1" applyAlignment="1">
      <alignment horizontal="center" vertical="center" wrapText="1"/>
    </xf>
    <xf numFmtId="168" fontId="37" fillId="0" borderId="24"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0" fillId="0" borderId="2" xfId="0" applyFont="1" applyBorder="1" applyAlignment="1">
      <alignment horizontal="left" vertical="center"/>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horizontal="justify" vertical="center" wrapText="1"/>
    </xf>
    <xf numFmtId="0" fontId="36" fillId="0" borderId="2" xfId="0" applyFont="1" applyBorder="1" applyAlignment="1">
      <alignment horizontal="justify" vertical="center" wrapText="1"/>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3" fillId="3" borderId="29"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3" xfId="2"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2" fillId="3" borderId="0" xfId="0" applyFont="1" applyFill="1" applyAlignment="1">
      <alignment horizontal="center"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21" fillId="3" borderId="2"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19" fillId="3" borderId="2" xfId="0" applyFont="1" applyFill="1" applyBorder="1" applyAlignment="1" applyProtection="1">
      <alignment horizontal="center"/>
      <protection locked="0"/>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33" fillId="5" borderId="2" xfId="0" applyFont="1" applyFill="1" applyBorder="1" applyAlignment="1">
      <alignment horizontal="center" vertical="center"/>
    </xf>
    <xf numFmtId="0" fontId="33" fillId="5" borderId="2" xfId="0" applyFont="1" applyFill="1" applyBorder="1" applyAlignment="1">
      <alignment horizontal="left" vertical="center"/>
    </xf>
    <xf numFmtId="0" fontId="33" fillId="5" borderId="2" xfId="0" applyFont="1" applyFill="1" applyBorder="1" applyAlignment="1">
      <alignment horizontal="center" vertical="center" wrapText="1"/>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40" fillId="3" borderId="5" xfId="0" applyFont="1" applyFill="1" applyBorder="1" applyAlignment="1">
      <alignment horizontal="left" vertical="center"/>
    </xf>
    <xf numFmtId="0" fontId="40" fillId="3" borderId="4" xfId="0" applyFont="1" applyFill="1" applyBorder="1" applyAlignment="1">
      <alignment horizontal="left" vertical="center"/>
    </xf>
    <xf numFmtId="0" fontId="40" fillId="3" borderId="3" xfId="0" applyFont="1" applyFill="1" applyBorder="1" applyAlignment="1">
      <alignment horizontal="left" vertical="center"/>
    </xf>
    <xf numFmtId="0" fontId="40" fillId="3" borderId="5" xfId="0" applyFont="1" applyFill="1" applyBorder="1" applyAlignment="1">
      <alignment horizontal="left" vertical="center" wrapText="1"/>
    </xf>
    <xf numFmtId="0" fontId="40" fillId="3" borderId="44" xfId="0" applyFont="1" applyFill="1" applyBorder="1" applyAlignment="1">
      <alignment horizontal="justify" vertical="center" wrapText="1"/>
    </xf>
    <xf numFmtId="0" fontId="40" fillId="3" borderId="9" xfId="0" applyFont="1" applyFill="1" applyBorder="1" applyAlignment="1">
      <alignment horizontal="justify" vertical="center" wrapText="1"/>
    </xf>
    <xf numFmtId="0" fontId="40" fillId="3" borderId="45" xfId="0" applyFont="1" applyFill="1" applyBorder="1" applyAlignment="1">
      <alignment horizontal="justify" vertical="center" wrapText="1"/>
    </xf>
    <xf numFmtId="0" fontId="40" fillId="3" borderId="46" xfId="0" applyFont="1" applyFill="1" applyBorder="1" applyAlignment="1">
      <alignment horizontal="justify" vertical="center" wrapText="1"/>
    </xf>
    <xf numFmtId="0" fontId="40" fillId="3" borderId="32" xfId="0" applyFont="1" applyFill="1" applyBorder="1" applyAlignment="1">
      <alignment horizontal="justify" vertical="center" wrapText="1"/>
    </xf>
    <xf numFmtId="0" fontId="40" fillId="3" borderId="47" xfId="0" applyFont="1" applyFill="1" applyBorder="1" applyAlignment="1">
      <alignment horizontal="justify" vertical="center" wrapText="1"/>
    </xf>
    <xf numFmtId="0" fontId="40" fillId="3" borderId="0" xfId="0" applyFont="1" applyFill="1" applyAlignment="1">
      <alignment horizontal="justify" vertical="center" wrapText="1"/>
    </xf>
    <xf numFmtId="0" fontId="41" fillId="0" borderId="44" xfId="0" applyFont="1" applyBorder="1" applyAlignment="1">
      <alignment horizontal="justify" vertical="center" wrapText="1"/>
    </xf>
    <xf numFmtId="0" fontId="41" fillId="0" borderId="9" xfId="0" applyFont="1" applyBorder="1" applyAlignment="1">
      <alignment horizontal="justify" vertical="center" wrapText="1"/>
    </xf>
    <xf numFmtId="0" fontId="41" fillId="0" borderId="45" xfId="0" applyFont="1" applyBorder="1" applyAlignment="1">
      <alignment horizontal="justify" vertical="center" wrapText="1"/>
    </xf>
    <xf numFmtId="0" fontId="41" fillId="0" borderId="46" xfId="0" applyFont="1" applyBorder="1" applyAlignment="1">
      <alignment horizontal="justify" vertical="center" wrapText="1"/>
    </xf>
    <xf numFmtId="0" fontId="41" fillId="0" borderId="32" xfId="0" applyFont="1" applyBorder="1" applyAlignment="1">
      <alignment horizontal="justify" vertical="center" wrapText="1"/>
    </xf>
    <xf numFmtId="0" fontId="41" fillId="0" borderId="47" xfId="0" applyFont="1" applyBorder="1" applyAlignment="1">
      <alignment horizontal="justify" vertical="center" wrapText="1"/>
    </xf>
    <xf numFmtId="0" fontId="41" fillId="0" borderId="2" xfId="0" applyFont="1" applyBorder="1" applyAlignment="1">
      <alignment horizontal="justify" vertical="center" wrapText="1"/>
    </xf>
    <xf numFmtId="0" fontId="42" fillId="0" borderId="2" xfId="0" applyFont="1" applyBorder="1" applyAlignment="1">
      <alignment horizontal="justify" vertical="center" wrapText="1"/>
    </xf>
    <xf numFmtId="0" fontId="40" fillId="3" borderId="2" xfId="0" applyFont="1" applyFill="1" applyBorder="1" applyAlignment="1">
      <alignment horizontal="justify" vertical="center" wrapText="1"/>
    </xf>
    <xf numFmtId="0" fontId="25"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43" fillId="3" borderId="2" xfId="4" applyFont="1" applyFill="1" applyBorder="1" applyAlignment="1">
      <alignment horizontal="center" vertical="center" wrapText="1"/>
    </xf>
    <xf numFmtId="0" fontId="43" fillId="0" borderId="2" xfId="4"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3" xfId="0" applyFont="1" applyFill="1" applyBorder="1" applyAlignment="1">
      <alignment horizontal="center" vertical="center"/>
    </xf>
    <xf numFmtId="0" fontId="36"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vertical="center" wrapText="1"/>
    </xf>
    <xf numFmtId="0" fontId="21" fillId="0" borderId="2" xfId="0" applyFont="1" applyFill="1" applyBorder="1" applyAlignment="1">
      <alignment horizontal="center" vertical="center" wrapText="1"/>
    </xf>
    <xf numFmtId="0" fontId="21" fillId="0" borderId="5"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3" xfId="0" applyFont="1" applyBorder="1" applyAlignment="1">
      <alignment horizontal="justify" vertical="center" wrapText="1"/>
    </xf>
    <xf numFmtId="0" fontId="16" fillId="3" borderId="2"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2" fillId="0" borderId="0" xfId="0" applyFont="1" applyAlignment="1">
      <alignment horizontal="justify" vertical="center"/>
    </xf>
    <xf numFmtId="0" fontId="16" fillId="3" borderId="5"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3" borderId="2" xfId="0" applyFont="1" applyFill="1" applyBorder="1" applyAlignment="1">
      <alignment horizontal="justify" vertical="center" wrapText="1"/>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16">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518584</xdr:colOff>
      <xdr:row>26</xdr:row>
      <xdr:rowOff>42334</xdr:rowOff>
    </xdr:from>
    <xdr:to>
      <xdr:col>3</xdr:col>
      <xdr:colOff>1482290</xdr:colOff>
      <xdr:row>39</xdr:row>
      <xdr:rowOff>97120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016501" y="10371667"/>
          <a:ext cx="963706" cy="199153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22</xdr:row>
      <xdr:rowOff>2</xdr:rowOff>
    </xdr:from>
    <xdr:to>
      <xdr:col>6</xdr:col>
      <xdr:colOff>402789</xdr:colOff>
      <xdr:row>29</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lfrivera@supersociedades.gov.co" TargetMode="External"/><Relationship Id="rId13" Type="http://schemas.openxmlformats.org/officeDocument/2006/relationships/hyperlink" Target="mailto:veronicaoa@supersociedades.gov.co" TargetMode="External"/><Relationship Id="rId18" Type="http://schemas.openxmlformats.org/officeDocument/2006/relationships/hyperlink" Target="mailto:pgarcia@supersociedades.gov.co" TargetMode="External"/><Relationship Id="rId26" Type="http://schemas.openxmlformats.org/officeDocument/2006/relationships/drawing" Target="../drawings/drawing7.xml"/><Relationship Id="rId3" Type="http://schemas.openxmlformats.org/officeDocument/2006/relationships/hyperlink" Target="mailto:horaciodc@supersociedades.gov.co" TargetMode="External"/><Relationship Id="rId21" Type="http://schemas.openxmlformats.org/officeDocument/2006/relationships/hyperlink" Target="mailto:alfonsoc@supersociedades.gov.co" TargetMode="External"/><Relationship Id="rId7" Type="http://schemas.openxmlformats.org/officeDocument/2006/relationships/hyperlink" Target="mailto:julianao@supersociedades.gov.co" TargetMode="External"/><Relationship Id="rId12" Type="http://schemas.openxmlformats.org/officeDocument/2006/relationships/hyperlink" Target="mailto:yuliethas@supersociedades.gov.co" TargetMode="External"/><Relationship Id="rId17" Type="http://schemas.openxmlformats.org/officeDocument/2006/relationships/hyperlink" Target="mailto:mariafernandac@supersociedades.gov.co" TargetMode="External"/><Relationship Id="rId25" Type="http://schemas.openxmlformats.org/officeDocument/2006/relationships/printerSettings" Target="../printerSettings/printerSettings7.bin"/><Relationship Id="rId2" Type="http://schemas.openxmlformats.org/officeDocument/2006/relationships/hyperlink" Target="mailto:santiagol@supersociedades.gov.co" TargetMode="External"/><Relationship Id="rId16" Type="http://schemas.openxmlformats.org/officeDocument/2006/relationships/hyperlink" Target="mailto:mcampo@supersociedades.gov.co" TargetMode="External"/><Relationship Id="rId20" Type="http://schemas.openxmlformats.org/officeDocument/2006/relationships/hyperlink" Target="mailto:danielcp@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fmartinez@supersociedades.gov.co" TargetMode="External"/><Relationship Id="rId11" Type="http://schemas.openxmlformats.org/officeDocument/2006/relationships/hyperlink" Target="mailto:aldemarmc@supersociedades.gov.co" TargetMode="External"/><Relationship Id="rId24" Type="http://schemas.openxmlformats.org/officeDocument/2006/relationships/hyperlink" Target="mailto:MIGonzalez@supersociedades.gov.co" TargetMode="External"/><Relationship Id="rId5" Type="http://schemas.openxmlformats.org/officeDocument/2006/relationships/hyperlink" Target="mailto:migueljj@supersociedades.gov.co" TargetMode="External"/><Relationship Id="rId15" Type="http://schemas.openxmlformats.org/officeDocument/2006/relationships/hyperlink" Target="mailto:yeimybn@supersociedades.gov.co" TargetMode="External"/><Relationship Id="rId23" Type="http://schemas.openxmlformats.org/officeDocument/2006/relationships/hyperlink" Target="mailto:claudials@supersociedades.gov.co" TargetMode="External"/><Relationship Id="rId28" Type="http://schemas.openxmlformats.org/officeDocument/2006/relationships/comments" Target="../comments6.xml"/><Relationship Id="rId10" Type="http://schemas.openxmlformats.org/officeDocument/2006/relationships/hyperlink" Target="mailto:mjimenez@supersociedades.gov.co" TargetMode="External"/><Relationship Id="rId19" Type="http://schemas.openxmlformats.org/officeDocument/2006/relationships/hyperlink" Target="mailto:jcastaneda@supersociedades.gov.co" TargetMode="External"/><Relationship Id="rId4" Type="http://schemas.openxmlformats.org/officeDocument/2006/relationships/hyperlink" Target="mailto:janethcg@supersociedades.gov.co" TargetMode="External"/><Relationship Id="rId9" Type="http://schemas.openxmlformats.org/officeDocument/2006/relationships/hyperlink" Target="mailto:marisolcc@supersociedades.gov.co" TargetMode="External"/><Relationship Id="rId14" Type="http://schemas.openxmlformats.org/officeDocument/2006/relationships/hyperlink" Target="mailto:juancarloshm@supersociedades.gov.co" TargetMode="External"/><Relationship Id="rId22" Type="http://schemas.openxmlformats.org/officeDocument/2006/relationships/hyperlink" Target="mailto:alvaroym@supersociedades.gov.co"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75"/>
      <c r="C2" s="176"/>
      <c r="D2" s="177" t="s">
        <v>121</v>
      </c>
      <c r="E2" s="178"/>
      <c r="F2" s="178"/>
      <c r="G2" s="178"/>
      <c r="H2" s="178"/>
      <c r="I2" s="178"/>
      <c r="J2" s="179"/>
      <c r="K2" s="165" t="s">
        <v>122</v>
      </c>
      <c r="L2" s="166"/>
    </row>
    <row r="3" spans="2:19" ht="23.25" customHeight="1" x14ac:dyDescent="0.15">
      <c r="B3" s="171"/>
      <c r="C3" s="172"/>
      <c r="D3" s="180" t="s">
        <v>123</v>
      </c>
      <c r="E3" s="181"/>
      <c r="F3" s="181"/>
      <c r="G3" s="181"/>
      <c r="H3" s="181"/>
      <c r="I3" s="181"/>
      <c r="J3" s="182"/>
      <c r="K3" s="167" t="s">
        <v>128</v>
      </c>
      <c r="L3" s="168"/>
    </row>
    <row r="4" spans="2:19" ht="24" customHeight="1" x14ac:dyDescent="0.15">
      <c r="B4" s="171"/>
      <c r="C4" s="172"/>
      <c r="D4" s="180" t="s">
        <v>124</v>
      </c>
      <c r="E4" s="181"/>
      <c r="F4" s="181"/>
      <c r="G4" s="181"/>
      <c r="H4" s="181"/>
      <c r="I4" s="181"/>
      <c r="J4" s="182"/>
      <c r="K4" s="167" t="s">
        <v>125</v>
      </c>
      <c r="L4" s="168"/>
    </row>
    <row r="5" spans="2:19" ht="22.5" customHeight="1" thickBot="1" x14ac:dyDescent="0.2">
      <c r="B5" s="173"/>
      <c r="C5" s="174"/>
      <c r="D5" s="183" t="s">
        <v>126</v>
      </c>
      <c r="E5" s="184"/>
      <c r="F5" s="184"/>
      <c r="G5" s="184"/>
      <c r="H5" s="184"/>
      <c r="I5" s="184"/>
      <c r="J5" s="185"/>
      <c r="K5" s="169" t="s">
        <v>127</v>
      </c>
      <c r="L5" s="170"/>
    </row>
    <row r="6" spans="2:19" ht="5.25" customHeight="1" x14ac:dyDescent="0.15">
      <c r="C6" s="22"/>
      <c r="D6" s="22"/>
      <c r="E6" s="22"/>
      <c r="F6" s="22"/>
      <c r="G6" s="22"/>
      <c r="H6" s="22"/>
      <c r="I6" s="22"/>
    </row>
    <row r="7" spans="2:19" ht="29.25" customHeight="1" x14ac:dyDescent="0.2">
      <c r="C7" s="163" t="s">
        <v>0</v>
      </c>
      <c r="D7" s="163"/>
      <c r="E7" s="164" t="s">
        <v>169</v>
      </c>
      <c r="F7" s="164"/>
      <c r="G7" s="164"/>
      <c r="H7" s="164"/>
      <c r="I7" s="164"/>
      <c r="J7" s="164"/>
      <c r="K7" s="164"/>
      <c r="S7" s="16"/>
    </row>
    <row r="8" spans="2:19" ht="6.75" customHeight="1" x14ac:dyDescent="0.2">
      <c r="C8" s="31"/>
      <c r="D8" s="31"/>
      <c r="E8" s="32"/>
      <c r="F8" s="32"/>
      <c r="G8" s="32"/>
      <c r="H8" s="32"/>
      <c r="I8" s="32"/>
      <c r="S8" s="16"/>
    </row>
    <row r="9" spans="2:19" ht="6.75" customHeight="1" thickBot="1" x14ac:dyDescent="0.25">
      <c r="C9" s="31"/>
      <c r="D9" s="31"/>
      <c r="E9" s="32"/>
      <c r="F9" s="32"/>
      <c r="G9" s="32"/>
      <c r="H9" s="32"/>
      <c r="I9" s="32"/>
      <c r="S9" s="16"/>
    </row>
    <row r="10" spans="2:19" ht="12" thickBot="1" x14ac:dyDescent="0.2">
      <c r="B10" s="36"/>
      <c r="C10" s="37"/>
      <c r="D10" s="37"/>
      <c r="E10" s="37"/>
      <c r="F10" s="37"/>
      <c r="G10" s="37"/>
      <c r="H10" s="37"/>
      <c r="I10" s="37"/>
      <c r="J10" s="37"/>
      <c r="K10" s="37"/>
      <c r="L10" s="38"/>
    </row>
    <row r="11" spans="2:19" ht="39.950000000000003" customHeight="1" thickBot="1" x14ac:dyDescent="0.2">
      <c r="B11" s="39"/>
      <c r="C11" s="46" t="s">
        <v>35</v>
      </c>
      <c r="D11" s="41"/>
      <c r="E11" s="40" t="s">
        <v>36</v>
      </c>
      <c r="F11" s="41"/>
      <c r="G11" s="40" t="s">
        <v>49</v>
      </c>
      <c r="H11" s="41"/>
      <c r="I11" s="46" t="s">
        <v>69</v>
      </c>
      <c r="J11" s="41"/>
      <c r="K11" s="46" t="s">
        <v>50</v>
      </c>
      <c r="L11" s="42"/>
    </row>
    <row r="12" spans="2:19" ht="15" customHeight="1" thickBot="1" x14ac:dyDescent="0.2">
      <c r="B12" s="39"/>
      <c r="C12" s="41"/>
      <c r="D12" s="41"/>
      <c r="E12" s="41"/>
      <c r="F12" s="41"/>
      <c r="G12" s="41"/>
      <c r="H12" s="41"/>
      <c r="I12" s="41"/>
      <c r="J12" s="41"/>
      <c r="K12" s="41"/>
      <c r="L12" s="42"/>
    </row>
    <row r="13" spans="2:19" ht="39.950000000000003" customHeight="1" thickBot="1" x14ac:dyDescent="0.2">
      <c r="B13" s="39"/>
      <c r="C13" s="40" t="s">
        <v>37</v>
      </c>
      <c r="D13" s="41"/>
      <c r="E13" s="40" t="s">
        <v>38</v>
      </c>
      <c r="F13" s="41"/>
      <c r="G13" s="40" t="s">
        <v>39</v>
      </c>
      <c r="H13" s="41"/>
      <c r="I13" s="40" t="s">
        <v>51</v>
      </c>
      <c r="J13" s="41"/>
      <c r="K13" s="46" t="s">
        <v>40</v>
      </c>
      <c r="L13" s="42"/>
    </row>
    <row r="14" spans="2:19" ht="15" customHeight="1" thickBot="1" x14ac:dyDescent="0.2">
      <c r="B14" s="39"/>
      <c r="C14" s="41"/>
      <c r="D14" s="41"/>
      <c r="E14" s="41"/>
      <c r="F14" s="41"/>
      <c r="G14" s="41"/>
      <c r="H14" s="41"/>
      <c r="I14" s="41"/>
      <c r="J14" s="41"/>
      <c r="K14" s="41"/>
      <c r="L14" s="42"/>
    </row>
    <row r="15" spans="2:19" ht="37.5" customHeight="1" thickBot="1" x14ac:dyDescent="0.2">
      <c r="B15" s="39"/>
      <c r="C15" s="41"/>
      <c r="D15" s="41"/>
      <c r="E15" s="41"/>
      <c r="F15" s="41"/>
      <c r="G15" s="46" t="s">
        <v>41</v>
      </c>
      <c r="H15" s="41"/>
      <c r="I15" s="41"/>
      <c r="J15" s="41"/>
      <c r="K15" s="41"/>
      <c r="L15" s="42"/>
    </row>
    <row r="16" spans="2:19" ht="12" thickBot="1" x14ac:dyDescent="0.2">
      <c r="B16" s="43"/>
      <c r="C16" s="44"/>
      <c r="D16" s="44"/>
      <c r="E16" s="44"/>
      <c r="F16" s="44"/>
      <c r="G16" s="44"/>
      <c r="H16" s="44"/>
      <c r="I16" s="44"/>
      <c r="J16" s="44"/>
      <c r="K16" s="44"/>
      <c r="L16" s="45"/>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3"/>
  <sheetViews>
    <sheetView showGridLines="0" topLeftCell="A8" zoomScale="80" zoomScaleNormal="80" workbookViewId="0">
      <selection activeCell="D11" sqref="D11:P11"/>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75"/>
      <c r="C2" s="176"/>
      <c r="D2" s="200" t="s">
        <v>121</v>
      </c>
      <c r="E2" s="201"/>
      <c r="F2" s="201"/>
      <c r="G2" s="201"/>
      <c r="H2" s="201"/>
      <c r="I2" s="201"/>
      <c r="J2" s="202"/>
      <c r="K2" s="188" t="s">
        <v>122</v>
      </c>
      <c r="L2" s="203"/>
      <c r="M2" s="188" t="str">
        <f>Proyecto!K2</f>
        <v>Codigo: GC-F-015</v>
      </c>
      <c r="N2" s="189"/>
      <c r="O2" s="189"/>
      <c r="P2" s="190"/>
      <c r="S2" s="29"/>
      <c r="T2" s="29"/>
      <c r="U2" s="30"/>
    </row>
    <row r="3" spans="2:31" ht="23.25" customHeight="1" x14ac:dyDescent="0.15">
      <c r="B3" s="171"/>
      <c r="C3" s="172"/>
      <c r="D3" s="204" t="s">
        <v>123</v>
      </c>
      <c r="E3" s="205"/>
      <c r="F3" s="205"/>
      <c r="G3" s="205"/>
      <c r="H3" s="205"/>
      <c r="I3" s="205"/>
      <c r="J3" s="206"/>
      <c r="K3" s="194" t="s">
        <v>128</v>
      </c>
      <c r="L3" s="207"/>
      <c r="M3" s="191" t="str">
        <f>Proyecto!K3</f>
        <v>Fecha: 17 de septiembre de 2014</v>
      </c>
      <c r="N3" s="192"/>
      <c r="O3" s="192"/>
      <c r="P3" s="193"/>
      <c r="S3" s="29"/>
      <c r="T3" s="29"/>
      <c r="U3" s="30"/>
    </row>
    <row r="4" spans="2:31" ht="24" customHeight="1" x14ac:dyDescent="0.15">
      <c r="B4" s="171"/>
      <c r="C4" s="172"/>
      <c r="D4" s="204" t="s">
        <v>124</v>
      </c>
      <c r="E4" s="205"/>
      <c r="F4" s="205"/>
      <c r="G4" s="205"/>
      <c r="H4" s="205"/>
      <c r="I4" s="205"/>
      <c r="J4" s="206"/>
      <c r="K4" s="194" t="s">
        <v>125</v>
      </c>
      <c r="L4" s="207"/>
      <c r="M4" s="194" t="str">
        <f>Proyecto!K4</f>
        <v>Version 001</v>
      </c>
      <c r="N4" s="195"/>
      <c r="O4" s="195"/>
      <c r="P4" s="196"/>
      <c r="U4" s="30"/>
    </row>
    <row r="5" spans="2:31" ht="22.5" customHeight="1" thickBot="1" x14ac:dyDescent="0.2">
      <c r="B5" s="173"/>
      <c r="C5" s="174"/>
      <c r="D5" s="210" t="s">
        <v>126</v>
      </c>
      <c r="E5" s="211"/>
      <c r="F5" s="211"/>
      <c r="G5" s="211"/>
      <c r="H5" s="211"/>
      <c r="I5" s="211"/>
      <c r="J5" s="212"/>
      <c r="K5" s="213" t="s">
        <v>127</v>
      </c>
      <c r="L5" s="214"/>
      <c r="M5" s="197" t="s">
        <v>127</v>
      </c>
      <c r="N5" s="198"/>
      <c r="O5" s="198"/>
      <c r="P5" s="199"/>
    </row>
    <row r="6" spans="2:31" ht="5.25" customHeight="1" x14ac:dyDescent="0.15">
      <c r="B6" s="22"/>
      <c r="C6" s="22"/>
      <c r="D6" s="22"/>
      <c r="E6" s="22"/>
      <c r="F6" s="22"/>
      <c r="G6" s="22"/>
      <c r="H6" s="22"/>
      <c r="I6" s="22"/>
      <c r="J6" s="22"/>
      <c r="K6" s="22"/>
      <c r="L6" s="22"/>
      <c r="M6" s="22"/>
      <c r="N6" s="22"/>
      <c r="O6" s="22"/>
      <c r="P6" s="22"/>
    </row>
    <row r="7" spans="2:31" ht="29.25" customHeight="1" x14ac:dyDescent="0.2">
      <c r="B7" s="163" t="s">
        <v>0</v>
      </c>
      <c r="C7" s="163"/>
      <c r="D7" s="164" t="str">
        <f>Proyecto!$E$7</f>
        <v>Fortalecimiento de la Justicia Concursal Digital 2025</v>
      </c>
      <c r="E7" s="164"/>
      <c r="F7" s="164"/>
      <c r="G7" s="164"/>
      <c r="H7" s="164"/>
      <c r="I7" s="164"/>
      <c r="J7" s="164"/>
      <c r="K7" s="164"/>
      <c r="L7" s="164"/>
      <c r="M7" s="164"/>
      <c r="N7" s="164"/>
      <c r="O7" s="164"/>
      <c r="P7" s="164"/>
      <c r="AE7" s="16"/>
    </row>
    <row r="8" spans="2:31" ht="6.75" customHeight="1" x14ac:dyDescent="0.2">
      <c r="B8" s="31"/>
      <c r="C8" s="31"/>
      <c r="D8" s="32"/>
      <c r="E8" s="32"/>
      <c r="F8" s="32"/>
      <c r="G8" s="32"/>
      <c r="H8" s="32"/>
      <c r="I8" s="32"/>
      <c r="J8" s="32"/>
      <c r="K8" s="32"/>
      <c r="L8" s="32"/>
      <c r="M8" s="32"/>
      <c r="N8" s="32"/>
      <c r="O8" s="32"/>
      <c r="P8" s="32"/>
      <c r="AE8" s="16"/>
    </row>
    <row r="9" spans="2:31" ht="36" customHeight="1" x14ac:dyDescent="0.2">
      <c r="B9" s="208" t="s">
        <v>25</v>
      </c>
      <c r="C9" s="209"/>
      <c r="D9" s="333" t="s">
        <v>170</v>
      </c>
      <c r="E9" s="334"/>
      <c r="F9" s="334"/>
      <c r="G9" s="334"/>
      <c r="H9" s="334"/>
      <c r="I9" s="334"/>
      <c r="J9" s="334"/>
      <c r="K9" s="334"/>
      <c r="L9" s="334"/>
      <c r="M9" s="334"/>
      <c r="N9" s="334"/>
      <c r="O9" s="334"/>
      <c r="P9" s="335"/>
      <c r="AE9" s="16"/>
    </row>
    <row r="10" spans="2:31" s="33" customFormat="1" ht="7.5" customHeight="1" x14ac:dyDescent="0.2"/>
    <row r="11" spans="2:31" ht="39.75" customHeight="1" x14ac:dyDescent="0.2">
      <c r="B11" s="208" t="s">
        <v>26</v>
      </c>
      <c r="C11" s="209"/>
      <c r="D11" s="336" t="s">
        <v>171</v>
      </c>
      <c r="E11" s="334"/>
      <c r="F11" s="334"/>
      <c r="G11" s="334"/>
      <c r="H11" s="334"/>
      <c r="I11" s="334"/>
      <c r="J11" s="334"/>
      <c r="K11" s="334"/>
      <c r="L11" s="334"/>
      <c r="M11" s="334"/>
      <c r="N11" s="334"/>
      <c r="O11" s="334"/>
      <c r="P11" s="335"/>
      <c r="AE11" s="16"/>
    </row>
    <row r="12" spans="2:31" ht="5.25" customHeight="1" x14ac:dyDescent="0.2">
      <c r="B12" s="24"/>
      <c r="C12" s="24"/>
      <c r="D12" s="35"/>
      <c r="E12" s="35"/>
      <c r="F12" s="35"/>
      <c r="G12" s="35"/>
      <c r="H12" s="35"/>
      <c r="I12" s="35"/>
      <c r="J12" s="35"/>
      <c r="K12" s="35"/>
      <c r="L12" s="35"/>
      <c r="M12" s="35"/>
      <c r="N12" s="35"/>
      <c r="O12" s="35"/>
      <c r="P12" s="35"/>
      <c r="AE12" s="16"/>
    </row>
    <row r="13" spans="2:31" ht="26.25" customHeight="1" x14ac:dyDescent="0.2">
      <c r="B13" s="186" t="s">
        <v>103</v>
      </c>
      <c r="C13" s="186"/>
      <c r="D13" s="70" t="s">
        <v>1</v>
      </c>
      <c r="E13" s="337" t="s">
        <v>172</v>
      </c>
      <c r="F13" s="338"/>
      <c r="G13" s="338"/>
      <c r="H13" s="338"/>
      <c r="I13" s="338"/>
      <c r="J13" s="338"/>
      <c r="K13" s="338"/>
      <c r="L13" s="338"/>
      <c r="M13" s="338"/>
      <c r="N13" s="338"/>
      <c r="O13" s="338"/>
      <c r="P13" s="339"/>
      <c r="AE13" s="16"/>
    </row>
    <row r="14" spans="2:31" ht="39" customHeight="1" x14ac:dyDescent="0.2">
      <c r="B14" s="187"/>
      <c r="C14" s="187"/>
      <c r="D14" s="71" t="s">
        <v>105</v>
      </c>
      <c r="E14" s="340"/>
      <c r="F14" s="341"/>
      <c r="G14" s="341"/>
      <c r="H14" s="341"/>
      <c r="I14" s="341"/>
      <c r="J14" s="341"/>
      <c r="K14" s="341"/>
      <c r="L14" s="341"/>
      <c r="M14" s="341"/>
      <c r="N14" s="341"/>
      <c r="O14" s="341"/>
      <c r="P14" s="342"/>
      <c r="AE14" s="16"/>
    </row>
    <row r="15" spans="2:31" ht="5.25" customHeight="1" x14ac:dyDescent="0.2">
      <c r="B15" s="24"/>
      <c r="C15" s="24"/>
      <c r="D15" s="72"/>
      <c r="E15" s="343"/>
      <c r="F15" s="343"/>
      <c r="G15" s="343"/>
      <c r="H15" s="343"/>
      <c r="I15" s="343"/>
      <c r="J15" s="343"/>
      <c r="K15" s="343"/>
      <c r="L15" s="343"/>
      <c r="M15" s="343"/>
      <c r="N15" s="343"/>
      <c r="O15" s="343"/>
      <c r="P15" s="343"/>
      <c r="AE15" s="16"/>
    </row>
    <row r="16" spans="2:31" ht="22.5" customHeight="1" x14ac:dyDescent="0.2">
      <c r="B16" s="186" t="s">
        <v>103</v>
      </c>
      <c r="C16" s="186"/>
      <c r="D16" s="70" t="s">
        <v>1</v>
      </c>
      <c r="E16" s="344" t="s">
        <v>173</v>
      </c>
      <c r="F16" s="345"/>
      <c r="G16" s="345"/>
      <c r="H16" s="345"/>
      <c r="I16" s="345"/>
      <c r="J16" s="345"/>
      <c r="K16" s="345"/>
      <c r="L16" s="345"/>
      <c r="M16" s="345"/>
      <c r="N16" s="345"/>
      <c r="O16" s="345"/>
      <c r="P16" s="346"/>
      <c r="AE16" s="16"/>
    </row>
    <row r="17" spans="2:31" ht="39.75" customHeight="1" x14ac:dyDescent="0.2">
      <c r="B17" s="187"/>
      <c r="C17" s="187"/>
      <c r="D17" s="71" t="s">
        <v>106</v>
      </c>
      <c r="E17" s="347"/>
      <c r="F17" s="348"/>
      <c r="G17" s="348"/>
      <c r="H17" s="348"/>
      <c r="I17" s="348"/>
      <c r="J17" s="348"/>
      <c r="K17" s="348"/>
      <c r="L17" s="348"/>
      <c r="M17" s="348"/>
      <c r="N17" s="348"/>
      <c r="O17" s="348"/>
      <c r="P17" s="349"/>
      <c r="AE17" s="16"/>
    </row>
    <row r="18" spans="2:31" ht="5.25" customHeight="1" x14ac:dyDescent="0.2">
      <c r="B18" s="24"/>
      <c r="C18" s="24"/>
      <c r="D18" s="72"/>
      <c r="E18" s="343"/>
      <c r="F18" s="343"/>
      <c r="G18" s="343"/>
      <c r="H18" s="343"/>
      <c r="I18" s="343"/>
      <c r="J18" s="343"/>
      <c r="K18" s="343"/>
      <c r="L18" s="343"/>
      <c r="M18" s="343"/>
      <c r="N18" s="343"/>
      <c r="O18" s="343"/>
      <c r="P18" s="343"/>
      <c r="AE18" s="16"/>
    </row>
    <row r="19" spans="2:31" ht="22.5" customHeight="1" x14ac:dyDescent="0.2">
      <c r="B19" s="186" t="s">
        <v>103</v>
      </c>
      <c r="C19" s="186"/>
      <c r="D19" s="70" t="s">
        <v>1</v>
      </c>
      <c r="E19" s="350" t="s">
        <v>174</v>
      </c>
      <c r="F19" s="351"/>
      <c r="G19" s="351"/>
      <c r="H19" s="351"/>
      <c r="I19" s="351"/>
      <c r="J19" s="351"/>
      <c r="K19" s="351"/>
      <c r="L19" s="351"/>
      <c r="M19" s="351"/>
      <c r="N19" s="351"/>
      <c r="O19" s="351"/>
      <c r="P19" s="351"/>
      <c r="AE19" s="16"/>
    </row>
    <row r="20" spans="2:31" ht="21" customHeight="1" x14ac:dyDescent="0.2">
      <c r="B20" s="187"/>
      <c r="C20" s="187"/>
      <c r="D20" s="71" t="s">
        <v>106</v>
      </c>
      <c r="E20" s="351"/>
      <c r="F20" s="351"/>
      <c r="G20" s="351"/>
      <c r="H20" s="351"/>
      <c r="I20" s="351"/>
      <c r="J20" s="351"/>
      <c r="K20" s="351"/>
      <c r="L20" s="351"/>
      <c r="M20" s="351"/>
      <c r="N20" s="351"/>
      <c r="O20" s="351"/>
      <c r="P20" s="351"/>
      <c r="AE20" s="16"/>
    </row>
    <row r="21" spans="2:31" ht="5.25" customHeight="1" x14ac:dyDescent="0.2">
      <c r="B21" s="24"/>
      <c r="C21" s="24"/>
      <c r="D21" s="72"/>
      <c r="E21" s="343"/>
      <c r="F21" s="343"/>
      <c r="G21" s="343"/>
      <c r="H21" s="343"/>
      <c r="I21" s="343"/>
      <c r="J21" s="343"/>
      <c r="K21" s="343"/>
      <c r="L21" s="343"/>
      <c r="M21" s="343"/>
      <c r="N21" s="343"/>
      <c r="O21" s="343"/>
      <c r="P21" s="343"/>
      <c r="AE21" s="16"/>
    </row>
    <row r="22" spans="2:31" ht="21.75" customHeight="1" x14ac:dyDescent="0.15">
      <c r="B22" s="186" t="s">
        <v>103</v>
      </c>
      <c r="C22" s="186"/>
      <c r="D22" s="70" t="s">
        <v>1</v>
      </c>
      <c r="E22" s="352" t="s">
        <v>175</v>
      </c>
      <c r="F22" s="352"/>
      <c r="G22" s="352"/>
      <c r="H22" s="352"/>
      <c r="I22" s="352"/>
      <c r="J22" s="352"/>
      <c r="K22" s="352"/>
      <c r="L22" s="352"/>
      <c r="M22" s="352"/>
      <c r="N22" s="352"/>
      <c r="O22" s="352"/>
      <c r="P22" s="352"/>
    </row>
    <row r="23" spans="2:31" ht="37.5" customHeight="1" x14ac:dyDescent="0.15">
      <c r="B23" s="187"/>
      <c r="C23" s="187"/>
      <c r="D23" s="71" t="s">
        <v>106</v>
      </c>
      <c r="E23" s="352"/>
      <c r="F23" s="352"/>
      <c r="G23" s="352"/>
      <c r="H23" s="352"/>
      <c r="I23" s="352"/>
      <c r="J23" s="352"/>
      <c r="K23" s="352"/>
      <c r="L23" s="352"/>
      <c r="M23" s="352"/>
      <c r="N23" s="352"/>
      <c r="O23" s="352"/>
      <c r="P23" s="352"/>
    </row>
  </sheetData>
  <mergeCells count="30">
    <mergeCell ref="B2:C2"/>
    <mergeCell ref="B3:C3"/>
    <mergeCell ref="B4:C4"/>
    <mergeCell ref="D5:J5"/>
    <mergeCell ref="K5:L5"/>
    <mergeCell ref="D11:P11"/>
    <mergeCell ref="D9:P9"/>
    <mergeCell ref="B5:C5"/>
    <mergeCell ref="E13:P14"/>
    <mergeCell ref="B16:C17"/>
    <mergeCell ref="E16:P17"/>
    <mergeCell ref="B7:C7"/>
    <mergeCell ref="B11:C11"/>
    <mergeCell ref="B9:C9"/>
    <mergeCell ref="M2:P2"/>
    <mergeCell ref="M3:P3"/>
    <mergeCell ref="M4:P4"/>
    <mergeCell ref="M5:P5"/>
    <mergeCell ref="D7:P7"/>
    <mergeCell ref="D2:J2"/>
    <mergeCell ref="K2:L2"/>
    <mergeCell ref="D3:J3"/>
    <mergeCell ref="K3:L3"/>
    <mergeCell ref="D4:J4"/>
    <mergeCell ref="K4:L4"/>
    <mergeCell ref="B19:C20"/>
    <mergeCell ref="E19:P20"/>
    <mergeCell ref="B13:C14"/>
    <mergeCell ref="E22:P23"/>
    <mergeCell ref="B22:C23"/>
  </mergeCells>
  <dataValidations count="1">
    <dataValidation type="whole" allowBlank="1" showInputMessage="1" showErrorMessage="1" sqref="O24:P65471 W22:AC65473 Q22:U65473 G24:M65471"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6" sqref="C16"/>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1"/>
      <c r="C2" s="225" t="s">
        <v>121</v>
      </c>
      <c r="D2" s="226"/>
      <c r="E2" s="226"/>
      <c r="F2" s="226"/>
      <c r="G2" s="215" t="str">
        <f>Proyecto!K2</f>
        <v>Codigo: GC-F-015</v>
      </c>
      <c r="H2" s="216"/>
      <c r="I2" s="216"/>
      <c r="J2" s="216"/>
      <c r="K2" s="216"/>
      <c r="L2" s="217"/>
    </row>
    <row r="3" spans="1:21" ht="23.25" customHeight="1" x14ac:dyDescent="0.15">
      <c r="B3" s="52"/>
      <c r="C3" s="227" t="s">
        <v>123</v>
      </c>
      <c r="D3" s="228"/>
      <c r="E3" s="228"/>
      <c r="F3" s="228"/>
      <c r="G3" s="218" t="str">
        <f>Proyecto!K3</f>
        <v>Fecha: 17 de septiembre de 2014</v>
      </c>
      <c r="H3" s="219"/>
      <c r="I3" s="219"/>
      <c r="J3" s="219"/>
      <c r="K3" s="219"/>
      <c r="L3" s="220"/>
    </row>
    <row r="4" spans="1:21" ht="24" customHeight="1" x14ac:dyDescent="0.15">
      <c r="B4" s="52"/>
      <c r="C4" s="227" t="s">
        <v>124</v>
      </c>
      <c r="D4" s="228"/>
      <c r="E4" s="228"/>
      <c r="F4" s="228"/>
      <c r="G4" s="218" t="str">
        <f>Proyecto!K4</f>
        <v>Version 001</v>
      </c>
      <c r="H4" s="219"/>
      <c r="I4" s="219"/>
      <c r="J4" s="219"/>
      <c r="K4" s="219"/>
      <c r="L4" s="220"/>
    </row>
    <row r="5" spans="1:21" ht="22.5" customHeight="1" thickBot="1" x14ac:dyDescent="0.2">
      <c r="B5" s="53"/>
      <c r="C5" s="229" t="s">
        <v>126</v>
      </c>
      <c r="D5" s="230"/>
      <c r="E5" s="230"/>
      <c r="F5" s="230"/>
      <c r="G5" s="221" t="s">
        <v>127</v>
      </c>
      <c r="H5" s="222"/>
      <c r="I5" s="222"/>
      <c r="J5" s="222"/>
      <c r="K5" s="222"/>
      <c r="L5" s="223"/>
    </row>
    <row r="6" spans="1:21" ht="5.25" customHeight="1" x14ac:dyDescent="0.15">
      <c r="A6" s="29" t="str">
        <f>Proyecto!$E$7</f>
        <v>Fortalecimiento de la Justicia Concursal Digital 2025</v>
      </c>
      <c r="B6" s="22"/>
      <c r="C6" s="22"/>
      <c r="D6" s="22"/>
      <c r="E6" s="22"/>
      <c r="F6" s="22"/>
    </row>
    <row r="7" spans="1:21" ht="29.25" customHeight="1" x14ac:dyDescent="0.2">
      <c r="B7" s="23" t="s">
        <v>0</v>
      </c>
      <c r="C7" s="224" t="str">
        <f>Proyecto!$E$7</f>
        <v>Fortalecimiento de la Justicia Concursal Digital 2025</v>
      </c>
      <c r="D7" s="224"/>
      <c r="E7" s="224"/>
      <c r="F7" s="224"/>
      <c r="U7" s="16"/>
    </row>
    <row r="10" spans="1:21" ht="24" customHeight="1" x14ac:dyDescent="0.15">
      <c r="B10" s="59" t="s">
        <v>85</v>
      </c>
      <c r="C10" s="57" t="s">
        <v>92</v>
      </c>
    </row>
    <row r="11" spans="1:21" ht="6" customHeight="1" x14ac:dyDescent="0.15"/>
    <row r="12" spans="1:21" ht="18" customHeight="1" x14ac:dyDescent="0.15">
      <c r="B12" s="23" t="s">
        <v>47</v>
      </c>
      <c r="C12" s="73"/>
    </row>
    <row r="13" spans="1:21" ht="6" customHeight="1" x14ac:dyDescent="0.15"/>
    <row r="14" spans="1:21" ht="18" customHeight="1" x14ac:dyDescent="0.15">
      <c r="B14" s="23" t="s">
        <v>48</v>
      </c>
      <c r="C14" s="57"/>
    </row>
    <row r="15" spans="1:21" ht="6" customHeight="1" x14ac:dyDescent="0.15"/>
    <row r="16" spans="1:21" ht="18" customHeight="1" x14ac:dyDescent="0.15">
      <c r="B16" s="23" t="s">
        <v>44</v>
      </c>
      <c r="C16" s="98"/>
    </row>
    <row r="17" spans="2:3" ht="6" customHeight="1" x14ac:dyDescent="0.15"/>
    <row r="18" spans="2:3" ht="18" customHeight="1" x14ac:dyDescent="0.15">
      <c r="B18" s="23" t="s">
        <v>45</v>
      </c>
      <c r="C18" s="58">
        <v>0</v>
      </c>
    </row>
    <row r="19" spans="2:3" ht="6" customHeight="1" x14ac:dyDescent="0.15"/>
    <row r="20" spans="2:3" ht="18" customHeight="1" x14ac:dyDescent="0.15">
      <c r="B20" s="23" t="s">
        <v>46</v>
      </c>
      <c r="C20" s="58">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75"/>
      <c r="C2" s="176"/>
      <c r="D2" s="231" t="s">
        <v>121</v>
      </c>
      <c r="E2" s="232"/>
      <c r="F2" s="232"/>
      <c r="G2" s="232"/>
      <c r="H2" s="233"/>
      <c r="I2" s="19" t="str">
        <f>Proyecto!K2</f>
        <v>Codigo: GC-F-015</v>
      </c>
      <c r="J2" s="17"/>
      <c r="K2" s="17"/>
      <c r="L2" s="17"/>
      <c r="N2" s="16"/>
      <c r="T2" s="18"/>
      <c r="X2" s="16"/>
    </row>
    <row r="3" spans="2:24" ht="23.25" customHeight="1" x14ac:dyDescent="0.15">
      <c r="B3" s="171"/>
      <c r="C3" s="172"/>
      <c r="D3" s="234" t="s">
        <v>123</v>
      </c>
      <c r="E3" s="235"/>
      <c r="F3" s="235"/>
      <c r="G3" s="235"/>
      <c r="H3" s="236"/>
      <c r="I3" s="20" t="str">
        <f>Proyecto!K3</f>
        <v>Fecha: 17 de septiembre de 2014</v>
      </c>
      <c r="J3" s="17"/>
      <c r="K3" s="17"/>
      <c r="L3" s="17"/>
      <c r="N3" s="16"/>
      <c r="T3" s="18"/>
      <c r="X3" s="16"/>
    </row>
    <row r="4" spans="2:24" ht="24" customHeight="1" x14ac:dyDescent="0.15">
      <c r="B4" s="171"/>
      <c r="C4" s="172"/>
      <c r="D4" s="234" t="s">
        <v>124</v>
      </c>
      <c r="E4" s="235"/>
      <c r="F4" s="235"/>
      <c r="G4" s="235"/>
      <c r="H4" s="236"/>
      <c r="I4" s="20" t="str">
        <f>Proyecto!K4</f>
        <v>Version 001</v>
      </c>
      <c r="J4" s="17"/>
      <c r="K4" s="17"/>
      <c r="L4" s="17"/>
      <c r="N4" s="16"/>
      <c r="T4" s="18"/>
      <c r="X4" s="16"/>
    </row>
    <row r="5" spans="2:24" ht="22.5" customHeight="1" thickBot="1" x14ac:dyDescent="0.2">
      <c r="B5" s="173"/>
      <c r="C5" s="174"/>
      <c r="D5" s="237" t="s">
        <v>126</v>
      </c>
      <c r="E5" s="238"/>
      <c r="F5" s="238"/>
      <c r="G5" s="238"/>
      <c r="H5" s="239"/>
      <c r="I5" s="21" t="s">
        <v>127</v>
      </c>
      <c r="J5" s="17"/>
      <c r="K5" s="17"/>
      <c r="L5" s="17"/>
      <c r="N5" s="16"/>
      <c r="T5" s="18"/>
      <c r="X5" s="16"/>
    </row>
    <row r="6" spans="2:24" ht="5.25" customHeight="1" x14ac:dyDescent="0.15">
      <c r="B6" s="22"/>
      <c r="C6" s="22"/>
      <c r="D6" s="22"/>
      <c r="E6" s="22"/>
      <c r="F6" s="22"/>
      <c r="G6" s="22"/>
      <c r="H6" s="22"/>
      <c r="I6" s="22"/>
    </row>
    <row r="7" spans="2:24" ht="29.25" customHeight="1" x14ac:dyDescent="0.2">
      <c r="B7" s="163" t="s">
        <v>0</v>
      </c>
      <c r="C7" s="163"/>
      <c r="D7" s="224" t="str">
        <f>Proyecto!$E$7</f>
        <v>Fortalecimiento de la Justicia Concursal Digital 2025</v>
      </c>
      <c r="E7" s="224"/>
      <c r="F7" s="224"/>
      <c r="G7" s="224"/>
      <c r="H7" s="224"/>
      <c r="I7" s="224"/>
      <c r="X7" s="16"/>
    </row>
    <row r="8" spans="2:24" ht="10.5" customHeight="1" x14ac:dyDescent="0.2">
      <c r="B8" s="24"/>
      <c r="C8" s="24"/>
      <c r="D8" s="25"/>
      <c r="E8" s="25"/>
      <c r="F8" s="25"/>
      <c r="G8" s="25"/>
      <c r="H8" s="25"/>
      <c r="I8" s="25"/>
      <c r="X8" s="16"/>
    </row>
    <row r="9" spans="2:24" ht="18.75" customHeight="1" x14ac:dyDescent="0.2">
      <c r="B9" s="245" t="s">
        <v>109</v>
      </c>
      <c r="C9" s="245"/>
      <c r="D9" s="245"/>
      <c r="E9" s="245"/>
      <c r="F9" s="245"/>
      <c r="G9" s="245"/>
      <c r="H9" s="245"/>
      <c r="I9" s="245"/>
      <c r="X9" s="16"/>
    </row>
    <row r="10" spans="2:24" ht="28.5" customHeight="1" x14ac:dyDescent="0.2">
      <c r="B10" s="240" t="s">
        <v>27</v>
      </c>
      <c r="C10" s="240"/>
      <c r="D10" s="246" t="s">
        <v>155</v>
      </c>
      <c r="E10" s="246"/>
      <c r="F10" s="246"/>
      <c r="G10" s="246"/>
      <c r="H10" s="246"/>
      <c r="I10" s="246"/>
      <c r="X10" s="16"/>
    </row>
    <row r="11" spans="2:24" ht="22.5" customHeight="1" x14ac:dyDescent="0.2">
      <c r="B11" s="240" t="s">
        <v>1</v>
      </c>
      <c r="C11" s="240"/>
      <c r="D11" s="240" t="s">
        <v>2</v>
      </c>
      <c r="E11" s="240"/>
      <c r="F11" s="27" t="s">
        <v>3</v>
      </c>
      <c r="G11" s="27" t="s">
        <v>107</v>
      </c>
      <c r="H11" s="27" t="s">
        <v>4</v>
      </c>
      <c r="I11" s="27" t="s">
        <v>108</v>
      </c>
      <c r="X11" s="16"/>
    </row>
    <row r="12" spans="2:24" ht="51" customHeight="1" x14ac:dyDescent="0.2">
      <c r="B12" s="244" t="s">
        <v>52</v>
      </c>
      <c r="C12" s="244"/>
      <c r="D12" s="244" t="s">
        <v>154</v>
      </c>
      <c r="E12" s="244"/>
      <c r="F12" s="87">
        <v>1</v>
      </c>
      <c r="G12" s="86" t="s">
        <v>113</v>
      </c>
      <c r="H12" s="86" t="s">
        <v>53</v>
      </c>
      <c r="I12" s="28"/>
      <c r="X12" s="16"/>
    </row>
    <row r="13" spans="2:24" ht="24.75" customHeight="1" x14ac:dyDescent="0.2">
      <c r="B13" s="240" t="s">
        <v>5</v>
      </c>
      <c r="C13" s="240"/>
      <c r="D13" s="241" t="s">
        <v>137</v>
      </c>
      <c r="E13" s="242"/>
      <c r="F13" s="242"/>
      <c r="G13" s="242"/>
      <c r="H13" s="242"/>
      <c r="I13" s="243"/>
      <c r="X13" s="16"/>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6"/>
  <sheetViews>
    <sheetView showGridLines="0" topLeftCell="A14" zoomScale="90" zoomScaleNormal="90" workbookViewId="0">
      <selection activeCell="E16" sqref="E16"/>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7"/>
      <c r="C2" s="231" t="s">
        <v>121</v>
      </c>
      <c r="D2" s="232"/>
      <c r="E2" s="232"/>
      <c r="F2" s="233"/>
      <c r="G2" s="19" t="str">
        <f>Proyecto!K2</f>
        <v>Codigo: GC-F-015</v>
      </c>
      <c r="H2" s="29"/>
      <c r="J2" s="30"/>
      <c r="L2" s="16"/>
      <c r="T2" s="18"/>
      <c r="V2" s="16"/>
    </row>
    <row r="3" spans="2:22" ht="23.25" customHeight="1" x14ac:dyDescent="0.15">
      <c r="B3" s="48"/>
      <c r="C3" s="234" t="s">
        <v>123</v>
      </c>
      <c r="D3" s="235"/>
      <c r="E3" s="235"/>
      <c r="F3" s="236"/>
      <c r="G3" s="20" t="str">
        <f>Proyecto!K3</f>
        <v>Fecha: 17 de septiembre de 2014</v>
      </c>
      <c r="H3" s="29"/>
      <c r="J3" s="30"/>
      <c r="L3" s="16"/>
      <c r="T3" s="18"/>
      <c r="V3" s="16"/>
    </row>
    <row r="4" spans="2:22" ht="24" customHeight="1" x14ac:dyDescent="0.15">
      <c r="B4" s="48"/>
      <c r="C4" s="234" t="s">
        <v>124</v>
      </c>
      <c r="D4" s="235"/>
      <c r="E4" s="235"/>
      <c r="F4" s="236"/>
      <c r="G4" s="20" t="str">
        <f>Proyecto!K4</f>
        <v>Version 001</v>
      </c>
      <c r="I4" s="16"/>
      <c r="J4" s="30"/>
      <c r="L4" s="16"/>
      <c r="T4" s="18"/>
      <c r="V4" s="16"/>
    </row>
    <row r="5" spans="2:22" ht="22.5" customHeight="1" thickBot="1" x14ac:dyDescent="0.2">
      <c r="B5" s="49"/>
      <c r="C5" s="237" t="s">
        <v>126</v>
      </c>
      <c r="D5" s="238"/>
      <c r="E5" s="238"/>
      <c r="F5" s="239"/>
      <c r="G5" s="21" t="s">
        <v>127</v>
      </c>
      <c r="I5" s="16"/>
      <c r="J5" s="29"/>
      <c r="L5" s="16"/>
      <c r="T5" s="18"/>
      <c r="V5" s="16"/>
    </row>
    <row r="6" spans="2:22" ht="5.25" customHeight="1" x14ac:dyDescent="0.15">
      <c r="B6" s="22"/>
      <c r="C6" s="22"/>
      <c r="D6" s="22"/>
      <c r="E6" s="22"/>
      <c r="F6" s="22"/>
      <c r="G6" s="22"/>
    </row>
    <row r="7" spans="2:22" ht="29.25" customHeight="1" x14ac:dyDescent="0.2">
      <c r="B7" s="23" t="s">
        <v>0</v>
      </c>
      <c r="C7" s="224" t="str">
        <f>Proyecto!$E$7</f>
        <v>Fortalecimiento de la Justicia Concursal Digital 2025</v>
      </c>
      <c r="D7" s="224"/>
      <c r="E7" s="224"/>
      <c r="F7" s="224"/>
      <c r="G7" s="224"/>
      <c r="V7" s="16"/>
    </row>
    <row r="9" spans="2:22" ht="18" customHeight="1" x14ac:dyDescent="0.15">
      <c r="B9" s="245" t="s">
        <v>43</v>
      </c>
      <c r="C9" s="245"/>
      <c r="D9" s="245"/>
      <c r="E9" s="245"/>
      <c r="F9" s="245"/>
      <c r="G9" s="245"/>
    </row>
    <row r="10" spans="2:22" s="33" customFormat="1" ht="15" customHeight="1" x14ac:dyDescent="0.2"/>
    <row r="11" spans="2:22" ht="20.25" customHeight="1" x14ac:dyDescent="0.15">
      <c r="B11" s="27" t="s">
        <v>72</v>
      </c>
      <c r="C11" s="27" t="s">
        <v>6</v>
      </c>
      <c r="D11" s="27" t="s">
        <v>14</v>
      </c>
      <c r="E11" s="27" t="s">
        <v>42</v>
      </c>
      <c r="F11" s="245" t="s">
        <v>15</v>
      </c>
      <c r="G11" s="245"/>
    </row>
    <row r="12" spans="2:22" s="101" customFormat="1" ht="128.25" customHeight="1" x14ac:dyDescent="0.2">
      <c r="B12" s="99" t="s">
        <v>60</v>
      </c>
      <c r="C12" s="353" t="s">
        <v>176</v>
      </c>
      <c r="D12" s="109" t="s">
        <v>162</v>
      </c>
      <c r="E12" s="100" t="s">
        <v>93</v>
      </c>
      <c r="F12" s="249" t="s">
        <v>156</v>
      </c>
      <c r="G12" s="249"/>
      <c r="I12" s="102"/>
      <c r="L12" s="102"/>
      <c r="V12" s="33"/>
    </row>
    <row r="13" spans="2:22" s="101" customFormat="1" ht="235.5" customHeight="1" x14ac:dyDescent="0.2">
      <c r="B13" s="99" t="s">
        <v>61</v>
      </c>
      <c r="C13" s="353" t="s">
        <v>178</v>
      </c>
      <c r="D13" s="109" t="s">
        <v>163</v>
      </c>
      <c r="E13" s="100" t="s">
        <v>93</v>
      </c>
      <c r="F13" s="248" t="s">
        <v>157</v>
      </c>
      <c r="G13" s="248"/>
      <c r="I13" s="102"/>
      <c r="L13" s="102"/>
      <c r="V13" s="33"/>
    </row>
    <row r="14" spans="2:22" s="101" customFormat="1" ht="122.25" customHeight="1" x14ac:dyDescent="0.2">
      <c r="B14" s="99" t="s">
        <v>62</v>
      </c>
      <c r="C14" s="353" t="s">
        <v>177</v>
      </c>
      <c r="D14" s="109" t="s">
        <v>164</v>
      </c>
      <c r="E14" s="100" t="s">
        <v>93</v>
      </c>
      <c r="F14" s="248" t="s">
        <v>166</v>
      </c>
      <c r="G14" s="248"/>
      <c r="I14" s="102"/>
      <c r="L14" s="102"/>
      <c r="V14" s="33"/>
    </row>
    <row r="15" spans="2:22" s="101" customFormat="1" ht="99.75" customHeight="1" x14ac:dyDescent="0.2">
      <c r="B15" s="99" t="s">
        <v>158</v>
      </c>
      <c r="C15" s="82" t="s">
        <v>160</v>
      </c>
      <c r="D15" s="109" t="s">
        <v>164</v>
      </c>
      <c r="E15" s="100" t="s">
        <v>93</v>
      </c>
      <c r="F15" s="248" t="s">
        <v>167</v>
      </c>
      <c r="G15" s="248"/>
      <c r="I15" s="102"/>
      <c r="L15" s="102"/>
      <c r="V15" s="33"/>
    </row>
    <row r="16" spans="2:22" ht="99.75" x14ac:dyDescent="0.15">
      <c r="B16" s="99" t="s">
        <v>158</v>
      </c>
      <c r="C16" s="82" t="s">
        <v>161</v>
      </c>
      <c r="D16" s="97" t="s">
        <v>165</v>
      </c>
      <c r="E16" s="100" t="s">
        <v>93</v>
      </c>
      <c r="F16" s="248" t="s">
        <v>168</v>
      </c>
      <c r="G16" s="248"/>
    </row>
  </sheetData>
  <mergeCells count="12">
    <mergeCell ref="F12:G12"/>
    <mergeCell ref="F13:G13"/>
    <mergeCell ref="F14:G14"/>
    <mergeCell ref="F15:G15"/>
    <mergeCell ref="C2:F2"/>
    <mergeCell ref="C3:F3"/>
    <mergeCell ref="C4:F4"/>
    <mergeCell ref="C5:F5"/>
    <mergeCell ref="F11:G11"/>
    <mergeCell ref="C7:G7"/>
    <mergeCell ref="B9:G9"/>
    <mergeCell ref="F16:G16"/>
  </mergeCells>
  <dataValidations count="1">
    <dataValidation type="whole" allowBlank="1" showInputMessage="1" showErrorMessage="1" sqref="E8:G8 E17:G65475 N8:T65475 H8:L65475"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22"/>
  <sheetViews>
    <sheetView topLeftCell="A15" zoomScaleNormal="100" workbookViewId="0">
      <selection activeCell="B19" sqref="B19:C22"/>
    </sheetView>
  </sheetViews>
  <sheetFormatPr baseColWidth="10" defaultRowHeight="12.75" x14ac:dyDescent="0.2"/>
  <cols>
    <col min="1" max="1" width="5" style="50" customWidth="1"/>
    <col min="2" max="2" width="30.28515625" style="50" customWidth="1"/>
    <col min="3" max="3" width="25" style="50" customWidth="1"/>
    <col min="4" max="4" width="11.42578125" style="50"/>
    <col min="5" max="5" width="33" style="50" customWidth="1"/>
    <col min="6" max="6" width="20.7109375" style="50" customWidth="1"/>
    <col min="7" max="7" width="25.5703125" style="50" customWidth="1"/>
    <col min="8" max="8" width="15" style="50" customWidth="1"/>
    <col min="9" max="16384" width="11.42578125" style="50"/>
  </cols>
  <sheetData>
    <row r="1" spans="2:8" ht="13.5" thickBot="1" x14ac:dyDescent="0.25"/>
    <row r="2" spans="2:8" ht="18" customHeight="1" x14ac:dyDescent="0.2">
      <c r="B2" s="51"/>
      <c r="C2" s="225" t="s">
        <v>121</v>
      </c>
      <c r="D2" s="226"/>
      <c r="E2" s="226"/>
      <c r="F2" s="256"/>
      <c r="G2" s="215" t="str">
        <f>Proyecto!K2</f>
        <v>Codigo: GC-F-015</v>
      </c>
      <c r="H2" s="217"/>
    </row>
    <row r="3" spans="2:8" ht="19.5" customHeight="1" x14ac:dyDescent="0.2">
      <c r="B3" s="52"/>
      <c r="C3" s="227" t="s">
        <v>123</v>
      </c>
      <c r="D3" s="228"/>
      <c r="E3" s="228"/>
      <c r="F3" s="257"/>
      <c r="G3" s="218" t="str">
        <f>Proyecto!K3</f>
        <v>Fecha: 17 de septiembre de 2014</v>
      </c>
      <c r="H3" s="220"/>
    </row>
    <row r="4" spans="2:8" ht="19.5" customHeight="1" x14ac:dyDescent="0.2">
      <c r="B4" s="52"/>
      <c r="C4" s="227" t="s">
        <v>124</v>
      </c>
      <c r="D4" s="228"/>
      <c r="E4" s="228"/>
      <c r="F4" s="257"/>
      <c r="G4" s="218" t="str">
        <f>Proyecto!K4</f>
        <v>Version 001</v>
      </c>
      <c r="H4" s="220"/>
    </row>
    <row r="5" spans="2:8" ht="21.75" customHeight="1" thickBot="1" x14ac:dyDescent="0.25">
      <c r="B5" s="53"/>
      <c r="C5" s="229" t="s">
        <v>126</v>
      </c>
      <c r="D5" s="230"/>
      <c r="E5" s="230"/>
      <c r="F5" s="258"/>
      <c r="G5" s="221" t="s">
        <v>127</v>
      </c>
      <c r="H5" s="223"/>
    </row>
    <row r="6" spans="2:8" ht="21" customHeight="1" x14ac:dyDescent="0.2"/>
    <row r="7" spans="2:8" ht="22.5" customHeight="1" x14ac:dyDescent="0.2">
      <c r="B7" s="250" t="s">
        <v>74</v>
      </c>
      <c r="C7" s="251"/>
      <c r="D7" s="251"/>
      <c r="E7" s="251"/>
      <c r="F7" s="251"/>
      <c r="G7" s="251"/>
      <c r="H7" s="251"/>
    </row>
    <row r="8" spans="2:8" ht="103.5" customHeight="1" x14ac:dyDescent="0.2">
      <c r="B8" s="252" t="s">
        <v>138</v>
      </c>
      <c r="C8" s="253"/>
      <c r="D8" s="253"/>
      <c r="E8" s="253"/>
      <c r="F8" s="253"/>
      <c r="G8" s="253"/>
      <c r="H8" s="253"/>
    </row>
    <row r="11" spans="2:8" ht="22.5" customHeight="1" x14ac:dyDescent="0.2">
      <c r="B11" s="254" t="s">
        <v>71</v>
      </c>
      <c r="C11" s="255"/>
      <c r="E11" s="250" t="s">
        <v>73</v>
      </c>
      <c r="F11" s="251"/>
      <c r="G11" s="251"/>
      <c r="H11" s="251"/>
    </row>
    <row r="13" spans="2:8" ht="20.25" customHeight="1" x14ac:dyDescent="0.2">
      <c r="B13" s="56" t="s">
        <v>6</v>
      </c>
      <c r="C13" s="56" t="s">
        <v>72</v>
      </c>
      <c r="D13" s="54"/>
      <c r="E13" s="56" t="s">
        <v>6</v>
      </c>
      <c r="F13" s="56" t="s">
        <v>72</v>
      </c>
      <c r="G13" s="56" t="s">
        <v>70</v>
      </c>
      <c r="H13" s="56" t="s">
        <v>88</v>
      </c>
    </row>
    <row r="14" spans="2:8" ht="54" customHeight="1" x14ac:dyDescent="0.2">
      <c r="B14" s="71" t="str">
        <f>+'Recursos Humanos'!C12</f>
        <v>DELEGATURA DE PROCEDIMIENTOS DE INSOLVENCIA</v>
      </c>
      <c r="C14" s="71" t="str">
        <f>+'Recursos Humanos'!B12</f>
        <v>Patrocinador</v>
      </c>
      <c r="E14" s="55"/>
      <c r="F14" s="55"/>
      <c r="G14" s="55"/>
      <c r="H14" s="55"/>
    </row>
    <row r="15" spans="2:8" ht="64.5" customHeight="1" x14ac:dyDescent="0.2">
      <c r="B15" s="71" t="str">
        <f>+'Recursos Humanos'!C13</f>
        <v>NINI CASTAÑEDA</v>
      </c>
      <c r="C15" s="71" t="str">
        <f>+'Recursos Humanos'!B13</f>
        <v>Gerente</v>
      </c>
      <c r="E15" s="55"/>
      <c r="F15" s="55"/>
      <c r="G15" s="55"/>
      <c r="H15" s="55"/>
    </row>
    <row r="16" spans="2:8" ht="54.75" customHeight="1" x14ac:dyDescent="0.2">
      <c r="B16" s="71" t="str">
        <f>+'Recursos Humanos'!C14</f>
        <v>GRUPO DE ADMISIONES
LIDER REORGANIZACIÓN
LÍDER LIQUIDACIÓN
LÍDER DE INTENDENCIAS</v>
      </c>
      <c r="C16" s="71" t="str">
        <f>+'Recursos Humanos'!B14</f>
        <v>Lider funcional</v>
      </c>
      <c r="E16" s="55"/>
      <c r="F16" s="55"/>
      <c r="G16" s="55"/>
      <c r="H16" s="55"/>
    </row>
    <row r="17" spans="2:8" ht="45" customHeight="1" x14ac:dyDescent="0.2">
      <c r="B17" s="71" t="str">
        <f>+'Recursos Humanos'!C15</f>
        <v>Dirección de Tecnología de la Información y las Comunicación</v>
      </c>
      <c r="C17" s="71" t="str">
        <f>+'Recursos Humanos'!B15</f>
        <v>Líder Técnico</v>
      </c>
      <c r="E17" s="55"/>
      <c r="F17" s="55"/>
      <c r="G17" s="55"/>
      <c r="H17" s="55"/>
    </row>
    <row r="18" spans="2:8" ht="48.75" customHeight="1" x14ac:dyDescent="0.2">
      <c r="B18" s="71" t="str">
        <f>+'Recursos Humanos'!C16</f>
        <v>Grupo de Innovación, Desarrollo y Arquitectura de Aplicaciones</v>
      </c>
      <c r="C18" s="71" t="str">
        <f>+'Recursos Humanos'!B16</f>
        <v>Líder Técnico</v>
      </c>
      <c r="E18" s="55"/>
      <c r="F18" s="55"/>
      <c r="G18" s="55"/>
      <c r="H18" s="55"/>
    </row>
    <row r="19" spans="2:8" ht="26.25" customHeight="1" x14ac:dyDescent="0.2">
      <c r="B19" s="71"/>
      <c r="C19" s="71"/>
    </row>
    <row r="20" spans="2:8" ht="18.75" customHeight="1" x14ac:dyDescent="0.2">
      <c r="B20" s="71"/>
      <c r="C20" s="71"/>
    </row>
    <row r="21" spans="2:8" ht="29.25" customHeight="1" x14ac:dyDescent="0.2">
      <c r="B21" s="71"/>
      <c r="C21" s="71"/>
    </row>
    <row r="22" spans="2:8" ht="27.75" customHeight="1" x14ac:dyDescent="0.2">
      <c r="B22" s="71"/>
      <c r="C22" s="71"/>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35"/>
  <sheetViews>
    <sheetView showGridLines="0" topLeftCell="A4" zoomScale="60" zoomScaleNormal="60" workbookViewId="0">
      <selection activeCell="A4" sqref="A4"/>
    </sheetView>
  </sheetViews>
  <sheetFormatPr baseColWidth="10" defaultRowHeight="11.25" x14ac:dyDescent="0.15"/>
  <cols>
    <col min="1" max="1" width="2.42578125" style="16" customWidth="1"/>
    <col min="2" max="2" width="14.5703125" style="16" customWidth="1"/>
    <col min="3" max="3" width="24.140625" style="16" customWidth="1"/>
    <col min="4" max="4" width="47.28515625" style="16" customWidth="1"/>
    <col min="5" max="5" width="34"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71"/>
      <c r="C2" s="272"/>
      <c r="D2" s="262" t="s">
        <v>121</v>
      </c>
      <c r="E2" s="263"/>
      <c r="F2" s="263"/>
      <c r="G2" s="264"/>
      <c r="H2" s="64" t="str">
        <f>Proyecto!K2</f>
        <v>Codigo: GC-F-015</v>
      </c>
    </row>
    <row r="3" spans="2:16" ht="23.25" customHeight="1" x14ac:dyDescent="0.15">
      <c r="B3" s="273"/>
      <c r="C3" s="261"/>
      <c r="D3" s="265" t="s">
        <v>123</v>
      </c>
      <c r="E3" s="266"/>
      <c r="F3" s="266"/>
      <c r="G3" s="267"/>
      <c r="H3" s="65" t="str">
        <f>Proyecto!K3</f>
        <v>Fecha: 17 de septiembre de 2014</v>
      </c>
    </row>
    <row r="4" spans="2:16" ht="24" customHeight="1" x14ac:dyDescent="0.15">
      <c r="B4" s="273"/>
      <c r="C4" s="261"/>
      <c r="D4" s="265" t="s">
        <v>124</v>
      </c>
      <c r="E4" s="266"/>
      <c r="F4" s="266"/>
      <c r="G4" s="267"/>
      <c r="H4" s="66" t="str">
        <f>Proyecto!K4</f>
        <v>Version 001</v>
      </c>
    </row>
    <row r="5" spans="2:16" ht="22.5" customHeight="1" thickBot="1" x14ac:dyDescent="0.2">
      <c r="B5" s="274"/>
      <c r="C5" s="275"/>
      <c r="D5" s="268" t="s">
        <v>126</v>
      </c>
      <c r="E5" s="269"/>
      <c r="F5" s="269"/>
      <c r="G5" s="270"/>
      <c r="H5" s="67" t="s">
        <v>127</v>
      </c>
    </row>
    <row r="6" spans="2:16" ht="5.25" customHeight="1" x14ac:dyDescent="0.15">
      <c r="B6" s="22"/>
      <c r="C6" s="22"/>
      <c r="D6" s="22"/>
      <c r="E6" s="22"/>
      <c r="F6" s="22"/>
      <c r="G6" s="22"/>
      <c r="H6" s="22"/>
    </row>
    <row r="7" spans="2:16" ht="29.25" customHeight="1" x14ac:dyDescent="0.2">
      <c r="B7" s="163" t="s">
        <v>0</v>
      </c>
      <c r="C7" s="163"/>
      <c r="D7" s="224" t="str">
        <f>Proyecto!$E$7</f>
        <v>Fortalecimiento de la Justicia Concursal Digital 2025</v>
      </c>
      <c r="E7" s="224"/>
      <c r="F7" s="224"/>
      <c r="G7" s="224"/>
      <c r="H7" s="224"/>
      <c r="P7" s="16"/>
    </row>
    <row r="8" spans="2:16" s="33" customFormat="1" ht="19.5" customHeight="1" x14ac:dyDescent="0.2"/>
    <row r="9" spans="2:16" ht="30" customHeight="1" x14ac:dyDescent="0.15">
      <c r="B9" s="259" t="s">
        <v>37</v>
      </c>
      <c r="C9" s="260"/>
      <c r="D9" s="260"/>
      <c r="E9" s="260"/>
      <c r="F9" s="260"/>
      <c r="G9" s="260"/>
      <c r="H9" s="260"/>
    </row>
    <row r="10" spans="2:16" ht="9.75" customHeight="1" x14ac:dyDescent="0.2">
      <c r="B10" s="261"/>
      <c r="C10" s="261"/>
      <c r="D10" s="261"/>
      <c r="E10" s="261"/>
      <c r="F10" s="261"/>
      <c r="G10" s="261"/>
      <c r="H10" s="261"/>
      <c r="P10" s="16"/>
    </row>
    <row r="11" spans="2:16" ht="25.5" customHeight="1" x14ac:dyDescent="0.2">
      <c r="B11" s="240" t="s">
        <v>6</v>
      </c>
      <c r="C11" s="240"/>
      <c r="D11" s="27" t="s">
        <v>7</v>
      </c>
      <c r="E11" s="26" t="s">
        <v>68</v>
      </c>
      <c r="F11" s="27" t="s">
        <v>11</v>
      </c>
      <c r="G11" s="27" t="s">
        <v>95</v>
      </c>
      <c r="H11" s="27" t="s">
        <v>8</v>
      </c>
      <c r="P11" s="16"/>
    </row>
    <row r="12" spans="2:16" s="105" customFormat="1" ht="39.950000000000003" customHeight="1" x14ac:dyDescent="0.2">
      <c r="B12" s="354" t="s">
        <v>179</v>
      </c>
      <c r="C12" s="355"/>
      <c r="D12" s="356" t="s">
        <v>159</v>
      </c>
      <c r="E12" s="357">
        <v>6012201000</v>
      </c>
      <c r="F12" s="358" t="s">
        <v>180</v>
      </c>
      <c r="G12" s="356" t="s">
        <v>181</v>
      </c>
      <c r="H12" s="356" t="s">
        <v>65</v>
      </c>
    </row>
    <row r="13" spans="2:16" s="105" customFormat="1" ht="73.5" customHeight="1" x14ac:dyDescent="0.2">
      <c r="B13" s="354" t="s">
        <v>182</v>
      </c>
      <c r="C13" s="355"/>
      <c r="D13" s="356" t="s">
        <v>183</v>
      </c>
      <c r="E13" s="357">
        <v>6012201000</v>
      </c>
      <c r="F13" s="358" t="s">
        <v>184</v>
      </c>
      <c r="G13" s="356" t="s">
        <v>181</v>
      </c>
      <c r="H13" s="356" t="s">
        <v>65</v>
      </c>
    </row>
    <row r="14" spans="2:16" s="105" customFormat="1" ht="69.75" customHeight="1" x14ac:dyDescent="0.2">
      <c r="B14" s="354" t="s">
        <v>210</v>
      </c>
      <c r="C14" s="355"/>
      <c r="D14" s="356" t="s">
        <v>185</v>
      </c>
      <c r="E14" s="357">
        <v>6012201000</v>
      </c>
      <c r="F14" s="358" t="s">
        <v>211</v>
      </c>
      <c r="G14" s="356" t="s">
        <v>181</v>
      </c>
      <c r="H14" s="356" t="s">
        <v>65</v>
      </c>
    </row>
    <row r="15" spans="2:16" s="105" customFormat="1" ht="56.25" customHeight="1" x14ac:dyDescent="0.2">
      <c r="B15" s="354" t="s">
        <v>186</v>
      </c>
      <c r="C15" s="355"/>
      <c r="D15" s="356" t="s">
        <v>187</v>
      </c>
      <c r="E15" s="357">
        <v>6012201000</v>
      </c>
      <c r="F15" s="358" t="s">
        <v>188</v>
      </c>
      <c r="G15" s="356" t="s">
        <v>181</v>
      </c>
      <c r="H15" s="356" t="s">
        <v>65</v>
      </c>
      <c r="O15" s="106"/>
    </row>
    <row r="16" spans="2:16" s="105" customFormat="1" ht="54.75" customHeight="1" x14ac:dyDescent="0.2">
      <c r="B16" s="354" t="s">
        <v>189</v>
      </c>
      <c r="C16" s="355"/>
      <c r="D16" s="356" t="s">
        <v>190</v>
      </c>
      <c r="E16" s="357">
        <v>6012201000</v>
      </c>
      <c r="F16" s="358" t="s">
        <v>191</v>
      </c>
      <c r="G16" s="356" t="s">
        <v>181</v>
      </c>
      <c r="H16" s="356" t="s">
        <v>65</v>
      </c>
    </row>
    <row r="17" spans="2:16" s="105" customFormat="1" ht="39.950000000000003" customHeight="1" x14ac:dyDescent="0.2">
      <c r="B17" s="354" t="s">
        <v>192</v>
      </c>
      <c r="C17" s="355"/>
      <c r="D17" s="356" t="s">
        <v>193</v>
      </c>
      <c r="E17" s="357">
        <v>6012201000</v>
      </c>
      <c r="F17" s="358" t="s">
        <v>194</v>
      </c>
      <c r="G17" s="356" t="s">
        <v>181</v>
      </c>
      <c r="H17" s="356" t="s">
        <v>65</v>
      </c>
      <c r="O17" s="106"/>
    </row>
    <row r="18" spans="2:16" s="105" customFormat="1" ht="39.950000000000003" customHeight="1" x14ac:dyDescent="0.2">
      <c r="B18" s="354" t="s">
        <v>195</v>
      </c>
      <c r="C18" s="355"/>
      <c r="D18" s="356" t="s">
        <v>196</v>
      </c>
      <c r="E18" s="357">
        <v>6012201000</v>
      </c>
      <c r="F18" s="358" t="s">
        <v>197</v>
      </c>
      <c r="G18" s="356" t="s">
        <v>181</v>
      </c>
      <c r="H18" s="356" t="s">
        <v>65</v>
      </c>
    </row>
    <row r="19" spans="2:16" s="105" customFormat="1" ht="39.950000000000003" customHeight="1" x14ac:dyDescent="0.2">
      <c r="B19" s="354" t="s">
        <v>198</v>
      </c>
      <c r="C19" s="355"/>
      <c r="D19" s="356" t="s">
        <v>199</v>
      </c>
      <c r="E19" s="357">
        <v>6012201000</v>
      </c>
      <c r="F19" s="358" t="s">
        <v>200</v>
      </c>
      <c r="G19" s="356" t="s">
        <v>181</v>
      </c>
      <c r="H19" s="356" t="s">
        <v>65</v>
      </c>
      <c r="O19" s="107"/>
    </row>
    <row r="20" spans="2:16" s="105" customFormat="1" ht="39.950000000000003" customHeight="1" x14ac:dyDescent="0.2">
      <c r="B20" s="354" t="s">
        <v>201</v>
      </c>
      <c r="C20" s="355"/>
      <c r="D20" s="356" t="s">
        <v>202</v>
      </c>
      <c r="E20" s="357">
        <v>6012201000</v>
      </c>
      <c r="F20" s="358" t="s">
        <v>203</v>
      </c>
      <c r="G20" s="356" t="s">
        <v>181</v>
      </c>
      <c r="H20" s="356" t="s">
        <v>65</v>
      </c>
    </row>
    <row r="21" spans="2:16" s="105" customFormat="1" ht="28.5" x14ac:dyDescent="0.2">
      <c r="B21" s="354" t="s">
        <v>204</v>
      </c>
      <c r="C21" s="355"/>
      <c r="D21" s="356" t="s">
        <v>205</v>
      </c>
      <c r="E21" s="357">
        <v>6012201000</v>
      </c>
      <c r="F21" s="358" t="s">
        <v>206</v>
      </c>
      <c r="G21" s="356" t="s">
        <v>181</v>
      </c>
      <c r="H21" s="356" t="s">
        <v>65</v>
      </c>
      <c r="P21" s="107"/>
    </row>
    <row r="22" spans="2:16" s="105" customFormat="1" ht="15" x14ac:dyDescent="0.2">
      <c r="B22" s="354" t="s">
        <v>207</v>
      </c>
      <c r="C22" s="355"/>
      <c r="D22" s="356" t="s">
        <v>208</v>
      </c>
      <c r="E22" s="357">
        <v>6012201000</v>
      </c>
      <c r="F22" s="358" t="s">
        <v>209</v>
      </c>
      <c r="G22" s="356" t="s">
        <v>181</v>
      </c>
      <c r="H22" s="356" t="s">
        <v>65</v>
      </c>
      <c r="P22" s="107"/>
    </row>
    <row r="23" spans="2:16" s="105" customFormat="1" ht="30.75" customHeight="1" x14ac:dyDescent="0.2">
      <c r="B23" s="354" t="s">
        <v>212</v>
      </c>
      <c r="C23" s="355"/>
      <c r="D23" s="356" t="s">
        <v>213</v>
      </c>
      <c r="E23" s="357">
        <v>6012201000</v>
      </c>
      <c r="F23" s="358" t="s">
        <v>214</v>
      </c>
      <c r="G23" s="356" t="s">
        <v>181</v>
      </c>
      <c r="H23" s="356" t="s">
        <v>65</v>
      </c>
      <c r="P23" s="107"/>
    </row>
    <row r="24" spans="2:16" s="105" customFormat="1" ht="28.5" x14ac:dyDescent="0.2">
      <c r="B24" s="354" t="s">
        <v>215</v>
      </c>
      <c r="C24" s="355"/>
      <c r="D24" s="356" t="s">
        <v>216</v>
      </c>
      <c r="E24" s="357">
        <v>6012201000</v>
      </c>
      <c r="F24" s="358" t="s">
        <v>217</v>
      </c>
      <c r="G24" s="356" t="s">
        <v>181</v>
      </c>
      <c r="H24" s="356" t="s">
        <v>65</v>
      </c>
      <c r="P24" s="107"/>
    </row>
    <row r="25" spans="2:16" ht="14.25" x14ac:dyDescent="0.15">
      <c r="B25" s="359" t="s">
        <v>218</v>
      </c>
      <c r="C25" s="360"/>
      <c r="D25" s="356" t="s">
        <v>219</v>
      </c>
      <c r="E25" s="357">
        <v>6012201000</v>
      </c>
      <c r="F25" s="358" t="s">
        <v>220</v>
      </c>
      <c r="G25" s="356" t="s">
        <v>181</v>
      </c>
      <c r="H25" s="356" t="s">
        <v>65</v>
      </c>
    </row>
    <row r="26" spans="2:16" ht="14.25" x14ac:dyDescent="0.15">
      <c r="B26" s="359" t="s">
        <v>221</v>
      </c>
      <c r="C26" s="360"/>
      <c r="D26" s="356" t="s">
        <v>222</v>
      </c>
      <c r="E26" s="357">
        <v>6012201000</v>
      </c>
      <c r="F26" s="358" t="s">
        <v>223</v>
      </c>
      <c r="G26" s="356" t="s">
        <v>181</v>
      </c>
      <c r="H26" s="356" t="s">
        <v>65</v>
      </c>
    </row>
    <row r="27" spans="2:16" ht="14.25" x14ac:dyDescent="0.15">
      <c r="B27" s="359" t="s">
        <v>224</v>
      </c>
      <c r="C27" s="360"/>
      <c r="D27" s="361" t="s">
        <v>225</v>
      </c>
      <c r="E27" s="357">
        <v>6012201000</v>
      </c>
      <c r="F27" s="358" t="s">
        <v>226</v>
      </c>
      <c r="G27" s="356" t="s">
        <v>181</v>
      </c>
      <c r="H27" s="356" t="s">
        <v>65</v>
      </c>
    </row>
    <row r="28" spans="2:16" ht="14.25" x14ac:dyDescent="0.15">
      <c r="B28" s="359" t="s">
        <v>227</v>
      </c>
      <c r="C28" s="360"/>
      <c r="D28" s="361" t="s">
        <v>228</v>
      </c>
      <c r="E28" s="357">
        <v>6012201000</v>
      </c>
      <c r="F28" s="358" t="s">
        <v>229</v>
      </c>
      <c r="G28" s="356" t="s">
        <v>181</v>
      </c>
      <c r="H28" s="356" t="s">
        <v>65</v>
      </c>
    </row>
    <row r="29" spans="2:16" ht="14.25" x14ac:dyDescent="0.15">
      <c r="B29" s="359" t="s">
        <v>230</v>
      </c>
      <c r="C29" s="360"/>
      <c r="D29" s="361" t="s">
        <v>231</v>
      </c>
      <c r="E29" s="357">
        <v>6012201000</v>
      </c>
      <c r="F29" s="358" t="s">
        <v>232</v>
      </c>
      <c r="G29" s="356" t="s">
        <v>181</v>
      </c>
      <c r="H29" s="356" t="s">
        <v>65</v>
      </c>
    </row>
    <row r="30" spans="2:16" ht="14.25" x14ac:dyDescent="0.15">
      <c r="B30" s="359" t="s">
        <v>233</v>
      </c>
      <c r="C30" s="360"/>
      <c r="D30" s="361" t="s">
        <v>234</v>
      </c>
      <c r="E30" s="357">
        <v>6012201000</v>
      </c>
      <c r="F30" s="358" t="s">
        <v>235</v>
      </c>
      <c r="G30" s="356" t="s">
        <v>181</v>
      </c>
      <c r="H30" s="356" t="s">
        <v>65</v>
      </c>
    </row>
    <row r="31" spans="2:16" ht="14.25" x14ac:dyDescent="0.15">
      <c r="B31" s="362" t="s">
        <v>236</v>
      </c>
      <c r="C31" s="362"/>
      <c r="D31" s="113" t="s">
        <v>237</v>
      </c>
      <c r="E31" s="357">
        <v>6012201000</v>
      </c>
      <c r="F31" s="357" t="s">
        <v>238</v>
      </c>
      <c r="G31" s="113" t="s">
        <v>93</v>
      </c>
      <c r="H31" s="113" t="s">
        <v>65</v>
      </c>
    </row>
    <row r="32" spans="2:16" ht="14.25" x14ac:dyDescent="0.15">
      <c r="B32" s="359" t="s">
        <v>239</v>
      </c>
      <c r="C32" s="360"/>
      <c r="D32" s="361" t="s">
        <v>240</v>
      </c>
      <c r="E32" s="357">
        <v>6012201000</v>
      </c>
      <c r="F32" s="358" t="s">
        <v>241</v>
      </c>
      <c r="G32" s="356" t="s">
        <v>181</v>
      </c>
      <c r="H32" s="356" t="s">
        <v>65</v>
      </c>
    </row>
    <row r="33" spans="2:8" ht="28.5" x14ac:dyDescent="0.15">
      <c r="B33" s="354" t="s">
        <v>242</v>
      </c>
      <c r="C33" s="355"/>
      <c r="D33" s="356" t="s">
        <v>243</v>
      </c>
      <c r="E33" s="357">
        <v>6012201000</v>
      </c>
      <c r="F33" s="358" t="s">
        <v>244</v>
      </c>
      <c r="G33" s="356" t="s">
        <v>181</v>
      </c>
      <c r="H33" s="356" t="s">
        <v>65</v>
      </c>
    </row>
    <row r="34" spans="2:8" ht="28.5" x14ac:dyDescent="0.15">
      <c r="B34" s="354" t="s">
        <v>245</v>
      </c>
      <c r="C34" s="355"/>
      <c r="D34" s="83" t="s">
        <v>246</v>
      </c>
      <c r="E34" s="357">
        <v>6012201000</v>
      </c>
      <c r="F34" s="358" t="s">
        <v>247</v>
      </c>
      <c r="G34" s="356" t="s">
        <v>181</v>
      </c>
      <c r="H34" s="356" t="s">
        <v>65</v>
      </c>
    </row>
    <row r="35" spans="2:8" ht="28.5" x14ac:dyDescent="0.15">
      <c r="B35" s="354" t="s">
        <v>248</v>
      </c>
      <c r="C35" s="355"/>
      <c r="D35" s="356" t="s">
        <v>249</v>
      </c>
      <c r="E35" s="357">
        <v>6012201000</v>
      </c>
      <c r="F35" s="358" t="s">
        <v>250</v>
      </c>
      <c r="G35" s="356" t="s">
        <v>181</v>
      </c>
      <c r="H35" s="356" t="s">
        <v>65</v>
      </c>
    </row>
  </sheetData>
  <mergeCells count="34">
    <mergeCell ref="B35:C35"/>
    <mergeCell ref="B30:C30"/>
    <mergeCell ref="B31:C31"/>
    <mergeCell ref="B32:C32"/>
    <mergeCell ref="B33:C33"/>
    <mergeCell ref="B34:C34"/>
    <mergeCell ref="B25:C25"/>
    <mergeCell ref="B26:C26"/>
    <mergeCell ref="B27:C27"/>
    <mergeCell ref="B28:C28"/>
    <mergeCell ref="B29:C29"/>
    <mergeCell ref="B21:C21"/>
    <mergeCell ref="B22:C22"/>
    <mergeCell ref="B23:C23"/>
    <mergeCell ref="B24:C24"/>
    <mergeCell ref="D2:G2"/>
    <mergeCell ref="D3:G3"/>
    <mergeCell ref="D4:G4"/>
    <mergeCell ref="D5:G5"/>
    <mergeCell ref="B2:C5"/>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s>
  <conditionalFormatting sqref="D11:D24">
    <cfRule type="cellIs" dxfId="15" priority="7" stopIfTrue="1" operator="equal">
      <formula>"Alto"</formula>
    </cfRule>
    <cfRule type="cellIs" dxfId="14" priority="8" stopIfTrue="1" operator="equal">
      <formula>"Medio"</formula>
    </cfRule>
    <cfRule type="cellIs" dxfId="13" priority="9" stopIfTrue="1" operator="equal">
      <formula>"Bajo"</formula>
    </cfRule>
  </conditionalFormatting>
  <conditionalFormatting sqref="D35">
    <cfRule type="cellIs" dxfId="12" priority="4" stopIfTrue="1" operator="equal">
      <formula>"Alto"</formula>
    </cfRule>
    <cfRule type="cellIs" dxfId="11" priority="5" stopIfTrue="1" operator="equal">
      <formula>"Medio"</formula>
    </cfRule>
    <cfRule type="cellIs" dxfId="10" priority="6" stopIfTrue="1" operator="equal">
      <formula>"Bajo"</formula>
    </cfRule>
  </conditionalFormatting>
  <conditionalFormatting sqref="D27:D33">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36:H65479 I21:N65479" xr:uid="{00000000-0002-0000-0600-000000000000}">
      <formula1>1</formula1>
      <formula2>5</formula2>
    </dataValidation>
  </dataValidations>
  <hyperlinks>
    <hyperlink ref="F12" r:id="rId1" xr:uid="{CD4B8B82-07CD-4E87-BE95-054B5CA6042F}"/>
    <hyperlink ref="F13" r:id="rId2" xr:uid="{EC3BFE45-CFB1-4D09-B602-5933B1B01942}"/>
    <hyperlink ref="F25" r:id="rId3" xr:uid="{D315F7DF-2F2D-4BA2-AD3E-0130527F475A}"/>
    <hyperlink ref="F26" r:id="rId4" xr:uid="{100E709B-0243-4D18-8608-94B501DE95B4}"/>
    <hyperlink ref="F27" r:id="rId5" xr:uid="{6EE02800-C312-46D1-9786-9812BAA41B54}"/>
    <hyperlink ref="F28" r:id="rId6" xr:uid="{E5EACB67-5BE1-4AB6-B5E9-AD74A2E1079A}"/>
    <hyperlink ref="F29" r:id="rId7" xr:uid="{BD3A2B5C-8782-43B4-A9A7-74D923A5514F}"/>
    <hyperlink ref="F30" r:id="rId8" xr:uid="{A06481C2-22B4-4B27-B63F-2846FD17444A}"/>
    <hyperlink ref="F32" r:id="rId9" xr:uid="{99B807D8-6246-464B-8DD3-6787653C74D3}"/>
    <hyperlink ref="F34" r:id="rId10" xr:uid="{50189027-3EEA-418C-A2BA-7A2242A66D50}"/>
    <hyperlink ref="F35" r:id="rId11" xr:uid="{AEFC3CFA-C7F5-4F79-AAFC-9F20FA1B8F28}"/>
    <hyperlink ref="F15" r:id="rId12" xr:uid="{73984E14-2F06-4D05-8DE9-CFC909401C70}"/>
    <hyperlink ref="F17" r:id="rId13" xr:uid="{8B5DD856-6702-4621-9AF3-E66970ED7DEE}"/>
    <hyperlink ref="F18" r:id="rId14" xr:uid="{26F22431-DC5B-43E9-9632-172AEABC73EA}"/>
    <hyperlink ref="F19" r:id="rId15" xr:uid="{49F06CC4-E095-4D0A-9073-BD7FFA503BFB}"/>
    <hyperlink ref="F20" r:id="rId16" xr:uid="{E0DCE31D-016E-4A08-99DC-E6AFC7B69204}"/>
    <hyperlink ref="F21" r:id="rId17" xr:uid="{65BED470-9487-4683-84D8-2A0A9D77BEE1}"/>
    <hyperlink ref="F22" r:id="rId18" xr:uid="{F8ACC5A1-4EFC-4D75-8324-359CB5787026}"/>
    <hyperlink ref="F14" r:id="rId19" xr:uid="{7A772096-CEF9-47AE-95E5-E221DF0948CA}"/>
    <hyperlink ref="F23" r:id="rId20" xr:uid="{631CD1CD-E698-4F4E-94FF-EB74DACC395F}"/>
    <hyperlink ref="F24" r:id="rId21" xr:uid="{32D973F9-B1D6-42D7-B480-6B8CBD5A966B}"/>
    <hyperlink ref="F16" r:id="rId22" xr:uid="{8B8D4295-DFCB-41C7-BFBD-8595DC109188}"/>
    <hyperlink ref="F33" r:id="rId23" xr:uid="{2DAB31B9-1C44-49D1-B9CD-E4E80A9CCC50}"/>
    <hyperlink ref="F31" r:id="rId24" xr:uid="{2EA2AE88-7469-468D-A5B0-5B9B25359701}"/>
  </hyperlinks>
  <pageMargins left="0.39370078740157483" right="0.39370078740157483" top="0.74803149606299213" bottom="0.74803149606299213" header="0.31496062992125984" footer="0.31496062992125984"/>
  <pageSetup scale="70" fitToHeight="0" orientation="landscape" r:id="rId25"/>
  <drawing r:id="rId26"/>
  <legacyDrawing r:id="rId2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3" zoomScale="90" zoomScaleNormal="90" workbookViewId="0">
      <selection activeCell="B13" sqref="B13"/>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1"/>
      <c r="C2" s="225" t="s">
        <v>121</v>
      </c>
      <c r="D2" s="226"/>
      <c r="E2" s="226"/>
      <c r="F2" s="226"/>
      <c r="G2" s="68" t="str">
        <f>Proyecto!K2</f>
        <v>Codigo: GC-F-015</v>
      </c>
      <c r="H2" s="60"/>
    </row>
    <row r="3" spans="2:16" ht="23.25" customHeight="1" x14ac:dyDescent="0.15">
      <c r="B3" s="52"/>
      <c r="C3" s="227" t="s">
        <v>123</v>
      </c>
      <c r="D3" s="228"/>
      <c r="E3" s="228"/>
      <c r="F3" s="228"/>
      <c r="G3" s="65" t="str">
        <f>Proyecto!K3</f>
        <v>Fecha: 17 de septiembre de 2014</v>
      </c>
      <c r="H3" s="60"/>
    </row>
    <row r="4" spans="2:16" ht="24" customHeight="1" x14ac:dyDescent="0.15">
      <c r="B4" s="52"/>
      <c r="C4" s="227" t="s">
        <v>124</v>
      </c>
      <c r="D4" s="228"/>
      <c r="E4" s="228"/>
      <c r="F4" s="228"/>
      <c r="G4" s="65" t="str">
        <f>Proyecto!K4</f>
        <v>Version 001</v>
      </c>
      <c r="H4" s="60"/>
    </row>
    <row r="5" spans="2:16" ht="22.5" customHeight="1" thickBot="1" x14ac:dyDescent="0.2">
      <c r="B5" s="53"/>
      <c r="C5" s="229" t="s">
        <v>126</v>
      </c>
      <c r="D5" s="230"/>
      <c r="E5" s="230"/>
      <c r="F5" s="230"/>
      <c r="G5" s="67" t="s">
        <v>127</v>
      </c>
      <c r="H5" s="60"/>
    </row>
    <row r="6" spans="2:16" ht="5.25" customHeight="1" x14ac:dyDescent="0.15">
      <c r="B6" s="22"/>
      <c r="C6" s="22"/>
      <c r="D6" s="22"/>
      <c r="E6" s="22"/>
      <c r="F6" s="22"/>
    </row>
    <row r="7" spans="2:16" ht="29.25" customHeight="1" x14ac:dyDescent="0.2">
      <c r="B7" s="23" t="s">
        <v>0</v>
      </c>
      <c r="C7" s="279" t="str">
        <f>Proyecto!$E$7</f>
        <v>Fortalecimiento de la Justicia Concursal Digital 2025</v>
      </c>
      <c r="D7" s="279"/>
      <c r="E7" s="279"/>
      <c r="F7" s="279"/>
      <c r="G7" s="61"/>
      <c r="P7" s="16"/>
    </row>
    <row r="8" spans="2:16" ht="6.75" customHeight="1" x14ac:dyDescent="0.2">
      <c r="B8" s="31"/>
      <c r="C8" s="32"/>
      <c r="D8" s="32"/>
      <c r="E8" s="32"/>
      <c r="F8" s="32"/>
      <c r="P8" s="16"/>
    </row>
    <row r="9" spans="2:16" x14ac:dyDescent="0.15">
      <c r="B9" s="172"/>
      <c r="C9" s="172"/>
    </row>
    <row r="10" spans="2:16" ht="20.25" customHeight="1" x14ac:dyDescent="0.15">
      <c r="B10" s="276" t="s">
        <v>16</v>
      </c>
      <c r="C10" s="277"/>
      <c r="D10" s="277"/>
      <c r="E10" s="277"/>
      <c r="F10" s="277"/>
      <c r="G10" s="278"/>
    </row>
    <row r="11" spans="2:16" s="33" customFormat="1" ht="15" customHeight="1" x14ac:dyDescent="0.2"/>
    <row r="12" spans="2:16" ht="24.75" customHeight="1" x14ac:dyDescent="0.15">
      <c r="B12" s="62" t="s">
        <v>86</v>
      </c>
      <c r="C12" s="63" t="s">
        <v>17</v>
      </c>
      <c r="D12" s="63" t="s">
        <v>18</v>
      </c>
      <c r="E12" s="63" t="s">
        <v>19</v>
      </c>
      <c r="F12" s="63" t="s">
        <v>20</v>
      </c>
      <c r="G12" s="63" t="s">
        <v>21</v>
      </c>
    </row>
    <row r="13" spans="2:16" ht="57" customHeight="1" x14ac:dyDescent="0.15">
      <c r="B13" s="82" t="s">
        <v>251</v>
      </c>
      <c r="C13" s="82" t="s">
        <v>252</v>
      </c>
      <c r="D13" s="82" t="s">
        <v>253</v>
      </c>
      <c r="E13" s="365" t="s">
        <v>115</v>
      </c>
      <c r="F13" s="97" t="s">
        <v>137</v>
      </c>
      <c r="G13" s="97" t="s">
        <v>254</v>
      </c>
    </row>
    <row r="14" spans="2:16" ht="54.75" customHeight="1" x14ac:dyDescent="0.15">
      <c r="B14" s="82" t="s">
        <v>255</v>
      </c>
      <c r="C14" s="82" t="s">
        <v>256</v>
      </c>
      <c r="D14" s="82" t="s">
        <v>257</v>
      </c>
      <c r="E14" s="365" t="s">
        <v>115</v>
      </c>
      <c r="F14" s="364" t="s">
        <v>137</v>
      </c>
      <c r="G14" s="97" t="s">
        <v>254</v>
      </c>
    </row>
    <row r="15" spans="2:16" ht="84.75" customHeight="1" x14ac:dyDescent="0.15">
      <c r="B15" s="363" t="s">
        <v>258</v>
      </c>
      <c r="C15" s="82" t="s">
        <v>256</v>
      </c>
      <c r="D15" s="82" t="s">
        <v>257</v>
      </c>
      <c r="E15" s="365" t="s">
        <v>119</v>
      </c>
      <c r="F15" s="364" t="s">
        <v>137</v>
      </c>
      <c r="G15" s="97" t="s">
        <v>254</v>
      </c>
    </row>
    <row r="16" spans="2:16" ht="134.25" customHeight="1" x14ac:dyDescent="0.15">
      <c r="B16" s="363" t="s">
        <v>61</v>
      </c>
      <c r="C16" s="82" t="s">
        <v>256</v>
      </c>
      <c r="D16" s="82" t="s">
        <v>259</v>
      </c>
      <c r="E16" s="365" t="s">
        <v>113</v>
      </c>
      <c r="F16" s="364" t="s">
        <v>260</v>
      </c>
      <c r="G16" s="97" t="s">
        <v>254</v>
      </c>
    </row>
    <row r="17" spans="1:7" ht="61.5" customHeight="1" x14ac:dyDescent="0.15">
      <c r="B17" s="110"/>
      <c r="C17" s="69"/>
      <c r="D17" s="108"/>
      <c r="E17" s="69"/>
      <c r="F17" s="69"/>
      <c r="G17" s="75"/>
    </row>
    <row r="18" spans="1:7" ht="66.75" customHeight="1" x14ac:dyDescent="0.15">
      <c r="B18" s="110"/>
      <c r="C18" s="75"/>
      <c r="D18" s="108"/>
      <c r="E18" s="75"/>
      <c r="F18" s="75"/>
      <c r="G18" s="75"/>
    </row>
    <row r="19" spans="1:7" ht="54.75" customHeight="1" x14ac:dyDescent="0.15">
      <c r="A19" s="16" t="s">
        <v>139</v>
      </c>
      <c r="B19" s="110"/>
      <c r="C19" s="75"/>
      <c r="D19" s="108"/>
      <c r="E19" s="75"/>
      <c r="F19" s="75"/>
      <c r="G19" s="75"/>
    </row>
    <row r="20" spans="1:7" ht="15" x14ac:dyDescent="0.15">
      <c r="B20" s="110"/>
      <c r="C20" s="75"/>
      <c r="D20" s="108"/>
      <c r="E20" s="75"/>
      <c r="F20" s="75"/>
      <c r="G20" s="75"/>
    </row>
    <row r="21" spans="1:7" ht="70.5" customHeight="1" x14ac:dyDescent="0.15">
      <c r="B21" s="110"/>
      <c r="C21" s="75"/>
      <c r="D21" s="108"/>
      <c r="E21" s="75"/>
      <c r="F21" s="75"/>
      <c r="G21" s="75"/>
    </row>
    <row r="22" spans="1:7" ht="12.75" x14ac:dyDescent="0.2">
      <c r="C22" s="33"/>
    </row>
    <row r="23" spans="1:7" ht="12.75" x14ac:dyDescent="0.2">
      <c r="C23" s="33"/>
    </row>
    <row r="24" spans="1:7" ht="12.75" x14ac:dyDescent="0.2">
      <c r="C24" s="33"/>
    </row>
    <row r="25" spans="1:7" ht="12.75" x14ac:dyDescent="0.2">
      <c r="C25" s="33"/>
    </row>
    <row r="26" spans="1:7" ht="12.75" x14ac:dyDescent="0.2">
      <c r="C26" s="33"/>
    </row>
    <row r="27" spans="1:7" ht="12.75" x14ac:dyDescent="0.2">
      <c r="C27" s="3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G22:G65505 G9 G11 E22:E65505"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8"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38.8554687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1"/>
      <c r="C2" s="225" t="s">
        <v>121</v>
      </c>
      <c r="D2" s="226"/>
      <c r="E2" s="226"/>
      <c r="F2" s="226"/>
      <c r="G2" s="215" t="str">
        <f>Proyecto!K2</f>
        <v>Codigo: GC-F-015</v>
      </c>
      <c r="H2" s="217"/>
      <c r="K2" s="29"/>
      <c r="L2" s="29"/>
      <c r="M2" s="30"/>
    </row>
    <row r="3" spans="2:23" ht="23.25" customHeight="1" x14ac:dyDescent="0.15">
      <c r="B3" s="52"/>
      <c r="C3" s="227" t="s">
        <v>123</v>
      </c>
      <c r="D3" s="228"/>
      <c r="E3" s="228"/>
      <c r="F3" s="228"/>
      <c r="G3" s="218" t="str">
        <f>Proyecto!K3</f>
        <v>Fecha: 17 de septiembre de 2014</v>
      </c>
      <c r="H3" s="220"/>
      <c r="K3" s="29"/>
      <c r="L3" s="29"/>
      <c r="M3" s="30"/>
    </row>
    <row r="4" spans="2:23" ht="24" customHeight="1" x14ac:dyDescent="0.15">
      <c r="B4" s="52"/>
      <c r="C4" s="227" t="s">
        <v>124</v>
      </c>
      <c r="D4" s="228"/>
      <c r="E4" s="228"/>
      <c r="F4" s="228"/>
      <c r="G4" s="218" t="str">
        <f>Proyecto!K4</f>
        <v>Version 001</v>
      </c>
      <c r="H4" s="220"/>
      <c r="M4" s="30"/>
    </row>
    <row r="5" spans="2:23" ht="22.5" customHeight="1" thickBot="1" x14ac:dyDescent="0.2">
      <c r="B5" s="53"/>
      <c r="C5" s="229" t="s">
        <v>126</v>
      </c>
      <c r="D5" s="230"/>
      <c r="E5" s="230"/>
      <c r="F5" s="230"/>
      <c r="G5" s="221" t="s">
        <v>127</v>
      </c>
      <c r="H5" s="223"/>
    </row>
    <row r="6" spans="2:23" ht="5.25" customHeight="1" x14ac:dyDescent="0.15">
      <c r="B6" s="22"/>
      <c r="C6" s="22"/>
      <c r="D6" s="22"/>
      <c r="E6" s="22"/>
      <c r="F6" s="22"/>
      <c r="G6" s="22"/>
      <c r="H6" s="22"/>
    </row>
    <row r="7" spans="2:23" ht="29.25" customHeight="1" x14ac:dyDescent="0.2">
      <c r="B7" s="74" t="s">
        <v>0</v>
      </c>
      <c r="C7" s="224" t="str">
        <f>Proyecto!$E$7</f>
        <v>Fortalecimiento de la Justicia Concursal Digital 2025</v>
      </c>
      <c r="D7" s="224"/>
      <c r="E7" s="224"/>
      <c r="F7" s="224"/>
      <c r="G7" s="224"/>
      <c r="H7" s="224"/>
      <c r="W7" s="16"/>
    </row>
    <row r="9" spans="2:23" ht="15" customHeight="1" x14ac:dyDescent="0.15">
      <c r="B9" s="245" t="s">
        <v>9</v>
      </c>
      <c r="C9" s="245"/>
      <c r="D9" s="245"/>
      <c r="E9" s="245"/>
      <c r="F9" s="245"/>
      <c r="G9" s="245"/>
      <c r="H9" s="245"/>
    </row>
    <row r="10" spans="2:23" s="33" customFormat="1" ht="15" customHeight="1" x14ac:dyDescent="0.2"/>
    <row r="11" spans="2:23" ht="33.75" customHeight="1" x14ac:dyDescent="0.15">
      <c r="B11" s="240" t="s">
        <v>87</v>
      </c>
      <c r="C11" s="240"/>
      <c r="D11" s="27" t="s">
        <v>28</v>
      </c>
      <c r="E11" s="27" t="s">
        <v>10</v>
      </c>
      <c r="F11" s="27" t="s">
        <v>12</v>
      </c>
      <c r="G11" s="27" t="s">
        <v>13</v>
      </c>
      <c r="H11" s="27" t="s">
        <v>120</v>
      </c>
    </row>
    <row r="12" spans="2:23" ht="69.75" customHeight="1" x14ac:dyDescent="0.15">
      <c r="B12" s="280" t="s">
        <v>261</v>
      </c>
      <c r="C12" s="280"/>
      <c r="D12" s="113"/>
      <c r="E12" s="104"/>
      <c r="F12" s="104"/>
      <c r="G12" s="114"/>
      <c r="H12" s="104"/>
    </row>
    <row r="13" spans="2:23" ht="66" customHeight="1" x14ac:dyDescent="0.15">
      <c r="B13" s="280"/>
      <c r="C13" s="280"/>
      <c r="D13" s="113"/>
      <c r="E13" s="113"/>
      <c r="F13" s="104"/>
      <c r="G13" s="114"/>
      <c r="H13" s="104"/>
    </row>
    <row r="14" spans="2:23" ht="50.1" customHeight="1" x14ac:dyDescent="0.15">
      <c r="B14" s="281"/>
      <c r="C14" s="282"/>
      <c r="D14" s="28"/>
      <c r="E14" s="28"/>
      <c r="F14" s="34"/>
      <c r="G14" s="76"/>
      <c r="H14" s="28"/>
    </row>
    <row r="15" spans="2:23" ht="50.1" customHeight="1" x14ac:dyDescent="0.15">
      <c r="B15" s="283"/>
      <c r="C15" s="283"/>
      <c r="D15" s="111"/>
      <c r="E15" s="111"/>
      <c r="F15" s="103"/>
      <c r="G15" s="112"/>
      <c r="H15" s="111"/>
    </row>
    <row r="16" spans="2:23" ht="18" customHeight="1" x14ac:dyDescent="0.15">
      <c r="B16" s="219"/>
      <c r="C16" s="219"/>
      <c r="D16" s="28"/>
      <c r="E16" s="28"/>
      <c r="F16" s="34"/>
      <c r="G16" s="76"/>
      <c r="H16" s="28"/>
    </row>
    <row r="17" spans="2:8" ht="18" customHeight="1" x14ac:dyDescent="0.15">
      <c r="B17" s="219"/>
      <c r="C17" s="219"/>
      <c r="D17" s="28"/>
      <c r="E17" s="28"/>
      <c r="F17" s="34"/>
      <c r="G17" s="76"/>
      <c r="H17" s="28"/>
    </row>
    <row r="18" spans="2:8" ht="18" customHeight="1" x14ac:dyDescent="0.15">
      <c r="B18" s="219"/>
      <c r="C18" s="219"/>
      <c r="D18" s="28"/>
      <c r="E18" s="28"/>
      <c r="F18" s="34"/>
      <c r="G18" s="76"/>
      <c r="H18" s="28"/>
    </row>
    <row r="19" spans="2:8" ht="18" customHeight="1" x14ac:dyDescent="0.15">
      <c r="B19" s="219"/>
      <c r="C19" s="219"/>
      <c r="D19" s="28"/>
      <c r="E19" s="28"/>
      <c r="F19" s="34"/>
      <c r="G19" s="76"/>
      <c r="H19" s="28"/>
    </row>
    <row r="20" spans="2:8" ht="18" customHeight="1" x14ac:dyDescent="0.15">
      <c r="B20" s="219"/>
      <c r="C20" s="219"/>
      <c r="D20" s="28"/>
      <c r="E20" s="28"/>
      <c r="F20" s="34"/>
      <c r="G20" s="76"/>
      <c r="H20" s="28"/>
    </row>
    <row r="21" spans="2:8" ht="18" customHeight="1" x14ac:dyDescent="0.15">
      <c r="B21" s="219"/>
      <c r="C21" s="219"/>
      <c r="D21" s="28"/>
      <c r="E21" s="28"/>
      <c r="F21" s="34"/>
      <c r="G21" s="76"/>
      <c r="H21" s="28"/>
    </row>
    <row r="22" spans="2:8" ht="18" customHeight="1" x14ac:dyDescent="0.15">
      <c r="B22" s="219"/>
      <c r="C22" s="219"/>
      <c r="D22" s="28"/>
      <c r="E22" s="28"/>
      <c r="F22" s="34"/>
      <c r="G22" s="76"/>
      <c r="H22" s="28"/>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E22">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11" zoomScale="90" zoomScaleNormal="90" workbookViewId="0">
      <selection activeCell="D20" sqref="D20: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90"/>
      <c r="C2" s="291"/>
      <c r="D2" s="296" t="s">
        <v>121</v>
      </c>
      <c r="E2" s="297"/>
      <c r="F2" s="297"/>
      <c r="G2" s="297"/>
      <c r="H2" s="297"/>
      <c r="I2" s="297"/>
      <c r="J2" s="298"/>
      <c r="K2" s="14"/>
      <c r="L2" s="12"/>
      <c r="M2" s="285" t="str">
        <f>Proyecto!K2</f>
        <v>Codigo: GC-F-015</v>
      </c>
      <c r="N2" s="285"/>
      <c r="O2" s="285"/>
      <c r="P2" s="286"/>
      <c r="S2" s="4"/>
      <c r="T2" s="4"/>
      <c r="U2" s="7"/>
    </row>
    <row r="3" spans="2:31" ht="23.25" customHeight="1" x14ac:dyDescent="0.2">
      <c r="B3" s="292"/>
      <c r="C3" s="293"/>
      <c r="D3" s="299" t="s">
        <v>123</v>
      </c>
      <c r="E3" s="300"/>
      <c r="F3" s="300"/>
      <c r="G3" s="300"/>
      <c r="H3" s="300"/>
      <c r="I3" s="300"/>
      <c r="J3" s="301"/>
      <c r="K3" s="10"/>
      <c r="L3" s="11"/>
      <c r="M3" s="283" t="str">
        <f>Proyecto!K3</f>
        <v>Fecha: 17 de septiembre de 2014</v>
      </c>
      <c r="N3" s="283"/>
      <c r="O3" s="283"/>
      <c r="P3" s="287"/>
      <c r="S3" s="4"/>
      <c r="T3" s="4"/>
      <c r="U3" s="7"/>
    </row>
    <row r="4" spans="2:31" ht="24" customHeight="1" x14ac:dyDescent="0.2">
      <c r="B4" s="292"/>
      <c r="C4" s="293"/>
      <c r="D4" s="299" t="s">
        <v>124</v>
      </c>
      <c r="E4" s="300"/>
      <c r="F4" s="300"/>
      <c r="G4" s="300"/>
      <c r="H4" s="300"/>
      <c r="I4" s="300"/>
      <c r="J4" s="301"/>
      <c r="K4" s="10"/>
      <c r="L4" s="11"/>
      <c r="M4" s="283" t="str">
        <f>Proyecto!K4</f>
        <v>Version 001</v>
      </c>
      <c r="N4" s="283"/>
      <c r="O4" s="283"/>
      <c r="P4" s="287"/>
      <c r="U4" s="7"/>
    </row>
    <row r="5" spans="2:31" ht="22.5" customHeight="1" thickBot="1" x14ac:dyDescent="0.25">
      <c r="B5" s="294"/>
      <c r="C5" s="295"/>
      <c r="D5" s="302" t="s">
        <v>126</v>
      </c>
      <c r="E5" s="303"/>
      <c r="F5" s="303"/>
      <c r="G5" s="303"/>
      <c r="H5" s="303"/>
      <c r="I5" s="303"/>
      <c r="J5" s="304"/>
      <c r="K5" s="15"/>
      <c r="L5" s="13"/>
      <c r="M5" s="288" t="s">
        <v>127</v>
      </c>
      <c r="N5" s="288"/>
      <c r="O5" s="288"/>
      <c r="P5" s="289"/>
    </row>
    <row r="6" spans="2:31" ht="5.25" customHeight="1" x14ac:dyDescent="0.2">
      <c r="B6" s="3"/>
      <c r="C6" s="3"/>
      <c r="D6" s="3"/>
      <c r="E6" s="3"/>
      <c r="F6" s="3"/>
      <c r="G6" s="3"/>
      <c r="H6" s="3"/>
      <c r="I6" s="3"/>
      <c r="J6" s="3"/>
      <c r="K6" s="3"/>
      <c r="L6" s="3"/>
      <c r="M6" s="3"/>
      <c r="N6" s="3"/>
      <c r="O6" s="3"/>
      <c r="P6" s="3"/>
    </row>
    <row r="7" spans="2:31" ht="29.25" customHeight="1" x14ac:dyDescent="0.2">
      <c r="B7" s="284" t="s">
        <v>0</v>
      </c>
      <c r="C7" s="284"/>
      <c r="D7" s="224" t="str">
        <f>Proyecto!$E$7</f>
        <v>Fortalecimiento de la Justicia Concursal Digital 2025</v>
      </c>
      <c r="E7" s="224"/>
      <c r="F7" s="224"/>
      <c r="G7" s="224"/>
      <c r="H7" s="224"/>
      <c r="I7" s="224"/>
      <c r="J7" s="224"/>
      <c r="K7" s="224"/>
      <c r="L7" s="224"/>
      <c r="M7" s="224"/>
      <c r="N7" s="224"/>
      <c r="O7" s="224"/>
      <c r="P7" s="224"/>
      <c r="AE7" s="1"/>
    </row>
    <row r="8" spans="2:31" ht="6.75" customHeight="1" x14ac:dyDescent="0.2">
      <c r="B8" s="5"/>
      <c r="C8" s="5"/>
      <c r="D8" s="6"/>
      <c r="E8" s="6"/>
      <c r="F8" s="6"/>
      <c r="G8" s="6"/>
      <c r="H8" s="6"/>
      <c r="I8" s="6"/>
      <c r="J8" s="6"/>
      <c r="K8" s="6"/>
      <c r="L8" s="6"/>
      <c r="M8" s="6"/>
      <c r="N8" s="6"/>
      <c r="O8" s="6"/>
      <c r="P8" s="6"/>
      <c r="AE8" s="1"/>
    </row>
    <row r="10" spans="2:31" ht="44.25" customHeight="1" x14ac:dyDescent="0.2">
      <c r="B10" s="284" t="s">
        <v>29</v>
      </c>
      <c r="C10" s="284"/>
      <c r="D10" s="366" t="s">
        <v>263</v>
      </c>
      <c r="E10" s="367"/>
      <c r="F10" s="367"/>
      <c r="G10" s="367"/>
      <c r="H10" s="367"/>
      <c r="I10" s="367"/>
      <c r="J10" s="367"/>
      <c r="K10" s="367"/>
      <c r="L10" s="367"/>
      <c r="M10" s="367"/>
      <c r="N10" s="367"/>
      <c r="O10" s="367"/>
      <c r="P10" s="368"/>
      <c r="AE10" s="1"/>
    </row>
    <row r="11" spans="2:31" ht="6" customHeight="1" x14ac:dyDescent="0.2">
      <c r="D11" s="16"/>
      <c r="E11" s="16"/>
      <c r="F11" s="16"/>
      <c r="G11" s="16"/>
      <c r="H11" s="16"/>
      <c r="I11" s="16"/>
      <c r="J11" s="16"/>
      <c r="K11" s="16"/>
      <c r="L11" s="16"/>
      <c r="M11" s="16"/>
      <c r="N11" s="16"/>
      <c r="O11" s="16"/>
      <c r="P11" s="16"/>
    </row>
    <row r="12" spans="2:31" ht="30" customHeight="1" x14ac:dyDescent="0.2">
      <c r="B12" s="284" t="s">
        <v>30</v>
      </c>
      <c r="C12" s="284"/>
      <c r="D12" s="369"/>
      <c r="E12" s="369"/>
      <c r="F12" s="369"/>
      <c r="G12" s="369"/>
      <c r="H12" s="369"/>
      <c r="I12" s="369"/>
      <c r="J12" s="369"/>
      <c r="K12" s="369"/>
      <c r="L12" s="369"/>
      <c r="M12" s="369"/>
      <c r="N12" s="369"/>
      <c r="O12" s="369"/>
      <c r="P12" s="369"/>
    </row>
    <row r="13" spans="2:31" ht="6.75" customHeight="1" x14ac:dyDescent="0.2">
      <c r="B13" s="5"/>
      <c r="C13" s="5"/>
      <c r="D13" s="32"/>
      <c r="E13" s="32"/>
      <c r="F13" s="32"/>
      <c r="G13" s="32"/>
      <c r="H13" s="32"/>
      <c r="I13" s="32"/>
      <c r="J13" s="32"/>
      <c r="K13" s="32"/>
      <c r="L13" s="32"/>
      <c r="M13" s="32"/>
      <c r="N13" s="32"/>
      <c r="O13" s="32"/>
      <c r="P13" s="32"/>
      <c r="AE13" s="1"/>
    </row>
    <row r="14" spans="2:31" ht="87.75" customHeight="1" x14ac:dyDescent="0.2">
      <c r="B14" s="284" t="s">
        <v>31</v>
      </c>
      <c r="C14" s="284"/>
      <c r="D14" s="207" t="s">
        <v>264</v>
      </c>
      <c r="E14" s="370"/>
      <c r="F14" s="370"/>
      <c r="G14" s="370"/>
      <c r="H14" s="370"/>
      <c r="I14" s="370"/>
      <c r="J14" s="370"/>
      <c r="K14" s="370"/>
      <c r="L14" s="370"/>
      <c r="M14" s="370"/>
      <c r="N14" s="370"/>
      <c r="O14" s="370"/>
      <c r="P14" s="371"/>
    </row>
    <row r="15" spans="2:31" ht="6.75" customHeight="1" x14ac:dyDescent="0.2">
      <c r="B15" s="5"/>
      <c r="C15" s="5"/>
      <c r="D15" s="32"/>
      <c r="E15" s="32"/>
      <c r="F15" s="32"/>
      <c r="G15" s="32"/>
      <c r="H15" s="32"/>
      <c r="I15" s="32"/>
      <c r="J15" s="32"/>
      <c r="K15" s="32"/>
      <c r="L15" s="32"/>
      <c r="M15" s="32"/>
      <c r="N15" s="32"/>
      <c r="O15" s="32"/>
      <c r="P15" s="32"/>
      <c r="AE15" s="1"/>
    </row>
    <row r="16" spans="2:31" ht="74.25" customHeight="1" x14ac:dyDescent="0.2">
      <c r="B16" s="284" t="s">
        <v>32</v>
      </c>
      <c r="C16" s="284"/>
      <c r="D16" s="207" t="s">
        <v>262</v>
      </c>
      <c r="E16" s="370"/>
      <c r="F16" s="370"/>
      <c r="G16" s="370"/>
      <c r="H16" s="370"/>
      <c r="I16" s="370"/>
      <c r="J16" s="370"/>
      <c r="K16" s="370"/>
      <c r="L16" s="370"/>
      <c r="M16" s="370"/>
      <c r="N16" s="370"/>
      <c r="O16" s="370"/>
      <c r="P16" s="371"/>
    </row>
    <row r="17" spans="2:31" ht="6.75" customHeight="1" x14ac:dyDescent="0.2">
      <c r="B17" s="5"/>
      <c r="C17" s="5"/>
      <c r="D17" s="32"/>
      <c r="E17" s="32"/>
      <c r="F17" s="32"/>
      <c r="G17" s="32"/>
      <c r="H17" s="32"/>
      <c r="I17" s="32"/>
      <c r="J17" s="32"/>
      <c r="K17" s="32"/>
      <c r="L17" s="32"/>
      <c r="M17" s="32"/>
      <c r="N17" s="32"/>
      <c r="O17" s="32"/>
      <c r="P17" s="32"/>
      <c r="AE17" s="1"/>
    </row>
    <row r="18" spans="2:31" ht="39.75" customHeight="1" x14ac:dyDescent="0.2">
      <c r="B18" s="284" t="s">
        <v>33</v>
      </c>
      <c r="C18" s="284"/>
      <c r="D18" s="207" t="s">
        <v>265</v>
      </c>
      <c r="E18" s="370"/>
      <c r="F18" s="370"/>
      <c r="G18" s="370"/>
      <c r="H18" s="370"/>
      <c r="I18" s="370"/>
      <c r="J18" s="370"/>
      <c r="K18" s="370"/>
      <c r="L18" s="370"/>
      <c r="M18" s="370"/>
      <c r="N18" s="370"/>
      <c r="O18" s="370"/>
      <c r="P18" s="371"/>
    </row>
    <row r="19" spans="2:31" ht="6.75" customHeight="1" x14ac:dyDescent="0.2">
      <c r="B19" s="5"/>
      <c r="C19" s="5"/>
      <c r="D19" s="372"/>
      <c r="E19" s="372"/>
      <c r="F19" s="372"/>
      <c r="G19" s="372"/>
      <c r="H19" s="372"/>
      <c r="I19" s="372"/>
      <c r="J19" s="372"/>
      <c r="K19" s="372"/>
      <c r="L19" s="372"/>
      <c r="M19" s="372"/>
      <c r="N19" s="372"/>
      <c r="O19" s="372"/>
      <c r="P19" s="372"/>
      <c r="AE19" s="1"/>
    </row>
    <row r="20" spans="2:31" ht="29.25" customHeight="1" x14ac:dyDescent="0.2">
      <c r="B20" s="284" t="s">
        <v>34</v>
      </c>
      <c r="C20" s="284"/>
      <c r="D20" s="373"/>
      <c r="E20" s="374"/>
      <c r="F20" s="374"/>
      <c r="G20" s="374"/>
      <c r="H20" s="374"/>
      <c r="I20" s="374"/>
      <c r="J20" s="374"/>
      <c r="K20" s="374"/>
      <c r="L20" s="374"/>
      <c r="M20" s="374"/>
      <c r="N20" s="374"/>
      <c r="O20" s="374"/>
      <c r="P20" s="375"/>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Q11:U12 O9:U9 G9:M9 W9:AC9 W18:AC18 O16:U16 W14:AC14 W20:AC65492 W16:AC16 W11:AC12 O18:U18 G18:M18 O14:U14 O11:P11 G11:M11 G14:M14 G16:M16 O20:U65492 G20:M65492"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S15"/>
  <sheetViews>
    <sheetView showGridLines="0" topLeftCell="A7" zoomScaleNormal="100" workbookViewId="0">
      <pane xSplit="6" ySplit="3" topLeftCell="G12" activePane="bottomRight" state="frozen"/>
      <selection activeCell="A7" sqref="A7"/>
      <selection pane="topRight" activeCell="F7" sqref="F7"/>
      <selection pane="bottomLeft" activeCell="A10" sqref="A10"/>
      <selection pane="bottomRight" activeCell="C13" sqref="C13"/>
    </sheetView>
  </sheetViews>
  <sheetFormatPr baseColWidth="10" defaultRowHeight="11.25" x14ac:dyDescent="0.15"/>
  <cols>
    <col min="1" max="1" width="1.5703125" style="16" customWidth="1"/>
    <col min="2" max="2" width="0.5703125" style="16" customWidth="1"/>
    <col min="3" max="3" width="52" style="16" customWidth="1"/>
    <col min="4" max="4" width="33.85546875" style="16" customWidth="1"/>
    <col min="5" max="5" width="9.140625" style="16" customWidth="1"/>
    <col min="6" max="6" width="10.85546875" style="16" customWidth="1"/>
    <col min="7" max="7" width="28" style="16" customWidth="1"/>
    <col min="8" max="8" width="25" style="16" customWidth="1"/>
    <col min="9" max="9" width="27"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2:45" ht="12" thickBot="1" x14ac:dyDescent="0.2"/>
    <row r="2" spans="2:45" ht="26.25" customHeight="1" x14ac:dyDescent="0.2">
      <c r="C2" s="307"/>
      <c r="D2" s="226" t="s">
        <v>121</v>
      </c>
      <c r="E2" s="226"/>
      <c r="F2" s="226"/>
      <c r="G2" s="226"/>
      <c r="H2" s="226"/>
      <c r="I2" s="226"/>
      <c r="J2" s="226"/>
      <c r="K2" s="226"/>
      <c r="L2" s="215" t="str">
        <f>Proyecto!K2</f>
        <v>Codigo: GC-F-015</v>
      </c>
      <c r="M2" s="217"/>
      <c r="N2" s="60"/>
      <c r="O2" s="60"/>
    </row>
    <row r="3" spans="2:45" ht="23.25" customHeight="1" x14ac:dyDescent="0.2">
      <c r="C3" s="308"/>
      <c r="D3" s="228" t="s">
        <v>123</v>
      </c>
      <c r="E3" s="228"/>
      <c r="F3" s="228"/>
      <c r="G3" s="228"/>
      <c r="H3" s="228"/>
      <c r="I3" s="228"/>
      <c r="J3" s="228"/>
      <c r="K3" s="228"/>
      <c r="L3" s="218" t="str">
        <f>Proyecto!K3</f>
        <v>Fecha: 17 de septiembre de 2014</v>
      </c>
      <c r="M3" s="220"/>
      <c r="N3" s="60"/>
      <c r="O3" s="60"/>
    </row>
    <row r="4" spans="2:45" ht="24" customHeight="1" x14ac:dyDescent="0.2">
      <c r="C4" s="308"/>
      <c r="D4" s="228" t="s">
        <v>124</v>
      </c>
      <c r="E4" s="228"/>
      <c r="F4" s="228"/>
      <c r="G4" s="228"/>
      <c r="H4" s="228"/>
      <c r="I4" s="228"/>
      <c r="J4" s="228"/>
      <c r="K4" s="228"/>
      <c r="L4" s="218" t="str">
        <f>Proyecto!K4</f>
        <v>Version 001</v>
      </c>
      <c r="M4" s="220"/>
      <c r="N4" s="60"/>
      <c r="O4" s="60"/>
    </row>
    <row r="5" spans="2:45" ht="22.5" customHeight="1" thickBot="1" x14ac:dyDescent="0.25">
      <c r="C5" s="309"/>
      <c r="D5" s="230" t="s">
        <v>126</v>
      </c>
      <c r="E5" s="230"/>
      <c r="F5" s="230"/>
      <c r="G5" s="230"/>
      <c r="H5" s="230"/>
      <c r="I5" s="230"/>
      <c r="J5" s="230"/>
      <c r="K5" s="230"/>
      <c r="L5" s="221" t="s">
        <v>127</v>
      </c>
      <c r="M5" s="223"/>
      <c r="N5" s="60"/>
      <c r="O5" s="60"/>
    </row>
    <row r="6" spans="2:45" ht="5.25" customHeight="1" x14ac:dyDescent="0.15">
      <c r="C6" s="22"/>
      <c r="D6" s="22"/>
      <c r="E6" s="22"/>
      <c r="F6" s="22"/>
    </row>
    <row r="7" spans="2:45" ht="29.25" customHeight="1" x14ac:dyDescent="0.2">
      <c r="C7" s="163" t="s">
        <v>0</v>
      </c>
      <c r="D7" s="163"/>
      <c r="E7" s="306" t="str">
        <f>Proyecto!$E$7</f>
        <v>Fortalecimiento de la Justicia Concursal Digital 2025</v>
      </c>
      <c r="F7" s="306"/>
      <c r="G7" s="306"/>
      <c r="H7" s="306"/>
      <c r="I7" s="306"/>
      <c r="J7" s="306"/>
      <c r="K7" s="306"/>
      <c r="L7" s="306"/>
      <c r="M7" s="306"/>
      <c r="N7" s="16"/>
    </row>
    <row r="8" spans="2:45" ht="12.75" x14ac:dyDescent="0.2">
      <c r="N8" s="305" t="s">
        <v>140</v>
      </c>
      <c r="O8" s="305"/>
      <c r="P8" s="305" t="s">
        <v>141</v>
      </c>
      <c r="Q8" s="305"/>
      <c r="R8" s="305" t="s">
        <v>142</v>
      </c>
      <c r="S8" s="305"/>
      <c r="T8" s="305" t="s">
        <v>143</v>
      </c>
      <c r="U8" s="305"/>
      <c r="V8" s="305" t="s">
        <v>144</v>
      </c>
      <c r="W8" s="305"/>
      <c r="X8" s="305" t="s">
        <v>145</v>
      </c>
      <c r="Y8" s="305"/>
      <c r="Z8" s="305" t="s">
        <v>146</v>
      </c>
      <c r="AA8" s="305"/>
      <c r="AB8" s="305" t="s">
        <v>147</v>
      </c>
      <c r="AC8" s="305"/>
      <c r="AD8" s="305" t="s">
        <v>148</v>
      </c>
      <c r="AE8" s="305"/>
      <c r="AF8" s="305" t="s">
        <v>149</v>
      </c>
      <c r="AG8" s="305"/>
      <c r="AH8" s="305" t="s">
        <v>150</v>
      </c>
      <c r="AI8" s="305"/>
      <c r="AJ8" s="305" t="s">
        <v>151</v>
      </c>
      <c r="AK8" s="305"/>
      <c r="AL8" s="77"/>
    </row>
    <row r="9" spans="2:45" ht="51.75" customHeight="1" thickBot="1" x14ac:dyDescent="0.25">
      <c r="C9" s="125" t="s">
        <v>76</v>
      </c>
      <c r="D9" s="125" t="s">
        <v>77</v>
      </c>
      <c r="E9" s="125" t="s">
        <v>78</v>
      </c>
      <c r="F9" s="126" t="s">
        <v>79</v>
      </c>
      <c r="G9" s="125" t="s">
        <v>80</v>
      </c>
      <c r="H9" s="127" t="s">
        <v>89</v>
      </c>
      <c r="I9" s="127" t="s">
        <v>90</v>
      </c>
      <c r="J9" s="127" t="s">
        <v>91</v>
      </c>
      <c r="K9" s="126" t="s">
        <v>81</v>
      </c>
      <c r="L9" s="128" t="s">
        <v>82</v>
      </c>
      <c r="M9" s="128" t="s">
        <v>83</v>
      </c>
      <c r="N9" s="79" t="s">
        <v>152</v>
      </c>
      <c r="O9" s="78" t="s">
        <v>153</v>
      </c>
      <c r="P9" s="78" t="s">
        <v>152</v>
      </c>
      <c r="Q9" s="78" t="s">
        <v>153</v>
      </c>
      <c r="R9" s="78" t="s">
        <v>152</v>
      </c>
      <c r="S9" s="78" t="s">
        <v>153</v>
      </c>
      <c r="T9" s="78" t="s">
        <v>152</v>
      </c>
      <c r="U9" s="78" t="s">
        <v>153</v>
      </c>
      <c r="V9" s="78" t="s">
        <v>152</v>
      </c>
      <c r="W9" s="78" t="s">
        <v>153</v>
      </c>
      <c r="X9" s="78" t="s">
        <v>152</v>
      </c>
      <c r="Y9" s="78" t="s">
        <v>153</v>
      </c>
      <c r="Z9" s="78" t="s">
        <v>152</v>
      </c>
      <c r="AA9" s="78" t="s">
        <v>153</v>
      </c>
      <c r="AB9" s="78" t="s">
        <v>152</v>
      </c>
      <c r="AC9" s="78" t="s">
        <v>153</v>
      </c>
      <c r="AD9" s="78" t="s">
        <v>152</v>
      </c>
      <c r="AE9" s="78" t="s">
        <v>153</v>
      </c>
      <c r="AF9" s="78" t="s">
        <v>152</v>
      </c>
      <c r="AG9" s="78" t="s">
        <v>153</v>
      </c>
      <c r="AH9" s="78" t="s">
        <v>152</v>
      </c>
      <c r="AI9" s="78" t="s">
        <v>153</v>
      </c>
      <c r="AJ9" s="78" t="s">
        <v>152</v>
      </c>
      <c r="AK9" s="78" t="s">
        <v>153</v>
      </c>
      <c r="AL9" s="80"/>
      <c r="AM9" s="81"/>
      <c r="AN9" s="81"/>
      <c r="AO9" s="81"/>
      <c r="AP9" s="81"/>
      <c r="AQ9" s="81"/>
      <c r="AR9" s="81"/>
      <c r="AS9" s="81"/>
    </row>
    <row r="10" spans="2:45" s="121" customFormat="1" ht="12.75" x14ac:dyDescent="0.2">
      <c r="B10" s="124"/>
      <c r="C10" s="139"/>
      <c r="D10" s="140"/>
      <c r="E10" s="141"/>
      <c r="F10" s="142"/>
      <c r="G10" s="143"/>
      <c r="H10" s="144"/>
      <c r="I10" s="144"/>
      <c r="J10" s="145"/>
      <c r="K10" s="146"/>
      <c r="L10" s="160"/>
      <c r="M10" s="157"/>
      <c r="N10" s="137"/>
      <c r="O10" s="115">
        <v>0.04</v>
      </c>
      <c r="P10" s="116"/>
      <c r="Q10" s="115">
        <v>0.04</v>
      </c>
      <c r="R10" s="117"/>
      <c r="S10" s="115"/>
      <c r="T10" s="116"/>
      <c r="U10" s="115"/>
      <c r="V10" s="117"/>
      <c r="W10" s="115"/>
      <c r="X10" s="117"/>
      <c r="Y10" s="115"/>
      <c r="Z10" s="117"/>
      <c r="AA10" s="115"/>
      <c r="AB10" s="117"/>
      <c r="AC10" s="115"/>
      <c r="AD10" s="117"/>
      <c r="AE10" s="115"/>
      <c r="AF10" s="117"/>
      <c r="AG10" s="115"/>
      <c r="AH10" s="117"/>
      <c r="AI10" s="115"/>
      <c r="AJ10" s="117"/>
      <c r="AK10" s="118"/>
      <c r="AL10" s="119"/>
      <c r="AM10" s="120"/>
    </row>
    <row r="11" spans="2:45" s="121" customFormat="1" ht="12.75" x14ac:dyDescent="0.2">
      <c r="B11" s="124"/>
      <c r="C11" s="147"/>
      <c r="D11" s="130"/>
      <c r="E11" s="131"/>
      <c r="F11" s="132"/>
      <c r="G11" s="134"/>
      <c r="H11" s="133"/>
      <c r="I11" s="133"/>
      <c r="J11" s="122"/>
      <c r="K11" s="123"/>
      <c r="L11" s="161"/>
      <c r="M11" s="158"/>
      <c r="N11" s="138"/>
      <c r="O11" s="115"/>
      <c r="P11" s="116"/>
      <c r="Q11" s="115">
        <v>0.15</v>
      </c>
      <c r="R11" s="116"/>
      <c r="S11" s="115"/>
      <c r="T11" s="116"/>
      <c r="U11" s="115"/>
      <c r="V11" s="116"/>
      <c r="W11" s="115"/>
      <c r="X11" s="116"/>
      <c r="Y11" s="115"/>
      <c r="Z11" s="116"/>
      <c r="AA11" s="115"/>
      <c r="AB11" s="116"/>
      <c r="AC11" s="115"/>
      <c r="AD11" s="116"/>
      <c r="AE11" s="115"/>
      <c r="AF11" s="117"/>
      <c r="AG11" s="115"/>
      <c r="AH11" s="117"/>
      <c r="AI11" s="115"/>
      <c r="AJ11" s="117"/>
      <c r="AK11" s="118"/>
      <c r="AL11" s="119"/>
      <c r="AM11" s="120"/>
    </row>
    <row r="12" spans="2:45" s="121" customFormat="1" ht="99.95" customHeight="1" x14ac:dyDescent="0.2">
      <c r="B12" s="124"/>
      <c r="C12" s="147"/>
      <c r="D12" s="130"/>
      <c r="E12" s="131"/>
      <c r="F12" s="135"/>
      <c r="G12" s="130"/>
      <c r="H12" s="133"/>
      <c r="I12" s="133"/>
      <c r="J12" s="122"/>
      <c r="K12" s="123"/>
      <c r="L12" s="161"/>
      <c r="M12" s="158"/>
      <c r="N12" s="138"/>
      <c r="O12" s="115"/>
      <c r="P12" s="116"/>
      <c r="Q12" s="115">
        <v>0.02</v>
      </c>
      <c r="R12" s="116"/>
      <c r="S12" s="115">
        <v>0.01</v>
      </c>
      <c r="T12" s="116"/>
      <c r="U12" s="115">
        <v>0.02</v>
      </c>
      <c r="V12" s="116"/>
      <c r="W12" s="115">
        <v>0.02</v>
      </c>
      <c r="X12" s="116"/>
      <c r="Y12" s="115">
        <v>0.02</v>
      </c>
      <c r="Z12" s="116"/>
      <c r="AA12" s="115">
        <v>0.03</v>
      </c>
      <c r="AB12" s="116"/>
      <c r="AC12" s="115">
        <v>0.02</v>
      </c>
      <c r="AD12" s="116"/>
      <c r="AE12" s="115">
        <v>0.02</v>
      </c>
      <c r="AF12" s="117"/>
      <c r="AG12" s="115">
        <v>0.02</v>
      </c>
      <c r="AH12" s="117"/>
      <c r="AI12" s="115"/>
      <c r="AJ12" s="117"/>
      <c r="AK12" s="118"/>
      <c r="AL12" s="119"/>
      <c r="AM12" s="120"/>
    </row>
    <row r="13" spans="2:45" s="121" customFormat="1" ht="99.95" customHeight="1" x14ac:dyDescent="0.2">
      <c r="B13" s="124"/>
      <c r="C13" s="147"/>
      <c r="D13" s="130"/>
      <c r="E13" s="131"/>
      <c r="F13" s="136"/>
      <c r="G13" s="129"/>
      <c r="H13" s="133"/>
      <c r="I13" s="133"/>
      <c r="J13" s="122"/>
      <c r="K13" s="123"/>
      <c r="L13" s="161"/>
      <c r="M13" s="158"/>
      <c r="N13" s="138"/>
      <c r="O13" s="115"/>
      <c r="P13" s="116"/>
      <c r="Q13" s="115">
        <v>0.01</v>
      </c>
      <c r="R13" s="116"/>
      <c r="S13" s="115">
        <v>0.01</v>
      </c>
      <c r="T13" s="116"/>
      <c r="U13" s="115">
        <v>0.01</v>
      </c>
      <c r="V13" s="116"/>
      <c r="W13" s="115">
        <v>0.01</v>
      </c>
      <c r="X13" s="116"/>
      <c r="Y13" s="115">
        <v>0.01</v>
      </c>
      <c r="Z13" s="116"/>
      <c r="AA13" s="115">
        <v>0.01</v>
      </c>
      <c r="AB13" s="116"/>
      <c r="AC13" s="115">
        <v>0.01</v>
      </c>
      <c r="AD13" s="116"/>
      <c r="AE13" s="115">
        <v>0.01</v>
      </c>
      <c r="AF13" s="116"/>
      <c r="AG13" s="115">
        <v>0.01</v>
      </c>
      <c r="AH13" s="116"/>
      <c r="AI13" s="115">
        <v>0.01</v>
      </c>
      <c r="AJ13" s="117"/>
      <c r="AK13" s="118"/>
      <c r="AL13" s="119"/>
      <c r="AM13" s="120"/>
    </row>
    <row r="14" spans="2:45" s="121" customFormat="1" ht="99.95" customHeight="1" thickBot="1" x14ac:dyDescent="0.25">
      <c r="B14" s="124"/>
      <c r="C14" s="148"/>
      <c r="D14" s="149"/>
      <c r="E14" s="150"/>
      <c r="F14" s="151"/>
      <c r="G14" s="149"/>
      <c r="H14" s="152"/>
      <c r="I14" s="152"/>
      <c r="J14" s="153"/>
      <c r="K14" s="154"/>
      <c r="L14" s="162"/>
      <c r="M14" s="159"/>
      <c r="N14" s="138"/>
      <c r="O14" s="115"/>
      <c r="P14" s="116"/>
      <c r="Q14" s="115">
        <v>0.01</v>
      </c>
      <c r="R14" s="116"/>
      <c r="S14" s="115">
        <v>0.01</v>
      </c>
      <c r="T14" s="116"/>
      <c r="U14" s="115">
        <v>5.0000000000000001E-3</v>
      </c>
      <c r="V14" s="117"/>
      <c r="W14" s="115">
        <v>0.01</v>
      </c>
      <c r="X14" s="117"/>
      <c r="Y14" s="115">
        <v>5.0000000000000001E-3</v>
      </c>
      <c r="Z14" s="117"/>
      <c r="AA14" s="115">
        <v>0.01</v>
      </c>
      <c r="AB14" s="116"/>
      <c r="AC14" s="115">
        <v>0.01</v>
      </c>
      <c r="AD14" s="116"/>
      <c r="AE14" s="115">
        <v>0.01</v>
      </c>
      <c r="AF14" s="117"/>
      <c r="AG14" s="115">
        <v>0.01</v>
      </c>
      <c r="AH14" s="117"/>
      <c r="AI14" s="115">
        <v>0.01</v>
      </c>
      <c r="AJ14" s="117"/>
      <c r="AK14" s="118"/>
      <c r="AL14" s="119"/>
      <c r="AM14" s="120"/>
    </row>
    <row r="15" spans="2:45" ht="14.25" x14ac:dyDescent="0.15">
      <c r="F15" s="155">
        <f>+SUM(F10:F14)</f>
        <v>0</v>
      </c>
      <c r="M15" s="156">
        <f>+SUM(M10:M14)</f>
        <v>0</v>
      </c>
    </row>
  </sheetData>
  <mergeCells count="23">
    <mergeCell ref="C7:D7"/>
    <mergeCell ref="E7:M7"/>
    <mergeCell ref="D2:K2"/>
    <mergeCell ref="C2:C5"/>
    <mergeCell ref="D3:K3"/>
    <mergeCell ref="D4:K4"/>
    <mergeCell ref="D5:K5"/>
    <mergeCell ref="L2:M2"/>
    <mergeCell ref="L3:M3"/>
    <mergeCell ref="L4:M4"/>
    <mergeCell ref="L5:M5"/>
    <mergeCell ref="N8:O8"/>
    <mergeCell ref="P8:Q8"/>
    <mergeCell ref="R8:S8"/>
    <mergeCell ref="T8:U8"/>
    <mergeCell ref="V8:W8"/>
    <mergeCell ref="X8:Y8"/>
    <mergeCell ref="AJ8:AK8"/>
    <mergeCell ref="Z8:AA8"/>
    <mergeCell ref="AB8:AC8"/>
    <mergeCell ref="AD8:AE8"/>
    <mergeCell ref="AF8:AG8"/>
    <mergeCell ref="AH8:AI8"/>
  </mergeCells>
  <dataValidations count="1">
    <dataValidation type="whole" allowBlank="1" showInputMessage="1" showErrorMessage="1" sqref="G8:L8 G15:L65443"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20"/>
  <sheetViews>
    <sheetView showGridLines="0" topLeftCell="A9" zoomScale="90" zoomScaleNormal="90" workbookViewId="0">
      <selection activeCell="B9" sqref="B9"/>
    </sheetView>
  </sheetViews>
  <sheetFormatPr baseColWidth="10" defaultRowHeight="14.25" x14ac:dyDescent="0.2"/>
  <cols>
    <col min="1" max="1" width="2.42578125" style="83" customWidth="1"/>
    <col min="2" max="2" width="14.5703125" style="83" customWidth="1"/>
    <col min="3" max="3" width="14.140625" style="83" customWidth="1"/>
    <col min="4" max="4" width="18.28515625" style="83" customWidth="1"/>
    <col min="5" max="5" width="17.140625" style="83" customWidth="1"/>
    <col min="6" max="6" width="23.140625" style="83" customWidth="1"/>
    <col min="7" max="8" width="20.28515625" style="83" customWidth="1"/>
    <col min="9" max="10" width="5.7109375" style="83" customWidth="1"/>
    <col min="11" max="11" width="5.7109375" style="83" hidden="1" customWidth="1"/>
    <col min="12" max="12" width="8.7109375" style="83" hidden="1" customWidth="1"/>
    <col min="13" max="13" width="14.5703125" style="83" customWidth="1"/>
    <col min="14" max="14" width="17.7109375" style="83" bestFit="1" customWidth="1"/>
    <col min="15" max="15" width="2.5703125" style="83" customWidth="1"/>
    <col min="16" max="16" width="2.42578125" style="83" customWidth="1"/>
    <col min="17" max="17" width="7.7109375" style="83" customWidth="1"/>
    <col min="18" max="18" width="0.7109375" style="84" customWidth="1"/>
    <col min="19" max="19" width="1" style="83" customWidth="1"/>
    <col min="20" max="20" width="1.5703125" style="83" customWidth="1"/>
    <col min="21" max="21" width="1.140625" style="84" customWidth="1"/>
    <col min="22" max="22" width="20.7109375" style="83" customWidth="1"/>
    <col min="23" max="26" width="7.7109375" style="83" customWidth="1"/>
    <col min="27" max="28" width="5.7109375" style="83" hidden="1" customWidth="1"/>
    <col min="29" max="29" width="10.7109375" style="83" customWidth="1"/>
    <col min="30" max="30" width="20.7109375" style="83" customWidth="1"/>
    <col min="31" max="31" width="9.140625" style="85" customWidth="1"/>
    <col min="32" max="252" width="9.140625" style="83" customWidth="1"/>
    <col min="253" max="16384" width="11.42578125" style="83"/>
  </cols>
  <sheetData>
    <row r="1" spans="2:31" ht="15" thickBot="1" x14ac:dyDescent="0.25"/>
    <row r="2" spans="2:31" ht="26.25" customHeight="1" x14ac:dyDescent="0.2">
      <c r="B2" s="319"/>
      <c r="C2" s="320"/>
      <c r="D2" s="313" t="s">
        <v>121</v>
      </c>
      <c r="E2" s="314"/>
      <c r="F2" s="314"/>
      <c r="G2" s="314"/>
      <c r="H2" s="314"/>
      <c r="I2" s="314"/>
      <c r="J2" s="314"/>
      <c r="K2" s="88"/>
      <c r="L2" s="88"/>
      <c r="M2" s="325" t="str">
        <f>Proyecto!K2</f>
        <v>Codigo: GC-F-015</v>
      </c>
      <c r="N2" s="326"/>
      <c r="O2" s="326"/>
      <c r="P2" s="327"/>
      <c r="S2" s="84"/>
      <c r="T2" s="84" t="s">
        <v>133</v>
      </c>
      <c r="U2" s="89"/>
    </row>
    <row r="3" spans="2:31" ht="23.25" customHeight="1" x14ac:dyDescent="0.2">
      <c r="B3" s="321"/>
      <c r="C3" s="322"/>
      <c r="D3" s="315" t="s">
        <v>123</v>
      </c>
      <c r="E3" s="316"/>
      <c r="F3" s="316"/>
      <c r="G3" s="316"/>
      <c r="H3" s="316"/>
      <c r="I3" s="316"/>
      <c r="J3" s="316"/>
      <c r="K3" s="90"/>
      <c r="L3" s="90"/>
      <c r="M3" s="328" t="str">
        <f>Proyecto!K3</f>
        <v>Fecha: 17 de septiembre de 2014</v>
      </c>
      <c r="N3" s="280"/>
      <c r="O3" s="280"/>
      <c r="P3" s="329"/>
      <c r="S3" s="84"/>
      <c r="T3" s="84" t="s">
        <v>134</v>
      </c>
      <c r="U3" s="89"/>
    </row>
    <row r="4" spans="2:31" ht="24" customHeight="1" x14ac:dyDescent="0.2">
      <c r="B4" s="321"/>
      <c r="C4" s="322"/>
      <c r="D4" s="315" t="s">
        <v>124</v>
      </c>
      <c r="E4" s="316"/>
      <c r="F4" s="316"/>
      <c r="G4" s="316"/>
      <c r="H4" s="316"/>
      <c r="I4" s="316"/>
      <c r="J4" s="316"/>
      <c r="K4" s="90"/>
      <c r="L4" s="90"/>
      <c r="M4" s="328" t="str">
        <f>Proyecto!K4</f>
        <v>Version 001</v>
      </c>
      <c r="N4" s="280"/>
      <c r="O4" s="280"/>
      <c r="P4" s="329"/>
      <c r="T4" s="84" t="s">
        <v>135</v>
      </c>
      <c r="U4" s="89"/>
    </row>
    <row r="5" spans="2:31" ht="22.5" customHeight="1" thickBot="1" x14ac:dyDescent="0.25">
      <c r="B5" s="323"/>
      <c r="C5" s="324"/>
      <c r="D5" s="317" t="s">
        <v>126</v>
      </c>
      <c r="E5" s="318"/>
      <c r="F5" s="318"/>
      <c r="G5" s="318"/>
      <c r="H5" s="318"/>
      <c r="I5" s="318"/>
      <c r="J5" s="318"/>
      <c r="K5" s="91"/>
      <c r="L5" s="91"/>
      <c r="M5" s="330" t="s">
        <v>127</v>
      </c>
      <c r="N5" s="331"/>
      <c r="O5" s="331"/>
      <c r="P5" s="332"/>
      <c r="T5" s="84" t="s">
        <v>136</v>
      </c>
    </row>
    <row r="6" spans="2:31" ht="5.25" customHeight="1" x14ac:dyDescent="0.2">
      <c r="B6" s="92"/>
      <c r="C6" s="92"/>
      <c r="D6" s="92"/>
      <c r="E6" s="92"/>
      <c r="F6" s="92"/>
      <c r="G6" s="92"/>
      <c r="H6" s="92"/>
      <c r="I6" s="92"/>
      <c r="J6" s="92"/>
      <c r="K6" s="92"/>
      <c r="L6" s="92"/>
      <c r="M6" s="92"/>
      <c r="N6" s="92"/>
      <c r="O6" s="92"/>
      <c r="P6" s="92"/>
      <c r="T6" s="84"/>
    </row>
    <row r="7" spans="2:31" ht="29.25" customHeight="1" x14ac:dyDescent="0.2">
      <c r="B7" s="311" t="s">
        <v>0</v>
      </c>
      <c r="C7" s="311"/>
      <c r="D7" s="306" t="str">
        <f>Proyecto!$E$7</f>
        <v>Fortalecimiento de la Justicia Concursal Digital 2025</v>
      </c>
      <c r="E7" s="306"/>
      <c r="F7" s="306"/>
      <c r="G7" s="306"/>
      <c r="H7" s="306"/>
      <c r="I7" s="306"/>
      <c r="J7" s="306"/>
      <c r="K7" s="306"/>
      <c r="L7" s="306"/>
      <c r="M7" s="306"/>
      <c r="N7" s="306"/>
      <c r="O7" s="306"/>
      <c r="P7" s="306"/>
      <c r="AE7" s="83"/>
    </row>
    <row r="8" spans="2:31" ht="6.75" customHeight="1" x14ac:dyDescent="0.2">
      <c r="B8" s="93"/>
      <c r="C8" s="93"/>
      <c r="D8" s="94"/>
      <c r="E8" s="94"/>
      <c r="F8" s="94"/>
      <c r="G8" s="94"/>
      <c r="H8" s="94"/>
      <c r="I8" s="94"/>
      <c r="J8" s="94"/>
      <c r="K8" s="94"/>
      <c r="L8" s="94"/>
      <c r="M8" s="94"/>
      <c r="N8" s="94"/>
      <c r="O8" s="94"/>
      <c r="P8" s="94"/>
      <c r="AE8" s="83"/>
    </row>
    <row r="10" spans="2:31" ht="21.95" customHeight="1" x14ac:dyDescent="0.2">
      <c r="B10" s="310" t="s">
        <v>22</v>
      </c>
      <c r="C10" s="310"/>
      <c r="D10" s="310"/>
      <c r="E10" s="310"/>
      <c r="F10" s="310"/>
      <c r="G10" s="310"/>
      <c r="H10" s="310"/>
      <c r="I10" s="310"/>
      <c r="J10" s="310"/>
      <c r="K10" s="310"/>
      <c r="L10" s="310"/>
      <c r="M10" s="310"/>
      <c r="N10" s="310"/>
      <c r="O10" s="310"/>
      <c r="P10" s="310"/>
    </row>
    <row r="11" spans="2:31" ht="21.95" customHeight="1" x14ac:dyDescent="0.2">
      <c r="B11" s="312" t="s">
        <v>129</v>
      </c>
      <c r="C11" s="312"/>
      <c r="D11" s="312"/>
      <c r="E11" s="312"/>
      <c r="F11" s="95" t="s">
        <v>130</v>
      </c>
      <c r="G11" s="312" t="s">
        <v>131</v>
      </c>
      <c r="H11" s="312"/>
      <c r="I11" s="312"/>
      <c r="J11" s="312"/>
      <c r="K11" s="96"/>
      <c r="L11" s="96"/>
      <c r="M11" s="312" t="s">
        <v>132</v>
      </c>
      <c r="N11" s="312"/>
      <c r="O11" s="312"/>
      <c r="P11" s="312"/>
    </row>
    <row r="12" spans="2:31" ht="86.25" customHeight="1" x14ac:dyDescent="0.2">
      <c r="B12" s="248" t="s">
        <v>266</v>
      </c>
      <c r="C12" s="248"/>
      <c r="D12" s="248"/>
      <c r="E12" s="248"/>
      <c r="F12" s="82" t="s">
        <v>134</v>
      </c>
      <c r="G12" s="248" t="s">
        <v>267</v>
      </c>
      <c r="H12" s="248"/>
      <c r="I12" s="248"/>
      <c r="J12" s="248"/>
      <c r="K12" s="364"/>
      <c r="L12" s="364"/>
      <c r="M12" s="376" t="s">
        <v>268</v>
      </c>
      <c r="N12" s="376"/>
      <c r="O12" s="376"/>
      <c r="P12" s="376"/>
    </row>
    <row r="13" spans="2:31" ht="56.25" customHeight="1" x14ac:dyDescent="0.2">
      <c r="B13" s="248" t="s">
        <v>269</v>
      </c>
      <c r="C13" s="248"/>
      <c r="D13" s="248"/>
      <c r="E13" s="248"/>
      <c r="F13" s="82" t="s">
        <v>134</v>
      </c>
      <c r="G13" s="248" t="s">
        <v>270</v>
      </c>
      <c r="H13" s="248"/>
      <c r="I13" s="248"/>
      <c r="J13" s="248"/>
      <c r="K13" s="364"/>
      <c r="L13" s="364"/>
      <c r="M13" s="376" t="s">
        <v>271</v>
      </c>
      <c r="N13" s="376"/>
      <c r="O13" s="376"/>
      <c r="P13" s="376"/>
    </row>
    <row r="14" spans="2:31" ht="56.25" customHeight="1" x14ac:dyDescent="0.2">
      <c r="B14" s="248" t="s">
        <v>272</v>
      </c>
      <c r="C14" s="248"/>
      <c r="D14" s="248"/>
      <c r="E14" s="248"/>
      <c r="F14" s="82" t="s">
        <v>134</v>
      </c>
      <c r="G14" s="248" t="s">
        <v>273</v>
      </c>
      <c r="H14" s="248"/>
      <c r="I14" s="248"/>
      <c r="J14" s="248"/>
      <c r="K14" s="364"/>
      <c r="L14" s="364"/>
      <c r="M14" s="376" t="s">
        <v>274</v>
      </c>
      <c r="N14" s="376"/>
      <c r="O14" s="376"/>
      <c r="P14" s="376"/>
    </row>
    <row r="15" spans="2:31" ht="56.25" customHeight="1" x14ac:dyDescent="0.2">
      <c r="B15" s="377" t="s">
        <v>275</v>
      </c>
      <c r="C15" s="377"/>
      <c r="D15" s="377"/>
      <c r="E15" s="377"/>
      <c r="F15" s="82" t="s">
        <v>135</v>
      </c>
      <c r="G15" s="248" t="s">
        <v>276</v>
      </c>
      <c r="H15" s="248"/>
      <c r="I15" s="248"/>
      <c r="J15" s="248"/>
      <c r="K15" s="364"/>
      <c r="L15" s="364"/>
      <c r="M15" s="376" t="s">
        <v>277</v>
      </c>
      <c r="N15" s="376"/>
      <c r="O15" s="376"/>
      <c r="P15" s="376"/>
    </row>
    <row r="16" spans="2:31" ht="60.75" customHeight="1" x14ac:dyDescent="0.2">
      <c r="B16" s="248" t="s">
        <v>278</v>
      </c>
      <c r="C16" s="248"/>
      <c r="D16" s="248"/>
      <c r="E16" s="248"/>
      <c r="F16" s="82" t="s">
        <v>135</v>
      </c>
      <c r="G16" s="248" t="s">
        <v>279</v>
      </c>
      <c r="H16" s="248"/>
      <c r="I16" s="248"/>
      <c r="J16" s="248"/>
      <c r="K16" s="364"/>
      <c r="L16" s="364"/>
      <c r="M16" s="376" t="s">
        <v>280</v>
      </c>
      <c r="N16" s="376"/>
      <c r="O16" s="376"/>
      <c r="P16" s="376"/>
    </row>
    <row r="17" spans="2:16" ht="68.25" customHeight="1" x14ac:dyDescent="0.2">
      <c r="B17" s="366" t="s">
        <v>281</v>
      </c>
      <c r="C17" s="367"/>
      <c r="D17" s="367"/>
      <c r="E17" s="368"/>
      <c r="F17" s="82" t="s">
        <v>135</v>
      </c>
      <c r="G17" s="248" t="s">
        <v>282</v>
      </c>
      <c r="H17" s="248"/>
      <c r="I17" s="248"/>
      <c r="J17" s="248"/>
      <c r="K17" s="364"/>
      <c r="L17" s="364"/>
      <c r="M17" s="376" t="s">
        <v>283</v>
      </c>
      <c r="N17" s="376"/>
      <c r="O17" s="376"/>
      <c r="P17" s="376"/>
    </row>
    <row r="19" spans="2:16" ht="21.95" customHeight="1" x14ac:dyDescent="0.2">
      <c r="B19" s="310" t="s">
        <v>23</v>
      </c>
      <c r="C19" s="310"/>
      <c r="D19" s="310"/>
      <c r="E19" s="310"/>
      <c r="F19" s="310"/>
      <c r="G19" s="310"/>
      <c r="H19" s="310"/>
      <c r="I19" s="310"/>
      <c r="J19" s="310"/>
      <c r="K19" s="310"/>
      <c r="L19" s="310"/>
      <c r="M19" s="310"/>
      <c r="N19" s="310"/>
      <c r="O19" s="310"/>
      <c r="P19" s="310"/>
    </row>
    <row r="20" spans="2:16" ht="21.95" customHeight="1" x14ac:dyDescent="0.2">
      <c r="B20" s="247" t="s">
        <v>24</v>
      </c>
      <c r="C20" s="247"/>
      <c r="D20" s="247"/>
      <c r="E20" s="247"/>
      <c r="F20" s="247"/>
      <c r="G20" s="247"/>
      <c r="H20" s="247"/>
      <c r="I20" s="247"/>
      <c r="J20" s="247"/>
      <c r="K20" s="247"/>
      <c r="L20" s="247"/>
      <c r="M20" s="247"/>
      <c r="N20" s="247"/>
      <c r="O20" s="247"/>
      <c r="P20" s="247"/>
    </row>
  </sheetData>
  <mergeCells count="35">
    <mergeCell ref="B17:E17"/>
    <mergeCell ref="G17:J17"/>
    <mergeCell ref="M17:P17"/>
    <mergeCell ref="B13:E13"/>
    <mergeCell ref="G13:J13"/>
    <mergeCell ref="M13:P13"/>
    <mergeCell ref="B14:E14"/>
    <mergeCell ref="G14:J14"/>
    <mergeCell ref="M14:P14"/>
    <mergeCell ref="B15:E15"/>
    <mergeCell ref="G15:J15"/>
    <mergeCell ref="M15:P15"/>
    <mergeCell ref="D2:J2"/>
    <mergeCell ref="D3:J3"/>
    <mergeCell ref="D4:J4"/>
    <mergeCell ref="D5:J5"/>
    <mergeCell ref="B10:P10"/>
    <mergeCell ref="B2:C5"/>
    <mergeCell ref="M2:P2"/>
    <mergeCell ref="M3:P3"/>
    <mergeCell ref="M4:P4"/>
    <mergeCell ref="M5:P5"/>
    <mergeCell ref="B19:P19"/>
    <mergeCell ref="B20:P20"/>
    <mergeCell ref="B7:C7"/>
    <mergeCell ref="D7:P7"/>
    <mergeCell ref="B11:E11"/>
    <mergeCell ref="G11:J11"/>
    <mergeCell ref="M11:P11"/>
    <mergeCell ref="B12:E12"/>
    <mergeCell ref="G12:J12"/>
    <mergeCell ref="M12:P12"/>
    <mergeCell ref="B16:E16"/>
    <mergeCell ref="G16:J16"/>
    <mergeCell ref="M16:P16"/>
  </mergeCells>
  <conditionalFormatting sqref="F12:F17">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1:P65507 O9:P9 O18:P18 G18:M18 G21:M65507 G9:M9 Q9:U65507 W9:AC65507" xr:uid="{00000000-0002-0000-0B00-000000000000}">
      <formula1>1</formula1>
      <formula2>5</formula2>
    </dataValidation>
    <dataValidation type="list" allowBlank="1" showInputMessage="1" showErrorMessage="1" sqref="F12:F17" xr:uid="{A542C4AE-5855-4AFC-8E8F-806647530ACE}">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104</v>
      </c>
      <c r="C4" s="9" t="s">
        <v>57</v>
      </c>
      <c r="E4" s="9" t="s">
        <v>58</v>
      </c>
      <c r="G4" s="9" t="s">
        <v>59</v>
      </c>
      <c r="I4" s="9" t="s">
        <v>63</v>
      </c>
      <c r="K4" s="9" t="s">
        <v>64</v>
      </c>
      <c r="M4" s="9"/>
      <c r="O4" s="9" t="s">
        <v>96</v>
      </c>
      <c r="Q4" s="9" t="s">
        <v>107</v>
      </c>
    </row>
    <row r="5" spans="1:17" x14ac:dyDescent="0.2">
      <c r="A5" t="s">
        <v>105</v>
      </c>
      <c r="C5" s="8" t="s">
        <v>52</v>
      </c>
      <c r="E5" s="8" t="s">
        <v>53</v>
      </c>
      <c r="G5" s="8" t="s">
        <v>60</v>
      </c>
      <c r="I5" s="8" t="s">
        <v>93</v>
      </c>
      <c r="K5" s="8" t="s">
        <v>65</v>
      </c>
      <c r="M5" t="s">
        <v>84</v>
      </c>
      <c r="O5" s="8" t="s">
        <v>97</v>
      </c>
      <c r="Q5" t="s">
        <v>110</v>
      </c>
    </row>
    <row r="6" spans="1:17" x14ac:dyDescent="0.2">
      <c r="A6" t="s">
        <v>106</v>
      </c>
      <c r="C6" s="8" t="s">
        <v>55</v>
      </c>
      <c r="E6" s="8" t="s">
        <v>56</v>
      </c>
      <c r="G6" s="8" t="s">
        <v>61</v>
      </c>
      <c r="I6" s="8" t="s">
        <v>94</v>
      </c>
      <c r="K6" s="8" t="s">
        <v>66</v>
      </c>
      <c r="M6" t="s">
        <v>92</v>
      </c>
      <c r="O6" s="8" t="s">
        <v>98</v>
      </c>
      <c r="Q6" t="s">
        <v>111</v>
      </c>
    </row>
    <row r="7" spans="1:17" x14ac:dyDescent="0.2">
      <c r="C7" s="8" t="s">
        <v>54</v>
      </c>
      <c r="G7" s="8" t="s">
        <v>62</v>
      </c>
      <c r="K7" s="8" t="s">
        <v>67</v>
      </c>
      <c r="O7" s="8" t="s">
        <v>99</v>
      </c>
      <c r="Q7" t="s">
        <v>112</v>
      </c>
    </row>
    <row r="8" spans="1:17" x14ac:dyDescent="0.2">
      <c r="O8" s="8" t="s">
        <v>100</v>
      </c>
      <c r="Q8" t="s">
        <v>113</v>
      </c>
    </row>
    <row r="9" spans="1:17" x14ac:dyDescent="0.2">
      <c r="O9" s="8" t="s">
        <v>101</v>
      </c>
      <c r="Q9" t="s">
        <v>114</v>
      </c>
    </row>
    <row r="10" spans="1:17" x14ac:dyDescent="0.2">
      <c r="O10" s="8" t="s">
        <v>102</v>
      </c>
      <c r="Q10" t="s">
        <v>115</v>
      </c>
    </row>
    <row r="11" spans="1:17" x14ac:dyDescent="0.2">
      <c r="O11" s="8" t="s">
        <v>75</v>
      </c>
      <c r="Q11" t="s">
        <v>116</v>
      </c>
    </row>
    <row r="12" spans="1:17" x14ac:dyDescent="0.2">
      <c r="Q12" t="s">
        <v>117</v>
      </c>
    </row>
    <row r="14" spans="1:17" x14ac:dyDescent="0.2">
      <c r="Q14" s="9"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8"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Recursos Financieros</vt:lpstr>
      <vt:lpstr>Indicadores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2025-02-01T02:06:26Z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