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defaultThemeVersion="124226"/>
  <mc:AlternateContent xmlns:mc="http://schemas.openxmlformats.org/markup-compatibility/2006">
    <mc:Choice Requires="x15">
      <x15ac:absPath xmlns:x15ac="http://schemas.microsoft.com/office/spreadsheetml/2010/11/ac" url="https://supersociedades365-my.sharepoint.com/personal/francycp_supersociedades_gov_co/Documents/Documentos/2025/EDT/"/>
    </mc:Choice>
  </mc:AlternateContent>
  <xr:revisionPtr revIDLastSave="306" documentId="14_{19CF2608-EDF3-44C0-A85A-9CF7EB47D43E}" xr6:coauthVersionLast="47" xr6:coauthVersionMax="47" xr10:uidLastSave="{DF18363C-D8C5-4B46-A820-2AA8738F6692}"/>
  <bookViews>
    <workbookView xWindow="-120" yWindow="-120" windowWidth="20730" windowHeight="11160" tabRatio="803" xr2:uid="{00000000-000D-0000-FFFF-FFFF0000000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Interesados!$B$2:$H$20</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3">'Recursos Financieros'!$B$2:$F$8</definedName>
    <definedName name="_xlnm.Print_Area" localSheetId="4">'Recursos Humanos'!$B$2:$G$15</definedName>
    <definedName name="_xlnm.Print_Area" localSheetId="8">Requerimientos!$B$2:$H$23</definedName>
    <definedName name="_xlnm.Print_Area" localSheetId="11">'Riesgos-Cronograma'!$B$2:$P$19</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1" i="11" l="1"/>
  <c r="I11" i="11"/>
  <c r="AI10" i="11"/>
  <c r="I10" i="11"/>
  <c r="L12" i="11" l="1"/>
  <c r="E12" i="11"/>
  <c r="C16" i="16" l="1"/>
  <c r="C17" i="16"/>
  <c r="C14" i="16"/>
  <c r="C15" i="16"/>
  <c r="B16" i="16"/>
  <c r="B17" i="16"/>
  <c r="B14" i="16"/>
  <c r="B15" i="16"/>
  <c r="D7" i="2"/>
  <c r="M4" i="9" l="1"/>
  <c r="M3" i="9"/>
  <c r="M2" i="9"/>
  <c r="K4" i="11"/>
  <c r="K3" i="11"/>
  <c r="K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11" l="1"/>
  <c r="D7" i="9" l="1"/>
  <c r="C7" i="7"/>
  <c r="D7" i="8"/>
  <c r="C7" i="4"/>
  <c r="D7" i="6"/>
  <c r="D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100-00000100000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xr:uid="{00000000-0006-0000-0100-000002000000}">
      <text>
        <r>
          <rPr>
            <b/>
            <sz val="9"/>
            <color indexed="81"/>
            <rFont val="Tahoma"/>
            <family val="2"/>
          </rPr>
          <t xml:space="preserve">ESTRATEGIA:
</t>
        </r>
        <r>
          <rPr>
            <sz val="9"/>
            <color indexed="81"/>
            <rFont val="Tahoma"/>
            <family val="2"/>
          </rPr>
          <t>Incluir la estrategia en la que está incluido el proyecto</t>
        </r>
      </text>
    </comment>
    <comment ref="B13" authorId="0" shapeId="0" xr:uid="{00000000-0006-0000-0100-00000300000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xr:uid="{00000000-0006-0000-0100-000004000000}">
      <text>
        <r>
          <rPr>
            <b/>
            <sz val="9"/>
            <color indexed="81"/>
            <rFont val="Tahoma"/>
            <family val="2"/>
          </rPr>
          <t>TIPO:</t>
        </r>
        <r>
          <rPr>
            <sz val="9"/>
            <color indexed="81"/>
            <rFont val="Tahoma"/>
            <family val="2"/>
          </rPr>
          <t xml:space="preserve">
Definir si el objetivo es general o específico</t>
        </r>
      </text>
    </comment>
    <comment ref="B16" authorId="0" shapeId="0" xr:uid="{00000000-0006-0000-0100-00000500000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xr:uid="{00000000-0006-0000-0100-000006000000}">
      <text>
        <r>
          <rPr>
            <b/>
            <sz val="9"/>
            <color indexed="81"/>
            <rFont val="Tahoma"/>
            <family val="2"/>
          </rPr>
          <t>TIPO:</t>
        </r>
        <r>
          <rPr>
            <sz val="9"/>
            <color indexed="81"/>
            <rFont val="Tahoma"/>
            <family val="2"/>
          </rPr>
          <t xml:space="preserve">
Definir si el objetivo es general o específico</t>
        </r>
      </text>
    </comment>
    <comment ref="B19" authorId="0" shapeId="0" xr:uid="{00000000-0006-0000-0100-00000700000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xr:uid="{00000000-0006-0000-0100-00000800000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RONIN</author>
    <author>Juan Camilo Correa Jimenez</author>
  </authors>
  <commentList>
    <comment ref="B10" authorId="0" shapeId="0" xr:uid="{00000000-0006-0000-0200-000001000000}">
      <text>
        <r>
          <rPr>
            <b/>
            <sz val="9"/>
            <color indexed="81"/>
            <rFont val="Tahoma"/>
            <family val="2"/>
          </rPr>
          <t>DESCRIPCIÓN:</t>
        </r>
        <r>
          <rPr>
            <sz val="9"/>
            <color indexed="81"/>
            <rFont val="Tahoma"/>
            <family val="2"/>
          </rPr>
          <t xml:space="preserve">
Hacer una descripción de lo que se quiere medir</t>
        </r>
      </text>
    </comment>
    <comment ref="B11" authorId="0" shapeId="0" xr:uid="{00000000-0006-0000-0200-00000200000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xr:uid="{00000000-0006-0000-0200-00000300000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xr:uid="{00000000-0006-0000-0200-000004000000}">
      <text>
        <r>
          <rPr>
            <b/>
            <sz val="9"/>
            <color indexed="81"/>
            <rFont val="Tahoma"/>
            <family val="2"/>
          </rPr>
          <t>META:</t>
        </r>
        <r>
          <rPr>
            <sz val="9"/>
            <color indexed="81"/>
            <rFont val="Tahoma"/>
            <family val="2"/>
          </rPr>
          <t xml:space="preserve">
Valor que se quiere alcanzar (100%, 3 procesos, 5 unidades, 3 documentos)</t>
        </r>
      </text>
    </comment>
    <comment ref="G11" authorId="0" shapeId="0" xr:uid="{00000000-0006-0000-0200-00000500000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xr:uid="{00000000-0006-0000-0200-00000600000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xr:uid="{00000000-0006-0000-0200-00000700000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xr:uid="{00000000-0006-0000-0200-00000800000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500-00000100000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xr:uid="{00000000-0006-0000-0500-000002000000}">
      <text>
        <r>
          <rPr>
            <b/>
            <sz val="9"/>
            <color indexed="81"/>
            <rFont val="Tahoma"/>
            <family val="2"/>
          </rPr>
          <t>Nº DE CDP:</t>
        </r>
        <r>
          <rPr>
            <sz val="9"/>
            <color indexed="81"/>
            <rFont val="Tahoma"/>
            <family val="2"/>
          </rPr>
          <t xml:space="preserve">
xxxxx</t>
        </r>
      </text>
    </comment>
    <comment ref="B14" authorId="0" shapeId="0" xr:uid="{00000000-0006-0000-0500-000003000000}">
      <text>
        <r>
          <rPr>
            <b/>
            <sz val="9"/>
            <color indexed="81"/>
            <rFont val="Tahoma"/>
            <family val="2"/>
          </rPr>
          <t xml:space="preserve">NÚMERO DE OBLIGACIÓN:
</t>
        </r>
        <r>
          <rPr>
            <sz val="9"/>
            <color indexed="81"/>
            <rFont val="Tahoma"/>
            <family val="2"/>
          </rPr>
          <t xml:space="preserve">XXXX
</t>
        </r>
      </text>
    </comment>
    <comment ref="B16" authorId="0" shapeId="0" xr:uid="{00000000-0006-0000-0500-000004000000}">
      <text>
        <r>
          <rPr>
            <b/>
            <sz val="9"/>
            <color indexed="81"/>
            <rFont val="Tahoma"/>
            <family val="2"/>
          </rPr>
          <t>APROPIACIÓN INICIAL:</t>
        </r>
        <r>
          <rPr>
            <sz val="9"/>
            <color indexed="81"/>
            <rFont val="Tahoma"/>
            <family val="2"/>
          </rPr>
          <t xml:space="preserve">
XXX</t>
        </r>
      </text>
    </comment>
    <comment ref="B18" authorId="0" shapeId="0" xr:uid="{00000000-0006-0000-0500-000005000000}">
      <text>
        <r>
          <rPr>
            <b/>
            <sz val="9"/>
            <color indexed="81"/>
            <rFont val="Tahoma"/>
            <family val="2"/>
          </rPr>
          <t>VALOR COMPROMETIDO:</t>
        </r>
        <r>
          <rPr>
            <sz val="9"/>
            <color indexed="81"/>
            <rFont val="Tahoma"/>
            <family val="2"/>
          </rPr>
          <t xml:space="preserve">
XXXX</t>
        </r>
      </text>
    </comment>
    <comment ref="B20" authorId="0" shapeId="0" xr:uid="{00000000-0006-0000-0500-00000600000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300-00000100000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xr:uid="{00000000-0006-0000-0300-00000200000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xr:uid="{00000000-0006-0000-0300-00000300000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xr:uid="{00000000-0006-0000-0300-00000400000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400-00000100000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xr:uid="{00000000-0006-0000-0400-00000200000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xr:uid="{00000000-0006-0000-0400-00000300000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xr:uid="{00000000-0006-0000-0400-00000400000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600-000001000000}">
      <text>
        <r>
          <rPr>
            <b/>
            <sz val="9"/>
            <color indexed="81"/>
            <rFont val="Tahoma"/>
            <family val="2"/>
          </rPr>
          <t>INTERESADOS:</t>
        </r>
        <r>
          <rPr>
            <sz val="9"/>
            <color indexed="81"/>
            <rFont val="Tahoma"/>
            <family val="2"/>
          </rPr>
          <t xml:space="preserve">
Personas, grupos u organizaciones involucrados en el proyecto</t>
        </r>
      </text>
    </comment>
    <comment ref="D11" authorId="0" shapeId="0" xr:uid="{00000000-0006-0000-0600-000002000000}">
      <text>
        <r>
          <rPr>
            <b/>
            <sz val="9"/>
            <color indexed="81"/>
            <rFont val="Tahoma"/>
            <family val="2"/>
          </rPr>
          <t>CARGO:</t>
        </r>
        <r>
          <rPr>
            <sz val="9"/>
            <color indexed="81"/>
            <rFont val="Tahoma"/>
            <family val="2"/>
          </rPr>
          <t xml:space="preserve">
Cargo  de la persona dentro de la organización</t>
        </r>
      </text>
    </comment>
    <comment ref="G11" authorId="0" shapeId="0" xr:uid="{00000000-0006-0000-0600-00000300000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xr:uid="{00000000-0006-0000-0600-00000400000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C12" authorId="0" shapeId="0" xr:uid="{00000000-0006-0000-0700-00000100000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xr:uid="{00000000-0006-0000-0700-000002000000}">
      <text>
        <r>
          <rPr>
            <b/>
            <sz val="9"/>
            <color indexed="81"/>
            <rFont val="Tahoma"/>
            <family val="2"/>
          </rPr>
          <t>OBJETIVO:</t>
        </r>
        <r>
          <rPr>
            <sz val="9"/>
            <color indexed="81"/>
            <rFont val="Tahoma"/>
            <family val="2"/>
          </rPr>
          <t xml:space="preserve">
Indicar qué se pretende lograr con la comunicación</t>
        </r>
      </text>
    </comment>
    <comment ref="E12" authorId="0" shapeId="0" xr:uid="{00000000-0006-0000-0700-000003000000}">
      <text>
        <r>
          <rPr>
            <b/>
            <sz val="9"/>
            <color indexed="81"/>
            <rFont val="Tahoma"/>
            <family val="2"/>
          </rPr>
          <t>FRECUENCIA:</t>
        </r>
        <r>
          <rPr>
            <sz val="9"/>
            <color indexed="81"/>
            <rFont val="Tahoma"/>
            <family val="2"/>
          </rPr>
          <t xml:space="preserve">
Indicar cada cuanto se produce la comunicación</t>
        </r>
      </text>
    </comment>
    <comment ref="F12" authorId="0" shapeId="0" xr:uid="{00000000-0006-0000-0700-000004000000}">
      <text>
        <r>
          <rPr>
            <b/>
            <sz val="9"/>
            <color indexed="81"/>
            <rFont val="Tahoma"/>
            <family val="2"/>
          </rPr>
          <t>RESPONSABLE:</t>
        </r>
        <r>
          <rPr>
            <sz val="9"/>
            <color indexed="81"/>
            <rFont val="Tahoma"/>
            <family val="2"/>
          </rPr>
          <t xml:space="preserve">
Indicar quien debe realizar la comunicación</t>
        </r>
      </text>
    </comment>
    <comment ref="G12" authorId="0" shapeId="0" xr:uid="{00000000-0006-0000-0700-00000500000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800-00000100000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xr:uid="{00000000-0006-0000-0800-00000200000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xr:uid="{00000000-0006-0000-0800-00000300000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xr:uid="{00000000-0006-0000-0800-00000400000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xr:uid="{00000000-0006-0000-0800-00000500000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900-000001000000}">
      <text>
        <r>
          <rPr>
            <b/>
            <sz val="9"/>
            <color indexed="81"/>
            <rFont val="Tahoma"/>
            <family val="2"/>
          </rPr>
          <t>DESCRIPCIÓN DEL ALCANCE:</t>
        </r>
        <r>
          <rPr>
            <sz val="9"/>
            <color indexed="81"/>
            <rFont val="Tahoma"/>
            <family val="2"/>
          </rPr>
          <t xml:space="preserve">
Incluir la descripción del alcance del proyecto, tanto del producto como la forma de realizarlo</t>
        </r>
      </text>
    </comment>
    <comment ref="B12" authorId="0" shapeId="0" xr:uid="{00000000-0006-0000-0900-000002000000}">
      <text>
        <r>
          <rPr>
            <b/>
            <sz val="9"/>
            <color indexed="81"/>
            <rFont val="Tahoma"/>
            <family val="2"/>
          </rPr>
          <t>EXCLUSIONES DEL PROYECTO:</t>
        </r>
        <r>
          <rPr>
            <sz val="9"/>
            <color indexed="81"/>
            <rFont val="Tahoma"/>
            <family val="2"/>
          </rPr>
          <t xml:space="preserve">
Identificar lo que no incluye el proyecto</t>
        </r>
      </text>
    </comment>
    <comment ref="B14" authorId="0" shapeId="0" xr:uid="{00000000-0006-0000-0900-00000300000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xr:uid="{00000000-0006-0000-0900-00000400000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xr:uid="{00000000-0006-0000-0900-00000500000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xr:uid="{00000000-0006-0000-0900-00000600000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<sst xmlns="http://schemas.openxmlformats.org/spreadsheetml/2006/main" count="369" uniqueCount="222">
  <si>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</si>
  <si>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</si>
  <si>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</si>
  <si>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</si>
  <si>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</si>
  <si>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</si>
  <si>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</si>
  <si>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</si>
  <si>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</si>
  <si>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</si>
  <si>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</si>
  <si>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</si>
  <si>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</si>
  <si>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</si>
  <si>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</si>
  <si>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</si>
  <si>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</si>
  <si>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</si>
  <si>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</si>
  <si>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</si>
  <si>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</si>
  <si>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</si>
  <si>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</si>
  <si>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</si>
  <si>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</si>
  <si>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</si>
  <si>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</si>
  <si>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</si>
  <si>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</si>
  <si>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</si>
  <si>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</si>
  <si>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</si>
  <si>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</si>
  <si>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</si>
  <si>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</si>
  <si>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</si>
  <si>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</si>
  <si>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</si>
  <si>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</si>
  <si>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</si>
  <si>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</si>
  <si>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</si>
  <si>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</si>
  <si>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</si>
  <si>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</si>
  <si>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</si>
  <si>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</si>
  <si>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</si>
  <si>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</si>
  <si>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</si>
  <si>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</si>
  <si>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</si>
  <si>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</si>
  <si>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</si>
  <si>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</si>
  <si>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</si>
  <si>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</si>
  <si>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</si>
  <si>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</si>
  <si>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</si>
  <si>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</si>
  <si>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</si>
  <si>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</si>
  <si>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</si>
  <si>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</si>
  <si>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</si>
  <si>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</si>
  <si>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</si>
  <si>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</si>
  <si>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</si>
  <si>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</si>
  <si>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</si>
  <si>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</si>
  <si>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</si>
  <si>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</si>
  <si>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</si>
  <si>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</si>
  <si>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</si>
  <si>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</si>
  <si>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</si>
  <si>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</si>
  <si>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</si>
  <si>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</si>
  <si>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</si>
  <si>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</si>
  <si>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</si>
  <si>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</si>
  <si>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</si>
  <si>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</si>
  <si>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</si>
  <si>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</si>
  <si>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</si>
  <si>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</si>
  <si>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</si>
  <si>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</si>
  <si>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</si>
  <si>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</si>
  <si>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</si>
  <si>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</si>
  <si>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</si>
  <si>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</si>
  <si>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</si>
  <si>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</si>
  <si>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</si>
  <si>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</si>
  <si>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</si>
  <si>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</si>
  <si>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</si>
  <si>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</si>
  <si>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</si>
  <si>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</si>
  <si>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</si>
  <si>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</si>
  <si>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</si>
  <si>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</si>
  <si>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</si>
  <si>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</si>
  <si>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</si>
  <si>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</si>
  <si>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</si>
  <si>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</si>
  <si>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</si>
  <si>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</si>
  <si>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</si>
  <si>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</si>
  <si>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</si>
  <si>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</si>
  <si>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</si>
  <si>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</si>
  <si>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</si>
  <si>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</si>
  <si>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</si>
  <si>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</si>
  <si>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</si>
  <si>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</si>
  <si>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</si>
  <si>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</si>
  <si>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</si>
  <si>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</si>
  <si>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</si>
  <si>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Gerente del Proyecto</t>
  </si>
  <si>
    <t>Especifica las necesidades técnicas de la solución
Participa en el diseño de la solución
Participa en las pruebas de la solución
Verifica que la dependencia usuaria aprueba la solución</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</si>
  <si>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</si>
  <si>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t>
  </si>
  <si>
    <t>A ENERO</t>
  </si>
  <si>
    <t>A FEBRERO</t>
  </si>
  <si>
    <t>MARZO</t>
  </si>
  <si>
    <t>ABRIL</t>
  </si>
  <si>
    <t>MAYO</t>
  </si>
  <si>
    <t>JUNIO</t>
  </si>
  <si>
    <t>JULIO</t>
  </si>
  <si>
    <t>AGOSTO</t>
  </si>
  <si>
    <t>SEPTIEMBRE</t>
  </si>
  <si>
    <t>OCTUBRE</t>
  </si>
  <si>
    <t>NOVIEMBRE</t>
  </si>
  <si>
    <t>DICIEMBRE</t>
  </si>
  <si>
    <t>% programado</t>
  </si>
  <si>
    <t>% ejecutado</t>
  </si>
  <si>
    <t>%</t>
  </si>
  <si>
    <t>Cumplimiento del cronograma de actividades (Ver hoja "EDT - Actividades")</t>
  </si>
  <si>
    <t>El Patrocinador asignará un Gerente de proyecto, quien liderará el proyecto.</t>
  </si>
  <si>
    <t>No Aplica</t>
  </si>
  <si>
    <t>Los criterios de aceptación de los productos esta dado en términos de cumplimiento de los plazos previstos en el EDT y del cumplimiento de los atributos de calidad definidos por el Gerente del Proyecto durante su ejecución.</t>
  </si>
  <si>
    <t>Promover la adopción de prácticas empresariales, responsables y sostenibles que contribuyan al desarrollo social, ambiental y económico en las empresas y los diferentes grupos de interés</t>
  </si>
  <si>
    <t>Líder Técnico</t>
  </si>
  <si>
    <t>Liderazgo transformador (Linea Estratégica)
Responsabilidad social (Perspectiva Estratégica)</t>
  </si>
  <si>
    <t>Encargados de ejecutar las actividades programadas en los plazos definidos.</t>
  </si>
  <si>
    <t>Superintendente de Sociedades</t>
  </si>
  <si>
    <t>Promoción de la sostenibilidad y la responsabilidad social empresarial</t>
  </si>
  <si>
    <t xml:space="preserve">Promover la responsabilidad social empresarial y la sostenibilidad en las empresas, fomentando buenas prácticas empresariales en materia social, ambiental, económica, buen gobierno corporativo y laboral , contribuyendo a la competitividad, sostenibilidad e inclusión  en las empresas y los diferentes grupos de interés. </t>
  </si>
  <si>
    <t>Promover la adopción de prácticas empresariales, responsables y sostenibles que contribuyan al desarrollo social, ambiental y económico en las empresas y los diferentes grupos de interés.</t>
  </si>
  <si>
    <t>Fomentar la presentación de reportes que permitan a través de indicadores cualitativos y cuantitativos conocer la gestión realizada por las Entidades Empresariales, para alcanzar las metas fijadas a través de ODS -Objetivos de Desarrollo Sostenible- y de cambio climático establecidos en el Acuerdo de París, ambos del año 2015.</t>
  </si>
  <si>
    <t>Delegado de Asuntos Económicos y Societarios</t>
  </si>
  <si>
    <t>Director de Informes Empresariales y Estudios Económicos y Contables.
Directora de Cumplimiento</t>
  </si>
  <si>
    <t>Coordinador Grupo de Sostenibilidad Empresarial y Supervisión de Sociedades BIC. 
Coordinador Grupo de Informes Empresariales</t>
  </si>
  <si>
    <t>El Gerente de Proyecto liderará la ejecución y seguimiento del proyecto. Tomará decisiones respecto al proyecto. Debe tener una comunicación asertiva y manejo eficiente del tiempo.</t>
  </si>
  <si>
    <t>Coordinará que las actividades programadas se ejecuten en los plazos definidos.</t>
  </si>
  <si>
    <t xml:space="preserve">Billy Escobar Pérez </t>
  </si>
  <si>
    <t xml:space="preserve"> Superintendente de Sociedades</t>
  </si>
  <si>
    <t>bescobar@supersociedades.gov.co</t>
  </si>
  <si>
    <t xml:space="preserve">INTERNO </t>
  </si>
  <si>
    <t>Nicolás Martínez Devia</t>
  </si>
  <si>
    <t>Superintendente Delegado de Asuntos Económicos y Societarios</t>
  </si>
  <si>
    <t>nimartinez@supersociedades.gov.co</t>
  </si>
  <si>
    <t>Maritza Gutiérrez de Piñeres Hernández</t>
  </si>
  <si>
    <t>Director de Cumplimiento</t>
  </si>
  <si>
    <t>mgutierrezp@supersociedades.gov.co</t>
  </si>
  <si>
    <t>Luis Javier Acosta Castellanos</t>
  </si>
  <si>
    <t>Coordinador Grupo de Sostenibilidad Empresarial y Supervisión de Sociedades BIC</t>
  </si>
  <si>
    <t>javierac@supersociedades.gov.co</t>
  </si>
  <si>
    <t>Cristian Fernando Gutiérrez Hernández</t>
  </si>
  <si>
    <t>Director Información Empresarial y Estudios Económicos Contables</t>
  </si>
  <si>
    <t>cfgutierrez@supersociedades.gov.co</t>
  </si>
  <si>
    <t>Fredy Leonardo Cárdenas Castellanos</t>
  </si>
  <si>
    <t>Coordinador Grupo de Informes Empresariales</t>
  </si>
  <si>
    <t>fredyca@supersociedades.gov.co</t>
  </si>
  <si>
    <t>Reporta Información sobre gestión y avance de entregables del proyecto</t>
  </si>
  <si>
    <t xml:space="preserve">Correo y presentación de avances </t>
  </si>
  <si>
    <t>Seguimiento y necesidades del proyecto que requieren intervención por parte del Superintendente Delegado de Asuntos Económicos y Societarios</t>
  </si>
  <si>
    <t>según requerimiento</t>
  </si>
  <si>
    <t xml:space="preserve">Correo presentación de avances </t>
  </si>
  <si>
    <t>Avances del proyecto, junto con los productos resultantes de la gestión realizada</t>
  </si>
  <si>
    <t>Conforme al cronograma de trabajo</t>
  </si>
  <si>
    <r>
      <t xml:space="preserve">Superintendente de Sociedades
</t>
    </r>
    <r>
      <rPr>
        <b/>
        <sz val="10"/>
        <rFont val="Verdana"/>
        <family val="2"/>
      </rPr>
      <t>Patrocinador</t>
    </r>
  </si>
  <si>
    <r>
      <t xml:space="preserve">Superintendente Delegado de Asuntos Económicos y Societarios
</t>
    </r>
    <r>
      <rPr>
        <b/>
        <sz val="10"/>
        <rFont val="Verdana"/>
        <family val="2"/>
      </rPr>
      <t>Gerente del Proyecto</t>
    </r>
  </si>
  <si>
    <r>
      <t xml:space="preserve">Director de Cumplimiento
Director Información Empresarial y Estudios Económicos Contables
</t>
    </r>
    <r>
      <rPr>
        <b/>
        <sz val="10"/>
        <rFont val="Verdana"/>
        <family val="2"/>
      </rPr>
      <t>Líder Funcional</t>
    </r>
  </si>
  <si>
    <r>
      <t xml:space="preserve">
Coordinador Grupo de Sostenibilidad Empresarial y Supervisión de Sociedades BIC.
Coordinador Grupo de Informes Empresariales
</t>
    </r>
    <r>
      <rPr>
        <b/>
        <sz val="10"/>
        <rFont val="Verdana"/>
        <family val="2"/>
      </rPr>
      <t>Líder Técnico</t>
    </r>
  </si>
  <si>
    <t>Conocer la gestión realizada por las Entidades Empresariales  en materia de Responsabilidad y Sostenibilidad en áreas de impacto como desarrollo social, ambiental, económico, buen gobierno corporativo y laboral. A la vez, fomentar la presentación de reportes permite, a través de indicadores cualitativos y cuantitativos, conocer la gestión realizada por las Entidades Empresariales, para alcanzar las metas fijadas a través de ODS -Objetivos de Desarrollo Sostenible- y de cambio climático establecidos en el Acuerdo de París, ambos del año 2015.</t>
  </si>
  <si>
    <t>No aplica</t>
  </si>
  <si>
    <t xml:space="preserve">Limitaciones de orden legal, Cargas dinámicas en las competencias de los funcionarios. </t>
  </si>
  <si>
    <t>No contar con el recurso humano necesario</t>
  </si>
  <si>
    <t>1. Informe y divulgación de los resultados del estudio del reporte de Sostenibilidad.
2. Realización de las Cátedras de sostenibilidad como pedagogía para socialización del Capítulo XV de la CBJ, la Sostenibilidad Empresarial y sus dimensiones</t>
  </si>
  <si>
    <t>Recepción, análisis y elaboración del estudio del primer reporte de Sostenibilidad en lenguaje XBRL para las empresas sobre prácticas ASG (Ambiental, Social y de Gobernanza) por parte de las sociedades que se encuentran en el espectro señalado en el numeral 5 del Capítulo XV de la CBJ.</t>
  </si>
  <si>
    <t>Informe y divulgación de los resultados del estudio del reporte de Sostenibilidad</t>
  </si>
  <si>
    <t>Realización de sesiones de capacitación y Cátedra de sostenibilidad como pedagogía para socialización del Capítulo XV de la CBJ, la Sostenibilidad Empresarial y sus dimensiones.</t>
  </si>
  <si>
    <t>Sesiones bimestrales de Cátedra en sostenibilidad a grupos de interés y Entidades Empresariales.</t>
  </si>
  <si>
    <t>Coordinador del Grupo de Sostenibilidad Empresarial y Supervisión de Sociedades BIC</t>
  </si>
  <si>
    <t>Coordinador del Grupo de Sostenibilidad Empresarial y Supervisión de Sociedades BIC. 
Coordinador Grupo de Informes Empresariales</t>
  </si>
  <si>
    <t>Cambio en la estructura organizacional de la entidad (movimiento de personal de planta)</t>
  </si>
  <si>
    <t>Establecer pautas para realizar un debido empalme y entrega de cargo.
Realizar seguimiento a la gestión realizada y asegurar la trazabilidad de los soportes de todas las actividades</t>
  </si>
  <si>
    <t xml:space="preserve">Falla tecnológica, ransomware, indisponibilidad de servicios tecnológicos. </t>
  </si>
  <si>
    <t>Tener back up de todas las tareas realizadas.
Seguir todos los protocolos de seguridad establecidos por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</si>
</sst>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240A]#,##0"/>
    <numFmt numFmtId="166" formatCode="dd\-mm\-yy"/>
    <numFmt numFmtId="167" formatCode="[$-240A]d&quot; de &quot;mmmm&quot; de &quot;yyyy;@"/>
    <numFmt numFmtId="168" formatCode="0.0"/>
  </numFmts>
  <fonts count="41"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sz val="9"/>
      <color theme="0"/>
      <name val="Arial"/>
      <family val="2"/>
    </font>
    <font>
      <sz val="9"/>
      <color indexed="81"/>
      <name val="Tahoma"/>
      <family val="2"/>
    </font>
    <font>
      <b/>
      <sz val="9"/>
      <color indexed="81"/>
      <name val="Tahoma"/>
      <family val="2"/>
    </font>
    <font>
      <u/>
      <sz val="10"/>
      <color theme="10"/>
      <name val="Arial"/>
      <family val="2"/>
    </font>
    <font>
      <sz val="9"/>
      <name val="Verdana"/>
      <family val="2"/>
    </font>
    <font>
      <b/>
      <sz val="9"/>
      <name val="Verdana"/>
      <family val="2"/>
    </font>
    <font>
      <b/>
      <sz val="9"/>
      <color theme="0"/>
      <name val="Verdana"/>
      <family val="2"/>
    </font>
    <font>
      <sz val="9"/>
      <color theme="0"/>
      <name val="Verdana"/>
      <family val="2"/>
    </font>
    <font>
      <sz val="10"/>
      <name val="Verdana"/>
      <family val="2"/>
    </font>
    <font>
      <b/>
      <u/>
      <sz val="10"/>
      <color theme="0"/>
      <name val="Verdana"/>
      <family val="2"/>
    </font>
    <font>
      <b/>
      <sz val="10"/>
      <color theme="0"/>
      <name val="Verdana"/>
      <family val="2"/>
    </font>
    <font>
      <b/>
      <sz val="10"/>
      <name val="Verdana"/>
      <family val="2"/>
    </font>
    <font>
      <b/>
      <sz val="12"/>
      <name val="Verdana"/>
      <family val="2"/>
    </font>
    <font>
      <sz val="11"/>
      <name val="Verdana"/>
      <family val="2"/>
    </font>
    <font>
      <sz val="12"/>
      <name val="Verdana"/>
      <family val="2"/>
    </font>
    <font>
      <b/>
      <sz val="14"/>
      <name val="Verdana"/>
      <family val="2"/>
    </font>
    <font>
      <b/>
      <sz val="11"/>
      <name val="Verdana"/>
      <family val="2"/>
    </font>
    <font>
      <sz val="11"/>
      <name val="Calibri Light"/>
      <family val="2"/>
    </font>
    <font>
      <sz val="12"/>
      <name val="Calibri Light"/>
      <family val="2"/>
    </font>
    <font>
      <b/>
      <sz val="9"/>
      <color indexed="9"/>
      <name val="Verdana"/>
      <family val="2"/>
    </font>
    <font>
      <b/>
      <sz val="8"/>
      <color theme="0"/>
      <name val="Verdana"/>
      <family val="2"/>
    </font>
    <font>
      <b/>
      <sz val="8"/>
      <color indexed="9"/>
      <name val="Verdana"/>
      <family val="2"/>
    </font>
    <font>
      <sz val="8"/>
      <name val="Verdana"/>
      <family val="2"/>
    </font>
    <font>
      <b/>
      <sz val="11"/>
      <color theme="3"/>
      <name val="Verdana"/>
      <family val="2"/>
    </font>
    <font>
      <sz val="9"/>
      <color theme="3"/>
      <name val="Verdana"/>
      <family val="2"/>
    </font>
    <font>
      <sz val="11"/>
      <color theme="0"/>
      <name val="Verdana"/>
      <family val="2"/>
    </font>
    <font>
      <sz val="11"/>
      <name val="Arial"/>
      <family val="2"/>
    </font>
    <font>
      <b/>
      <sz val="11"/>
      <color theme="0"/>
      <name val="Verdana"/>
      <family val="2"/>
    </font>
    <font>
      <sz val="10"/>
      <color theme="0"/>
      <name val="Verdana"/>
      <family val="2"/>
    </font>
    <font>
      <u/>
      <sz val="11"/>
      <color theme="10"/>
      <name val="Verdana"/>
      <family val="2"/>
    </font>
    <font>
      <sz val="11"/>
      <color theme="3"/>
      <name val="Verdana"/>
      <family val="2"/>
    </font>
    <font>
      <sz val="10"/>
      <color theme="3"/>
      <name val="Calibri Light"/>
      <family val="2"/>
    </font>
    <font>
      <sz val="9"/>
      <color theme="3"/>
      <name val="Arial"/>
      <family val="2"/>
    </font>
    <font>
      <sz val="10"/>
      <color theme="3"/>
      <name val="Arial"/>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6" tint="0.59999389629810485"/>
        <bgColor indexed="64"/>
      </patternFill>
    </fill>
    <fill>
      <patternFill patternType="solid">
        <fgColor rgb="FF962D46"/>
        <bgColor indexed="64"/>
      </patternFill>
    </fill>
    <fill>
      <patternFill patternType="solid">
        <fgColor theme="9" tint="0.79998168889431442"/>
        <bgColor indexed="64"/>
      </patternFill>
    </fill>
    <fill>
      <patternFill patternType="solid">
        <fgColor rgb="FF962D46"/>
        <bgColor indexed="23"/>
      </patternFill>
    </fill>
    <fill>
      <patternFill patternType="solid">
        <fgColor rgb="FFFFFF00"/>
        <bgColor indexed="64"/>
      </patternFill>
    </fill>
    <fill>
      <patternFill patternType="solid">
        <fgColor theme="0" tint="-4.9989318521683403E-2"/>
        <bgColor indexed="64"/>
      </patternFill>
    </fill>
  </fills>
  <borders count="4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9" fontId="2" fillId="0" borderId="0" applyFont="0" applyFill="0" applyBorder="0" applyAlignment="0" applyProtection="0"/>
  </cellStyleXfs>
  <cellXfs count="338">
    <xf numFmtId="0" fontId="0" fillId="0" borderId="0" xfId="0"/>
    <xf numFmtId="0" fontId="4" fillId="0" borderId="0" xfId="0" applyFont="1" applyAlignment="1">
      <alignment horizontal="center" vertical="center" wrapText="1"/>
    </xf>
    <xf numFmtId="0" fontId="4" fillId="0" borderId="0" xfId="0" applyFont="1"/>
    <xf numFmtId="0" fontId="6" fillId="0" borderId="0" xfId="2"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2" fillId="0" borderId="0" xfId="0" applyFont="1"/>
    <xf numFmtId="0" fontId="2" fillId="4" borderId="2" xfId="0" applyFont="1" applyFill="1" applyBorder="1"/>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xf numFmtId="0" fontId="11" fillId="0" borderId="35" xfId="0" applyFont="1" applyBorder="1" applyAlignment="1">
      <alignment vertical="center" wrapText="1"/>
    </xf>
    <xf numFmtId="0" fontId="11" fillId="0" borderId="36" xfId="0" applyFont="1" applyBorder="1" applyAlignment="1">
      <alignment vertical="center" wrapText="1"/>
    </xf>
    <xf numFmtId="0" fontId="11" fillId="0" borderId="37" xfId="0" applyFont="1" applyBorder="1" applyAlignment="1">
      <alignment vertical="center" wrapText="1"/>
    </xf>
    <xf numFmtId="0" fontId="12" fillId="0" borderId="0" xfId="2" applyFont="1" applyAlignment="1">
      <alignment horizontal="center" vertical="center"/>
    </xf>
    <xf numFmtId="0" fontId="13" fillId="5" borderId="2" xfId="0" applyFont="1" applyFill="1" applyBorder="1" applyAlignment="1">
      <alignment horizontal="left" vertical="center"/>
    </xf>
    <xf numFmtId="0" fontId="11" fillId="3" borderId="0" xfId="0" applyFont="1" applyFill="1" applyAlignment="1">
      <alignment horizontal="left" vertical="center" wrapText="1"/>
    </xf>
    <xf numFmtId="0" fontId="12" fillId="3" borderId="0" xfId="0" applyFont="1" applyFill="1" applyAlignment="1">
      <alignment horizontal="center" vertical="center" wrapText="1"/>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1" fillId="0" borderId="2" xfId="0" applyFont="1" applyBorder="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5" fillId="0" borderId="0" xfId="0" applyFont="1"/>
    <xf numFmtId="0" fontId="11" fillId="3" borderId="2" xfId="0" applyFont="1" applyFill="1" applyBorder="1" applyAlignment="1">
      <alignment horizontal="left" vertical="center" wrapText="1"/>
    </xf>
    <xf numFmtId="0" fontId="11" fillId="3" borderId="0" xfId="0" applyFont="1" applyFill="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6" fillId="5" borderId="6" xfId="4" applyFont="1" applyFill="1" applyBorder="1" applyAlignment="1">
      <alignment horizontal="center" vertical="center"/>
    </xf>
    <xf numFmtId="0" fontId="11" fillId="6" borderId="0" xfId="0" applyFont="1" applyFill="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6" fillId="5" borderId="6" xfId="4" applyFont="1" applyFill="1" applyBorder="1" applyAlignment="1">
      <alignment horizontal="center" vertical="center" wrapText="1"/>
    </xf>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0" borderId="2" xfId="0" applyFont="1" applyBorder="1" applyAlignment="1">
      <alignment horizontal="center" vertical="center" wrapText="1"/>
    </xf>
    <xf numFmtId="0" fontId="15" fillId="3" borderId="0" xfId="0" applyFont="1" applyFill="1"/>
    <xf numFmtId="0" fontId="11" fillId="3" borderId="10" xfId="0" applyFont="1" applyFill="1" applyBorder="1" applyAlignment="1">
      <alignment vertical="center" wrapText="1"/>
    </xf>
    <xf numFmtId="0" fontId="11" fillId="3" borderId="13" xfId="0" applyFont="1" applyFill="1" applyBorder="1" applyAlignment="1">
      <alignment vertical="center" wrapText="1"/>
    </xf>
    <xf numFmtId="0" fontId="11" fillId="3" borderId="15" xfId="0" applyFont="1" applyFill="1" applyBorder="1" applyAlignment="1">
      <alignment vertical="center" wrapText="1"/>
    </xf>
    <xf numFmtId="0" fontId="18" fillId="3" borderId="0" xfId="0" applyFont="1" applyFill="1" applyAlignment="1">
      <alignment horizontal="center" vertical="center"/>
    </xf>
    <xf numFmtId="0" fontId="15" fillId="3" borderId="2" xfId="0" applyFont="1" applyFill="1" applyBorder="1"/>
    <xf numFmtId="0" fontId="17" fillId="5" borderId="2" xfId="0" applyFont="1" applyFill="1" applyBorder="1" applyAlignment="1">
      <alignment horizontal="center" vertical="center"/>
    </xf>
    <xf numFmtId="2" fontId="11" fillId="0" borderId="2" xfId="0" applyNumberFormat="1" applyFont="1" applyBorder="1" applyAlignment="1">
      <alignment horizontal="center" vertical="center" wrapText="1"/>
    </xf>
    <xf numFmtId="165" fontId="11" fillId="0" borderId="2" xfId="0" applyNumberFormat="1" applyFont="1" applyBorder="1" applyAlignment="1">
      <alignment horizontal="center" vertical="center" wrapText="1"/>
    </xf>
    <xf numFmtId="0" fontId="13" fillId="5" borderId="2" xfId="0" applyFont="1" applyFill="1" applyBorder="1" applyAlignment="1">
      <alignment horizontal="left" vertical="center" wrapText="1"/>
    </xf>
    <xf numFmtId="0" fontId="11" fillId="3" borderId="0" xfId="0" applyFont="1" applyFill="1" applyAlignment="1">
      <alignment vertical="center" wrapText="1"/>
    </xf>
    <xf numFmtId="0" fontId="11" fillId="0" borderId="3" xfId="0" applyFont="1" applyBorder="1" applyAlignment="1">
      <alignment horizontal="center" vertical="center" wrapText="1"/>
    </xf>
    <xf numFmtId="0" fontId="13" fillId="5" borderId="0" xfId="0" applyFont="1" applyFill="1" applyAlignment="1">
      <alignment horizontal="center" vertical="center" wrapText="1"/>
    </xf>
    <xf numFmtId="0" fontId="13" fillId="5" borderId="7" xfId="0" applyFont="1" applyFill="1" applyBorder="1" applyAlignment="1">
      <alignment horizontal="center" vertical="center" wrapText="1"/>
    </xf>
    <xf numFmtId="0" fontId="11" fillId="3" borderId="29" xfId="0" applyFont="1" applyFill="1" applyBorder="1" applyAlignment="1">
      <alignment vertical="center" wrapText="1"/>
    </xf>
    <xf numFmtId="0" fontId="11" fillId="3" borderId="36" xfId="0" applyFont="1" applyFill="1" applyBorder="1" applyAlignment="1">
      <alignment vertical="center" wrapText="1"/>
    </xf>
    <xf numFmtId="0" fontId="11" fillId="3" borderId="41" xfId="0" applyFont="1" applyFill="1" applyBorder="1" applyAlignment="1">
      <alignment vertical="center" wrapText="1"/>
    </xf>
    <xf numFmtId="0" fontId="11" fillId="3" borderId="37" xfId="0" applyFont="1" applyFill="1" applyBorder="1" applyAlignment="1">
      <alignment vertical="center" wrapText="1"/>
    </xf>
    <xf numFmtId="0" fontId="11" fillId="3" borderId="35" xfId="0" applyFont="1" applyFill="1" applyBorder="1" applyAlignment="1">
      <alignment vertical="center" wrapText="1"/>
    </xf>
    <xf numFmtId="0" fontId="21" fillId="3"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0" xfId="0" applyFont="1" applyFill="1" applyAlignment="1">
      <alignment horizontal="center" vertical="center" wrapText="1"/>
    </xf>
    <xf numFmtId="165" fontId="24" fillId="0" borderId="2" xfId="0" applyNumberFormat="1" applyFont="1" applyBorder="1" applyAlignment="1">
      <alignment horizontal="center" vertical="center" wrapText="1"/>
    </xf>
    <xf numFmtId="0" fontId="13" fillId="5" borderId="2" xfId="0" applyFont="1" applyFill="1" applyBorder="1" applyAlignment="1">
      <alignment vertical="center"/>
    </xf>
    <xf numFmtId="164" fontId="21" fillId="3" borderId="2" xfId="0" applyNumberFormat="1" applyFont="1" applyFill="1" applyBorder="1" applyAlignment="1">
      <alignment horizontal="center" vertical="center" wrapText="1"/>
    </xf>
    <xf numFmtId="0" fontId="21" fillId="0" borderId="2" xfId="0" applyFont="1" applyBorder="1" applyAlignment="1">
      <alignment horizontal="center" vertical="center" wrapText="1"/>
    </xf>
    <xf numFmtId="164" fontId="11" fillId="3" borderId="2" xfId="0" applyNumberFormat="1" applyFont="1" applyFill="1" applyBorder="1" applyAlignment="1">
      <alignment horizontal="center" vertical="center" wrapText="1"/>
    </xf>
    <xf numFmtId="0" fontId="15" fillId="3" borderId="0" xfId="0" applyFont="1" applyFill="1" applyAlignment="1" applyProtection="1">
      <alignment horizontal="center" vertical="center" wrapText="1"/>
      <protection locked="0"/>
    </xf>
    <xf numFmtId="0" fontId="26" fillId="7" borderId="2" xfId="0" applyFont="1" applyFill="1" applyBorder="1" applyAlignment="1">
      <alignment horizontal="center" vertical="center" wrapText="1"/>
    </xf>
    <xf numFmtId="9" fontId="26" fillId="7" borderId="2" xfId="0" applyNumberFormat="1" applyFont="1" applyFill="1" applyBorder="1" applyAlignment="1">
      <alignment horizontal="center" vertical="center" wrapText="1"/>
    </xf>
    <xf numFmtId="166" fontId="26" fillId="7" borderId="2" xfId="0" applyNumberFormat="1" applyFont="1" applyFill="1" applyBorder="1" applyAlignment="1">
      <alignment horizontal="center" vertical="center" wrapText="1"/>
    </xf>
    <xf numFmtId="0" fontId="26" fillId="5" borderId="2" xfId="0" applyFont="1" applyFill="1" applyBorder="1" applyAlignment="1">
      <alignment horizontal="center" vertical="center" wrapText="1"/>
    </xf>
    <xf numFmtId="0" fontId="27" fillId="5" borderId="2" xfId="0" applyFont="1" applyFill="1" applyBorder="1" applyAlignment="1" applyProtection="1">
      <alignment horizontal="center" vertical="center" wrapText="1"/>
      <protection locked="0"/>
    </xf>
    <xf numFmtId="0" fontId="28" fillId="5" borderId="2" xfId="0" applyFont="1" applyFill="1" applyBorder="1" applyAlignment="1">
      <alignment horizontal="center" vertical="center" wrapText="1"/>
    </xf>
    <xf numFmtId="0" fontId="29" fillId="3" borderId="0" xfId="0" applyFont="1" applyFill="1" applyAlignment="1" applyProtection="1">
      <alignment horizontal="center" vertical="center" wrapText="1"/>
      <protection locked="0"/>
    </xf>
    <xf numFmtId="0" fontId="29" fillId="0" borderId="0" xfId="0" applyFont="1" applyAlignment="1">
      <alignment horizontal="center" vertical="center" wrapText="1"/>
    </xf>
    <xf numFmtId="0" fontId="31" fillId="0" borderId="0" xfId="0" applyFont="1" applyAlignment="1">
      <alignment horizontal="center" vertical="center" wrapText="1"/>
    </xf>
    <xf numFmtId="0" fontId="31" fillId="0" borderId="0" xfId="0" applyFont="1"/>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applyFont="1"/>
    <xf numFmtId="0" fontId="15" fillId="0" borderId="2" xfId="0" applyFont="1" applyBorder="1" applyAlignment="1">
      <alignment horizontal="left" vertical="center" wrapText="1"/>
    </xf>
    <xf numFmtId="0" fontId="11" fillId="0" borderId="0" xfId="0" applyFont="1" applyAlignment="1">
      <alignment horizontal="justify" vertical="center" wrapText="1"/>
    </xf>
    <xf numFmtId="0" fontId="33" fillId="3" borderId="2" xfId="0" applyFont="1" applyFill="1" applyBorder="1" applyAlignment="1">
      <alignment horizontal="center" vertical="center" wrapText="1"/>
    </xf>
    <xf numFmtId="9" fontId="33" fillId="3" borderId="2" xfId="0" applyNumberFormat="1" applyFont="1" applyFill="1" applyBorder="1" applyAlignment="1">
      <alignment horizontal="center" vertical="center" wrapText="1"/>
    </xf>
    <xf numFmtId="0" fontId="23" fillId="0" borderId="11" xfId="2" applyFont="1" applyBorder="1" applyAlignment="1">
      <alignment vertical="center"/>
    </xf>
    <xf numFmtId="0" fontId="32" fillId="0" borderId="0" xfId="0" applyFont="1" applyAlignment="1">
      <alignment horizontal="center" vertical="center"/>
    </xf>
    <xf numFmtId="0" fontId="23" fillId="0" borderId="0" xfId="2" applyFont="1" applyAlignment="1">
      <alignment vertical="center"/>
    </xf>
    <xf numFmtId="0" fontId="23" fillId="0" borderId="16" xfId="2" applyFont="1" applyBorder="1" applyAlignment="1">
      <alignment vertical="center"/>
    </xf>
    <xf numFmtId="0" fontId="23" fillId="0" borderId="0" xfId="2"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34" fillId="5" borderId="2" xfId="0" applyFont="1" applyFill="1" applyBorder="1" applyAlignment="1">
      <alignment horizontal="center" vertical="center" wrapText="1"/>
    </xf>
    <xf numFmtId="0" fontId="34" fillId="5" borderId="2" xfId="0" applyFont="1" applyFill="1" applyBorder="1" applyAlignment="1">
      <alignment vertical="center" wrapText="1"/>
    </xf>
    <xf numFmtId="0" fontId="20" fillId="0" borderId="2" xfId="0" applyFont="1" applyBorder="1" applyAlignment="1">
      <alignment horizontal="lef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0" xfId="0" applyFont="1" applyAlignment="1">
      <alignment horizontal="center" vertical="center" wrapText="1"/>
    </xf>
    <xf numFmtId="0" fontId="35" fillId="0" borderId="0" xfId="0" applyFont="1" applyAlignment="1">
      <alignment horizontal="center" vertical="center" wrapText="1"/>
    </xf>
    <xf numFmtId="0" fontId="36" fillId="0" borderId="2" xfId="4" applyFont="1" applyFill="1" applyBorder="1" applyAlignment="1">
      <alignment horizontal="center" vertical="center" wrapText="1"/>
    </xf>
    <xf numFmtId="0" fontId="37" fillId="0" borderId="0" xfId="0" applyFont="1" applyAlignment="1">
      <alignment horizontal="center" vertical="center" wrapText="1"/>
    </xf>
    <xf numFmtId="9" fontId="30" fillId="8" borderId="2" xfId="0" applyNumberFormat="1" applyFont="1" applyFill="1" applyBorder="1" applyAlignment="1">
      <alignment horizontal="center" vertical="center" wrapText="1"/>
    </xf>
    <xf numFmtId="0" fontId="37" fillId="0" borderId="0" xfId="0" applyFont="1"/>
    <xf numFmtId="0" fontId="21" fillId="3" borderId="0" xfId="0" applyFont="1" applyFill="1" applyAlignment="1">
      <alignment horizontal="justify" vertical="center"/>
    </xf>
    <xf numFmtId="165" fontId="25" fillId="0" borderId="2" xfId="0" applyNumberFormat="1" applyFont="1" applyBorder="1" applyAlignment="1">
      <alignment horizontal="center" vertical="center" wrapText="1"/>
    </xf>
    <xf numFmtId="0" fontId="15" fillId="0" borderId="2" xfId="0" applyFont="1" applyBorder="1" applyAlignment="1">
      <alignment horizontal="justify" vertical="center" wrapText="1"/>
    </xf>
    <xf numFmtId="0" fontId="36" fillId="3" borderId="2" xfId="4"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0" borderId="0" xfId="0" applyFont="1" applyAlignment="1">
      <alignment wrapText="1"/>
    </xf>
    <xf numFmtId="0" fontId="20" fillId="0" borderId="2" xfId="0" applyFont="1" applyBorder="1" applyAlignment="1">
      <alignment vertical="center"/>
    </xf>
    <xf numFmtId="9" fontId="30" fillId="6" borderId="2" xfId="0"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21" fillId="0" borderId="2" xfId="0" applyFont="1" applyBorder="1" applyAlignment="1">
      <alignment vertical="center" wrapText="1"/>
    </xf>
    <xf numFmtId="0" fontId="13" fillId="5" borderId="2" xfId="0" applyFont="1" applyFill="1" applyBorder="1" applyAlignment="1">
      <alignment horizontal="left" vertical="center"/>
    </xf>
    <xf numFmtId="0" fontId="22" fillId="0" borderId="2" xfId="0" applyFont="1" applyBorder="1" applyAlignment="1">
      <alignment horizontal="left" vertical="center" wrapText="1"/>
    </xf>
    <xf numFmtId="0" fontId="11" fillId="0" borderId="18"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5"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8" xfId="2" applyFont="1" applyBorder="1" applyAlignment="1">
      <alignment horizontal="center" vertical="center"/>
    </xf>
    <xf numFmtId="0" fontId="12" fillId="0" borderId="19" xfId="2" applyFont="1" applyBorder="1" applyAlignment="1">
      <alignment horizontal="center" vertical="center"/>
    </xf>
    <xf numFmtId="0" fontId="12" fillId="0" borderId="26" xfId="2" applyFont="1" applyBorder="1" applyAlignment="1">
      <alignment horizontal="center" vertical="center"/>
    </xf>
    <xf numFmtId="0" fontId="12" fillId="0" borderId="21" xfId="2" applyFont="1" applyBorder="1" applyAlignment="1">
      <alignment horizontal="center" vertical="center"/>
    </xf>
    <xf numFmtId="0" fontId="12" fillId="0" borderId="2" xfId="2" applyFont="1" applyBorder="1" applyAlignment="1">
      <alignment horizontal="center" vertical="center"/>
    </xf>
    <xf numFmtId="0" fontId="12" fillId="0" borderId="5"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27" xfId="2" applyFont="1" applyBorder="1" applyAlignment="1">
      <alignment horizontal="center" vertical="center"/>
    </xf>
    <xf numFmtId="0" fontId="21" fillId="0" borderId="2" xfId="0" applyFont="1" applyBorder="1" applyAlignment="1">
      <alignment horizontal="justify" vertical="center" wrapText="1"/>
    </xf>
    <xf numFmtId="0" fontId="18" fillId="0" borderId="23" xfId="2" applyFont="1" applyBorder="1" applyAlignment="1">
      <alignment horizontal="center" vertical="center"/>
    </xf>
    <xf numFmtId="0" fontId="18" fillId="0" borderId="24" xfId="2" applyFont="1" applyBorder="1" applyAlignment="1">
      <alignment horizontal="center" vertical="center"/>
    </xf>
    <xf numFmtId="0" fontId="18" fillId="0" borderId="27" xfId="2" applyFont="1" applyBorder="1" applyAlignment="1">
      <alignment horizontal="center" vertical="center"/>
    </xf>
    <xf numFmtId="0" fontId="15" fillId="0" borderId="23" xfId="0" applyFont="1" applyBorder="1" applyAlignment="1">
      <alignment horizontal="left" vertical="center" wrapText="1"/>
    </xf>
    <xf numFmtId="0" fontId="15" fillId="0" borderId="27" xfId="0" applyFont="1" applyBorder="1" applyAlignment="1">
      <alignment horizontal="left" vertical="center" wrapText="1"/>
    </xf>
    <xf numFmtId="0" fontId="21" fillId="0" borderId="5" xfId="0" applyFont="1" applyBorder="1" applyAlignment="1">
      <alignment horizontal="justify" vertical="center" wrapText="1"/>
    </xf>
    <xf numFmtId="0" fontId="21" fillId="3" borderId="5" xfId="0" applyFont="1" applyFill="1" applyBorder="1" applyAlignment="1">
      <alignment horizontal="justify" vertical="center" wrapText="1"/>
    </xf>
    <xf numFmtId="0" fontId="13" fillId="5" borderId="9"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5"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21" xfId="0" applyFont="1" applyBorder="1" applyAlignment="1">
      <alignment horizontal="left" vertical="center" wrapText="1"/>
    </xf>
    <xf numFmtId="0" fontId="15" fillId="0" borderId="2" xfId="0" applyFont="1" applyBorder="1" applyAlignment="1">
      <alignment horizontal="left" vertical="center" wrapText="1"/>
    </xf>
    <xf numFmtId="0" fontId="15" fillId="0" borderId="22"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9" fillId="0" borderId="2" xfId="0" applyFont="1" applyBorder="1" applyAlignment="1">
      <alignment horizontal="left" vertical="center"/>
    </xf>
    <xf numFmtId="0" fontId="18" fillId="0" borderId="18" xfId="2" applyFont="1" applyBorder="1" applyAlignment="1">
      <alignment horizontal="center" vertical="center"/>
    </xf>
    <xf numFmtId="0" fontId="18" fillId="0" borderId="19" xfId="2" applyFont="1" applyBorder="1" applyAlignment="1">
      <alignment horizontal="center" vertical="center"/>
    </xf>
    <xf numFmtId="0" fontId="18" fillId="0" borderId="26" xfId="2" applyFont="1" applyBorder="1" applyAlignment="1">
      <alignment horizontal="center" vertical="center"/>
    </xf>
    <xf numFmtId="0" fontId="15" fillId="0" borderId="26" xfId="0" applyFont="1" applyBorder="1" applyAlignment="1">
      <alignment horizontal="left" vertical="center" wrapText="1"/>
    </xf>
    <xf numFmtId="0" fontId="18" fillId="0" borderId="21" xfId="2" applyFont="1" applyBorder="1" applyAlignment="1">
      <alignment horizontal="center" vertical="center"/>
    </xf>
    <xf numFmtId="0" fontId="18" fillId="0" borderId="2" xfId="2" applyFont="1" applyBorder="1" applyAlignment="1">
      <alignment horizontal="center" vertical="center"/>
    </xf>
    <xf numFmtId="0" fontId="18" fillId="0" borderId="5" xfId="2" applyFont="1" applyBorder="1" applyAlignment="1">
      <alignment horizontal="center" vertical="center"/>
    </xf>
    <xf numFmtId="0" fontId="15" fillId="0" borderId="5" xfId="0" applyFont="1" applyBorder="1" applyAlignment="1">
      <alignment horizontal="left" vertical="center" wrapText="1"/>
    </xf>
    <xf numFmtId="0" fontId="13" fillId="5"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23" fillId="3" borderId="2" xfId="0" applyFont="1" applyFill="1" applyBorder="1" applyAlignment="1">
      <alignment horizontal="center" vertical="center" wrapText="1"/>
    </xf>
    <xf numFmtId="0" fontId="12" fillId="0" borderId="28" xfId="2" applyFont="1" applyBorder="1" applyAlignment="1">
      <alignment horizontal="center" vertical="center"/>
    </xf>
    <xf numFmtId="0" fontId="12" fillId="0" borderId="30" xfId="2" applyFont="1" applyBorder="1" applyAlignment="1">
      <alignment horizontal="center" vertical="center"/>
    </xf>
    <xf numFmtId="0" fontId="12" fillId="0" borderId="29" xfId="2" applyFont="1" applyBorder="1" applyAlignment="1">
      <alignment horizontal="center" vertical="center"/>
    </xf>
    <xf numFmtId="0" fontId="12" fillId="0" borderId="40" xfId="2" applyFont="1" applyBorder="1" applyAlignment="1">
      <alignment horizontal="center" vertical="center"/>
    </xf>
    <xf numFmtId="0" fontId="12" fillId="0" borderId="4" xfId="2" applyFont="1" applyBorder="1" applyAlignment="1">
      <alignment horizontal="center" vertical="center"/>
    </xf>
    <xf numFmtId="0" fontId="12" fillId="0" borderId="41" xfId="2" applyFont="1" applyBorder="1" applyAlignment="1">
      <alignment horizontal="center" vertical="center"/>
    </xf>
    <xf numFmtId="0" fontId="12" fillId="0" borderId="42" xfId="2" applyFont="1" applyBorder="1" applyAlignment="1">
      <alignment horizontal="center" vertical="center"/>
    </xf>
    <xf numFmtId="0" fontId="12" fillId="0" borderId="34" xfId="2" applyFont="1" applyBorder="1" applyAlignment="1">
      <alignment horizontal="center" vertical="center"/>
    </xf>
    <xf numFmtId="0" fontId="12" fillId="0" borderId="43" xfId="2" applyFont="1" applyBorder="1" applyAlignment="1">
      <alignment horizontal="center" vertical="center"/>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18" fillId="0" borderId="2" xfId="0" applyFont="1" applyBorder="1" applyAlignment="1">
      <alignment horizontal="left" vertical="center" wrapText="1"/>
    </xf>
    <xf numFmtId="0" fontId="12" fillId="3" borderId="28" xfId="2" applyFont="1" applyFill="1" applyBorder="1" applyAlignment="1">
      <alignment horizontal="center" vertical="center"/>
    </xf>
    <xf numFmtId="0" fontId="12" fillId="3" borderId="30" xfId="2" applyFont="1" applyFill="1" applyBorder="1" applyAlignment="1">
      <alignment horizontal="center" vertical="center"/>
    </xf>
    <xf numFmtId="0" fontId="12" fillId="3" borderId="40"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42" xfId="2" applyFont="1" applyFill="1" applyBorder="1" applyAlignment="1">
      <alignment horizontal="center" vertical="center"/>
    </xf>
    <xf numFmtId="0" fontId="12" fillId="3" borderId="34" xfId="2" applyFont="1" applyFill="1" applyBorder="1" applyAlignment="1">
      <alignment horizontal="center" vertical="center"/>
    </xf>
    <xf numFmtId="0" fontId="15" fillId="0" borderId="2" xfId="0" applyFont="1" applyBorder="1" applyAlignment="1">
      <alignment horizontal="justify" vertical="center" wrapText="1"/>
    </xf>
    <xf numFmtId="0" fontId="17" fillId="5" borderId="8" xfId="0" applyFont="1" applyFill="1" applyBorder="1" applyAlignment="1">
      <alignment horizontal="center" vertical="center"/>
    </xf>
    <xf numFmtId="0" fontId="17" fillId="5" borderId="0" xfId="0" applyFont="1" applyFill="1" applyAlignment="1">
      <alignment horizontal="center" vertical="center"/>
    </xf>
    <xf numFmtId="0" fontId="15" fillId="3" borderId="2" xfId="0" applyFont="1" applyFill="1" applyBorder="1" applyAlignment="1">
      <alignment horizontal="left" vertical="center" wrapText="1"/>
    </xf>
    <xf numFmtId="0" fontId="15" fillId="3" borderId="2" xfId="0" applyFont="1" applyFill="1" applyBorder="1" applyAlignment="1">
      <alignment horizontal="left" vertical="center"/>
    </xf>
    <xf numFmtId="0" fontId="17" fillId="5" borderId="5" xfId="0" applyFont="1" applyFill="1" applyBorder="1" applyAlignment="1">
      <alignment horizontal="center" vertical="center"/>
    </xf>
    <xf numFmtId="0" fontId="17" fillId="5" borderId="3" xfId="0" applyFont="1" applyFill="1" applyBorder="1" applyAlignment="1">
      <alignment horizontal="center" vertical="center"/>
    </xf>
    <xf numFmtId="0" fontId="12" fillId="3" borderId="29" xfId="2" applyFont="1" applyFill="1" applyBorder="1" applyAlignment="1">
      <alignment horizontal="center" vertical="center"/>
    </xf>
    <xf numFmtId="0" fontId="12" fillId="3" borderId="41" xfId="2" applyFont="1" applyFill="1" applyBorder="1" applyAlignment="1">
      <alignment horizontal="center" vertical="center"/>
    </xf>
    <xf numFmtId="0" fontId="12" fillId="3" borderId="43" xfId="2" applyFont="1" applyFill="1" applyBorder="1" applyAlignment="1">
      <alignment horizontal="center" vertical="center"/>
    </xf>
    <xf numFmtId="0" fontId="12" fillId="3" borderId="18" xfId="2" applyFont="1" applyFill="1" applyBorder="1" applyAlignment="1">
      <alignment horizontal="center" vertical="center"/>
    </xf>
    <xf numFmtId="0" fontId="12" fillId="3" borderId="19" xfId="2" applyFont="1" applyFill="1" applyBorder="1" applyAlignment="1">
      <alignment horizontal="center" vertical="center"/>
    </xf>
    <xf numFmtId="0" fontId="12" fillId="3" borderId="20" xfId="2" applyFont="1" applyFill="1" applyBorder="1" applyAlignment="1">
      <alignment horizontal="center" vertical="center"/>
    </xf>
    <xf numFmtId="0" fontId="12" fillId="3" borderId="21" xfId="2" applyFont="1" applyFill="1" applyBorder="1" applyAlignment="1">
      <alignment horizontal="center" vertical="center"/>
    </xf>
    <xf numFmtId="0" fontId="12" fillId="3" borderId="2" xfId="2" applyFont="1" applyFill="1" applyBorder="1" applyAlignment="1">
      <alignment horizontal="center" vertical="center"/>
    </xf>
    <xf numFmtId="0" fontId="12" fillId="3" borderId="22" xfId="2" applyFont="1" applyFill="1" applyBorder="1" applyAlignment="1">
      <alignment horizontal="center" vertical="center"/>
    </xf>
    <xf numFmtId="0" fontId="12" fillId="3" borderId="23"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25" xfId="2" applyFont="1" applyFill="1" applyBorder="1" applyAlignment="1">
      <alignment horizontal="center" vertical="center"/>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3" fillId="5" borderId="8" xfId="0" applyFont="1" applyFill="1" applyBorder="1" applyAlignment="1">
      <alignment horizontal="center" vertical="center"/>
    </xf>
    <xf numFmtId="0" fontId="13" fillId="5" borderId="0" xfId="0" applyFont="1" applyFill="1" applyAlignment="1">
      <alignment horizontal="center" vertical="center"/>
    </xf>
    <xf numFmtId="0" fontId="20" fillId="0" borderId="5" xfId="0" applyFont="1" applyBorder="1" applyAlignment="1">
      <alignment horizontal="center" vertical="center"/>
    </xf>
    <xf numFmtId="0" fontId="20" fillId="0" borderId="3" xfId="0" applyFont="1" applyBorder="1" applyAlignment="1">
      <alignment horizontal="center" vertical="center"/>
    </xf>
    <xf numFmtId="0" fontId="20" fillId="3" borderId="5" xfId="0" applyFont="1" applyFill="1" applyBorder="1" applyAlignment="1">
      <alignment horizontal="center" vertical="center" wrapText="1"/>
    </xf>
    <xf numFmtId="0" fontId="20" fillId="3" borderId="3"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3" xfId="0" applyFont="1" applyFill="1" applyBorder="1" applyAlignment="1">
      <alignment horizontal="center" vertical="center"/>
    </xf>
    <xf numFmtId="0" fontId="22" fillId="0" borderId="4" xfId="0" applyFont="1" applyBorder="1" applyAlignment="1">
      <alignment horizontal="left" vertical="center"/>
    </xf>
    <xf numFmtId="0" fontId="21" fillId="3"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0" fillId="0" borderId="2" xfId="0" applyFont="1" applyBorder="1" applyAlignment="1">
      <alignment horizontal="justify" vertical="center" wrapText="1"/>
    </xf>
    <xf numFmtId="0" fontId="5" fillId="5" borderId="2"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18"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3" borderId="24" xfId="2" applyFont="1" applyFill="1" applyBorder="1" applyAlignment="1">
      <alignment horizontal="center" vertical="center"/>
    </xf>
    <xf numFmtId="0" fontId="6" fillId="3" borderId="25" xfId="2" applyFont="1" applyFill="1" applyBorder="1" applyAlignment="1">
      <alignment horizontal="center" vertical="center"/>
    </xf>
    <xf numFmtId="0" fontId="23" fillId="0" borderId="2" xfId="0" applyFont="1" applyBorder="1" applyAlignment="1">
      <alignment horizontal="left" vertical="center"/>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8" fillId="3" borderId="2" xfId="0" applyFont="1" applyFill="1" applyBorder="1" applyAlignment="1" applyProtection="1">
      <alignment horizontal="center"/>
      <protection locked="0"/>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3" fillId="3" borderId="38" xfId="2" applyFont="1" applyFill="1" applyBorder="1" applyAlignment="1">
      <alignment horizontal="center" vertical="center"/>
    </xf>
    <xf numFmtId="0" fontId="23" fillId="3" borderId="19" xfId="2" applyFont="1" applyFill="1" applyBorder="1" applyAlignment="1">
      <alignment horizontal="center" vertical="center"/>
    </xf>
    <xf numFmtId="0" fontId="23" fillId="3" borderId="3" xfId="2" applyFont="1" applyFill="1" applyBorder="1" applyAlignment="1">
      <alignment horizontal="center" vertical="center"/>
    </xf>
    <xf numFmtId="0" fontId="23" fillId="3" borderId="2" xfId="2" applyFont="1" applyFill="1" applyBorder="1" applyAlignment="1">
      <alignment horizontal="center" vertical="center"/>
    </xf>
    <xf numFmtId="0" fontId="23" fillId="3" borderId="39" xfId="2" applyFont="1" applyFill="1" applyBorder="1" applyAlignment="1">
      <alignment horizontal="center" vertical="center"/>
    </xf>
    <xf numFmtId="0" fontId="23" fillId="3" borderId="24" xfId="2" applyFont="1" applyFill="1" applyBorder="1" applyAlignment="1">
      <alignment horizontal="center" vertical="center"/>
    </xf>
    <xf numFmtId="0" fontId="34" fillId="5" borderId="2" xfId="0" applyFont="1" applyFill="1" applyBorder="1" applyAlignment="1">
      <alignment horizontal="center" vertical="center"/>
    </xf>
    <xf numFmtId="0" fontId="20" fillId="3" borderId="18"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18" xfId="0" applyFont="1" applyFill="1" applyBorder="1" applyAlignment="1">
      <alignment horizontal="left" vertical="center" wrapText="1"/>
    </xf>
    <xf numFmtId="0" fontId="20" fillId="3" borderId="19" xfId="0" applyFont="1" applyFill="1" applyBorder="1" applyAlignment="1">
      <alignment horizontal="left" vertical="center" wrapText="1"/>
    </xf>
    <xf numFmtId="0" fontId="20" fillId="3" borderId="20" xfId="0" applyFont="1" applyFill="1" applyBorder="1" applyAlignment="1">
      <alignment horizontal="left" vertical="center" wrapText="1"/>
    </xf>
    <xf numFmtId="0" fontId="20" fillId="3" borderId="2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22" xfId="0" applyFont="1" applyFill="1" applyBorder="1" applyAlignment="1">
      <alignment horizontal="left" vertical="center" wrapText="1"/>
    </xf>
    <xf numFmtId="0" fontId="20" fillId="3" borderId="23"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25" xfId="0" applyFont="1" applyFill="1" applyBorder="1" applyAlignment="1">
      <alignment horizontal="left" vertical="center" wrapText="1"/>
    </xf>
    <xf numFmtId="0" fontId="20" fillId="0" borderId="2" xfId="0" applyFont="1" applyBorder="1" applyAlignment="1">
      <alignment horizontal="left" vertical="center" wrapText="1"/>
    </xf>
    <xf numFmtId="0" fontId="34" fillId="5" borderId="2" xfId="0" applyFont="1" applyFill="1" applyBorder="1" applyAlignment="1">
      <alignment horizontal="left" vertical="center"/>
    </xf>
    <xf numFmtId="0" fontId="34" fillId="5" borderId="2" xfId="0" applyFont="1" applyFill="1" applyBorder="1" applyAlignment="1">
      <alignment horizontal="center" vertical="center" wrapText="1"/>
    </xf>
    <xf numFmtId="0" fontId="21" fillId="3" borderId="4" xfId="0" applyFont="1" applyFill="1" applyBorder="1" applyAlignment="1">
      <alignment horizontal="justify" vertical="center" wrapText="1"/>
    </xf>
    <xf numFmtId="0" fontId="21" fillId="3" borderId="3" xfId="0" applyFont="1" applyFill="1" applyBorder="1" applyAlignment="1">
      <alignment horizontal="justify" vertical="center" wrapText="1"/>
    </xf>
    <xf numFmtId="0" fontId="21" fillId="0" borderId="4" xfId="0" applyFont="1" applyBorder="1" applyAlignment="1">
      <alignment horizontal="justify" vertical="center" wrapText="1"/>
    </xf>
    <xf numFmtId="0" fontId="21" fillId="0" borderId="3" xfId="0" applyFont="1" applyBorder="1" applyAlignment="1">
      <alignment horizontal="justify" vertical="center" wrapText="1"/>
    </xf>
    <xf numFmtId="0" fontId="20" fillId="3" borderId="0" xfId="0" applyFont="1" applyFill="1" applyAlignment="1">
      <alignment horizontal="center" vertical="center" wrapText="1"/>
    </xf>
    <xf numFmtId="0" fontId="20" fillId="0" borderId="2" xfId="0" applyFont="1" applyBorder="1" applyAlignment="1">
      <alignment horizontal="center" vertical="center"/>
    </xf>
    <xf numFmtId="0" fontId="20"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15" fillId="0" borderId="2" xfId="0" applyFont="1" applyBorder="1" applyAlignment="1">
      <alignment horizontal="justify" vertical="center"/>
    </xf>
    <xf numFmtId="0" fontId="15" fillId="0" borderId="0" xfId="0" applyFont="1" applyAlignment="1">
      <alignment horizontal="center" vertical="center"/>
    </xf>
    <xf numFmtId="0" fontId="39" fillId="0" borderId="0" xfId="0" applyFont="1" applyAlignment="1">
      <alignment horizontal="center" vertical="center" wrapText="1"/>
    </xf>
    <xf numFmtId="0" fontId="40" fillId="0" borderId="2" xfId="0" applyFont="1" applyBorder="1" applyAlignment="1">
      <alignment horizontal="justify" vertical="center" wrapText="1"/>
    </xf>
    <xf numFmtId="1" fontId="40" fillId="0" borderId="2" xfId="6" applyNumberFormat="1" applyFont="1" applyFill="1" applyBorder="1" applyAlignment="1" applyProtection="1">
      <alignment horizontal="center" vertical="center" wrapText="1"/>
    </xf>
    <xf numFmtId="9" fontId="40" fillId="0" borderId="2" xfId="6" applyFont="1" applyFill="1" applyBorder="1" applyAlignment="1" applyProtection="1">
      <alignment horizontal="center" vertical="center" wrapText="1"/>
    </xf>
    <xf numFmtId="0" fontId="40" fillId="0" borderId="2" xfId="0" applyFont="1" applyBorder="1" applyAlignment="1">
      <alignment horizontal="center" vertical="center" wrapText="1"/>
    </xf>
    <xf numFmtId="167" fontId="40" fillId="0" borderId="2" xfId="0" applyNumberFormat="1" applyFont="1" applyBorder="1" applyAlignment="1">
      <alignment horizontal="center" vertical="center"/>
    </xf>
    <xf numFmtId="168" fontId="39" fillId="0" borderId="2" xfId="0" applyNumberFormat="1" applyFont="1" applyBorder="1" applyAlignment="1">
      <alignment horizontal="center" vertical="center" wrapText="1"/>
    </xf>
    <xf numFmtId="0" fontId="39" fillId="0" borderId="2" xfId="0" applyFont="1" applyBorder="1"/>
    <xf numFmtId="14" fontId="39" fillId="0" borderId="2" xfId="0" applyNumberFormat="1" applyFont="1" applyBorder="1"/>
    <xf numFmtId="10" fontId="38" fillId="9" borderId="3" xfId="6" applyNumberFormat="1" applyFont="1" applyFill="1" applyBorder="1" applyAlignment="1" applyProtection="1">
      <alignment horizontal="center" vertical="center" wrapText="1"/>
    </xf>
    <xf numFmtId="10" fontId="38" fillId="0" borderId="22" xfId="6" applyNumberFormat="1" applyFont="1" applyFill="1" applyBorder="1" applyAlignment="1" applyProtection="1">
      <alignment horizontal="center" vertical="center" wrapText="1"/>
      <protection locked="0"/>
    </xf>
    <xf numFmtId="10" fontId="38" fillId="9" borderId="21" xfId="6" applyNumberFormat="1" applyFont="1" applyFill="1" applyBorder="1" applyAlignment="1" applyProtection="1">
      <alignment horizontal="center" vertical="center" wrapText="1"/>
    </xf>
    <xf numFmtId="10" fontId="38" fillId="0" borderId="22" xfId="0" applyNumberFormat="1" applyFont="1" applyBorder="1" applyAlignment="1" applyProtection="1">
      <alignment horizontal="center" vertical="center" wrapText="1"/>
      <protection locked="0"/>
    </xf>
    <xf numFmtId="10" fontId="38" fillId="0" borderId="41" xfId="6" applyNumberFormat="1" applyFont="1" applyFill="1" applyBorder="1" applyAlignment="1" applyProtection="1">
      <alignment horizontal="center" vertical="center" wrapText="1"/>
    </xf>
    <xf numFmtId="10" fontId="38" fillId="0" borderId="4" xfId="6" applyNumberFormat="1" applyFont="1" applyFill="1" applyBorder="1" applyAlignment="1" applyProtection="1">
      <alignment horizontal="center" vertical="center" wrapText="1"/>
    </xf>
    <xf numFmtId="10" fontId="39" fillId="0" borderId="0" xfId="0" applyNumberFormat="1" applyFont="1" applyAlignment="1">
      <alignment horizontal="center" vertical="center" wrapText="1"/>
    </xf>
    <xf numFmtId="10" fontId="38" fillId="3" borderId="22" xfId="0" applyNumberFormat="1" applyFont="1" applyFill="1" applyBorder="1" applyAlignment="1" applyProtection="1">
      <alignment horizontal="center" vertical="center" wrapText="1"/>
      <protection locked="0"/>
    </xf>
    <xf numFmtId="10" fontId="38" fillId="0" borderId="5" xfId="0" applyNumberFormat="1" applyFont="1" applyBorder="1" applyAlignment="1" applyProtection="1">
      <alignment horizontal="center" vertical="center" wrapText="1"/>
      <protection locked="0"/>
    </xf>
    <xf numFmtId="10" fontId="38" fillId="0" borderId="22" xfId="0" applyNumberFormat="1" applyFont="1" applyBorder="1" applyAlignment="1" applyProtection="1">
      <alignment horizontal="left" vertical="center" wrapText="1"/>
      <protection locked="0"/>
    </xf>
    <xf numFmtId="0" fontId="39" fillId="6" borderId="2" xfId="0" applyFont="1" applyFill="1" applyBorder="1"/>
  </cellXfs>
  <cellStyles count="7">
    <cellStyle name="Hipervínculo" xfId="4" builtinId="8"/>
    <cellStyle name="Hyperlink" xfId="5" xr:uid="{F10DA470-AA34-4F67-810D-1E4D13575D66}"/>
    <cellStyle name="Neutral" xfId="1" builtinId="28" customBuiltin="1"/>
    <cellStyle name="Normal" xfId="0" builtinId="0"/>
    <cellStyle name="Normal 2" xfId="2" xr:uid="{00000000-0005-0000-0000-000003000000}"/>
    <cellStyle name="Porcentaje 2" xfId="6" xr:uid="{999F5C45-FCCA-4E64-A829-B41983EA9A59}"/>
    <cellStyle name="Total" xfId="3" builtinId="25" customBuiltin="1"/>
  </cellStyles>
  <dxfs count="26">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1</xdr:row>
      <xdr:rowOff>78440</xdr:rowOff>
    </xdr:from>
    <xdr:to>
      <xdr:col>2</xdr:col>
      <xdr:colOff>1647265</xdr:colOff>
      <xdr:row>4</xdr:row>
      <xdr:rowOff>139703</xdr:rowOff>
    </xdr:to>
    <xdr:pic>
      <xdr:nvPicPr>
        <xdr:cNvPr id="2" name="Imagen 1">
          <a:extLst>
            <a:ext uri="{FF2B5EF4-FFF2-40B4-BE49-F238E27FC236}">
              <a16:creationId xmlns:a16="http://schemas.microsoft.com/office/drawing/2014/main" id="{7C98898B-4B9A-7F23-24BA-D1D4BD3937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896471" y="56029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582083</xdr:colOff>
      <xdr:row>1</xdr:row>
      <xdr:rowOff>42333</xdr:rowOff>
    </xdr:from>
    <xdr:to>
      <xdr:col>2</xdr:col>
      <xdr:colOff>1345328</xdr:colOff>
      <xdr:row>4</xdr:row>
      <xdr:rowOff>91767</xdr:rowOff>
    </xdr:to>
    <xdr:pic>
      <xdr:nvPicPr>
        <xdr:cNvPr id="2" name="Imagen 1">
          <a:extLst>
            <a:ext uri="{FF2B5EF4-FFF2-40B4-BE49-F238E27FC236}">
              <a16:creationId xmlns:a16="http://schemas.microsoft.com/office/drawing/2014/main" id="{49041E17-4E7A-46E5-A334-2C0A373BE3F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740833" y="2010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310242</xdr:colOff>
      <xdr:row>1</xdr:row>
      <xdr:rowOff>185058</xdr:rowOff>
    </xdr:from>
    <xdr:to>
      <xdr:col>14</xdr:col>
      <xdr:colOff>49306</xdr:colOff>
      <xdr:row>6</xdr:row>
      <xdr:rowOff>86687</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7674317" y="346983"/>
          <a:ext cx="958264" cy="118750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361950</xdr:colOff>
      <xdr:row>1</xdr:row>
      <xdr:rowOff>47625</xdr:rowOff>
    </xdr:from>
    <xdr:to>
      <xdr:col>1</xdr:col>
      <xdr:colOff>2098862</xdr:colOff>
      <xdr:row>4</xdr:row>
      <xdr:rowOff>105526</xdr:rowOff>
    </xdr:to>
    <xdr:pic>
      <xdr:nvPicPr>
        <xdr:cNvPr id="2" name="Imagen 1">
          <a:extLst>
            <a:ext uri="{FF2B5EF4-FFF2-40B4-BE49-F238E27FC236}">
              <a16:creationId xmlns:a16="http://schemas.microsoft.com/office/drawing/2014/main" id="{9FADC14F-4C37-4148-9BBB-0C73CFAB9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3875" y="2095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20</xdr:row>
      <xdr:rowOff>2</xdr:rowOff>
    </xdr:from>
    <xdr:to>
      <xdr:col>6</xdr:col>
      <xdr:colOff>402789</xdr:colOff>
      <xdr:row>27</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179917</xdr:colOff>
      <xdr:row>1</xdr:row>
      <xdr:rowOff>116416</xdr:rowOff>
    </xdr:from>
    <xdr:to>
      <xdr:col>2</xdr:col>
      <xdr:colOff>793750</xdr:colOff>
      <xdr:row>4</xdr:row>
      <xdr:rowOff>80572</xdr:rowOff>
    </xdr:to>
    <xdr:pic>
      <xdr:nvPicPr>
        <xdr:cNvPr id="2" name="Imagen 1">
          <a:extLst>
            <a:ext uri="{FF2B5EF4-FFF2-40B4-BE49-F238E27FC236}">
              <a16:creationId xmlns:a16="http://schemas.microsoft.com/office/drawing/2014/main" id="{DECDAC8E-4F8C-EC5D-5A3C-03A0883FFA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38667" y="275166"/>
          <a:ext cx="1587500" cy="90607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105834</xdr:colOff>
      <xdr:row>1</xdr:row>
      <xdr:rowOff>10583</xdr:rowOff>
    </xdr:from>
    <xdr:to>
      <xdr:col>2</xdr:col>
      <xdr:colOff>869078</xdr:colOff>
      <xdr:row>4</xdr:row>
      <xdr:rowOff>60018</xdr:rowOff>
    </xdr:to>
    <xdr:pic>
      <xdr:nvPicPr>
        <xdr:cNvPr id="2" name="Imagen 1">
          <a:extLst>
            <a:ext uri="{FF2B5EF4-FFF2-40B4-BE49-F238E27FC236}">
              <a16:creationId xmlns:a16="http://schemas.microsoft.com/office/drawing/2014/main" id="{0180B343-63A0-4C5B-8A40-2856ED159E0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64584" y="169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169333</xdr:colOff>
      <xdr:row>1</xdr:row>
      <xdr:rowOff>84666</xdr:rowOff>
    </xdr:from>
    <xdr:to>
      <xdr:col>2</xdr:col>
      <xdr:colOff>932578</xdr:colOff>
      <xdr:row>4</xdr:row>
      <xdr:rowOff>134101</xdr:rowOff>
    </xdr:to>
    <xdr:pic>
      <xdr:nvPicPr>
        <xdr:cNvPr id="2" name="Imagen 1">
          <a:extLst>
            <a:ext uri="{FF2B5EF4-FFF2-40B4-BE49-F238E27FC236}">
              <a16:creationId xmlns:a16="http://schemas.microsoft.com/office/drawing/2014/main" id="{DF6A5D11-0756-47DC-A29F-1C3F27E4FC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28083" y="243416"/>
          <a:ext cx="1736912" cy="991351"/>
        </a:xfrm>
        <a:prstGeom prst="rect">
          <a:avLst/>
        </a:prstGeom>
        <a:noFill/>
        <a:ln>
          <a:noFill/>
        </a:ln>
        <a:extLst>
          <a:ext uri="{53640926-AAD7-44D8-BBD7-CCE9431645EC}">
            <a14:shadowObscured xmlns:a14="http://schemas.microsoft.com/office/drawing/2010/main"/>
          </a:ext>
        </a:extLst>
      </xdr:spPr>
    </xdr:pic>
    <xdr:clientData/>
  </xdr:twoCellAnchor>
  <xdr:oneCellAnchor>
    <xdr:from>
      <xdr:col>8</xdr:col>
      <xdr:colOff>61383</xdr:colOff>
      <xdr:row>11</xdr:row>
      <xdr:rowOff>135465</xdr:rowOff>
    </xdr:from>
    <xdr:ext cx="2255105" cy="380361"/>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CO" sz="1100" i="1">
                                <a:latin typeface="Cambria Math" panose="02040503050406030204" pitchFamily="18" charset="0"/>
                              </a:rPr>
                              <m:t>𝑒𝑗𝑒𝑐𝑢𝑡𝑎𝑑𝑎𝑠</m:t>
                            </m:r>
                          </m:num>
                          <m:den>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MX" sz="1100" b="0" i="1">
                                <a:latin typeface="Cambria Math" panose="02040503050406030204" pitchFamily="18" charset="0"/>
                              </a:rPr>
                              <m:t>𝑝𝑟𝑜𝑔𝑟𝑎𝑚𝑎𝑑𝑎𝑠</m:t>
                            </m:r>
                          </m:den>
                        </m:f>
                      </m:e>
                    </m:d>
                    <m:r>
                      <a:rPr lang="es-CO" sz="1100" i="1">
                        <a:latin typeface="Cambria Math" panose="02040503050406030204" pitchFamily="18" charset="0"/>
                      </a:rPr>
                      <m:t> ∗100</m:t>
                    </m:r>
                  </m:oMath>
                </m:oMathPara>
              </a14:m>
              <a:endParaRPr lang="es-CO" sz="1100"/>
            </a:p>
          </xdr:txBody>
        </xdr:sp>
      </mc:Choice>
      <mc:Fallback xmlns="">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𝐴𝑐𝑡𝑖𝑣𝑖𝑑𝑎𝑑𝑒𝑠 </a:t>
              </a:r>
              <a:r>
                <a:rPr lang="es-CO" sz="1100" i="0">
                  <a:latin typeface="Cambria Math" panose="02040503050406030204" pitchFamily="18" charset="0"/>
                </a:rPr>
                <a:t>𝑒𝑗𝑒𝑐𝑢𝑡𝑎𝑑𝑎𝑠)/(</a:t>
              </a:r>
              <a:r>
                <a:rPr lang="es-MX" sz="1100" b="0" i="0">
                  <a:latin typeface="Cambria Math" panose="02040503050406030204" pitchFamily="18" charset="0"/>
                </a:rPr>
                <a:t>𝐴𝑐𝑡𝑖𝑣𝑖𝑑𝑎𝑑𝑒𝑠 𝑝𝑟𝑜𝑔𝑟𝑎𝑚𝑎𝑑𝑎𝑠</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317500</xdr:colOff>
      <xdr:row>1</xdr:row>
      <xdr:rowOff>105833</xdr:rowOff>
    </xdr:from>
    <xdr:to>
      <xdr:col>1</xdr:col>
      <xdr:colOff>2054412</xdr:colOff>
      <xdr:row>4</xdr:row>
      <xdr:rowOff>155268</xdr:rowOff>
    </xdr:to>
    <xdr:pic>
      <xdr:nvPicPr>
        <xdr:cNvPr id="2" name="Imagen 1">
          <a:extLst>
            <a:ext uri="{FF2B5EF4-FFF2-40B4-BE49-F238E27FC236}">
              <a16:creationId xmlns:a16="http://schemas.microsoft.com/office/drawing/2014/main" id="{4AA749C3-06F2-4F2D-890B-AD3E915F916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76250" y="2645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296333</xdr:colOff>
      <xdr:row>1</xdr:row>
      <xdr:rowOff>148166</xdr:rowOff>
    </xdr:from>
    <xdr:to>
      <xdr:col>1</xdr:col>
      <xdr:colOff>2033245</xdr:colOff>
      <xdr:row>4</xdr:row>
      <xdr:rowOff>197601</xdr:rowOff>
    </xdr:to>
    <xdr:pic>
      <xdr:nvPicPr>
        <xdr:cNvPr id="2" name="Imagen 1">
          <a:extLst>
            <a:ext uri="{FF2B5EF4-FFF2-40B4-BE49-F238E27FC236}">
              <a16:creationId xmlns:a16="http://schemas.microsoft.com/office/drawing/2014/main" id="{1D79904E-A27C-4F86-9955-2562C23149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55083" y="306916"/>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281609</xdr:colOff>
      <xdr:row>1</xdr:row>
      <xdr:rowOff>99391</xdr:rowOff>
    </xdr:from>
    <xdr:to>
      <xdr:col>1</xdr:col>
      <xdr:colOff>1648239</xdr:colOff>
      <xdr:row>4</xdr:row>
      <xdr:rowOff>150533</xdr:rowOff>
    </xdr:to>
    <xdr:pic>
      <xdr:nvPicPr>
        <xdr:cNvPr id="2" name="Imagen 1">
          <a:extLst>
            <a:ext uri="{FF2B5EF4-FFF2-40B4-BE49-F238E27FC236}">
              <a16:creationId xmlns:a16="http://schemas.microsoft.com/office/drawing/2014/main" id="{05EDE733-3D35-427C-B7E5-9543CC6700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12913" y="273326"/>
          <a:ext cx="1366630" cy="78001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141363</xdr:colOff>
      <xdr:row>1</xdr:row>
      <xdr:rowOff>171601</xdr:rowOff>
    </xdr:from>
    <xdr:to>
      <xdr:col>13</xdr:col>
      <xdr:colOff>78486</xdr:colOff>
      <xdr:row>6</xdr:row>
      <xdr:rowOff>111125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364988" y="330351"/>
          <a:ext cx="953123" cy="1225399"/>
        </a:xfrm>
        <a:prstGeom prst="leftArrow">
          <a:avLst>
            <a:gd name="adj1" fmla="val 50000"/>
            <a:gd name="adj2" fmla="val 50000"/>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370417</xdr:colOff>
      <xdr:row>1</xdr:row>
      <xdr:rowOff>63500</xdr:rowOff>
    </xdr:from>
    <xdr:to>
      <xdr:col>2</xdr:col>
      <xdr:colOff>1133662</xdr:colOff>
      <xdr:row>4</xdr:row>
      <xdr:rowOff>112935</xdr:rowOff>
    </xdr:to>
    <xdr:pic>
      <xdr:nvPicPr>
        <xdr:cNvPr id="2" name="Imagen 1">
          <a:extLst>
            <a:ext uri="{FF2B5EF4-FFF2-40B4-BE49-F238E27FC236}">
              <a16:creationId xmlns:a16="http://schemas.microsoft.com/office/drawing/2014/main" id="{1E319238-D621-4EAF-8EE3-88BB21E45A8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7" y="2222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370416</xdr:colOff>
      <xdr:row>1</xdr:row>
      <xdr:rowOff>137583</xdr:rowOff>
    </xdr:from>
    <xdr:to>
      <xdr:col>1</xdr:col>
      <xdr:colOff>2107328</xdr:colOff>
      <xdr:row>4</xdr:row>
      <xdr:rowOff>187018</xdr:rowOff>
    </xdr:to>
    <xdr:pic>
      <xdr:nvPicPr>
        <xdr:cNvPr id="2" name="Imagen 1">
          <a:extLst>
            <a:ext uri="{FF2B5EF4-FFF2-40B4-BE49-F238E27FC236}">
              <a16:creationId xmlns:a16="http://schemas.microsoft.com/office/drawing/2014/main" id="{F955B264-2391-4353-A8D5-13F4182AAEB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6" y="296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158750</xdr:colOff>
      <xdr:row>1</xdr:row>
      <xdr:rowOff>42334</xdr:rowOff>
    </xdr:from>
    <xdr:to>
      <xdr:col>1</xdr:col>
      <xdr:colOff>1895662</xdr:colOff>
      <xdr:row>4</xdr:row>
      <xdr:rowOff>91769</xdr:rowOff>
    </xdr:to>
    <xdr:pic>
      <xdr:nvPicPr>
        <xdr:cNvPr id="2" name="Imagen 1">
          <a:extLst>
            <a:ext uri="{FF2B5EF4-FFF2-40B4-BE49-F238E27FC236}">
              <a16:creationId xmlns:a16="http://schemas.microsoft.com/office/drawing/2014/main" id="{A7DD2CF5-3A79-47B5-90D2-24535DBB277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17500" y="201084"/>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bescobar@supersociedades.gov.co"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S25"/>
  <sheetViews>
    <sheetView showGridLines="0" tabSelected="1" zoomScale="85" zoomScaleNormal="85" workbookViewId="0">
      <selection activeCell="E7" sqref="E7:K7"/>
    </sheetView>
  </sheetViews>
  <sheetFormatPr baseColWidth="10" defaultRowHeight="11.25" x14ac:dyDescent="0.15"/>
  <cols>
    <col min="1" max="1" width="11.42578125" style="16"/>
    <col min="2" max="2" width="3.28515625" style="16" customWidth="1"/>
    <col min="3" max="3" width="26.5703125" style="16" bestFit="1" customWidth="1"/>
    <col min="4" max="4" width="3.7109375" style="16" customWidth="1"/>
    <col min="5" max="5" width="26.7109375" style="16" bestFit="1" customWidth="1"/>
    <col min="6" max="6" width="3.7109375" style="16" customWidth="1"/>
    <col min="7" max="7" width="26.85546875" style="16" bestFit="1" customWidth="1"/>
    <col min="8" max="8" width="3.7109375" style="16" customWidth="1"/>
    <col min="9" max="9" width="28.42578125" style="16" customWidth="1"/>
    <col min="10" max="10" width="3.7109375" style="16" customWidth="1"/>
    <col min="11" max="11" width="27" style="16" customWidth="1"/>
    <col min="12" max="12" width="2.7109375" style="16" customWidth="1"/>
    <col min="13" max="14" width="7.7109375" style="16" customWidth="1"/>
    <col min="15" max="16" width="5.7109375" style="16" hidden="1" customWidth="1"/>
    <col min="17" max="17" width="10.7109375" style="16" customWidth="1"/>
    <col min="18" max="18" width="20.7109375" style="16" customWidth="1"/>
    <col min="19" max="19" width="9.140625" style="18" customWidth="1"/>
    <col min="20" max="240" width="9.140625" style="16" customWidth="1"/>
    <col min="241" max="16384" width="11.42578125" style="16"/>
  </cols>
  <sheetData>
    <row r="1" spans="2:19" ht="37.5" customHeight="1" thickBot="1" x14ac:dyDescent="0.2"/>
    <row r="2" spans="2:19" ht="26.25" customHeight="1" x14ac:dyDescent="0.15">
      <c r="B2" s="139"/>
      <c r="C2" s="140"/>
      <c r="D2" s="141" t="s">
        <v>124</v>
      </c>
      <c r="E2" s="142"/>
      <c r="F2" s="142"/>
      <c r="G2" s="142"/>
      <c r="H2" s="142"/>
      <c r="I2" s="142"/>
      <c r="J2" s="143"/>
      <c r="K2" s="129" t="s">
        <v>125</v>
      </c>
      <c r="L2" s="130"/>
    </row>
    <row r="3" spans="2:19" ht="23.25" customHeight="1" x14ac:dyDescent="0.15">
      <c r="B3" s="135"/>
      <c r="C3" s="136"/>
      <c r="D3" s="144" t="s">
        <v>126</v>
      </c>
      <c r="E3" s="145"/>
      <c r="F3" s="145"/>
      <c r="G3" s="145"/>
      <c r="H3" s="145"/>
      <c r="I3" s="145"/>
      <c r="J3" s="146"/>
      <c r="K3" s="131" t="s">
        <v>131</v>
      </c>
      <c r="L3" s="132"/>
    </row>
    <row r="4" spans="2:19" ht="24" customHeight="1" x14ac:dyDescent="0.15">
      <c r="B4" s="135"/>
      <c r="C4" s="136"/>
      <c r="D4" s="144" t="s">
        <v>127</v>
      </c>
      <c r="E4" s="145"/>
      <c r="F4" s="145"/>
      <c r="G4" s="145"/>
      <c r="H4" s="145"/>
      <c r="I4" s="145"/>
      <c r="J4" s="146"/>
      <c r="K4" s="131" t="s">
        <v>128</v>
      </c>
      <c r="L4" s="132"/>
    </row>
    <row r="5" spans="2:19" ht="22.5" customHeight="1" thickBot="1" x14ac:dyDescent="0.2">
      <c r="B5" s="137"/>
      <c r="C5" s="138"/>
      <c r="D5" s="147" t="s">
        <v>129</v>
      </c>
      <c r="E5" s="148"/>
      <c r="F5" s="148"/>
      <c r="G5" s="148"/>
      <c r="H5" s="148"/>
      <c r="I5" s="148"/>
      <c r="J5" s="149"/>
      <c r="K5" s="133" t="s">
        <v>130</v>
      </c>
      <c r="L5" s="134"/>
    </row>
    <row r="6" spans="2:19" ht="5.25" customHeight="1" x14ac:dyDescent="0.15">
      <c r="C6" s="22"/>
      <c r="D6" s="22"/>
      <c r="E6" s="22"/>
      <c r="F6" s="22"/>
      <c r="G6" s="22"/>
      <c r="H6" s="22"/>
      <c r="I6" s="22"/>
    </row>
    <row r="7" spans="2:19" ht="40.5" customHeight="1" x14ac:dyDescent="0.2">
      <c r="C7" s="127" t="s">
        <v>0</v>
      </c>
      <c r="D7" s="127"/>
      <c r="E7" s="128" t="s">
        <v>168</v>
      </c>
      <c r="F7" s="128"/>
      <c r="G7" s="128"/>
      <c r="H7" s="128"/>
      <c r="I7" s="128"/>
      <c r="J7" s="128"/>
      <c r="K7" s="128"/>
      <c r="S7" s="16"/>
    </row>
    <row r="8" spans="2:19" ht="6.75" customHeight="1" x14ac:dyDescent="0.2">
      <c r="C8" s="32"/>
      <c r="D8" s="32"/>
      <c r="E8" s="33"/>
      <c r="F8" s="33"/>
      <c r="G8" s="33"/>
      <c r="H8" s="33"/>
      <c r="I8" s="33"/>
      <c r="S8" s="16"/>
    </row>
    <row r="9" spans="2:19" ht="6.75" customHeight="1" thickBot="1" x14ac:dyDescent="0.25">
      <c r="C9" s="32"/>
      <c r="D9" s="32"/>
      <c r="E9" s="33"/>
      <c r="F9" s="33"/>
      <c r="G9" s="33"/>
      <c r="H9" s="33"/>
      <c r="I9" s="33"/>
      <c r="S9" s="16"/>
    </row>
    <row r="10" spans="2:19" ht="12" thickBot="1" x14ac:dyDescent="0.2">
      <c r="B10" s="37"/>
      <c r="C10" s="38"/>
      <c r="D10" s="38"/>
      <c r="E10" s="38"/>
      <c r="F10" s="38"/>
      <c r="G10" s="38"/>
      <c r="H10" s="38"/>
      <c r="I10" s="38"/>
      <c r="J10" s="38"/>
      <c r="K10" s="38"/>
      <c r="L10" s="39"/>
    </row>
    <row r="11" spans="2:19" ht="39.950000000000003" customHeight="1" thickBot="1" x14ac:dyDescent="0.2">
      <c r="B11" s="40"/>
      <c r="C11" s="47" t="s">
        <v>35</v>
      </c>
      <c r="D11" s="42"/>
      <c r="E11" s="41" t="s">
        <v>36</v>
      </c>
      <c r="F11" s="42"/>
      <c r="G11" s="41" t="s">
        <v>49</v>
      </c>
      <c r="H11" s="42"/>
      <c r="I11" s="47" t="s">
        <v>72</v>
      </c>
      <c r="J11" s="42"/>
      <c r="K11" s="47" t="s">
        <v>50</v>
      </c>
      <c r="L11" s="43"/>
    </row>
    <row r="12" spans="2:19" ht="15" customHeight="1" thickBot="1" x14ac:dyDescent="0.2">
      <c r="B12" s="40"/>
      <c r="C12" s="42"/>
      <c r="D12" s="42"/>
      <c r="E12" s="42"/>
      <c r="F12" s="42"/>
      <c r="G12" s="42"/>
      <c r="H12" s="42"/>
      <c r="I12" s="42"/>
      <c r="J12" s="42"/>
      <c r="K12" s="42"/>
      <c r="L12" s="43"/>
    </row>
    <row r="13" spans="2:19" ht="39.950000000000003" customHeight="1" thickBot="1" x14ac:dyDescent="0.2">
      <c r="B13" s="40"/>
      <c r="C13" s="41" t="s">
        <v>37</v>
      </c>
      <c r="D13" s="42"/>
      <c r="E13" s="41" t="s">
        <v>38</v>
      </c>
      <c r="F13" s="42"/>
      <c r="G13" s="41" t="s">
        <v>39</v>
      </c>
      <c r="H13" s="42"/>
      <c r="I13" s="41" t="s">
        <v>51</v>
      </c>
      <c r="J13" s="42"/>
      <c r="K13" s="47" t="s">
        <v>40</v>
      </c>
      <c r="L13" s="43"/>
    </row>
    <row r="14" spans="2:19" ht="15" customHeight="1" thickBot="1" x14ac:dyDescent="0.2">
      <c r="B14" s="40"/>
      <c r="C14" s="42"/>
      <c r="D14" s="42"/>
      <c r="E14" s="42"/>
      <c r="F14" s="42"/>
      <c r="G14" s="42"/>
      <c r="H14" s="42"/>
      <c r="I14" s="42"/>
      <c r="J14" s="42"/>
      <c r="K14" s="42"/>
      <c r="L14" s="43"/>
    </row>
    <row r="15" spans="2:19" ht="37.5" customHeight="1" thickBot="1" x14ac:dyDescent="0.2">
      <c r="B15" s="40"/>
      <c r="C15" s="42"/>
      <c r="D15" s="42"/>
      <c r="E15" s="42"/>
      <c r="F15" s="42"/>
      <c r="G15" s="47" t="s">
        <v>41</v>
      </c>
      <c r="H15" s="42"/>
      <c r="I15" s="42"/>
      <c r="J15" s="42"/>
      <c r="K15" s="42"/>
      <c r="L15" s="43"/>
    </row>
    <row r="16" spans="2:19" ht="12" thickBot="1" x14ac:dyDescent="0.2">
      <c r="B16" s="44"/>
      <c r="C16" s="45"/>
      <c r="D16" s="45"/>
      <c r="E16" s="45"/>
      <c r="F16" s="45"/>
      <c r="G16" s="45"/>
      <c r="H16" s="45"/>
      <c r="I16" s="45"/>
      <c r="J16" s="45"/>
      <c r="K16" s="45"/>
      <c r="L16" s="46"/>
    </row>
    <row r="17" ht="37.5" customHeight="1" x14ac:dyDescent="0.15"/>
    <row r="19" ht="37.5" customHeight="1" x14ac:dyDescent="0.15"/>
    <row r="21" ht="37.5" customHeight="1" x14ac:dyDescent="0.15"/>
    <row r="23" ht="37.5" customHeight="1" x14ac:dyDescent="0.15"/>
    <row r="25" ht="37.5" customHeight="1" x14ac:dyDescent="0.15"/>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H17:H65494 J17:J65494" xr:uid="{00000000-0002-0000-0000-000000000000}">
      <formula1>1</formula1>
      <formula2>5</formula2>
    </dataValidation>
  </dataValidations>
  <hyperlinks>
    <hyperlink ref="C11" location="'Justificación - Objetivo'!A1" display="JUSTIFICACIÓN - OBJETIVO" xr:uid="{00000000-0004-0000-0000-000000000000}"/>
    <hyperlink ref="E11" location="Indicadores!Área_de_impresión" display="INDICADORES" xr:uid="{00000000-0004-0000-0000-000001000000}"/>
    <hyperlink ref="K11" location="'Recursos Financieros'!A1" display="RECURSOS FINANCIEROS" xr:uid="{00000000-0004-0000-0000-000002000000}"/>
    <hyperlink ref="E13" location="Requerimientos!Área_de_impresión" display="REQUERIMIENTOS" xr:uid="{00000000-0004-0000-0000-000003000000}"/>
    <hyperlink ref="G13" location="Alcance!Área_de_impresión" display="ALCANCE" xr:uid="{00000000-0004-0000-0000-000004000000}"/>
    <hyperlink ref="K13" location="'Plan de comunicaciones'!Área_de_impresión" display="PLAN DE COMUNICACIONES" xr:uid="{00000000-0004-0000-0000-000005000000}"/>
    <hyperlink ref="I13" location="'EDT- Actividades'!A1" display="EDT-Actividades" xr:uid="{00000000-0004-0000-0000-000006000000}"/>
    <hyperlink ref="C13" location="Interesados!Área_de_impresión" display="INTERESADOS" xr:uid="{00000000-0004-0000-0000-000007000000}"/>
    <hyperlink ref="G15" location="'Riesgos-Cronograma'!Área_de_impresión" display="RIESGOS - CRONOGRAMA" xr:uid="{00000000-0004-0000-0000-000008000000}"/>
    <hyperlink ref="I11" location="'Comunicaciones internas'!A1" display="COMUNICACIONES INTERNAS" xr:uid="{00000000-0004-0000-0000-000009000000}"/>
    <hyperlink ref="G11" location="'Recursos Humanos'!Área_de_impresión" display="RECURSOS HUMANOS" xr:uid="{00000000-0004-0000-0000-00000A000000}"/>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20"/>
  <sheetViews>
    <sheetView showGridLines="0" topLeftCell="A8" zoomScale="90" zoomScaleNormal="90" workbookViewId="0">
      <selection activeCell="D13" sqref="D13"/>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4" customWidth="1"/>
    <col min="19" max="19" width="1" style="1" customWidth="1"/>
    <col min="20" max="20" width="1.5703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60"/>
      <c r="C2" s="261"/>
      <c r="D2" s="266" t="s">
        <v>124</v>
      </c>
      <c r="E2" s="267"/>
      <c r="F2" s="267"/>
      <c r="G2" s="267"/>
      <c r="H2" s="267"/>
      <c r="I2" s="267"/>
      <c r="J2" s="268"/>
      <c r="K2" s="14"/>
      <c r="L2" s="12"/>
      <c r="M2" s="254" t="str">
        <f>Proyecto!K2</f>
        <v>Codigo: GC-F-015</v>
      </c>
      <c r="N2" s="254"/>
      <c r="O2" s="254"/>
      <c r="P2" s="255"/>
      <c r="S2" s="4"/>
      <c r="T2" s="4"/>
      <c r="U2" s="7"/>
    </row>
    <row r="3" spans="2:31" ht="23.25" customHeight="1" x14ac:dyDescent="0.2">
      <c r="B3" s="262"/>
      <c r="C3" s="263"/>
      <c r="D3" s="269" t="s">
        <v>126</v>
      </c>
      <c r="E3" s="270"/>
      <c r="F3" s="270"/>
      <c r="G3" s="270"/>
      <c r="H3" s="270"/>
      <c r="I3" s="270"/>
      <c r="J3" s="271"/>
      <c r="K3" s="10"/>
      <c r="L3" s="11"/>
      <c r="M3" s="256" t="str">
        <f>Proyecto!K3</f>
        <v>Fecha: 17 de septiembre de 2014</v>
      </c>
      <c r="N3" s="256"/>
      <c r="O3" s="256"/>
      <c r="P3" s="257"/>
      <c r="S3" s="4"/>
      <c r="T3" s="4"/>
      <c r="U3" s="7"/>
    </row>
    <row r="4" spans="2:31" ht="24" customHeight="1" x14ac:dyDescent="0.2">
      <c r="B4" s="262"/>
      <c r="C4" s="263"/>
      <c r="D4" s="269" t="s">
        <v>127</v>
      </c>
      <c r="E4" s="270"/>
      <c r="F4" s="270"/>
      <c r="G4" s="270"/>
      <c r="H4" s="270"/>
      <c r="I4" s="270"/>
      <c r="J4" s="271"/>
      <c r="K4" s="10"/>
      <c r="L4" s="11"/>
      <c r="M4" s="256" t="str">
        <f>Proyecto!K4</f>
        <v>Version 001</v>
      </c>
      <c r="N4" s="256"/>
      <c r="O4" s="256"/>
      <c r="P4" s="257"/>
      <c r="U4" s="7"/>
    </row>
    <row r="5" spans="2:31" ht="22.5" customHeight="1" thickBot="1" x14ac:dyDescent="0.25">
      <c r="B5" s="264"/>
      <c r="C5" s="265"/>
      <c r="D5" s="272" t="s">
        <v>129</v>
      </c>
      <c r="E5" s="273"/>
      <c r="F5" s="273"/>
      <c r="G5" s="273"/>
      <c r="H5" s="273"/>
      <c r="I5" s="273"/>
      <c r="J5" s="274"/>
      <c r="K5" s="15"/>
      <c r="L5" s="13"/>
      <c r="M5" s="258" t="s">
        <v>130</v>
      </c>
      <c r="N5" s="258"/>
      <c r="O5" s="258"/>
      <c r="P5" s="259"/>
    </row>
    <row r="6" spans="2:31" ht="5.25" customHeight="1" x14ac:dyDescent="0.2">
      <c r="B6" s="3"/>
      <c r="C6" s="3"/>
      <c r="D6" s="3"/>
      <c r="E6" s="3"/>
      <c r="F6" s="3"/>
      <c r="G6" s="3"/>
      <c r="H6" s="3"/>
      <c r="I6" s="3"/>
      <c r="J6" s="3"/>
      <c r="K6" s="3"/>
      <c r="L6" s="3"/>
      <c r="M6" s="3"/>
      <c r="N6" s="3"/>
      <c r="O6" s="3"/>
      <c r="P6" s="3"/>
    </row>
    <row r="7" spans="2:31" ht="29.25" customHeight="1" x14ac:dyDescent="0.2">
      <c r="B7" s="253" t="s">
        <v>0</v>
      </c>
      <c r="C7" s="253"/>
      <c r="D7" s="174" t="str">
        <f>Proyecto!$E$7</f>
        <v>Promoción de la sostenibilidad y la responsabilidad social empresarial</v>
      </c>
      <c r="E7" s="174"/>
      <c r="F7" s="174"/>
      <c r="G7" s="174"/>
      <c r="H7" s="174"/>
      <c r="I7" s="174"/>
      <c r="J7" s="174"/>
      <c r="K7" s="174"/>
      <c r="L7" s="174"/>
      <c r="M7" s="174"/>
      <c r="N7" s="174"/>
      <c r="O7" s="174"/>
      <c r="P7" s="174"/>
      <c r="AE7" s="1"/>
    </row>
    <row r="8" spans="2:31" ht="6.75" customHeight="1" x14ac:dyDescent="0.2">
      <c r="B8" s="5"/>
      <c r="C8" s="5"/>
      <c r="D8" s="6"/>
      <c r="E8" s="6"/>
      <c r="F8" s="6"/>
      <c r="G8" s="6"/>
      <c r="H8" s="6"/>
      <c r="I8" s="6"/>
      <c r="J8" s="6"/>
      <c r="K8" s="6"/>
      <c r="L8" s="6"/>
      <c r="M8" s="6"/>
      <c r="N8" s="6"/>
      <c r="O8" s="6"/>
      <c r="P8" s="6"/>
      <c r="AE8" s="1"/>
    </row>
    <row r="10" spans="2:31" ht="56.25" customHeight="1" x14ac:dyDescent="0.2">
      <c r="B10" s="253" t="s">
        <v>29</v>
      </c>
      <c r="C10" s="253"/>
      <c r="D10" s="215" t="s">
        <v>207</v>
      </c>
      <c r="E10" s="316"/>
      <c r="F10" s="316"/>
      <c r="G10" s="316"/>
      <c r="H10" s="316"/>
      <c r="I10" s="316"/>
      <c r="J10" s="316"/>
      <c r="K10" s="316"/>
      <c r="L10" s="316"/>
      <c r="M10" s="316"/>
      <c r="N10" s="316"/>
      <c r="O10" s="316"/>
      <c r="P10" s="316"/>
      <c r="AE10" s="1"/>
    </row>
    <row r="11" spans="2:31" ht="12.75" x14ac:dyDescent="0.2">
      <c r="D11" s="111"/>
      <c r="E11" s="111"/>
      <c r="F11" s="111"/>
      <c r="G11" s="111"/>
      <c r="H11" s="111"/>
      <c r="I11" s="111"/>
      <c r="J11" s="111"/>
      <c r="K11" s="111"/>
      <c r="L11" s="111"/>
      <c r="M11" s="111"/>
      <c r="N11" s="111"/>
      <c r="O11" s="111"/>
      <c r="P11" s="111"/>
    </row>
    <row r="12" spans="2:31" ht="30" customHeight="1" x14ac:dyDescent="0.2">
      <c r="B12" s="253" t="s">
        <v>30</v>
      </c>
      <c r="C12" s="253"/>
      <c r="D12" s="169" t="s">
        <v>208</v>
      </c>
      <c r="E12" s="169"/>
      <c r="F12" s="169"/>
      <c r="G12" s="169"/>
      <c r="H12" s="169"/>
      <c r="I12" s="169"/>
      <c r="J12" s="169"/>
      <c r="K12" s="169"/>
      <c r="L12" s="169"/>
      <c r="M12" s="169"/>
      <c r="N12" s="169"/>
      <c r="O12" s="169"/>
      <c r="P12" s="169"/>
    </row>
    <row r="13" spans="2:31" ht="6.75" customHeight="1" x14ac:dyDescent="0.2">
      <c r="B13" s="5"/>
      <c r="C13" s="5"/>
      <c r="D13" s="317"/>
      <c r="E13" s="317"/>
      <c r="F13" s="317"/>
      <c r="G13" s="317"/>
      <c r="H13" s="317"/>
      <c r="I13" s="317"/>
      <c r="J13" s="317"/>
      <c r="K13" s="317"/>
      <c r="L13" s="317"/>
      <c r="M13" s="317"/>
      <c r="N13" s="317"/>
      <c r="O13" s="317"/>
      <c r="P13" s="317"/>
      <c r="AE13" s="1"/>
    </row>
    <row r="14" spans="2:31" ht="30" customHeight="1" x14ac:dyDescent="0.2">
      <c r="B14" s="253" t="s">
        <v>31</v>
      </c>
      <c r="C14" s="253"/>
      <c r="D14" s="215" t="s">
        <v>209</v>
      </c>
      <c r="E14" s="215"/>
      <c r="F14" s="215"/>
      <c r="G14" s="215"/>
      <c r="H14" s="215"/>
      <c r="I14" s="215"/>
      <c r="J14" s="215"/>
      <c r="K14" s="215"/>
      <c r="L14" s="215"/>
      <c r="M14" s="215"/>
      <c r="N14" s="215"/>
      <c r="O14" s="215"/>
      <c r="P14" s="215"/>
    </row>
    <row r="15" spans="2:31" ht="6.75" customHeight="1" x14ac:dyDescent="0.2">
      <c r="B15" s="5"/>
      <c r="C15" s="5"/>
      <c r="D15" s="317"/>
      <c r="E15" s="317"/>
      <c r="F15" s="317"/>
      <c r="G15" s="317"/>
      <c r="H15" s="317"/>
      <c r="I15" s="317"/>
      <c r="J15" s="317"/>
      <c r="K15" s="317"/>
      <c r="L15" s="317"/>
      <c r="M15" s="317"/>
      <c r="N15" s="317"/>
      <c r="O15" s="317"/>
      <c r="P15" s="317"/>
      <c r="AE15" s="1"/>
    </row>
    <row r="16" spans="2:31" ht="34.5" customHeight="1" x14ac:dyDescent="0.2">
      <c r="B16" s="253" t="s">
        <v>32</v>
      </c>
      <c r="C16" s="253"/>
      <c r="D16" s="215" t="s">
        <v>210</v>
      </c>
      <c r="E16" s="215"/>
      <c r="F16" s="215"/>
      <c r="G16" s="215"/>
      <c r="H16" s="215"/>
      <c r="I16" s="215"/>
      <c r="J16" s="215"/>
      <c r="K16" s="215"/>
      <c r="L16" s="215"/>
      <c r="M16" s="215"/>
      <c r="N16" s="215"/>
      <c r="O16" s="215"/>
      <c r="P16" s="215"/>
    </row>
    <row r="17" spans="2:31" ht="6.75" customHeight="1" x14ac:dyDescent="0.2">
      <c r="B17" s="5"/>
      <c r="C17" s="5"/>
      <c r="D17" s="317"/>
      <c r="E17" s="317"/>
      <c r="F17" s="317"/>
      <c r="G17" s="317"/>
      <c r="H17" s="317"/>
      <c r="I17" s="317"/>
      <c r="J17" s="317"/>
      <c r="K17" s="317"/>
      <c r="L17" s="317"/>
      <c r="M17" s="317"/>
      <c r="N17" s="317"/>
      <c r="O17" s="317"/>
      <c r="P17" s="317"/>
      <c r="AE17" s="1"/>
    </row>
    <row r="18" spans="2:31" ht="54.75" customHeight="1" x14ac:dyDescent="0.2">
      <c r="B18" s="253" t="s">
        <v>33</v>
      </c>
      <c r="C18" s="253"/>
      <c r="D18" s="215" t="s">
        <v>211</v>
      </c>
      <c r="E18" s="215"/>
      <c r="F18" s="215"/>
      <c r="G18" s="215"/>
      <c r="H18" s="215"/>
      <c r="I18" s="215"/>
      <c r="J18" s="215"/>
      <c r="K18" s="215"/>
      <c r="L18" s="215"/>
      <c r="M18" s="215"/>
      <c r="N18" s="215"/>
      <c r="O18" s="215"/>
      <c r="P18" s="215"/>
    </row>
    <row r="19" spans="2:31" ht="6.75" customHeight="1" x14ac:dyDescent="0.2">
      <c r="B19" s="5"/>
      <c r="C19" s="5"/>
      <c r="D19" s="317"/>
      <c r="E19" s="317"/>
      <c r="F19" s="317"/>
      <c r="G19" s="317"/>
      <c r="H19" s="317"/>
      <c r="I19" s="317"/>
      <c r="J19" s="317"/>
      <c r="K19" s="317"/>
      <c r="L19" s="317"/>
      <c r="M19" s="317"/>
      <c r="N19" s="317"/>
      <c r="O19" s="317"/>
      <c r="P19" s="317"/>
      <c r="AE19" s="1"/>
    </row>
    <row r="20" spans="2:31" ht="40.5" customHeight="1" x14ac:dyDescent="0.2">
      <c r="B20" s="253" t="s">
        <v>34</v>
      </c>
      <c r="C20" s="253"/>
      <c r="D20" s="215" t="s">
        <v>162</v>
      </c>
      <c r="E20" s="215"/>
      <c r="F20" s="215"/>
      <c r="G20" s="215"/>
      <c r="H20" s="215"/>
      <c r="I20" s="215"/>
      <c r="J20" s="215"/>
      <c r="K20" s="215"/>
      <c r="L20" s="215"/>
      <c r="M20" s="215"/>
      <c r="N20" s="215"/>
      <c r="O20" s="215"/>
      <c r="P20" s="215"/>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Q11:U12 O9:U9 G9:M9 W9:AC9 W18:AC18 G20:M65492 W14:AC14 O14:U14 W20:AC65492 W16:AC16 W11:AC12 O16:U16 O20:U65492 O18:U18 O11:P11 G11:M11 G18:M18 G16:M16 G14:M14" xr:uid="{00000000-0002-0000-0900-000000000000}">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B1:AR13"/>
  <sheetViews>
    <sheetView showGridLines="0" topLeftCell="A7" zoomScaleNormal="100" workbookViewId="0">
      <pane xSplit="5" ySplit="3" topLeftCell="H10" activePane="bottomRight" state="frozen"/>
      <selection activeCell="A7" sqref="A7"/>
      <selection pane="topRight" activeCell="F7" sqref="F7"/>
      <selection pane="bottomLeft" activeCell="A10" sqref="A10"/>
      <selection pane="bottomRight" activeCell="H10" sqref="H10"/>
    </sheetView>
  </sheetViews>
  <sheetFormatPr baseColWidth="10" defaultRowHeight="11.25" x14ac:dyDescent="0.15"/>
  <cols>
    <col min="1" max="1" width="1.5703125" style="16" customWidth="1"/>
    <col min="2" max="2" width="52" style="16" customWidth="1"/>
    <col min="3" max="3" width="33.85546875" style="16" customWidth="1"/>
    <col min="4" max="4" width="9.140625" style="16" customWidth="1"/>
    <col min="5" max="5" width="10.85546875" style="16" customWidth="1"/>
    <col min="6" max="6" width="26.7109375" style="16" customWidth="1"/>
    <col min="7" max="7" width="17.5703125" style="16" customWidth="1"/>
    <col min="8" max="8" width="21.7109375" style="16" customWidth="1"/>
    <col min="9" max="9" width="16.85546875" style="16" customWidth="1"/>
    <col min="10" max="10" width="21" style="16" customWidth="1"/>
    <col min="11" max="11" width="19.85546875" style="16" customWidth="1"/>
    <col min="12" max="12" width="20.7109375" style="16" customWidth="1"/>
    <col min="13" max="13" width="9.140625" style="18" hidden="1" customWidth="1"/>
    <col min="14" max="37" width="9.140625" style="16" hidden="1" customWidth="1"/>
    <col min="38" max="234" width="9.140625" style="16" customWidth="1"/>
    <col min="235" max="16384" width="11.42578125" style="16"/>
  </cols>
  <sheetData>
    <row r="1" spans="2:44" ht="12" thickBot="1" x14ac:dyDescent="0.2"/>
    <row r="2" spans="2:44" ht="26.25" customHeight="1" x14ac:dyDescent="0.2">
      <c r="B2" s="276"/>
      <c r="C2" s="210" t="s">
        <v>124</v>
      </c>
      <c r="D2" s="210"/>
      <c r="E2" s="210"/>
      <c r="F2" s="210"/>
      <c r="G2" s="210"/>
      <c r="H2" s="210"/>
      <c r="I2" s="210"/>
      <c r="J2" s="210"/>
      <c r="K2" s="199" t="str">
        <f>Proyecto!K2</f>
        <v>Codigo: GC-F-015</v>
      </c>
      <c r="L2" s="201"/>
      <c r="M2" s="62"/>
      <c r="N2" s="62"/>
    </row>
    <row r="3" spans="2:44" ht="23.25" customHeight="1" x14ac:dyDescent="0.2">
      <c r="B3" s="277"/>
      <c r="C3" s="212" t="s">
        <v>126</v>
      </c>
      <c r="D3" s="212"/>
      <c r="E3" s="212"/>
      <c r="F3" s="212"/>
      <c r="G3" s="212"/>
      <c r="H3" s="212"/>
      <c r="I3" s="212"/>
      <c r="J3" s="212"/>
      <c r="K3" s="202" t="str">
        <f>Proyecto!K3</f>
        <v>Fecha: 17 de septiembre de 2014</v>
      </c>
      <c r="L3" s="204"/>
      <c r="M3" s="62"/>
      <c r="N3" s="62"/>
    </row>
    <row r="4" spans="2:44" ht="24" customHeight="1" x14ac:dyDescent="0.2">
      <c r="B4" s="277"/>
      <c r="C4" s="212" t="s">
        <v>127</v>
      </c>
      <c r="D4" s="212"/>
      <c r="E4" s="212"/>
      <c r="F4" s="212"/>
      <c r="G4" s="212"/>
      <c r="H4" s="212"/>
      <c r="I4" s="212"/>
      <c r="J4" s="212"/>
      <c r="K4" s="202" t="str">
        <f>Proyecto!K4</f>
        <v>Version 001</v>
      </c>
      <c r="L4" s="204"/>
      <c r="M4" s="62"/>
      <c r="N4" s="62"/>
    </row>
    <row r="5" spans="2:44" ht="22.5" customHeight="1" thickBot="1" x14ac:dyDescent="0.25">
      <c r="B5" s="278"/>
      <c r="C5" s="214" t="s">
        <v>129</v>
      </c>
      <c r="D5" s="214"/>
      <c r="E5" s="214"/>
      <c r="F5" s="214"/>
      <c r="G5" s="214"/>
      <c r="H5" s="214"/>
      <c r="I5" s="214"/>
      <c r="J5" s="214"/>
      <c r="K5" s="205" t="s">
        <v>130</v>
      </c>
      <c r="L5" s="207"/>
      <c r="M5" s="62"/>
      <c r="N5" s="62"/>
    </row>
    <row r="6" spans="2:44" ht="5.25" customHeight="1" x14ac:dyDescent="0.15">
      <c r="B6" s="22"/>
      <c r="C6" s="22"/>
      <c r="D6" s="22"/>
      <c r="E6" s="22"/>
    </row>
    <row r="7" spans="2:44" ht="29.25" customHeight="1" x14ac:dyDescent="0.2">
      <c r="B7" s="127" t="s">
        <v>0</v>
      </c>
      <c r="C7" s="127"/>
      <c r="D7" s="275" t="str">
        <f>Proyecto!$E$7</f>
        <v>Promoción de la sostenibilidad y la responsabilidad social empresarial</v>
      </c>
      <c r="E7" s="275"/>
      <c r="F7" s="275"/>
      <c r="G7" s="275"/>
      <c r="H7" s="275"/>
      <c r="I7" s="275"/>
      <c r="J7" s="275"/>
      <c r="K7" s="275"/>
      <c r="L7" s="275"/>
      <c r="M7" s="16"/>
    </row>
    <row r="8" spans="2:44" ht="12.75" x14ac:dyDescent="0.2">
      <c r="M8" s="279" t="s">
        <v>144</v>
      </c>
      <c r="N8" s="279"/>
      <c r="O8" s="279" t="s">
        <v>145</v>
      </c>
      <c r="P8" s="279"/>
      <c r="Q8" s="279" t="s">
        <v>146</v>
      </c>
      <c r="R8" s="279"/>
      <c r="S8" s="279" t="s">
        <v>147</v>
      </c>
      <c r="T8" s="279"/>
      <c r="U8" s="279" t="s">
        <v>148</v>
      </c>
      <c r="V8" s="279"/>
      <c r="W8" s="279" t="s">
        <v>149</v>
      </c>
      <c r="X8" s="279"/>
      <c r="Y8" s="279" t="s">
        <v>150</v>
      </c>
      <c r="Z8" s="279"/>
      <c r="AA8" s="279" t="s">
        <v>151</v>
      </c>
      <c r="AB8" s="279"/>
      <c r="AC8" s="279" t="s">
        <v>152</v>
      </c>
      <c r="AD8" s="279"/>
      <c r="AE8" s="279" t="s">
        <v>153</v>
      </c>
      <c r="AF8" s="279"/>
      <c r="AG8" s="279" t="s">
        <v>154</v>
      </c>
      <c r="AH8" s="279"/>
      <c r="AI8" s="279" t="s">
        <v>155</v>
      </c>
      <c r="AJ8" s="279"/>
      <c r="AK8" s="80"/>
    </row>
    <row r="9" spans="2:44" ht="51.75" customHeight="1" x14ac:dyDescent="0.2">
      <c r="B9" s="81" t="s">
        <v>79</v>
      </c>
      <c r="C9" s="81" t="s">
        <v>80</v>
      </c>
      <c r="D9" s="81" t="s">
        <v>81</v>
      </c>
      <c r="E9" s="82" t="s">
        <v>82</v>
      </c>
      <c r="F9" s="81" t="s">
        <v>83</v>
      </c>
      <c r="G9" s="83" t="s">
        <v>92</v>
      </c>
      <c r="H9" s="83" t="s">
        <v>93</v>
      </c>
      <c r="I9" s="83" t="s">
        <v>94</v>
      </c>
      <c r="J9" s="82" t="s">
        <v>84</v>
      </c>
      <c r="K9" s="84" t="s">
        <v>85</v>
      </c>
      <c r="L9" s="84" t="s">
        <v>86</v>
      </c>
      <c r="M9" s="86" t="s">
        <v>156</v>
      </c>
      <c r="N9" s="85" t="s">
        <v>157</v>
      </c>
      <c r="O9" s="85" t="s">
        <v>156</v>
      </c>
      <c r="P9" s="85" t="s">
        <v>157</v>
      </c>
      <c r="Q9" s="85" t="s">
        <v>156</v>
      </c>
      <c r="R9" s="85" t="s">
        <v>157</v>
      </c>
      <c r="S9" s="85" t="s">
        <v>156</v>
      </c>
      <c r="T9" s="85" t="s">
        <v>157</v>
      </c>
      <c r="U9" s="85" t="s">
        <v>156</v>
      </c>
      <c r="V9" s="85" t="s">
        <v>157</v>
      </c>
      <c r="W9" s="85" t="s">
        <v>156</v>
      </c>
      <c r="X9" s="85" t="s">
        <v>157</v>
      </c>
      <c r="Y9" s="85" t="s">
        <v>156</v>
      </c>
      <c r="Z9" s="85" t="s">
        <v>157</v>
      </c>
      <c r="AA9" s="85" t="s">
        <v>156</v>
      </c>
      <c r="AB9" s="85" t="s">
        <v>157</v>
      </c>
      <c r="AC9" s="85" t="s">
        <v>156</v>
      </c>
      <c r="AD9" s="85" t="s">
        <v>157</v>
      </c>
      <c r="AE9" s="85" t="s">
        <v>156</v>
      </c>
      <c r="AF9" s="85" t="s">
        <v>157</v>
      </c>
      <c r="AG9" s="85" t="s">
        <v>156</v>
      </c>
      <c r="AH9" s="85" t="s">
        <v>157</v>
      </c>
      <c r="AI9" s="85" t="s">
        <v>156</v>
      </c>
      <c r="AJ9" s="85" t="s">
        <v>157</v>
      </c>
      <c r="AK9" s="87"/>
      <c r="AL9" s="88"/>
      <c r="AM9" s="88"/>
      <c r="AN9" s="88"/>
      <c r="AO9" s="88"/>
      <c r="AP9" s="88"/>
      <c r="AQ9" s="88"/>
      <c r="AR9" s="88"/>
    </row>
    <row r="10" spans="2:44" s="318" customFormat="1" ht="102.75" customHeight="1" x14ac:dyDescent="0.2">
      <c r="B10" s="319" t="s">
        <v>212</v>
      </c>
      <c r="C10" s="319" t="s">
        <v>213</v>
      </c>
      <c r="D10" s="320">
        <v>1</v>
      </c>
      <c r="E10" s="321">
        <v>0.5</v>
      </c>
      <c r="F10" s="322" t="s">
        <v>217</v>
      </c>
      <c r="G10" s="323">
        <v>45839</v>
      </c>
      <c r="H10" s="323">
        <v>45991</v>
      </c>
      <c r="I10" s="324">
        <f>+(H10-G10)/7</f>
        <v>21.714285714285715</v>
      </c>
      <c r="J10" s="325"/>
      <c r="K10" s="326"/>
      <c r="L10" s="337"/>
      <c r="M10" s="327">
        <v>0</v>
      </c>
      <c r="N10" s="328"/>
      <c r="O10" s="327">
        <v>0</v>
      </c>
      <c r="P10" s="328"/>
      <c r="Q10" s="329">
        <v>0</v>
      </c>
      <c r="R10" s="328"/>
      <c r="S10" s="329">
        <v>0</v>
      </c>
      <c r="T10" s="330"/>
      <c r="U10" s="329">
        <v>0</v>
      </c>
      <c r="V10" s="330"/>
      <c r="W10" s="329">
        <v>0.1</v>
      </c>
      <c r="X10" s="330"/>
      <c r="Y10" s="329">
        <v>0.1</v>
      </c>
      <c r="Z10" s="331"/>
      <c r="AA10" s="329">
        <v>0.1</v>
      </c>
      <c r="AB10" s="332"/>
      <c r="AC10" s="329">
        <v>0.1</v>
      </c>
      <c r="AD10" s="331"/>
      <c r="AE10" s="329">
        <v>0.1</v>
      </c>
      <c r="AF10" s="331"/>
      <c r="AG10" s="329">
        <v>0</v>
      </c>
      <c r="AH10" s="331"/>
      <c r="AI10" s="333">
        <f>+M10+O10+Q10+S10+U10+W10+Y10+AA10+AC10+AE10+AG10</f>
        <v>0.5</v>
      </c>
    </row>
    <row r="11" spans="2:44" s="318" customFormat="1" ht="92.25" customHeight="1" x14ac:dyDescent="0.2">
      <c r="B11" s="319" t="s">
        <v>214</v>
      </c>
      <c r="C11" s="319" t="s">
        <v>215</v>
      </c>
      <c r="D11" s="320">
        <v>5</v>
      </c>
      <c r="E11" s="321">
        <v>0.5</v>
      </c>
      <c r="F11" s="322" t="s">
        <v>216</v>
      </c>
      <c r="G11" s="323">
        <v>45689</v>
      </c>
      <c r="H11" s="323">
        <v>45991</v>
      </c>
      <c r="I11" s="324">
        <f>+(H11-G11)/7</f>
        <v>43.142857142857146</v>
      </c>
      <c r="J11" s="325"/>
      <c r="K11" s="326"/>
      <c r="L11" s="337"/>
      <c r="M11" s="327">
        <v>0</v>
      </c>
      <c r="N11" s="328"/>
      <c r="O11" s="327">
        <v>0.1</v>
      </c>
      <c r="P11" s="328"/>
      <c r="Q11" s="329">
        <v>0</v>
      </c>
      <c r="R11" s="328"/>
      <c r="S11" s="329">
        <v>0.1</v>
      </c>
      <c r="T11" s="334"/>
      <c r="U11" s="329">
        <v>0</v>
      </c>
      <c r="V11" s="334"/>
      <c r="W11" s="329">
        <v>0.1</v>
      </c>
      <c r="X11" s="331"/>
      <c r="Y11" s="329">
        <v>0</v>
      </c>
      <c r="Z11" s="330"/>
      <c r="AA11" s="327">
        <v>0.1</v>
      </c>
      <c r="AB11" s="335"/>
      <c r="AC11" s="329">
        <v>0</v>
      </c>
      <c r="AD11" s="330"/>
      <c r="AE11" s="327">
        <v>0.1</v>
      </c>
      <c r="AF11" s="336"/>
      <c r="AG11" s="329">
        <v>0</v>
      </c>
      <c r="AH11" s="336"/>
      <c r="AI11" s="333">
        <f>+M11+O11+Q11+S11+U11+W11+Y11+AA11+AC11+AE11+AG11</f>
        <v>0.5</v>
      </c>
    </row>
    <row r="12" spans="2:44" s="114" customFormat="1" ht="14.25" x14ac:dyDescent="0.2">
      <c r="E12" s="115">
        <f>+SUM(E10:E11)</f>
        <v>1</v>
      </c>
      <c r="L12" s="124">
        <f>+SUM(L10:L11)</f>
        <v>0</v>
      </c>
      <c r="M12" s="116"/>
    </row>
    <row r="13" spans="2:44" s="89" customFormat="1" x14ac:dyDescent="0.15">
      <c r="M13" s="90"/>
    </row>
  </sheetData>
  <mergeCells count="23">
    <mergeCell ref="W8:X8"/>
    <mergeCell ref="AI8:AJ8"/>
    <mergeCell ref="Y8:Z8"/>
    <mergeCell ref="AA8:AB8"/>
    <mergeCell ref="AC8:AD8"/>
    <mergeCell ref="AE8:AF8"/>
    <mergeCell ref="AG8:AH8"/>
    <mergeCell ref="M8:N8"/>
    <mergeCell ref="O8:P8"/>
    <mergeCell ref="Q8:R8"/>
    <mergeCell ref="S8:T8"/>
    <mergeCell ref="U8:V8"/>
    <mergeCell ref="B7:C7"/>
    <mergeCell ref="D7:L7"/>
    <mergeCell ref="C2:J2"/>
    <mergeCell ref="B2:B5"/>
    <mergeCell ref="C3:J3"/>
    <mergeCell ref="C4:J4"/>
    <mergeCell ref="C5:J5"/>
    <mergeCell ref="K2:L2"/>
    <mergeCell ref="K3:L3"/>
    <mergeCell ref="K4:L4"/>
    <mergeCell ref="K5:L5"/>
  </mergeCells>
  <dataValidations count="1">
    <dataValidation type="whole" allowBlank="1" showInputMessage="1" showErrorMessage="1" sqref="F8:K8 F12:K65444" xr:uid="{00000000-0002-0000-0A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18"/>
  <sheetViews>
    <sheetView showGridLines="0" topLeftCell="A11" zoomScale="90" zoomScaleNormal="90" workbookViewId="0">
      <selection activeCell="B12" sqref="B12:E12"/>
    </sheetView>
  </sheetViews>
  <sheetFormatPr baseColWidth="10" defaultRowHeight="14.25" x14ac:dyDescent="0.2"/>
  <cols>
    <col min="1" max="1" width="2.42578125" style="92" customWidth="1"/>
    <col min="2" max="2" width="14.5703125" style="92" customWidth="1"/>
    <col min="3" max="3" width="14.140625" style="92" customWidth="1"/>
    <col min="4" max="4" width="18.28515625" style="92" customWidth="1"/>
    <col min="5" max="5" width="17.140625" style="92" customWidth="1"/>
    <col min="6" max="6" width="23.140625" style="92" customWidth="1"/>
    <col min="7" max="8" width="20.28515625" style="92" customWidth="1"/>
    <col min="9" max="10" width="5.7109375" style="92" customWidth="1"/>
    <col min="11" max="11" width="5.7109375" style="92" hidden="1" customWidth="1"/>
    <col min="12" max="12" width="8.7109375" style="92" hidden="1" customWidth="1"/>
    <col min="13" max="13" width="14.5703125" style="92" customWidth="1"/>
    <col min="14" max="14" width="17.7109375" style="92" bestFit="1" customWidth="1"/>
    <col min="15" max="15" width="2.5703125" style="92" customWidth="1"/>
    <col min="16" max="16" width="2.42578125" style="92" customWidth="1"/>
    <col min="17" max="17" width="7.7109375" style="92" customWidth="1"/>
    <col min="18" max="18" width="0.7109375" style="93" customWidth="1"/>
    <col min="19" max="19" width="1" style="92" customWidth="1"/>
    <col min="20" max="20" width="1.5703125" style="92" customWidth="1"/>
    <col min="21" max="21" width="1.140625" style="93" customWidth="1"/>
    <col min="22" max="22" width="20.7109375" style="92" customWidth="1"/>
    <col min="23" max="26" width="7.7109375" style="92" customWidth="1"/>
    <col min="27" max="28" width="5.7109375" style="92" hidden="1" customWidth="1"/>
    <col min="29" max="29" width="10.7109375" style="92" customWidth="1"/>
    <col min="30" max="30" width="20.7109375" style="92" customWidth="1"/>
    <col min="31" max="31" width="9.140625" style="94" customWidth="1"/>
    <col min="32" max="252" width="9.140625" style="92" customWidth="1"/>
    <col min="253" max="16384" width="11.42578125" style="92"/>
  </cols>
  <sheetData>
    <row r="1" spans="2:31" ht="15" thickBot="1" x14ac:dyDescent="0.25"/>
    <row r="2" spans="2:31" ht="26.25" customHeight="1" x14ac:dyDescent="0.2">
      <c r="B2" s="290"/>
      <c r="C2" s="291"/>
      <c r="D2" s="283" t="s">
        <v>124</v>
      </c>
      <c r="E2" s="284"/>
      <c r="F2" s="284"/>
      <c r="G2" s="284"/>
      <c r="H2" s="284"/>
      <c r="I2" s="284"/>
      <c r="J2" s="284"/>
      <c r="K2" s="99"/>
      <c r="L2" s="99"/>
      <c r="M2" s="296" t="str">
        <f>Proyecto!K2</f>
        <v>Codigo: GC-F-015</v>
      </c>
      <c r="N2" s="297"/>
      <c r="O2" s="297"/>
      <c r="P2" s="298"/>
      <c r="S2" s="93"/>
      <c r="T2" s="93" t="s">
        <v>136</v>
      </c>
      <c r="U2" s="100"/>
    </row>
    <row r="3" spans="2:31" ht="23.25" customHeight="1" x14ac:dyDescent="0.2">
      <c r="B3" s="292"/>
      <c r="C3" s="293"/>
      <c r="D3" s="285" t="s">
        <v>126</v>
      </c>
      <c r="E3" s="286"/>
      <c r="F3" s="286"/>
      <c r="G3" s="286"/>
      <c r="H3" s="286"/>
      <c r="I3" s="286"/>
      <c r="J3" s="286"/>
      <c r="K3" s="101"/>
      <c r="L3" s="101"/>
      <c r="M3" s="299" t="str">
        <f>Proyecto!K3</f>
        <v>Fecha: 17 de septiembre de 2014</v>
      </c>
      <c r="N3" s="300"/>
      <c r="O3" s="300"/>
      <c r="P3" s="301"/>
      <c r="S3" s="93"/>
      <c r="T3" s="93" t="s">
        <v>137</v>
      </c>
      <c r="U3" s="100"/>
    </row>
    <row r="4" spans="2:31" ht="24" customHeight="1" x14ac:dyDescent="0.2">
      <c r="B4" s="292"/>
      <c r="C4" s="293"/>
      <c r="D4" s="285" t="s">
        <v>127</v>
      </c>
      <c r="E4" s="286"/>
      <c r="F4" s="286"/>
      <c r="G4" s="286"/>
      <c r="H4" s="286"/>
      <c r="I4" s="286"/>
      <c r="J4" s="286"/>
      <c r="K4" s="101"/>
      <c r="L4" s="101"/>
      <c r="M4" s="299" t="str">
        <f>Proyecto!K4</f>
        <v>Version 001</v>
      </c>
      <c r="N4" s="300"/>
      <c r="O4" s="300"/>
      <c r="P4" s="301"/>
      <c r="T4" s="93" t="s">
        <v>138</v>
      </c>
      <c r="U4" s="100"/>
    </row>
    <row r="5" spans="2:31" ht="22.5" customHeight="1" thickBot="1" x14ac:dyDescent="0.25">
      <c r="B5" s="294"/>
      <c r="C5" s="295"/>
      <c r="D5" s="287" t="s">
        <v>129</v>
      </c>
      <c r="E5" s="288"/>
      <c r="F5" s="288"/>
      <c r="G5" s="288"/>
      <c r="H5" s="288"/>
      <c r="I5" s="288"/>
      <c r="J5" s="288"/>
      <c r="K5" s="102"/>
      <c r="L5" s="102"/>
      <c r="M5" s="302" t="s">
        <v>130</v>
      </c>
      <c r="N5" s="303"/>
      <c r="O5" s="303"/>
      <c r="P5" s="304"/>
      <c r="T5" s="93" t="s">
        <v>139</v>
      </c>
    </row>
    <row r="6" spans="2:31" ht="5.25" customHeight="1" x14ac:dyDescent="0.2">
      <c r="B6" s="103"/>
      <c r="C6" s="103"/>
      <c r="D6" s="103"/>
      <c r="E6" s="103"/>
      <c r="F6" s="103"/>
      <c r="G6" s="103"/>
      <c r="H6" s="103"/>
      <c r="I6" s="103"/>
      <c r="J6" s="103"/>
      <c r="K6" s="103"/>
      <c r="L6" s="103"/>
      <c r="M6" s="103"/>
      <c r="N6" s="103"/>
      <c r="O6" s="103"/>
      <c r="P6" s="103"/>
      <c r="T6" s="93"/>
    </row>
    <row r="7" spans="2:31" ht="29.25" customHeight="1" x14ac:dyDescent="0.2">
      <c r="B7" s="306" t="s">
        <v>0</v>
      </c>
      <c r="C7" s="306"/>
      <c r="D7" s="275" t="str">
        <f>Proyecto!$E$7</f>
        <v>Promoción de la sostenibilidad y la responsabilidad social empresarial</v>
      </c>
      <c r="E7" s="275"/>
      <c r="F7" s="275"/>
      <c r="G7" s="275"/>
      <c r="H7" s="275"/>
      <c r="I7" s="275"/>
      <c r="J7" s="275"/>
      <c r="K7" s="275"/>
      <c r="L7" s="275"/>
      <c r="M7" s="275"/>
      <c r="N7" s="275"/>
      <c r="O7" s="275"/>
      <c r="P7" s="275"/>
      <c r="AE7" s="92"/>
    </row>
    <row r="8" spans="2:31" ht="6.75" customHeight="1" x14ac:dyDescent="0.2">
      <c r="B8" s="104"/>
      <c r="C8" s="104"/>
      <c r="D8" s="105"/>
      <c r="E8" s="105"/>
      <c r="F8" s="105"/>
      <c r="G8" s="105"/>
      <c r="H8" s="105"/>
      <c r="I8" s="105"/>
      <c r="J8" s="105"/>
      <c r="K8" s="105"/>
      <c r="L8" s="105"/>
      <c r="M8" s="105"/>
      <c r="N8" s="105"/>
      <c r="O8" s="105"/>
      <c r="P8" s="105"/>
      <c r="AE8" s="92"/>
    </row>
    <row r="10" spans="2:31" ht="21.95" customHeight="1" x14ac:dyDescent="0.2">
      <c r="B10" s="289" t="s">
        <v>22</v>
      </c>
      <c r="C10" s="289"/>
      <c r="D10" s="289"/>
      <c r="E10" s="289"/>
      <c r="F10" s="289"/>
      <c r="G10" s="289"/>
      <c r="H10" s="289"/>
      <c r="I10" s="289"/>
      <c r="J10" s="289"/>
      <c r="K10" s="289"/>
      <c r="L10" s="289"/>
      <c r="M10" s="289"/>
      <c r="N10" s="289"/>
      <c r="O10" s="289"/>
      <c r="P10" s="289"/>
    </row>
    <row r="11" spans="2:31" ht="21.95" customHeight="1" x14ac:dyDescent="0.2">
      <c r="B11" s="307" t="s">
        <v>132</v>
      </c>
      <c r="C11" s="307"/>
      <c r="D11" s="307"/>
      <c r="E11" s="307"/>
      <c r="F11" s="106" t="s">
        <v>133</v>
      </c>
      <c r="G11" s="307" t="s">
        <v>134</v>
      </c>
      <c r="H11" s="307"/>
      <c r="I11" s="307"/>
      <c r="J11" s="307"/>
      <c r="K11" s="107"/>
      <c r="L11" s="107"/>
      <c r="M11" s="307" t="s">
        <v>135</v>
      </c>
      <c r="N11" s="307"/>
      <c r="O11" s="307"/>
      <c r="P11" s="307"/>
    </row>
    <row r="12" spans="2:31" ht="90.75" customHeight="1" x14ac:dyDescent="0.2">
      <c r="B12" s="150" t="s">
        <v>218</v>
      </c>
      <c r="C12" s="150"/>
      <c r="D12" s="150"/>
      <c r="E12" s="150"/>
      <c r="F12" s="78" t="s">
        <v>137</v>
      </c>
      <c r="G12" s="156" t="s">
        <v>219</v>
      </c>
      <c r="H12" s="310"/>
      <c r="I12" s="310"/>
      <c r="J12" s="311"/>
      <c r="K12" s="126"/>
      <c r="L12" s="126"/>
      <c r="M12" s="280" t="s">
        <v>182</v>
      </c>
      <c r="N12" s="281"/>
      <c r="O12" s="281"/>
      <c r="P12" s="282"/>
    </row>
    <row r="13" spans="2:31" ht="77.25" customHeight="1" x14ac:dyDescent="0.2">
      <c r="B13" s="150" t="s">
        <v>220</v>
      </c>
      <c r="C13" s="150"/>
      <c r="D13" s="150"/>
      <c r="E13" s="150"/>
      <c r="F13" s="78" t="s">
        <v>138</v>
      </c>
      <c r="G13" s="156" t="s">
        <v>221</v>
      </c>
      <c r="H13" s="310"/>
      <c r="I13" s="310"/>
      <c r="J13" s="311"/>
      <c r="K13" s="126"/>
      <c r="L13" s="126"/>
      <c r="M13" s="280" t="s">
        <v>182</v>
      </c>
      <c r="N13" s="281"/>
      <c r="O13" s="281"/>
      <c r="P13" s="282"/>
    </row>
    <row r="14" spans="2:31" ht="77.25" customHeight="1" x14ac:dyDescent="0.2">
      <c r="B14" s="280"/>
      <c r="C14" s="281"/>
      <c r="D14" s="281"/>
      <c r="E14" s="282"/>
      <c r="F14" s="125"/>
      <c r="G14" s="280"/>
      <c r="H14" s="281"/>
      <c r="I14" s="281"/>
      <c r="J14" s="282"/>
      <c r="K14" s="126"/>
      <c r="L14" s="126"/>
      <c r="M14" s="280"/>
      <c r="N14" s="281"/>
      <c r="O14" s="281"/>
      <c r="P14" s="282"/>
    </row>
    <row r="15" spans="2:31" ht="83.25" customHeight="1" x14ac:dyDescent="0.2">
      <c r="B15" s="280"/>
      <c r="C15" s="281"/>
      <c r="D15" s="281"/>
      <c r="E15" s="282"/>
      <c r="F15" s="125"/>
      <c r="G15" s="280"/>
      <c r="H15" s="281"/>
      <c r="I15" s="281"/>
      <c r="J15" s="282"/>
      <c r="K15" s="126"/>
      <c r="L15" s="126"/>
      <c r="M15" s="280"/>
      <c r="N15" s="281"/>
      <c r="O15" s="281"/>
      <c r="P15" s="282"/>
    </row>
    <row r="17" spans="2:16" ht="21.95" customHeight="1" x14ac:dyDescent="0.2">
      <c r="B17" s="289" t="s">
        <v>23</v>
      </c>
      <c r="C17" s="289"/>
      <c r="D17" s="289"/>
      <c r="E17" s="289"/>
      <c r="F17" s="289"/>
      <c r="G17" s="289"/>
      <c r="H17" s="289"/>
      <c r="I17" s="289"/>
      <c r="J17" s="289"/>
      <c r="K17" s="289"/>
      <c r="L17" s="289"/>
      <c r="M17" s="289"/>
      <c r="N17" s="289"/>
      <c r="O17" s="289"/>
      <c r="P17" s="289"/>
    </row>
    <row r="18" spans="2:16" ht="21.95" customHeight="1" x14ac:dyDescent="0.2">
      <c r="B18" s="305" t="s">
        <v>24</v>
      </c>
      <c r="C18" s="305"/>
      <c r="D18" s="305"/>
      <c r="E18" s="305"/>
      <c r="F18" s="305"/>
      <c r="G18" s="305"/>
      <c r="H18" s="305"/>
      <c r="I18" s="305"/>
      <c r="J18" s="305"/>
      <c r="K18" s="305"/>
      <c r="L18" s="305"/>
      <c r="M18" s="305"/>
      <c r="N18" s="305"/>
      <c r="O18" s="305"/>
      <c r="P18" s="305"/>
    </row>
  </sheetData>
  <mergeCells count="29">
    <mergeCell ref="B17:P17"/>
    <mergeCell ref="B18:P18"/>
    <mergeCell ref="B7:C7"/>
    <mergeCell ref="D7:P7"/>
    <mergeCell ref="B11:E11"/>
    <mergeCell ref="G11:J11"/>
    <mergeCell ref="M11:P11"/>
    <mergeCell ref="B12:E12"/>
    <mergeCell ref="G12:J12"/>
    <mergeCell ref="M12:P12"/>
    <mergeCell ref="B15:E15"/>
    <mergeCell ref="G15:J15"/>
    <mergeCell ref="M15:P15"/>
    <mergeCell ref="B14:E14"/>
    <mergeCell ref="G14:J14"/>
    <mergeCell ref="M14:P14"/>
    <mergeCell ref="B13:E13"/>
    <mergeCell ref="G13:J13"/>
    <mergeCell ref="M13:P13"/>
    <mergeCell ref="D2:J2"/>
    <mergeCell ref="D3:J3"/>
    <mergeCell ref="D4:J4"/>
    <mergeCell ref="D5:J5"/>
    <mergeCell ref="B10:P10"/>
    <mergeCell ref="B2:C5"/>
    <mergeCell ref="M2:P2"/>
    <mergeCell ref="M3:P3"/>
    <mergeCell ref="M4:P4"/>
    <mergeCell ref="M5:P5"/>
  </mergeCells>
  <conditionalFormatting sqref="F14:F15">
    <cfRule type="containsText" dxfId="7" priority="5" operator="containsText" text="Extremo">
      <formula>NOT(ISERROR(SEARCH("Extremo",F14)))</formula>
    </cfRule>
    <cfRule type="containsText" dxfId="6" priority="6" operator="containsText" text="Alto">
      <formula>NOT(ISERROR(SEARCH("Alto",F14)))</formula>
    </cfRule>
    <cfRule type="containsText" dxfId="5" priority="7" operator="containsText" text="Medio">
      <formula>NOT(ISERROR(SEARCH("Medio",F14)))</formula>
    </cfRule>
    <cfRule type="containsText" dxfId="4" priority="8" operator="containsText" text="Bajo">
      <formula>NOT(ISERROR(SEARCH("Bajo",F14)))</formula>
    </cfRule>
  </conditionalFormatting>
  <conditionalFormatting sqref="F12:F13">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9:P65505 O9:P9 O16:P16 G16:M16 G19:M65505 G9:M9 Q9:U65505 W9:AC65505" xr:uid="{00000000-0002-0000-0B00-000000000000}">
      <formula1>1</formula1>
      <formula2>5</formula2>
    </dataValidation>
    <dataValidation type="list" allowBlank="1" showInputMessage="1" showErrorMessage="1" sqref="F12:F15" xr:uid="{4D82EEC7-1785-4105-81E5-7DD45C320317}">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9" t="s">
        <v>107</v>
      </c>
      <c r="C4" s="9" t="s">
        <v>57</v>
      </c>
      <c r="E4" s="9" t="s">
        <v>58</v>
      </c>
      <c r="G4" s="9" t="s">
        <v>59</v>
      </c>
      <c r="I4" s="9" t="s">
        <v>66</v>
      </c>
      <c r="K4" s="9" t="s">
        <v>67</v>
      </c>
      <c r="M4" s="9"/>
      <c r="O4" s="9" t="s">
        <v>99</v>
      </c>
      <c r="Q4" s="9" t="s">
        <v>110</v>
      </c>
    </row>
    <row r="5" spans="1:17" x14ac:dyDescent="0.2">
      <c r="A5" t="s">
        <v>108</v>
      </c>
      <c r="C5" s="8" t="s">
        <v>52</v>
      </c>
      <c r="E5" s="8" t="s">
        <v>53</v>
      </c>
      <c r="G5" s="8" t="s">
        <v>60</v>
      </c>
      <c r="I5" s="8" t="s">
        <v>96</v>
      </c>
      <c r="K5" s="8" t="s">
        <v>68</v>
      </c>
      <c r="M5" t="s">
        <v>87</v>
      </c>
      <c r="O5" s="8" t="s">
        <v>100</v>
      </c>
      <c r="Q5" t="s">
        <v>113</v>
      </c>
    </row>
    <row r="6" spans="1:17" x14ac:dyDescent="0.2">
      <c r="A6" t="s">
        <v>109</v>
      </c>
      <c r="C6" s="8" t="s">
        <v>55</v>
      </c>
      <c r="E6" s="8" t="s">
        <v>56</v>
      </c>
      <c r="G6" s="8" t="s">
        <v>61</v>
      </c>
      <c r="I6" s="8" t="s">
        <v>97</v>
      </c>
      <c r="K6" s="8" t="s">
        <v>69</v>
      </c>
      <c r="M6" t="s">
        <v>95</v>
      </c>
      <c r="O6" s="8" t="s">
        <v>101</v>
      </c>
      <c r="Q6" t="s">
        <v>114</v>
      </c>
    </row>
    <row r="7" spans="1:17" x14ac:dyDescent="0.2">
      <c r="C7" s="8" t="s">
        <v>54</v>
      </c>
      <c r="G7" s="8" t="s">
        <v>62</v>
      </c>
      <c r="K7" s="8" t="s">
        <v>70</v>
      </c>
      <c r="O7" s="8" t="s">
        <v>102</v>
      </c>
      <c r="Q7" t="s">
        <v>115</v>
      </c>
    </row>
    <row r="8" spans="1:17" x14ac:dyDescent="0.2">
      <c r="O8" s="8" t="s">
        <v>103</v>
      </c>
      <c r="Q8" t="s">
        <v>116</v>
      </c>
    </row>
    <row r="9" spans="1:17" x14ac:dyDescent="0.2">
      <c r="O9" s="8" t="s">
        <v>104</v>
      </c>
      <c r="Q9" t="s">
        <v>117</v>
      </c>
    </row>
    <row r="10" spans="1:17" x14ac:dyDescent="0.2">
      <c r="O10" s="8" t="s">
        <v>105</v>
      </c>
      <c r="Q10" t="s">
        <v>118</v>
      </c>
    </row>
    <row r="11" spans="1:17" x14ac:dyDescent="0.2">
      <c r="O11" s="8" t="s">
        <v>78</v>
      </c>
      <c r="Q11" t="s">
        <v>119</v>
      </c>
    </row>
    <row r="12" spans="1:17" x14ac:dyDescent="0.2">
      <c r="Q12" t="s">
        <v>120</v>
      </c>
    </row>
    <row r="14" spans="1:17" x14ac:dyDescent="0.2">
      <c r="Q14" s="9" t="s">
        <v>121</v>
      </c>
    </row>
    <row r="15" spans="1:17" x14ac:dyDescent="0.2">
      <c r="Q15" t="s">
        <v>113</v>
      </c>
    </row>
    <row r="16" spans="1:17" x14ac:dyDescent="0.2">
      <c r="Q16" t="s">
        <v>114</v>
      </c>
    </row>
    <row r="17" spans="17:17" x14ac:dyDescent="0.2">
      <c r="Q17" t="s">
        <v>115</v>
      </c>
    </row>
    <row r="18" spans="17:17" x14ac:dyDescent="0.2">
      <c r="Q18" t="s">
        <v>116</v>
      </c>
    </row>
    <row r="19" spans="17:17" x14ac:dyDescent="0.2">
      <c r="Q19" t="s">
        <v>117</v>
      </c>
    </row>
    <row r="20" spans="17:17" x14ac:dyDescent="0.2">
      <c r="Q20" t="s">
        <v>118</v>
      </c>
    </row>
    <row r="21" spans="17:17" x14ac:dyDescent="0.2">
      <c r="Q21" t="s">
        <v>119</v>
      </c>
    </row>
    <row r="22" spans="17:17" x14ac:dyDescent="0.2">
      <c r="Q22" t="s">
        <v>120</v>
      </c>
    </row>
    <row r="23" spans="17:17" x14ac:dyDescent="0.2">
      <c r="Q23" s="8"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21"/>
  <sheetViews>
    <sheetView showGridLines="0" topLeftCell="A4" zoomScale="80" zoomScaleNormal="80" workbookViewId="0">
      <selection activeCell="A4" sqref="A4"/>
    </sheetView>
  </sheetViews>
  <sheetFormatPr baseColWidth="10" defaultRowHeight="11.25" x14ac:dyDescent="0.15"/>
  <cols>
    <col min="1" max="1" width="2.28515625" style="16" customWidth="1"/>
    <col min="2" max="2" width="14.5703125" style="16" customWidth="1"/>
    <col min="3" max="3" width="14.140625" style="16" customWidth="1"/>
    <col min="4" max="4" width="14.42578125" style="16" customWidth="1"/>
    <col min="5" max="5" width="17.140625" style="16" customWidth="1"/>
    <col min="6" max="6" width="23.140625" style="16" customWidth="1"/>
    <col min="7" max="8" width="20.28515625" style="16" customWidth="1"/>
    <col min="9" max="10" width="5.7109375" style="16" customWidth="1"/>
    <col min="11" max="11" width="5.7109375" style="16" hidden="1" customWidth="1"/>
    <col min="12" max="12" width="8.7109375" style="16" hidden="1" customWidth="1"/>
    <col min="13" max="13" width="14.5703125" style="16" customWidth="1"/>
    <col min="14" max="14" width="17.7109375" style="16" bestFit="1" customWidth="1"/>
    <col min="15" max="15" width="2.5703125" style="16" customWidth="1"/>
    <col min="16" max="16" width="2.42578125" style="16" customWidth="1"/>
    <col min="17" max="17" width="7.7109375" style="16" customWidth="1"/>
    <col min="18" max="18" width="0.7109375" style="29" customWidth="1"/>
    <col min="19" max="19" width="1" style="16" customWidth="1"/>
    <col min="20" max="20" width="1.5703125" style="16" customWidth="1"/>
    <col min="21" max="21" width="1.140625" style="29" customWidth="1"/>
    <col min="22" max="22" width="20.7109375" style="16" customWidth="1"/>
    <col min="23" max="26" width="7.7109375" style="16" customWidth="1"/>
    <col min="27" max="28" width="5.7109375" style="16" hidden="1" customWidth="1"/>
    <col min="29" max="29" width="10.7109375" style="16" customWidth="1"/>
    <col min="30" max="30" width="20.7109375" style="16" customWidth="1"/>
    <col min="31" max="31" width="9.140625" style="18" customWidth="1"/>
    <col min="32" max="252" width="9.140625" style="16" customWidth="1"/>
    <col min="253" max="16384" width="11.42578125" style="16"/>
  </cols>
  <sheetData>
    <row r="1" spans="2:31" ht="12" thickBot="1" x14ac:dyDescent="0.2"/>
    <row r="2" spans="2:31" ht="26.25" customHeight="1" x14ac:dyDescent="0.15">
      <c r="B2" s="139"/>
      <c r="C2" s="140"/>
      <c r="D2" s="175" t="s">
        <v>124</v>
      </c>
      <c r="E2" s="176"/>
      <c r="F2" s="176"/>
      <c r="G2" s="176"/>
      <c r="H2" s="176"/>
      <c r="I2" s="176"/>
      <c r="J2" s="177"/>
      <c r="K2" s="162" t="s">
        <v>125</v>
      </c>
      <c r="L2" s="178"/>
      <c r="M2" s="162" t="str">
        <f>Proyecto!K2</f>
        <v>Codigo: GC-F-015</v>
      </c>
      <c r="N2" s="163"/>
      <c r="O2" s="163"/>
      <c r="P2" s="164"/>
      <c r="S2" s="29"/>
      <c r="T2" s="29"/>
      <c r="U2" s="30"/>
    </row>
    <row r="3" spans="2:31" ht="23.25" customHeight="1" x14ac:dyDescent="0.15">
      <c r="B3" s="135"/>
      <c r="C3" s="136"/>
      <c r="D3" s="179" t="s">
        <v>126</v>
      </c>
      <c r="E3" s="180"/>
      <c r="F3" s="180"/>
      <c r="G3" s="180"/>
      <c r="H3" s="180"/>
      <c r="I3" s="180"/>
      <c r="J3" s="181"/>
      <c r="K3" s="168" t="s">
        <v>131</v>
      </c>
      <c r="L3" s="182"/>
      <c r="M3" s="165" t="str">
        <f>Proyecto!K3</f>
        <v>Fecha: 17 de septiembre de 2014</v>
      </c>
      <c r="N3" s="166"/>
      <c r="O3" s="166"/>
      <c r="P3" s="167"/>
      <c r="S3" s="29"/>
      <c r="T3" s="29"/>
      <c r="U3" s="30"/>
    </row>
    <row r="4" spans="2:31" ht="24" customHeight="1" x14ac:dyDescent="0.15">
      <c r="B4" s="135"/>
      <c r="C4" s="136"/>
      <c r="D4" s="179" t="s">
        <v>127</v>
      </c>
      <c r="E4" s="180"/>
      <c r="F4" s="180"/>
      <c r="G4" s="180"/>
      <c r="H4" s="180"/>
      <c r="I4" s="180"/>
      <c r="J4" s="181"/>
      <c r="K4" s="168" t="s">
        <v>128</v>
      </c>
      <c r="L4" s="182"/>
      <c r="M4" s="168" t="str">
        <f>Proyecto!K4</f>
        <v>Version 001</v>
      </c>
      <c r="N4" s="169"/>
      <c r="O4" s="169"/>
      <c r="P4" s="170"/>
      <c r="U4" s="30"/>
    </row>
    <row r="5" spans="2:31" ht="22.5" customHeight="1" thickBot="1" x14ac:dyDescent="0.2">
      <c r="B5" s="137"/>
      <c r="C5" s="138"/>
      <c r="D5" s="151" t="s">
        <v>129</v>
      </c>
      <c r="E5" s="152"/>
      <c r="F5" s="152"/>
      <c r="G5" s="152"/>
      <c r="H5" s="152"/>
      <c r="I5" s="152"/>
      <c r="J5" s="153"/>
      <c r="K5" s="154" t="s">
        <v>130</v>
      </c>
      <c r="L5" s="155"/>
      <c r="M5" s="171" t="s">
        <v>130</v>
      </c>
      <c r="N5" s="172"/>
      <c r="O5" s="172"/>
      <c r="P5" s="173"/>
    </row>
    <row r="6" spans="2:31" ht="5.25" customHeight="1" x14ac:dyDescent="0.15">
      <c r="B6" s="22"/>
      <c r="C6" s="22"/>
      <c r="D6" s="22"/>
      <c r="E6" s="22"/>
      <c r="F6" s="22"/>
      <c r="G6" s="22"/>
      <c r="H6" s="22"/>
      <c r="I6" s="22"/>
      <c r="J6" s="22"/>
      <c r="K6" s="22"/>
      <c r="L6" s="22"/>
      <c r="M6" s="22"/>
      <c r="N6" s="22"/>
      <c r="O6" s="22"/>
      <c r="P6" s="22"/>
    </row>
    <row r="7" spans="2:31" ht="29.25" customHeight="1" x14ac:dyDescent="0.2">
      <c r="B7" s="127" t="s">
        <v>0</v>
      </c>
      <c r="C7" s="127"/>
      <c r="D7" s="174" t="str">
        <f>Proyecto!$E$7</f>
        <v>Promoción de la sostenibilidad y la responsabilidad social empresarial</v>
      </c>
      <c r="E7" s="174"/>
      <c r="F7" s="174"/>
      <c r="G7" s="174"/>
      <c r="H7" s="174"/>
      <c r="I7" s="174"/>
      <c r="J7" s="174"/>
      <c r="K7" s="174"/>
      <c r="L7" s="174"/>
      <c r="M7" s="174"/>
      <c r="N7" s="174"/>
      <c r="O7" s="174"/>
      <c r="P7" s="174"/>
      <c r="AE7" s="16"/>
    </row>
    <row r="8" spans="2:31" ht="6.75" customHeight="1" x14ac:dyDescent="0.2">
      <c r="B8" s="32"/>
      <c r="C8" s="32"/>
      <c r="D8" s="33"/>
      <c r="E8" s="33"/>
      <c r="F8" s="33"/>
      <c r="G8" s="33"/>
      <c r="H8" s="33"/>
      <c r="I8" s="33"/>
      <c r="J8" s="33"/>
      <c r="K8" s="33"/>
      <c r="L8" s="33"/>
      <c r="M8" s="33"/>
      <c r="N8" s="33"/>
      <c r="O8" s="33"/>
      <c r="P8" s="33"/>
      <c r="AE8" s="16"/>
    </row>
    <row r="9" spans="2:31" ht="36" customHeight="1" x14ac:dyDescent="0.2">
      <c r="B9" s="160" t="s">
        <v>25</v>
      </c>
      <c r="C9" s="161"/>
      <c r="D9" s="157" t="s">
        <v>163</v>
      </c>
      <c r="E9" s="308"/>
      <c r="F9" s="308"/>
      <c r="G9" s="308"/>
      <c r="H9" s="308"/>
      <c r="I9" s="308"/>
      <c r="J9" s="308"/>
      <c r="K9" s="308"/>
      <c r="L9" s="308"/>
      <c r="M9" s="308"/>
      <c r="N9" s="308"/>
      <c r="O9" s="308"/>
      <c r="P9" s="309"/>
      <c r="AE9" s="16"/>
    </row>
    <row r="10" spans="2:31" s="34" customFormat="1" ht="7.5" customHeight="1" x14ac:dyDescent="0.2">
      <c r="D10" s="117"/>
      <c r="E10" s="117"/>
      <c r="F10" s="117"/>
      <c r="G10" s="117"/>
      <c r="H10" s="117"/>
      <c r="I10" s="117"/>
      <c r="J10" s="117"/>
      <c r="K10" s="117"/>
      <c r="L10" s="117"/>
      <c r="M10" s="117"/>
      <c r="N10" s="117"/>
      <c r="O10" s="117"/>
      <c r="P10" s="117"/>
    </row>
    <row r="11" spans="2:31" ht="39.75" customHeight="1" x14ac:dyDescent="0.2">
      <c r="B11" s="160" t="s">
        <v>26</v>
      </c>
      <c r="C11" s="161"/>
      <c r="D11" s="156" t="s">
        <v>165</v>
      </c>
      <c r="E11" s="310"/>
      <c r="F11" s="310"/>
      <c r="G11" s="310"/>
      <c r="H11" s="310"/>
      <c r="I11" s="310"/>
      <c r="J11" s="310"/>
      <c r="K11" s="310"/>
      <c r="L11" s="310"/>
      <c r="M11" s="310"/>
      <c r="N11" s="310"/>
      <c r="O11" s="310"/>
      <c r="P11" s="311"/>
      <c r="AE11" s="16"/>
    </row>
    <row r="12" spans="2:31" ht="5.25" customHeight="1" x14ac:dyDescent="0.2">
      <c r="B12" s="24"/>
      <c r="C12" s="24"/>
      <c r="D12" s="36"/>
      <c r="E12" s="36"/>
      <c r="F12" s="36"/>
      <c r="G12" s="36"/>
      <c r="H12" s="36"/>
      <c r="I12" s="36"/>
      <c r="J12" s="36"/>
      <c r="K12" s="36"/>
      <c r="L12" s="36"/>
      <c r="M12" s="36"/>
      <c r="N12" s="36"/>
      <c r="O12" s="36"/>
      <c r="P12" s="36"/>
      <c r="AE12" s="16"/>
    </row>
    <row r="13" spans="2:31" ht="26.25" customHeight="1" x14ac:dyDescent="0.2">
      <c r="B13" s="158" t="s">
        <v>106</v>
      </c>
      <c r="C13" s="158"/>
      <c r="D13" s="72" t="s">
        <v>1</v>
      </c>
      <c r="E13" s="252" t="s">
        <v>169</v>
      </c>
      <c r="F13" s="252"/>
      <c r="G13" s="252"/>
      <c r="H13" s="252"/>
      <c r="I13" s="252"/>
      <c r="J13" s="252"/>
      <c r="K13" s="252"/>
      <c r="L13" s="252"/>
      <c r="M13" s="252"/>
      <c r="N13" s="252"/>
      <c r="O13" s="252"/>
      <c r="P13" s="252"/>
      <c r="AE13" s="16"/>
    </row>
    <row r="14" spans="2:31" ht="39" customHeight="1" x14ac:dyDescent="0.2">
      <c r="B14" s="159"/>
      <c r="C14" s="159"/>
      <c r="D14" s="73" t="s">
        <v>108</v>
      </c>
      <c r="E14" s="252"/>
      <c r="F14" s="252"/>
      <c r="G14" s="252"/>
      <c r="H14" s="252"/>
      <c r="I14" s="252"/>
      <c r="J14" s="252"/>
      <c r="K14" s="252"/>
      <c r="L14" s="252"/>
      <c r="M14" s="252"/>
      <c r="N14" s="252"/>
      <c r="O14" s="252"/>
      <c r="P14" s="252"/>
      <c r="AE14" s="16"/>
    </row>
    <row r="15" spans="2:31" ht="5.25" customHeight="1" x14ac:dyDescent="0.2">
      <c r="B15" s="24"/>
      <c r="C15" s="24"/>
      <c r="D15" s="74"/>
      <c r="E15" s="312"/>
      <c r="F15" s="312"/>
      <c r="G15" s="312"/>
      <c r="H15" s="312"/>
      <c r="I15" s="312"/>
      <c r="J15" s="312"/>
      <c r="K15" s="312"/>
      <c r="L15" s="312"/>
      <c r="M15" s="312"/>
      <c r="N15" s="312"/>
      <c r="O15" s="312"/>
      <c r="P15" s="312"/>
      <c r="AE15" s="16"/>
    </row>
    <row r="16" spans="2:31" ht="22.5" customHeight="1" x14ac:dyDescent="0.2">
      <c r="B16" s="158" t="s">
        <v>106</v>
      </c>
      <c r="C16" s="158"/>
      <c r="D16" s="72" t="s">
        <v>1</v>
      </c>
      <c r="E16" s="252" t="s">
        <v>170</v>
      </c>
      <c r="F16" s="252"/>
      <c r="G16" s="252"/>
      <c r="H16" s="252"/>
      <c r="I16" s="252"/>
      <c r="J16" s="252"/>
      <c r="K16" s="252"/>
      <c r="L16" s="252"/>
      <c r="M16" s="252"/>
      <c r="N16" s="252"/>
      <c r="O16" s="252"/>
      <c r="P16" s="252"/>
      <c r="AE16" s="16"/>
    </row>
    <row r="17" spans="2:31" ht="39.75" customHeight="1" x14ac:dyDescent="0.2">
      <c r="B17" s="159"/>
      <c r="C17" s="159"/>
      <c r="D17" s="73" t="s">
        <v>109</v>
      </c>
      <c r="E17" s="252"/>
      <c r="F17" s="252"/>
      <c r="G17" s="252"/>
      <c r="H17" s="252"/>
      <c r="I17" s="252"/>
      <c r="J17" s="252"/>
      <c r="K17" s="252"/>
      <c r="L17" s="252"/>
      <c r="M17" s="252"/>
      <c r="N17" s="252"/>
      <c r="O17" s="252"/>
      <c r="P17" s="252"/>
      <c r="AE17" s="16"/>
    </row>
    <row r="18" spans="2:31" ht="5.25" customHeight="1" x14ac:dyDescent="0.2">
      <c r="B18" s="24"/>
      <c r="C18" s="24"/>
      <c r="D18" s="74"/>
      <c r="E18" s="312"/>
      <c r="F18" s="312"/>
      <c r="G18" s="312"/>
      <c r="H18" s="312"/>
      <c r="I18" s="312"/>
      <c r="J18" s="312"/>
      <c r="K18" s="312"/>
      <c r="L18" s="312"/>
      <c r="M18" s="312"/>
      <c r="N18" s="312"/>
      <c r="O18" s="312"/>
      <c r="P18" s="312"/>
      <c r="AE18" s="16"/>
    </row>
    <row r="19" spans="2:31" ht="22.5" customHeight="1" x14ac:dyDescent="0.2">
      <c r="B19" s="158" t="s">
        <v>106</v>
      </c>
      <c r="C19" s="158"/>
      <c r="D19" s="72" t="s">
        <v>1</v>
      </c>
      <c r="E19" s="252" t="s">
        <v>171</v>
      </c>
      <c r="F19" s="252"/>
      <c r="G19" s="252"/>
      <c r="H19" s="252"/>
      <c r="I19" s="252"/>
      <c r="J19" s="252"/>
      <c r="K19" s="252"/>
      <c r="L19" s="252"/>
      <c r="M19" s="252"/>
      <c r="N19" s="252"/>
      <c r="O19" s="252"/>
      <c r="P19" s="252"/>
      <c r="AE19" s="16"/>
    </row>
    <row r="20" spans="2:31" ht="41.25" customHeight="1" x14ac:dyDescent="0.2">
      <c r="B20" s="159"/>
      <c r="C20" s="159"/>
      <c r="D20" s="73" t="s">
        <v>109</v>
      </c>
      <c r="E20" s="252"/>
      <c r="F20" s="252"/>
      <c r="G20" s="252"/>
      <c r="H20" s="252"/>
      <c r="I20" s="252"/>
      <c r="J20" s="252"/>
      <c r="K20" s="252"/>
      <c r="L20" s="252"/>
      <c r="M20" s="252"/>
      <c r="N20" s="252"/>
      <c r="O20" s="252"/>
      <c r="P20" s="252"/>
      <c r="AE20" s="16"/>
    </row>
    <row r="21" spans="2:31" ht="5.25" customHeight="1" x14ac:dyDescent="0.2">
      <c r="B21" s="24"/>
      <c r="C21" s="24"/>
      <c r="D21" s="74"/>
      <c r="E21" s="96"/>
      <c r="F21" s="96"/>
      <c r="G21" s="96"/>
      <c r="H21" s="96"/>
      <c r="I21" s="96"/>
      <c r="J21" s="96"/>
      <c r="K21" s="96"/>
      <c r="L21" s="96"/>
      <c r="M21" s="96"/>
      <c r="N21" s="96"/>
      <c r="O21" s="96"/>
      <c r="P21" s="96"/>
      <c r="AE21" s="16"/>
    </row>
  </sheetData>
  <mergeCells count="28">
    <mergeCell ref="B19:C20"/>
    <mergeCell ref="E19:P20"/>
    <mergeCell ref="B13:C14"/>
    <mergeCell ref="M3:P3"/>
    <mergeCell ref="M4:P4"/>
    <mergeCell ref="M5:P5"/>
    <mergeCell ref="D7:P7"/>
    <mergeCell ref="D2:J2"/>
    <mergeCell ref="K2:L2"/>
    <mergeCell ref="D3:J3"/>
    <mergeCell ref="K3:L3"/>
    <mergeCell ref="D4:J4"/>
    <mergeCell ref="K4:L4"/>
    <mergeCell ref="B2:C2"/>
    <mergeCell ref="B3:C3"/>
    <mergeCell ref="B4:C4"/>
    <mergeCell ref="D5:J5"/>
    <mergeCell ref="K5:L5"/>
    <mergeCell ref="D11:P11"/>
    <mergeCell ref="D9:P9"/>
    <mergeCell ref="B5:C5"/>
    <mergeCell ref="E13:P14"/>
    <mergeCell ref="B16:C17"/>
    <mergeCell ref="E16:P17"/>
    <mergeCell ref="B7:C7"/>
    <mergeCell ref="B11:C11"/>
    <mergeCell ref="B9:C9"/>
    <mergeCell ref="M2:P2"/>
  </mergeCells>
  <dataValidations count="1">
    <dataValidation type="whole" allowBlank="1" showInputMessage="1" showErrorMessage="1" sqref="W22:AC65472 Q22:U65472 G21:M65470 O21:P65470" xr:uid="{00000000-0002-0000-01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'No tocar'!$A$5:$A$6</xm:f>
          </x14:formula1>
          <xm:sqref>D14 D17 D20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B1:X13"/>
  <sheetViews>
    <sheetView showGridLines="0" zoomScale="90" zoomScaleNormal="90" workbookViewId="0">
      <selection activeCell="D1" sqref="D1"/>
    </sheetView>
  </sheetViews>
  <sheetFormatPr baseColWidth="10" defaultRowHeight="11.25" x14ac:dyDescent="0.15"/>
  <cols>
    <col min="1" max="1" width="2.42578125" style="16" customWidth="1"/>
    <col min="2" max="2" width="14.5703125" style="16" customWidth="1"/>
    <col min="3" max="3" width="14.140625" style="16" customWidth="1"/>
    <col min="4" max="4" width="18.28515625" style="16" customWidth="1"/>
    <col min="5" max="5" width="17.140625" style="16" customWidth="1"/>
    <col min="6" max="7" width="23.140625" style="16" customWidth="1"/>
    <col min="8" max="8" width="20.28515625" style="16" customWidth="1"/>
    <col min="9" max="9" width="37.7109375" style="16" customWidth="1"/>
    <col min="10" max="10" width="7.7109375" style="16" customWidth="1"/>
    <col min="11" max="11" width="0.7109375" style="16" customWidth="1"/>
    <col min="12" max="12" width="1" style="16" customWidth="1"/>
    <col min="13" max="13" width="1.5703125" style="16" customWidth="1"/>
    <col min="14" max="14" width="1.7109375" style="17" customWidth="1"/>
    <col min="15" max="15" width="20.7109375" style="16" customWidth="1"/>
    <col min="16" max="19" width="7.7109375" style="16" customWidth="1"/>
    <col min="20" max="21" width="5.7109375" style="16" hidden="1" customWidth="1"/>
    <col min="22" max="22" width="10.7109375" style="16" customWidth="1"/>
    <col min="23" max="23" width="20.7109375" style="16" customWidth="1"/>
    <col min="24" max="24" width="9.140625" style="18" customWidth="1"/>
    <col min="25" max="245" width="9.140625" style="16" customWidth="1"/>
    <col min="246" max="16384" width="11.42578125" style="16"/>
  </cols>
  <sheetData>
    <row r="1" spans="2:24" ht="12" thickBot="1" x14ac:dyDescent="0.2"/>
    <row r="2" spans="2:24" ht="26.25" customHeight="1" x14ac:dyDescent="0.15">
      <c r="B2" s="139"/>
      <c r="C2" s="140"/>
      <c r="D2" s="190" t="s">
        <v>124</v>
      </c>
      <c r="E2" s="191"/>
      <c r="F2" s="191"/>
      <c r="G2" s="191"/>
      <c r="H2" s="192"/>
      <c r="I2" s="19" t="str">
        <f>Proyecto!K2</f>
        <v>Codigo: GC-F-015</v>
      </c>
      <c r="J2" s="17"/>
      <c r="K2" s="17"/>
      <c r="L2" s="17"/>
      <c r="N2" s="16"/>
      <c r="T2" s="18"/>
      <c r="X2" s="16"/>
    </row>
    <row r="3" spans="2:24" ht="23.25" customHeight="1" x14ac:dyDescent="0.15">
      <c r="B3" s="135"/>
      <c r="C3" s="136"/>
      <c r="D3" s="193" t="s">
        <v>126</v>
      </c>
      <c r="E3" s="194"/>
      <c r="F3" s="194"/>
      <c r="G3" s="194"/>
      <c r="H3" s="195"/>
      <c r="I3" s="20" t="str">
        <f>Proyecto!K3</f>
        <v>Fecha: 17 de septiembre de 2014</v>
      </c>
      <c r="J3" s="17"/>
      <c r="K3" s="17"/>
      <c r="L3" s="17"/>
      <c r="N3" s="16"/>
      <c r="T3" s="18"/>
      <c r="X3" s="16"/>
    </row>
    <row r="4" spans="2:24" ht="24" customHeight="1" x14ac:dyDescent="0.15">
      <c r="B4" s="135"/>
      <c r="C4" s="136"/>
      <c r="D4" s="193" t="s">
        <v>127</v>
      </c>
      <c r="E4" s="194"/>
      <c r="F4" s="194"/>
      <c r="G4" s="194"/>
      <c r="H4" s="195"/>
      <c r="I4" s="20" t="str">
        <f>Proyecto!K4</f>
        <v>Version 001</v>
      </c>
      <c r="J4" s="17"/>
      <c r="K4" s="17"/>
      <c r="L4" s="17"/>
      <c r="N4" s="16"/>
      <c r="T4" s="18"/>
      <c r="X4" s="16"/>
    </row>
    <row r="5" spans="2:24" ht="22.5" customHeight="1" thickBot="1" x14ac:dyDescent="0.2">
      <c r="B5" s="137"/>
      <c r="C5" s="138"/>
      <c r="D5" s="196" t="s">
        <v>129</v>
      </c>
      <c r="E5" s="197"/>
      <c r="F5" s="197"/>
      <c r="G5" s="197"/>
      <c r="H5" s="198"/>
      <c r="I5" s="21" t="s">
        <v>130</v>
      </c>
      <c r="J5" s="17"/>
      <c r="K5" s="17"/>
      <c r="L5" s="17"/>
      <c r="N5" s="16"/>
      <c r="T5" s="18"/>
      <c r="X5" s="16"/>
    </row>
    <row r="6" spans="2:24" ht="5.25" customHeight="1" x14ac:dyDescent="0.15">
      <c r="B6" s="22"/>
      <c r="C6" s="22"/>
      <c r="D6" s="22"/>
      <c r="E6" s="22"/>
      <c r="F6" s="22"/>
      <c r="G6" s="22"/>
      <c r="H6" s="22"/>
      <c r="I6" s="22"/>
    </row>
    <row r="7" spans="2:24" ht="29.25" customHeight="1" x14ac:dyDescent="0.2">
      <c r="B7" s="127" t="s">
        <v>0</v>
      </c>
      <c r="C7" s="127"/>
      <c r="D7" s="174" t="str">
        <f>Proyecto!$E$7</f>
        <v>Promoción de la sostenibilidad y la responsabilidad social empresarial</v>
      </c>
      <c r="E7" s="174"/>
      <c r="F7" s="174"/>
      <c r="G7" s="174"/>
      <c r="H7" s="174"/>
      <c r="I7" s="174"/>
      <c r="X7" s="16"/>
    </row>
    <row r="8" spans="2:24" ht="10.5" customHeight="1" x14ac:dyDescent="0.2">
      <c r="B8" s="24"/>
      <c r="C8" s="24"/>
      <c r="D8" s="25"/>
      <c r="E8" s="25"/>
      <c r="F8" s="25"/>
      <c r="G8" s="25"/>
      <c r="H8" s="25"/>
      <c r="I8" s="25"/>
      <c r="X8" s="16"/>
    </row>
    <row r="9" spans="2:24" ht="18.75" customHeight="1" x14ac:dyDescent="0.2">
      <c r="B9" s="188" t="s">
        <v>112</v>
      </c>
      <c r="C9" s="188"/>
      <c r="D9" s="188"/>
      <c r="E9" s="188"/>
      <c r="F9" s="188"/>
      <c r="G9" s="188"/>
      <c r="H9" s="188"/>
      <c r="I9" s="188"/>
      <c r="X9" s="16"/>
    </row>
    <row r="10" spans="2:24" ht="28.5" customHeight="1" x14ac:dyDescent="0.2">
      <c r="B10" s="183" t="s">
        <v>27</v>
      </c>
      <c r="C10" s="183"/>
      <c r="D10" s="189" t="s">
        <v>159</v>
      </c>
      <c r="E10" s="189"/>
      <c r="F10" s="189"/>
      <c r="G10" s="189"/>
      <c r="H10" s="189"/>
      <c r="I10" s="189"/>
      <c r="X10" s="16"/>
    </row>
    <row r="11" spans="2:24" ht="22.5" customHeight="1" x14ac:dyDescent="0.2">
      <c r="B11" s="183" t="s">
        <v>1</v>
      </c>
      <c r="C11" s="183"/>
      <c r="D11" s="183" t="s">
        <v>2</v>
      </c>
      <c r="E11" s="183"/>
      <c r="F11" s="27" t="s">
        <v>3</v>
      </c>
      <c r="G11" s="27" t="s">
        <v>110</v>
      </c>
      <c r="H11" s="27" t="s">
        <v>4</v>
      </c>
      <c r="I11" s="27" t="s">
        <v>111</v>
      </c>
      <c r="X11" s="16"/>
    </row>
    <row r="12" spans="2:24" ht="51" customHeight="1" x14ac:dyDescent="0.2">
      <c r="B12" s="187" t="s">
        <v>52</v>
      </c>
      <c r="C12" s="187"/>
      <c r="D12" s="187" t="s">
        <v>158</v>
      </c>
      <c r="E12" s="187"/>
      <c r="F12" s="98">
        <v>1</v>
      </c>
      <c r="G12" s="97" t="s">
        <v>116</v>
      </c>
      <c r="H12" s="97" t="s">
        <v>53</v>
      </c>
      <c r="I12" s="28"/>
      <c r="X12" s="16"/>
    </row>
    <row r="13" spans="2:24" ht="24.75" customHeight="1" x14ac:dyDescent="0.2">
      <c r="B13" s="183" t="s">
        <v>5</v>
      </c>
      <c r="C13" s="183"/>
      <c r="D13" s="184" t="s">
        <v>140</v>
      </c>
      <c r="E13" s="185"/>
      <c r="F13" s="185"/>
      <c r="G13" s="185"/>
      <c r="H13" s="185"/>
      <c r="I13" s="186"/>
      <c r="X13" s="16"/>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P14:V65345 J14:N65345 H14:H65345" xr:uid="{00000000-0002-0000-02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0"/>
  <sheetViews>
    <sheetView showGridLines="0" zoomScale="90" zoomScaleNormal="90" workbookViewId="0">
      <selection activeCell="E20" sqref="E20"/>
    </sheetView>
  </sheetViews>
  <sheetFormatPr baseColWidth="10" defaultRowHeight="11.25" x14ac:dyDescent="0.15"/>
  <cols>
    <col min="1" max="1" width="2.42578125" style="16" customWidth="1"/>
    <col min="2" max="2" width="37.140625" style="16" customWidth="1"/>
    <col min="3" max="3" width="39.42578125" style="16" customWidth="1"/>
    <col min="4" max="4" width="8.85546875" style="16" customWidth="1"/>
    <col min="5" max="5" width="5.7109375" style="16" customWidth="1"/>
    <col min="6" max="6" width="39.7109375" style="16" customWidth="1"/>
    <col min="7" max="7" width="7.7109375" style="16" customWidth="1"/>
    <col min="8" max="8" width="0.7109375" style="29" customWidth="1"/>
    <col min="9" max="9" width="1" style="16" customWidth="1"/>
    <col min="10" max="10" width="1.5703125" style="16" customWidth="1"/>
    <col min="11" max="11" width="1.140625" style="29" customWidth="1"/>
    <col min="12" max="12" width="16.7109375" style="16" customWidth="1"/>
    <col min="13" max="16" width="7.7109375" style="16" customWidth="1"/>
    <col min="17" max="18" width="5.7109375" style="16" hidden="1" customWidth="1"/>
    <col min="19" max="19" width="10.7109375" style="16" customWidth="1"/>
    <col min="20" max="20" width="20.7109375" style="16" customWidth="1"/>
    <col min="21" max="21" width="9.140625" style="18" customWidth="1"/>
    <col min="22" max="242" width="9.140625" style="16" customWidth="1"/>
    <col min="243" max="16384" width="11.42578125" style="16"/>
  </cols>
  <sheetData>
    <row r="1" spans="1:21" ht="12" thickBot="1" x14ac:dyDescent="0.2"/>
    <row r="2" spans="1:21" ht="26.25" customHeight="1" x14ac:dyDescent="0.15">
      <c r="B2" s="53"/>
      <c r="C2" s="209" t="s">
        <v>124</v>
      </c>
      <c r="D2" s="210"/>
      <c r="E2" s="210"/>
      <c r="F2" s="210"/>
      <c r="G2" s="199" t="str">
        <f>Proyecto!K2</f>
        <v>Codigo: GC-F-015</v>
      </c>
      <c r="H2" s="200"/>
      <c r="I2" s="200"/>
      <c r="J2" s="200"/>
      <c r="K2" s="200"/>
      <c r="L2" s="201"/>
    </row>
    <row r="3" spans="1:21" ht="23.25" customHeight="1" x14ac:dyDescent="0.15">
      <c r="B3" s="54"/>
      <c r="C3" s="211" t="s">
        <v>126</v>
      </c>
      <c r="D3" s="212"/>
      <c r="E3" s="212"/>
      <c r="F3" s="212"/>
      <c r="G3" s="202" t="str">
        <f>Proyecto!K3</f>
        <v>Fecha: 17 de septiembre de 2014</v>
      </c>
      <c r="H3" s="203"/>
      <c r="I3" s="203"/>
      <c r="J3" s="203"/>
      <c r="K3" s="203"/>
      <c r="L3" s="204"/>
    </row>
    <row r="4" spans="1:21" ht="24" customHeight="1" x14ac:dyDescent="0.15">
      <c r="B4" s="54"/>
      <c r="C4" s="211" t="s">
        <v>127</v>
      </c>
      <c r="D4" s="212"/>
      <c r="E4" s="212"/>
      <c r="F4" s="212"/>
      <c r="G4" s="202" t="str">
        <f>Proyecto!K4</f>
        <v>Version 001</v>
      </c>
      <c r="H4" s="203"/>
      <c r="I4" s="203"/>
      <c r="J4" s="203"/>
      <c r="K4" s="203"/>
      <c r="L4" s="204"/>
    </row>
    <row r="5" spans="1:21" ht="22.5" customHeight="1" thickBot="1" x14ac:dyDescent="0.2">
      <c r="B5" s="55"/>
      <c r="C5" s="213" t="s">
        <v>129</v>
      </c>
      <c r="D5" s="214"/>
      <c r="E5" s="214"/>
      <c r="F5" s="214"/>
      <c r="G5" s="205" t="s">
        <v>130</v>
      </c>
      <c r="H5" s="206"/>
      <c r="I5" s="206"/>
      <c r="J5" s="206"/>
      <c r="K5" s="206"/>
      <c r="L5" s="207"/>
    </row>
    <row r="6" spans="1:21" ht="5.25" customHeight="1" x14ac:dyDescent="0.15">
      <c r="A6" s="29" t="str">
        <f>Proyecto!$E$7</f>
        <v>Promoción de la sostenibilidad y la responsabilidad social empresarial</v>
      </c>
      <c r="B6" s="22"/>
      <c r="C6" s="22"/>
      <c r="D6" s="22"/>
      <c r="E6" s="22"/>
      <c r="F6" s="22"/>
    </row>
    <row r="7" spans="1:21" ht="29.25" customHeight="1" x14ac:dyDescent="0.2">
      <c r="B7" s="23" t="s">
        <v>0</v>
      </c>
      <c r="C7" s="208" t="str">
        <f>Proyecto!$E$7</f>
        <v>Promoción de la sostenibilidad y la responsabilidad social empresarial</v>
      </c>
      <c r="D7" s="208"/>
      <c r="E7" s="208"/>
      <c r="F7" s="208"/>
      <c r="U7" s="16"/>
    </row>
    <row r="10" spans="1:21" ht="24" customHeight="1" x14ac:dyDescent="0.15">
      <c r="B10" s="61" t="s">
        <v>88</v>
      </c>
      <c r="C10" s="59" t="s">
        <v>87</v>
      </c>
    </row>
    <row r="11" spans="1:21" ht="6" customHeight="1" x14ac:dyDescent="0.15"/>
    <row r="12" spans="1:21" ht="18" customHeight="1" x14ac:dyDescent="0.15">
      <c r="B12" s="23" t="s">
        <v>47</v>
      </c>
      <c r="C12" s="75"/>
    </row>
    <row r="13" spans="1:21" ht="6" customHeight="1" x14ac:dyDescent="0.15"/>
    <row r="14" spans="1:21" ht="18" customHeight="1" x14ac:dyDescent="0.15">
      <c r="B14" s="23" t="s">
        <v>48</v>
      </c>
      <c r="C14" s="59"/>
    </row>
    <row r="15" spans="1:21" ht="6" customHeight="1" x14ac:dyDescent="0.15"/>
    <row r="16" spans="1:21" ht="18" customHeight="1" x14ac:dyDescent="0.15">
      <c r="B16" s="23" t="s">
        <v>44</v>
      </c>
      <c r="C16" s="118"/>
    </row>
    <row r="17" spans="2:3" ht="6" customHeight="1" x14ac:dyDescent="0.15"/>
    <row r="18" spans="2:3" ht="18" customHeight="1" x14ac:dyDescent="0.15">
      <c r="B18" s="23" t="s">
        <v>45</v>
      </c>
      <c r="C18" s="60">
        <v>0</v>
      </c>
    </row>
    <row r="19" spans="2:3" ht="6" customHeight="1" x14ac:dyDescent="0.15"/>
    <row r="20" spans="2:3" ht="18" customHeight="1" x14ac:dyDescent="0.15">
      <c r="B20" s="23" t="s">
        <v>46</v>
      </c>
      <c r="C20" s="60">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xr:uid="{00000000-0002-0000-05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15"/>
  <sheetViews>
    <sheetView showGridLines="0" topLeftCell="A12" zoomScale="90" zoomScaleNormal="90" workbookViewId="0">
      <selection activeCell="F12" sqref="F12:G12"/>
    </sheetView>
  </sheetViews>
  <sheetFormatPr baseColWidth="10" defaultRowHeight="11.25" x14ac:dyDescent="0.15"/>
  <cols>
    <col min="1" max="1" width="2.42578125" style="16" customWidth="1"/>
    <col min="2" max="2" width="34.28515625" style="16" customWidth="1"/>
    <col min="3" max="4" width="39.42578125" style="16" customWidth="1"/>
    <col min="5" max="5" width="8.85546875" style="16" customWidth="1"/>
    <col min="6" max="6" width="5.7109375" style="16" customWidth="1"/>
    <col min="7" max="7" width="49.85546875" style="16" customWidth="1"/>
    <col min="8" max="8" width="7.7109375" style="16" customWidth="1"/>
    <col min="9" max="9" width="0.7109375" style="29" customWidth="1"/>
    <col min="10" max="10" width="1" style="16" customWidth="1"/>
    <col min="11" max="11" width="1.5703125" style="16" customWidth="1"/>
    <col min="12" max="12" width="1.140625" style="29" customWidth="1"/>
    <col min="13" max="13" width="20.7109375" style="16" customWidth="1"/>
    <col min="14" max="17" width="7.7109375" style="16" customWidth="1"/>
    <col min="18" max="19" width="5.7109375" style="16" hidden="1" customWidth="1"/>
    <col min="20" max="20" width="10.7109375" style="16" customWidth="1"/>
    <col min="21" max="21" width="20.7109375" style="16" customWidth="1"/>
    <col min="22" max="22" width="9.140625" style="18" customWidth="1"/>
    <col min="23" max="243" width="9.140625" style="16" customWidth="1"/>
    <col min="244" max="16384" width="11.42578125" style="16"/>
  </cols>
  <sheetData>
    <row r="1" spans="2:22" ht="12" thickBot="1" x14ac:dyDescent="0.2"/>
    <row r="2" spans="2:22" ht="26.25" customHeight="1" x14ac:dyDescent="0.15">
      <c r="B2" s="48"/>
      <c r="C2" s="190" t="s">
        <v>124</v>
      </c>
      <c r="D2" s="191"/>
      <c r="E2" s="191"/>
      <c r="F2" s="192"/>
      <c r="G2" s="19" t="str">
        <f>Proyecto!K2</f>
        <v>Codigo: GC-F-015</v>
      </c>
      <c r="H2" s="29"/>
      <c r="J2" s="30"/>
      <c r="L2" s="16"/>
      <c r="T2" s="18"/>
      <c r="V2" s="16"/>
    </row>
    <row r="3" spans="2:22" ht="23.25" customHeight="1" x14ac:dyDescent="0.15">
      <c r="B3" s="49"/>
      <c r="C3" s="193" t="s">
        <v>126</v>
      </c>
      <c r="D3" s="194"/>
      <c r="E3" s="194"/>
      <c r="F3" s="195"/>
      <c r="G3" s="20" t="str">
        <f>Proyecto!K3</f>
        <v>Fecha: 17 de septiembre de 2014</v>
      </c>
      <c r="H3" s="29"/>
      <c r="J3" s="30"/>
      <c r="L3" s="16"/>
      <c r="T3" s="18"/>
      <c r="V3" s="16"/>
    </row>
    <row r="4" spans="2:22" ht="24" customHeight="1" x14ac:dyDescent="0.15">
      <c r="B4" s="49"/>
      <c r="C4" s="193" t="s">
        <v>127</v>
      </c>
      <c r="D4" s="194"/>
      <c r="E4" s="194"/>
      <c r="F4" s="195"/>
      <c r="G4" s="20" t="str">
        <f>Proyecto!K4</f>
        <v>Version 001</v>
      </c>
      <c r="I4" s="16"/>
      <c r="J4" s="30"/>
      <c r="L4" s="16"/>
      <c r="T4" s="18"/>
      <c r="V4" s="16"/>
    </row>
    <row r="5" spans="2:22" ht="22.5" customHeight="1" thickBot="1" x14ac:dyDescent="0.2">
      <c r="B5" s="50"/>
      <c r="C5" s="196" t="s">
        <v>129</v>
      </c>
      <c r="D5" s="197"/>
      <c r="E5" s="197"/>
      <c r="F5" s="198"/>
      <c r="G5" s="21" t="s">
        <v>130</v>
      </c>
      <c r="I5" s="16"/>
      <c r="J5" s="29"/>
      <c r="L5" s="16"/>
      <c r="T5" s="18"/>
      <c r="V5" s="16"/>
    </row>
    <row r="6" spans="2:22" ht="5.25" customHeight="1" x14ac:dyDescent="0.15">
      <c r="B6" s="22"/>
      <c r="C6" s="22"/>
      <c r="D6" s="22"/>
      <c r="E6" s="22"/>
      <c r="F6" s="22"/>
      <c r="G6" s="22"/>
    </row>
    <row r="7" spans="2:22" ht="29.25" customHeight="1" x14ac:dyDescent="0.2">
      <c r="B7" s="23" t="s">
        <v>0</v>
      </c>
      <c r="C7" s="174" t="str">
        <f>Proyecto!$E$7</f>
        <v>Promoción de la sostenibilidad y la responsabilidad social empresarial</v>
      </c>
      <c r="D7" s="174"/>
      <c r="E7" s="174"/>
      <c r="F7" s="174"/>
      <c r="G7" s="174"/>
      <c r="V7" s="16"/>
    </row>
    <row r="9" spans="2:22" ht="18" customHeight="1" x14ac:dyDescent="0.15">
      <c r="B9" s="188" t="s">
        <v>43</v>
      </c>
      <c r="C9" s="188"/>
      <c r="D9" s="188"/>
      <c r="E9" s="188"/>
      <c r="F9" s="188"/>
      <c r="G9" s="188"/>
    </row>
    <row r="10" spans="2:22" s="34" customFormat="1" ht="15" customHeight="1" x14ac:dyDescent="0.2"/>
    <row r="11" spans="2:22" ht="20.25" customHeight="1" x14ac:dyDescent="0.15">
      <c r="B11" s="27" t="s">
        <v>75</v>
      </c>
      <c r="C11" s="27" t="s">
        <v>6</v>
      </c>
      <c r="D11" s="27" t="s">
        <v>14</v>
      </c>
      <c r="E11" s="27" t="s">
        <v>42</v>
      </c>
      <c r="F11" s="188" t="s">
        <v>15</v>
      </c>
      <c r="G11" s="188"/>
    </row>
    <row r="12" spans="2:22" s="111" customFormat="1" ht="89.25" customHeight="1" x14ac:dyDescent="0.2">
      <c r="B12" s="109" t="s">
        <v>60</v>
      </c>
      <c r="C12" s="109" t="s">
        <v>167</v>
      </c>
      <c r="D12" s="95" t="s">
        <v>63</v>
      </c>
      <c r="E12" s="110" t="s">
        <v>96</v>
      </c>
      <c r="F12" s="215" t="s">
        <v>160</v>
      </c>
      <c r="G12" s="215"/>
      <c r="I12" s="112"/>
      <c r="L12" s="112"/>
      <c r="V12" s="34"/>
    </row>
    <row r="13" spans="2:22" s="111" customFormat="1" ht="191.25" customHeight="1" x14ac:dyDescent="0.2">
      <c r="B13" s="109" t="s">
        <v>61</v>
      </c>
      <c r="C13" s="109" t="s">
        <v>172</v>
      </c>
      <c r="D13" s="95" t="s">
        <v>64</v>
      </c>
      <c r="E13" s="110" t="s">
        <v>96</v>
      </c>
      <c r="F13" s="215" t="s">
        <v>175</v>
      </c>
      <c r="G13" s="215"/>
      <c r="I13" s="112"/>
      <c r="L13" s="112"/>
      <c r="V13" s="34"/>
    </row>
    <row r="14" spans="2:22" s="111" customFormat="1" ht="89.25" customHeight="1" x14ac:dyDescent="0.2">
      <c r="B14" s="109" t="s">
        <v>62</v>
      </c>
      <c r="C14" s="109" t="s">
        <v>173</v>
      </c>
      <c r="D14" s="95" t="s">
        <v>65</v>
      </c>
      <c r="E14" s="110" t="s">
        <v>96</v>
      </c>
      <c r="F14" s="215" t="s">
        <v>176</v>
      </c>
      <c r="G14" s="215"/>
      <c r="I14" s="112"/>
      <c r="L14" s="112"/>
      <c r="V14" s="34"/>
    </row>
    <row r="15" spans="2:22" s="111" customFormat="1" ht="85.5" customHeight="1" x14ac:dyDescent="0.2">
      <c r="B15" s="109" t="s">
        <v>164</v>
      </c>
      <c r="C15" s="109" t="s">
        <v>174</v>
      </c>
      <c r="D15" s="95" t="s">
        <v>141</v>
      </c>
      <c r="E15" s="110" t="s">
        <v>96</v>
      </c>
      <c r="F15" s="215" t="s">
        <v>166</v>
      </c>
      <c r="G15" s="215"/>
      <c r="I15" s="112"/>
      <c r="L15" s="112"/>
      <c r="V15" s="34"/>
    </row>
  </sheetData>
  <mergeCells count="11">
    <mergeCell ref="F12:G12"/>
    <mergeCell ref="F13:G13"/>
    <mergeCell ref="F14:G14"/>
    <mergeCell ref="F15:G15"/>
    <mergeCell ref="C2:F2"/>
    <mergeCell ref="C3:F3"/>
    <mergeCell ref="C4:F4"/>
    <mergeCell ref="C5:F5"/>
    <mergeCell ref="F11:G11"/>
    <mergeCell ref="C7:G7"/>
    <mergeCell ref="B9:G9"/>
  </mergeCells>
  <conditionalFormatting sqref="C15">
    <cfRule type="cellIs" dxfId="25" priority="1" stopIfTrue="1" operator="equal">
      <formula>"Alto"</formula>
    </cfRule>
    <cfRule type="cellIs" dxfId="24" priority="2" stopIfTrue="1" operator="equal">
      <formula>"Medio"</formula>
    </cfRule>
    <cfRule type="cellIs" dxfId="23" priority="3" stopIfTrue="1" operator="equal">
      <formula>"Bajo"</formula>
    </cfRule>
  </conditionalFormatting>
  <dataValidations count="1">
    <dataValidation type="whole" allowBlank="1" showInputMessage="1" showErrorMessage="1" sqref="E8:G8 H8:L15 E16:L65479 N8:T65479" xr:uid="{00000000-0002-0000-03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'No tocar'!$G$5:$G$7</xm:f>
          </x14:formula1>
          <xm:sqref>B12:B14</xm:sqref>
        </x14:dataValidation>
        <x14:dataValidation type="list" allowBlank="1" showInputMessage="1" showErrorMessage="1" xr:uid="{00000000-0002-0000-0300-000002000000}">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H18"/>
  <sheetViews>
    <sheetView topLeftCell="A11" zoomScaleNormal="100" workbookViewId="0">
      <selection activeCell="E14" sqref="E14:F14"/>
    </sheetView>
  </sheetViews>
  <sheetFormatPr baseColWidth="10" defaultRowHeight="12.75" x14ac:dyDescent="0.2"/>
  <cols>
    <col min="1" max="1" width="5" style="52" customWidth="1"/>
    <col min="2" max="2" width="30.28515625" style="52" customWidth="1"/>
    <col min="3" max="3" width="25" style="52" customWidth="1"/>
    <col min="4" max="4" width="11.42578125" style="52"/>
    <col min="5" max="5" width="33" style="52" customWidth="1"/>
    <col min="6" max="6" width="20.7109375" style="52" customWidth="1"/>
    <col min="7" max="7" width="25.5703125" style="52" customWidth="1"/>
    <col min="8" max="8" width="15" style="52" customWidth="1"/>
    <col min="9" max="16384" width="11.42578125" style="52"/>
  </cols>
  <sheetData>
    <row r="1" spans="2:8" ht="13.5" thickBot="1" x14ac:dyDescent="0.25"/>
    <row r="2" spans="2:8" ht="18" customHeight="1" x14ac:dyDescent="0.2">
      <c r="B2" s="53"/>
      <c r="C2" s="209" t="s">
        <v>124</v>
      </c>
      <c r="D2" s="210"/>
      <c r="E2" s="210"/>
      <c r="F2" s="222"/>
      <c r="G2" s="199" t="str">
        <f>Proyecto!K2</f>
        <v>Codigo: GC-F-015</v>
      </c>
      <c r="H2" s="201"/>
    </row>
    <row r="3" spans="2:8" ht="19.5" customHeight="1" x14ac:dyDescent="0.2">
      <c r="B3" s="54"/>
      <c r="C3" s="211" t="s">
        <v>126</v>
      </c>
      <c r="D3" s="212"/>
      <c r="E3" s="212"/>
      <c r="F3" s="223"/>
      <c r="G3" s="202" t="str">
        <f>Proyecto!K3</f>
        <v>Fecha: 17 de septiembre de 2014</v>
      </c>
      <c r="H3" s="204"/>
    </row>
    <row r="4" spans="2:8" ht="19.5" customHeight="1" x14ac:dyDescent="0.2">
      <c r="B4" s="54"/>
      <c r="C4" s="211" t="s">
        <v>127</v>
      </c>
      <c r="D4" s="212"/>
      <c r="E4" s="212"/>
      <c r="F4" s="223"/>
      <c r="G4" s="202" t="str">
        <f>Proyecto!K4</f>
        <v>Version 001</v>
      </c>
      <c r="H4" s="204"/>
    </row>
    <row r="5" spans="2:8" ht="21.75" customHeight="1" thickBot="1" x14ac:dyDescent="0.25">
      <c r="B5" s="55"/>
      <c r="C5" s="213" t="s">
        <v>129</v>
      </c>
      <c r="D5" s="214"/>
      <c r="E5" s="214"/>
      <c r="F5" s="224"/>
      <c r="G5" s="205" t="s">
        <v>130</v>
      </c>
      <c r="H5" s="207"/>
    </row>
    <row r="6" spans="2:8" ht="21" customHeight="1" x14ac:dyDescent="0.2"/>
    <row r="7" spans="2:8" ht="22.5" customHeight="1" x14ac:dyDescent="0.2">
      <c r="B7" s="216" t="s">
        <v>77</v>
      </c>
      <c r="C7" s="217"/>
      <c r="D7" s="217"/>
      <c r="E7" s="217"/>
      <c r="F7" s="217"/>
      <c r="G7" s="217"/>
      <c r="H7" s="217"/>
    </row>
    <row r="8" spans="2:8" ht="103.5" customHeight="1" x14ac:dyDescent="0.2">
      <c r="B8" s="218" t="s">
        <v>142</v>
      </c>
      <c r="C8" s="219"/>
      <c r="D8" s="219"/>
      <c r="E8" s="219"/>
      <c r="F8" s="219"/>
      <c r="G8" s="219"/>
      <c r="H8" s="219"/>
    </row>
    <row r="11" spans="2:8" ht="22.5" customHeight="1" x14ac:dyDescent="0.2">
      <c r="B11" s="220" t="s">
        <v>74</v>
      </c>
      <c r="C11" s="221"/>
      <c r="E11" s="216" t="s">
        <v>76</v>
      </c>
      <c r="F11" s="217"/>
      <c r="G11" s="217"/>
      <c r="H11" s="217"/>
    </row>
    <row r="13" spans="2:8" ht="20.25" customHeight="1" x14ac:dyDescent="0.2">
      <c r="B13" s="58" t="s">
        <v>6</v>
      </c>
      <c r="C13" s="58" t="s">
        <v>75</v>
      </c>
      <c r="D13" s="56"/>
      <c r="E13" s="58" t="s">
        <v>6</v>
      </c>
      <c r="F13" s="58" t="s">
        <v>75</v>
      </c>
      <c r="G13" s="58" t="s">
        <v>73</v>
      </c>
      <c r="H13" s="58" t="s">
        <v>91</v>
      </c>
    </row>
    <row r="14" spans="2:8" ht="54" customHeight="1" x14ac:dyDescent="0.2">
      <c r="B14" s="73" t="str">
        <f>+'Recursos Humanos'!C12</f>
        <v>Superintendente de Sociedades</v>
      </c>
      <c r="C14" s="73" t="str">
        <f>+'Recursos Humanos'!B12</f>
        <v>Patrocinador</v>
      </c>
      <c r="E14" s="73"/>
      <c r="F14" s="73"/>
      <c r="G14" s="57"/>
      <c r="H14" s="57"/>
    </row>
    <row r="15" spans="2:8" ht="64.5" customHeight="1" x14ac:dyDescent="0.2">
      <c r="B15" s="73" t="str">
        <f>+'Recursos Humanos'!C13</f>
        <v>Delegado de Asuntos Económicos y Societarios</v>
      </c>
      <c r="C15" s="73" t="str">
        <f>+'Recursos Humanos'!B13</f>
        <v>Gerente</v>
      </c>
      <c r="E15" s="57"/>
      <c r="F15" s="57"/>
      <c r="G15" s="57"/>
      <c r="H15" s="57"/>
    </row>
    <row r="16" spans="2:8" ht="81.75" customHeight="1" x14ac:dyDescent="0.2">
      <c r="B16" s="73" t="str">
        <f>+'Recursos Humanos'!C14</f>
        <v>Director de Informes Empresariales y Estudios Económicos y Contables.
Directora de Cumplimiento</v>
      </c>
      <c r="C16" s="73" t="str">
        <f>+'Recursos Humanos'!B14</f>
        <v>Lider funcional</v>
      </c>
      <c r="E16" s="57"/>
      <c r="F16" s="57"/>
      <c r="G16" s="57"/>
      <c r="H16" s="57"/>
    </row>
    <row r="17" spans="2:8" ht="99.75" customHeight="1" x14ac:dyDescent="0.2">
      <c r="B17" s="73" t="str">
        <f>+'Recursos Humanos'!C15</f>
        <v>Coordinador Grupo de Sostenibilidad Empresarial y Supervisión de Sociedades BIC. 
Coordinador Grupo de Informes Empresariales</v>
      </c>
      <c r="C17" s="73" t="str">
        <f>+'Recursos Humanos'!B15</f>
        <v>Líder Técnico</v>
      </c>
      <c r="E17" s="57"/>
      <c r="F17" s="57"/>
      <c r="G17" s="57"/>
      <c r="H17" s="57"/>
    </row>
    <row r="18" spans="2:8" ht="54" customHeight="1" x14ac:dyDescent="0.2">
      <c r="B18" s="73"/>
      <c r="C18" s="71"/>
      <c r="E18" s="57"/>
      <c r="F18" s="57"/>
      <c r="G18" s="57"/>
      <c r="H18" s="57"/>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P20"/>
  <sheetViews>
    <sheetView showGridLines="0" topLeftCell="A10" zoomScale="60" zoomScaleNormal="60" workbookViewId="0">
      <selection activeCell="B12" sqref="B12:H18"/>
    </sheetView>
  </sheetViews>
  <sheetFormatPr baseColWidth="10" defaultRowHeight="11.25" x14ac:dyDescent="0.15"/>
  <cols>
    <col min="1" max="1" width="2.42578125" style="16" customWidth="1"/>
    <col min="2" max="2" width="14.5703125" style="16" customWidth="1"/>
    <col min="3" max="3" width="24.140625" style="16" customWidth="1"/>
    <col min="4" max="4" width="42" style="16" customWidth="1"/>
    <col min="5" max="5" width="17.140625" style="16" customWidth="1"/>
    <col min="6" max="6" width="55.140625" style="16" customWidth="1"/>
    <col min="7" max="7" width="22.7109375" style="16" customWidth="1"/>
    <col min="8" max="8" width="31.140625" style="16" customWidth="1"/>
    <col min="9"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234"/>
      <c r="C2" s="235"/>
      <c r="D2" s="225" t="s">
        <v>124</v>
      </c>
      <c r="E2" s="226"/>
      <c r="F2" s="226"/>
      <c r="G2" s="227"/>
      <c r="H2" s="66" t="str">
        <f>Proyecto!K2</f>
        <v>Codigo: GC-F-015</v>
      </c>
    </row>
    <row r="3" spans="2:16" ht="23.25" customHeight="1" x14ac:dyDescent="0.15">
      <c r="B3" s="236"/>
      <c r="C3" s="237"/>
      <c r="D3" s="228" t="s">
        <v>126</v>
      </c>
      <c r="E3" s="229"/>
      <c r="F3" s="229"/>
      <c r="G3" s="230"/>
      <c r="H3" s="67" t="str">
        <f>Proyecto!K3</f>
        <v>Fecha: 17 de septiembre de 2014</v>
      </c>
    </row>
    <row r="4" spans="2:16" ht="24" customHeight="1" x14ac:dyDescent="0.15">
      <c r="B4" s="236"/>
      <c r="C4" s="237"/>
      <c r="D4" s="228" t="s">
        <v>127</v>
      </c>
      <c r="E4" s="229"/>
      <c r="F4" s="229"/>
      <c r="G4" s="230"/>
      <c r="H4" s="68" t="str">
        <f>Proyecto!K4</f>
        <v>Version 001</v>
      </c>
    </row>
    <row r="5" spans="2:16" ht="22.5" customHeight="1" thickBot="1" x14ac:dyDescent="0.2">
      <c r="B5" s="238"/>
      <c r="C5" s="239"/>
      <c r="D5" s="231" t="s">
        <v>129</v>
      </c>
      <c r="E5" s="232"/>
      <c r="F5" s="232"/>
      <c r="G5" s="233"/>
      <c r="H5" s="69" t="s">
        <v>130</v>
      </c>
    </row>
    <row r="6" spans="2:16" ht="5.25" customHeight="1" x14ac:dyDescent="0.15">
      <c r="B6" s="22"/>
      <c r="C6" s="22"/>
      <c r="D6" s="22"/>
      <c r="E6" s="22"/>
      <c r="F6" s="22"/>
      <c r="G6" s="22"/>
      <c r="H6" s="22"/>
    </row>
    <row r="7" spans="2:16" ht="29.25" customHeight="1" x14ac:dyDescent="0.2">
      <c r="B7" s="127" t="s">
        <v>0</v>
      </c>
      <c r="C7" s="127"/>
      <c r="D7" s="174" t="str">
        <f>Proyecto!$E$7</f>
        <v>Promoción de la sostenibilidad y la responsabilidad social empresarial</v>
      </c>
      <c r="E7" s="174"/>
      <c r="F7" s="174"/>
      <c r="G7" s="174"/>
      <c r="H7" s="174"/>
      <c r="P7" s="16"/>
    </row>
    <row r="8" spans="2:16" s="34" customFormat="1" ht="19.5" customHeight="1" x14ac:dyDescent="0.2"/>
    <row r="9" spans="2:16" ht="30" customHeight="1" x14ac:dyDescent="0.15">
      <c r="B9" s="240" t="s">
        <v>37</v>
      </c>
      <c r="C9" s="241"/>
      <c r="D9" s="241"/>
      <c r="E9" s="241"/>
      <c r="F9" s="241"/>
      <c r="G9" s="241"/>
      <c r="H9" s="241"/>
    </row>
    <row r="10" spans="2:16" ht="9.75" customHeight="1" x14ac:dyDescent="0.2">
      <c r="B10" s="237"/>
      <c r="C10" s="237"/>
      <c r="D10" s="237"/>
      <c r="E10" s="237"/>
      <c r="F10" s="237"/>
      <c r="G10" s="237"/>
      <c r="H10" s="237"/>
      <c r="P10" s="16"/>
    </row>
    <row r="11" spans="2:16" ht="25.5" customHeight="1" x14ac:dyDescent="0.2">
      <c r="B11" s="183" t="s">
        <v>6</v>
      </c>
      <c r="C11" s="183"/>
      <c r="D11" s="27" t="s">
        <v>7</v>
      </c>
      <c r="E11" s="26" t="s">
        <v>71</v>
      </c>
      <c r="F11" s="27" t="s">
        <v>11</v>
      </c>
      <c r="G11" s="27" t="s">
        <v>98</v>
      </c>
      <c r="H11" s="27" t="s">
        <v>8</v>
      </c>
      <c r="P11" s="16"/>
    </row>
    <row r="12" spans="2:16" s="92" customFormat="1" ht="39.950000000000003" customHeight="1" x14ac:dyDescent="0.2">
      <c r="B12" s="313" t="s">
        <v>177</v>
      </c>
      <c r="C12" s="313"/>
      <c r="D12" s="314" t="s">
        <v>178</v>
      </c>
      <c r="E12" s="91">
        <v>6012201000</v>
      </c>
      <c r="F12" s="113" t="s">
        <v>179</v>
      </c>
      <c r="G12" s="91" t="s">
        <v>180</v>
      </c>
      <c r="H12" s="91" t="s">
        <v>68</v>
      </c>
    </row>
    <row r="13" spans="2:16" s="92" customFormat="1" ht="73.5" customHeight="1" x14ac:dyDescent="0.2">
      <c r="B13" s="315" t="s">
        <v>181</v>
      </c>
      <c r="C13" s="315"/>
      <c r="D13" s="314" t="s">
        <v>182</v>
      </c>
      <c r="E13" s="91">
        <v>6012201000</v>
      </c>
      <c r="F13" s="113" t="s">
        <v>183</v>
      </c>
      <c r="G13" s="91" t="s">
        <v>180</v>
      </c>
      <c r="H13" s="91" t="s">
        <v>68</v>
      </c>
    </row>
    <row r="14" spans="2:16" s="92" customFormat="1" ht="69.75" customHeight="1" x14ac:dyDescent="0.2">
      <c r="B14" s="242" t="s">
        <v>184</v>
      </c>
      <c r="C14" s="243"/>
      <c r="D14" s="314" t="s">
        <v>185</v>
      </c>
      <c r="E14" s="91">
        <v>6012201000</v>
      </c>
      <c r="F14" s="113" t="s">
        <v>186</v>
      </c>
      <c r="G14" s="91" t="s">
        <v>180</v>
      </c>
      <c r="H14" s="91" t="s">
        <v>68</v>
      </c>
    </row>
    <row r="15" spans="2:16" s="92" customFormat="1" ht="56.25" customHeight="1" x14ac:dyDescent="0.2">
      <c r="B15" s="242" t="s">
        <v>187</v>
      </c>
      <c r="C15" s="243"/>
      <c r="D15" s="314" t="s">
        <v>188</v>
      </c>
      <c r="E15" s="91">
        <v>6012201000</v>
      </c>
      <c r="F15" s="113" t="s">
        <v>189</v>
      </c>
      <c r="G15" s="91" t="s">
        <v>180</v>
      </c>
      <c r="H15" s="91" t="s">
        <v>68</v>
      </c>
      <c r="O15" s="122"/>
    </row>
    <row r="16" spans="2:16" s="92" customFormat="1" ht="54.75" customHeight="1" x14ac:dyDescent="0.2">
      <c r="B16" s="313" t="s">
        <v>190</v>
      </c>
      <c r="C16" s="313"/>
      <c r="D16" s="314" t="s">
        <v>191</v>
      </c>
      <c r="E16" s="91">
        <v>6012201000</v>
      </c>
      <c r="F16" s="113" t="s">
        <v>192</v>
      </c>
      <c r="G16" s="91" t="s">
        <v>180</v>
      </c>
      <c r="H16" s="91" t="s">
        <v>68</v>
      </c>
    </row>
    <row r="17" spans="2:16" s="92" customFormat="1" ht="39.950000000000003" customHeight="1" x14ac:dyDescent="0.2">
      <c r="B17" s="242" t="s">
        <v>193</v>
      </c>
      <c r="C17" s="243"/>
      <c r="D17" s="314" t="s">
        <v>194</v>
      </c>
      <c r="E17" s="91">
        <v>6012201000</v>
      </c>
      <c r="F17" s="113" t="s">
        <v>195</v>
      </c>
      <c r="G17" s="91" t="s">
        <v>180</v>
      </c>
      <c r="H17" s="91" t="s">
        <v>68</v>
      </c>
      <c r="O17" s="122"/>
    </row>
    <row r="18" spans="2:16" s="92" customFormat="1" ht="60" customHeight="1" x14ac:dyDescent="0.2">
      <c r="B18" s="244"/>
      <c r="C18" s="245"/>
      <c r="D18" s="121"/>
      <c r="E18" s="120"/>
      <c r="F18" s="120"/>
      <c r="G18" s="121"/>
      <c r="H18" s="121"/>
    </row>
    <row r="19" spans="2:16" s="92" customFormat="1" ht="39.950000000000003" customHeight="1" x14ac:dyDescent="0.2">
      <c r="B19" s="242"/>
      <c r="C19" s="243"/>
      <c r="D19" s="91"/>
      <c r="E19" s="113"/>
      <c r="F19" s="113"/>
      <c r="G19" s="91"/>
      <c r="H19" s="91"/>
      <c r="O19" s="94"/>
    </row>
    <row r="20" spans="2:16" ht="39.950000000000003" customHeight="1" x14ac:dyDescent="0.2">
      <c r="B20" s="242"/>
      <c r="C20" s="243"/>
      <c r="D20" s="91"/>
      <c r="E20" s="113"/>
      <c r="F20" s="113"/>
      <c r="G20" s="91"/>
      <c r="H20" s="91"/>
      <c r="P20" s="16"/>
    </row>
  </sheetData>
  <mergeCells count="19">
    <mergeCell ref="B7:C7"/>
    <mergeCell ref="D7:H7"/>
    <mergeCell ref="B9:H9"/>
    <mergeCell ref="B20:C20"/>
    <mergeCell ref="B14:C14"/>
    <mergeCell ref="B19:C19"/>
    <mergeCell ref="B17:C17"/>
    <mergeCell ref="B18:C18"/>
    <mergeCell ref="B11:C11"/>
    <mergeCell ref="B12:C12"/>
    <mergeCell ref="B10:H10"/>
    <mergeCell ref="B13:C13"/>
    <mergeCell ref="B16:C16"/>
    <mergeCell ref="B15:C15"/>
    <mergeCell ref="D2:G2"/>
    <mergeCell ref="D3:G3"/>
    <mergeCell ref="D4:G4"/>
    <mergeCell ref="D5:G5"/>
    <mergeCell ref="B2:C5"/>
  </mergeCells>
  <conditionalFormatting sqref="D11">
    <cfRule type="cellIs" dxfId="22" priority="7" stopIfTrue="1" operator="equal">
      <formula>"Alto"</formula>
    </cfRule>
    <cfRule type="cellIs" dxfId="21" priority="8" stopIfTrue="1" operator="equal">
      <formula>"Medio"</formula>
    </cfRule>
    <cfRule type="cellIs" dxfId="20" priority="9" stopIfTrue="1" operator="equal">
      <formula>"Bajo"</formula>
    </cfRule>
  </conditionalFormatting>
  <conditionalFormatting sqref="D19:D20">
    <cfRule type="cellIs" dxfId="16" priority="10" stopIfTrue="1" operator="equal">
      <formula>"Alto"</formula>
    </cfRule>
    <cfRule type="cellIs" dxfId="15" priority="11" stopIfTrue="1" operator="equal">
      <formula>"Medio"</formula>
    </cfRule>
    <cfRule type="cellIs" dxfId="14" priority="12" stopIfTrue="1" operator="equal">
      <formula>"Bajo"</formula>
    </cfRule>
  </conditionalFormatting>
  <conditionalFormatting sqref="D15">
    <cfRule type="cellIs" dxfId="13" priority="1" stopIfTrue="1" operator="equal">
      <formula>"Alto"</formula>
    </cfRule>
    <cfRule type="cellIs" dxfId="12" priority="2" stopIfTrue="1" operator="equal">
      <formula>"Medio"</formula>
    </cfRule>
    <cfRule type="cellIs" dxfId="11" priority="3" stopIfTrue="1" operator="equal">
      <formula>"Bajo"</formula>
    </cfRule>
  </conditionalFormatting>
  <dataValidations count="1">
    <dataValidation type="whole" allowBlank="1" showInputMessage="1" showErrorMessage="1" sqref="I9:N9 F21:N65480" xr:uid="{00000000-0002-0000-0600-000000000000}">
      <formula1>1</formula1>
      <formula2>5</formula2>
    </dataValidation>
  </dataValidations>
  <hyperlinks>
    <hyperlink ref="F12" r:id="rId1" xr:uid="{17A49C56-724A-49FB-9CC0-B3472064E64B}"/>
  </hyperlinks>
  <pageMargins left="0.39370078740157483" right="0.39370078740157483" top="0.74803149606299213" bottom="0.74803149606299213" header="0.31496062992125984" footer="0.31496062992125984"/>
  <pageSetup scale="70" fitToHeight="0" orientation="landscape"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showGridLines="0" topLeftCell="A12" zoomScale="90" zoomScaleNormal="90" workbookViewId="0">
      <selection activeCell="G13" sqref="G13:G15"/>
    </sheetView>
  </sheetViews>
  <sheetFormatPr baseColWidth="10" defaultRowHeight="11.25" x14ac:dyDescent="0.15"/>
  <cols>
    <col min="1" max="1" width="2.42578125" style="16" customWidth="1"/>
    <col min="2" max="2" width="39.140625" style="16" customWidth="1"/>
    <col min="3" max="3" width="25.85546875" style="16" customWidth="1"/>
    <col min="4" max="4" width="44" style="16" customWidth="1"/>
    <col min="5" max="5" width="18" style="16" customWidth="1"/>
    <col min="6" max="6" width="38.7109375" style="16" customWidth="1"/>
    <col min="7" max="7" width="32.7109375" style="16" customWidth="1"/>
    <col min="8"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53"/>
      <c r="C2" s="209" t="s">
        <v>124</v>
      </c>
      <c r="D2" s="210"/>
      <c r="E2" s="210"/>
      <c r="F2" s="210"/>
      <c r="G2" s="70" t="str">
        <f>Proyecto!K2</f>
        <v>Codigo: GC-F-015</v>
      </c>
      <c r="H2" s="62"/>
    </row>
    <row r="3" spans="2:16" ht="23.25" customHeight="1" x14ac:dyDescent="0.15">
      <c r="B3" s="54"/>
      <c r="C3" s="211" t="s">
        <v>126</v>
      </c>
      <c r="D3" s="212"/>
      <c r="E3" s="212"/>
      <c r="F3" s="212"/>
      <c r="G3" s="67" t="str">
        <f>Proyecto!K3</f>
        <v>Fecha: 17 de septiembre de 2014</v>
      </c>
      <c r="H3" s="62"/>
    </row>
    <row r="4" spans="2:16" ht="24" customHeight="1" x14ac:dyDescent="0.15">
      <c r="B4" s="54"/>
      <c r="C4" s="211" t="s">
        <v>127</v>
      </c>
      <c r="D4" s="212"/>
      <c r="E4" s="212"/>
      <c r="F4" s="212"/>
      <c r="G4" s="67" t="str">
        <f>Proyecto!K4</f>
        <v>Version 001</v>
      </c>
      <c r="H4" s="62"/>
    </row>
    <row r="5" spans="2:16" ht="22.5" customHeight="1" thickBot="1" x14ac:dyDescent="0.2">
      <c r="B5" s="55"/>
      <c r="C5" s="213" t="s">
        <v>129</v>
      </c>
      <c r="D5" s="214"/>
      <c r="E5" s="214"/>
      <c r="F5" s="214"/>
      <c r="G5" s="69" t="s">
        <v>130</v>
      </c>
      <c r="H5" s="62"/>
    </row>
    <row r="6" spans="2:16" ht="5.25" customHeight="1" x14ac:dyDescent="0.15">
      <c r="B6" s="22"/>
      <c r="C6" s="22"/>
      <c r="D6" s="22"/>
      <c r="E6" s="22"/>
      <c r="F6" s="22"/>
    </row>
    <row r="7" spans="2:16" ht="29.25" customHeight="1" x14ac:dyDescent="0.2">
      <c r="B7" s="23" t="s">
        <v>0</v>
      </c>
      <c r="C7" s="249" t="str">
        <f>Proyecto!$E$7</f>
        <v>Promoción de la sostenibilidad y la responsabilidad social empresarial</v>
      </c>
      <c r="D7" s="249"/>
      <c r="E7" s="249"/>
      <c r="F7" s="249"/>
      <c r="G7" s="63"/>
      <c r="P7" s="16"/>
    </row>
    <row r="8" spans="2:16" ht="6.75" customHeight="1" x14ac:dyDescent="0.2">
      <c r="B8" s="32"/>
      <c r="C8" s="33"/>
      <c r="D8" s="33"/>
      <c r="E8" s="33"/>
      <c r="F8" s="33"/>
      <c r="P8" s="16"/>
    </row>
    <row r="9" spans="2:16" x14ac:dyDescent="0.15">
      <c r="B9" s="136"/>
      <c r="C9" s="136"/>
    </row>
    <row r="10" spans="2:16" ht="20.25" customHeight="1" x14ac:dyDescent="0.15">
      <c r="B10" s="246" t="s">
        <v>16</v>
      </c>
      <c r="C10" s="247"/>
      <c r="D10" s="247"/>
      <c r="E10" s="247"/>
      <c r="F10" s="247"/>
      <c r="G10" s="248"/>
    </row>
    <row r="11" spans="2:16" s="34" customFormat="1" ht="15" customHeight="1" x14ac:dyDescent="0.2"/>
    <row r="12" spans="2:16" ht="24.75" customHeight="1" x14ac:dyDescent="0.15">
      <c r="B12" s="64" t="s">
        <v>89</v>
      </c>
      <c r="C12" s="65" t="s">
        <v>17</v>
      </c>
      <c r="D12" s="65" t="s">
        <v>18</v>
      </c>
      <c r="E12" s="65" t="s">
        <v>19</v>
      </c>
      <c r="F12" s="65" t="s">
        <v>20</v>
      </c>
      <c r="G12" s="65" t="s">
        <v>21</v>
      </c>
    </row>
    <row r="13" spans="2:16" ht="66" customHeight="1" x14ac:dyDescent="0.15">
      <c r="B13" s="109" t="s">
        <v>203</v>
      </c>
      <c r="C13" s="109" t="s">
        <v>103</v>
      </c>
      <c r="D13" s="119" t="s">
        <v>196</v>
      </c>
      <c r="E13" s="109" t="s">
        <v>118</v>
      </c>
      <c r="F13" s="109" t="s">
        <v>204</v>
      </c>
      <c r="G13" s="109" t="s">
        <v>197</v>
      </c>
    </row>
    <row r="14" spans="2:16" ht="90" customHeight="1" x14ac:dyDescent="0.15">
      <c r="B14" s="109" t="s">
        <v>204</v>
      </c>
      <c r="C14" s="109" t="s">
        <v>103</v>
      </c>
      <c r="D14" s="119" t="s">
        <v>198</v>
      </c>
      <c r="E14" s="109" t="s">
        <v>199</v>
      </c>
      <c r="F14" s="109" t="s">
        <v>205</v>
      </c>
      <c r="G14" s="109" t="s">
        <v>200</v>
      </c>
    </row>
    <row r="15" spans="2:16" ht="132" customHeight="1" x14ac:dyDescent="0.15">
      <c r="B15" s="109" t="s">
        <v>205</v>
      </c>
      <c r="C15" s="109" t="s">
        <v>103</v>
      </c>
      <c r="D15" s="119" t="s">
        <v>201</v>
      </c>
      <c r="E15" s="109" t="s">
        <v>202</v>
      </c>
      <c r="F15" s="109" t="s">
        <v>206</v>
      </c>
      <c r="G15" s="109" t="s">
        <v>200</v>
      </c>
    </row>
    <row r="16" spans="2:16" ht="52.5" customHeight="1" x14ac:dyDescent="0.15">
      <c r="B16" s="121"/>
      <c r="C16" s="121"/>
      <c r="D16" s="121"/>
      <c r="E16" s="121"/>
      <c r="F16" s="121"/>
      <c r="G16" s="121"/>
    </row>
    <row r="17" spans="1:7" ht="41.25" customHeight="1" x14ac:dyDescent="0.15">
      <c r="B17" s="123"/>
      <c r="C17" s="91"/>
      <c r="D17" s="91"/>
      <c r="E17" s="108"/>
      <c r="F17" s="108"/>
      <c r="G17" s="108"/>
    </row>
    <row r="18" spans="1:7" ht="21.95" customHeight="1" x14ac:dyDescent="0.15">
      <c r="B18" s="51"/>
      <c r="C18" s="31"/>
      <c r="D18" s="51"/>
      <c r="E18" s="51"/>
      <c r="F18" s="51"/>
      <c r="G18" s="51"/>
    </row>
    <row r="19" spans="1:7" ht="21.95" customHeight="1" x14ac:dyDescent="0.15">
      <c r="A19" s="16" t="s">
        <v>143</v>
      </c>
      <c r="B19" s="51"/>
      <c r="C19" s="31"/>
      <c r="D19" s="51"/>
      <c r="E19" s="51"/>
      <c r="F19" s="51"/>
      <c r="G19" s="51"/>
    </row>
    <row r="21" spans="1:7" ht="12.75" x14ac:dyDescent="0.2">
      <c r="C21" s="34"/>
    </row>
    <row r="22" spans="1:7" ht="12.75" x14ac:dyDescent="0.2">
      <c r="C22" s="34"/>
    </row>
    <row r="23" spans="1:7" ht="12.75" x14ac:dyDescent="0.2">
      <c r="C23" s="34"/>
    </row>
    <row r="24" spans="1:7" ht="12.75" x14ac:dyDescent="0.2">
      <c r="C24" s="34"/>
    </row>
    <row r="25" spans="1:7" ht="12.75" x14ac:dyDescent="0.2">
      <c r="C25" s="34"/>
    </row>
    <row r="26" spans="1:7" ht="12.75" x14ac:dyDescent="0.2">
      <c r="C26" s="34"/>
    </row>
    <row r="27" spans="1:7" ht="12.75" x14ac:dyDescent="0.2">
      <c r="C27" s="34"/>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E20:E65505 G20:G65505 G11 G9" xr:uid="{00000000-0002-0000-0700-000000000000}">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'No tocar'!$O$5:$O$11</xm:f>
          </x14:formula1>
          <xm:sqref>C18:C19</xm:sqref>
        </x14:dataValidation>
        <x14:dataValidation type="list" allowBlank="1" showInputMessage="1" showErrorMessage="1" xr:uid="{00000000-0002-0000-0700-000002000000}">
          <x14:formula1>
            <xm:f>'No tocar'!$Q$15:$Q$23</xm:f>
          </x14:formula1>
          <xm:sqref>E18:E19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B1:W22"/>
  <sheetViews>
    <sheetView showGridLines="0" topLeftCell="A7" zoomScale="90" zoomScaleNormal="90" workbookViewId="0">
      <selection activeCell="B13" sqref="B13:C13"/>
    </sheetView>
  </sheetViews>
  <sheetFormatPr baseColWidth="10" defaultRowHeight="11.25" x14ac:dyDescent="0.15"/>
  <cols>
    <col min="1" max="1" width="2.42578125" style="16" customWidth="1"/>
    <col min="2" max="2" width="30.7109375" style="16" customWidth="1"/>
    <col min="3" max="3" width="18.28515625" style="16" customWidth="1"/>
    <col min="4" max="4" width="15" style="16" customWidth="1"/>
    <col min="5" max="5" width="29.42578125" style="16" customWidth="1"/>
    <col min="6" max="6" width="32.7109375" style="16" customWidth="1"/>
    <col min="7" max="7" width="19.42578125" style="16" customWidth="1"/>
    <col min="8" max="8" width="21.42578125" style="16" customWidth="1"/>
    <col min="9" max="9" width="7.7109375" style="16" customWidth="1"/>
    <col min="10" max="10" width="0.7109375" style="29" customWidth="1"/>
    <col min="11" max="11" width="1" style="16" customWidth="1"/>
    <col min="12" max="12" width="1.5703125" style="16" customWidth="1"/>
    <col min="13" max="13" width="1.140625" style="29" customWidth="1"/>
    <col min="14" max="14" width="20.7109375" style="16" customWidth="1"/>
    <col min="15" max="18" width="7.7109375" style="16" customWidth="1"/>
    <col min="19" max="20" width="5.7109375" style="16" hidden="1" customWidth="1"/>
    <col min="21" max="21" width="10.7109375" style="16" customWidth="1"/>
    <col min="22" max="22" width="20.7109375" style="16" customWidth="1"/>
    <col min="23" max="23" width="9.140625" style="18" customWidth="1"/>
    <col min="24" max="244" width="9.140625" style="16" customWidth="1"/>
    <col min="245" max="16384" width="11.42578125" style="16"/>
  </cols>
  <sheetData>
    <row r="1" spans="2:23" ht="12" thickBot="1" x14ac:dyDescent="0.2"/>
    <row r="2" spans="2:23" ht="26.25" customHeight="1" x14ac:dyDescent="0.15">
      <c r="B2" s="53"/>
      <c r="C2" s="209" t="s">
        <v>124</v>
      </c>
      <c r="D2" s="210"/>
      <c r="E2" s="210"/>
      <c r="F2" s="210"/>
      <c r="G2" s="199" t="str">
        <f>Proyecto!K2</f>
        <v>Codigo: GC-F-015</v>
      </c>
      <c r="H2" s="201"/>
      <c r="K2" s="29"/>
      <c r="L2" s="29"/>
      <c r="M2" s="30"/>
    </row>
    <row r="3" spans="2:23" ht="23.25" customHeight="1" x14ac:dyDescent="0.15">
      <c r="B3" s="54"/>
      <c r="C3" s="211" t="s">
        <v>126</v>
      </c>
      <c r="D3" s="212"/>
      <c r="E3" s="212"/>
      <c r="F3" s="212"/>
      <c r="G3" s="202" t="str">
        <f>Proyecto!K3</f>
        <v>Fecha: 17 de septiembre de 2014</v>
      </c>
      <c r="H3" s="204"/>
      <c r="K3" s="29"/>
      <c r="L3" s="29"/>
      <c r="M3" s="30"/>
    </row>
    <row r="4" spans="2:23" ht="24" customHeight="1" x14ac:dyDescent="0.15">
      <c r="B4" s="54"/>
      <c r="C4" s="211" t="s">
        <v>127</v>
      </c>
      <c r="D4" s="212"/>
      <c r="E4" s="212"/>
      <c r="F4" s="212"/>
      <c r="G4" s="202" t="str">
        <f>Proyecto!K4</f>
        <v>Version 001</v>
      </c>
      <c r="H4" s="204"/>
      <c r="M4" s="30"/>
    </row>
    <row r="5" spans="2:23" ht="22.5" customHeight="1" thickBot="1" x14ac:dyDescent="0.2">
      <c r="B5" s="55"/>
      <c r="C5" s="213" t="s">
        <v>129</v>
      </c>
      <c r="D5" s="214"/>
      <c r="E5" s="214"/>
      <c r="F5" s="214"/>
      <c r="G5" s="205" t="s">
        <v>130</v>
      </c>
      <c r="H5" s="207"/>
    </row>
    <row r="6" spans="2:23" ht="5.25" customHeight="1" x14ac:dyDescent="0.15">
      <c r="B6" s="22"/>
      <c r="C6" s="22"/>
      <c r="D6" s="22"/>
      <c r="E6" s="22"/>
      <c r="F6" s="22"/>
      <c r="G6" s="22"/>
      <c r="H6" s="22"/>
    </row>
    <row r="7" spans="2:23" ht="29.25" customHeight="1" x14ac:dyDescent="0.2">
      <c r="B7" s="76" t="s">
        <v>0</v>
      </c>
      <c r="C7" s="174" t="str">
        <f>Proyecto!$E$7</f>
        <v>Promoción de la sostenibilidad y la responsabilidad social empresarial</v>
      </c>
      <c r="D7" s="174"/>
      <c r="E7" s="174"/>
      <c r="F7" s="174"/>
      <c r="G7" s="174"/>
      <c r="H7" s="174"/>
      <c r="W7" s="16"/>
    </row>
    <row r="9" spans="2:23" ht="15" customHeight="1" x14ac:dyDescent="0.15">
      <c r="B9" s="188" t="s">
        <v>9</v>
      </c>
      <c r="C9" s="188"/>
      <c r="D9" s="188"/>
      <c r="E9" s="188"/>
      <c r="F9" s="188"/>
      <c r="G9" s="188"/>
      <c r="H9" s="188"/>
    </row>
    <row r="10" spans="2:23" s="34" customFormat="1" ht="15" customHeight="1" x14ac:dyDescent="0.2"/>
    <row r="11" spans="2:23" ht="33.75" customHeight="1" x14ac:dyDescent="0.15">
      <c r="B11" s="183" t="s">
        <v>90</v>
      </c>
      <c r="C11" s="183"/>
      <c r="D11" s="27" t="s">
        <v>28</v>
      </c>
      <c r="E11" s="27" t="s">
        <v>10</v>
      </c>
      <c r="F11" s="27" t="s">
        <v>12</v>
      </c>
      <c r="G11" s="27" t="s">
        <v>13</v>
      </c>
      <c r="H11" s="27" t="s">
        <v>123</v>
      </c>
    </row>
    <row r="12" spans="2:23" ht="50.1" customHeight="1" x14ac:dyDescent="0.15">
      <c r="B12" s="250" t="s">
        <v>161</v>
      </c>
      <c r="C12" s="250"/>
      <c r="D12" s="71"/>
      <c r="E12" s="71"/>
      <c r="F12" s="71"/>
      <c r="G12" s="77"/>
      <c r="H12" s="71"/>
    </row>
    <row r="13" spans="2:23" ht="66" customHeight="1" x14ac:dyDescent="0.15">
      <c r="B13" s="250"/>
      <c r="C13" s="250"/>
      <c r="D13" s="71"/>
      <c r="E13" s="71"/>
      <c r="F13" s="71"/>
      <c r="G13" s="77"/>
      <c r="H13" s="71"/>
    </row>
    <row r="14" spans="2:23" ht="50.1" customHeight="1" x14ac:dyDescent="0.15">
      <c r="B14" s="250"/>
      <c r="C14" s="250"/>
      <c r="D14" s="71"/>
      <c r="E14" s="71"/>
      <c r="F14" s="71"/>
      <c r="G14" s="77"/>
      <c r="H14" s="71"/>
    </row>
    <row r="15" spans="2:23" ht="50.1" customHeight="1" x14ac:dyDescent="0.15">
      <c r="B15" s="251"/>
      <c r="C15" s="251"/>
      <c r="D15" s="78"/>
      <c r="E15" s="78"/>
      <c r="F15" s="71"/>
      <c r="G15" s="77"/>
      <c r="H15" s="71"/>
    </row>
    <row r="16" spans="2:23" ht="18" customHeight="1" x14ac:dyDescent="0.15">
      <c r="B16" s="203"/>
      <c r="C16" s="203"/>
      <c r="D16" s="28"/>
      <c r="E16" s="28"/>
      <c r="F16" s="35"/>
      <c r="G16" s="79"/>
      <c r="H16" s="28"/>
    </row>
    <row r="17" spans="2:8" ht="18" customHeight="1" x14ac:dyDescent="0.15">
      <c r="B17" s="203"/>
      <c r="C17" s="203"/>
      <c r="D17" s="28"/>
      <c r="E17" s="28"/>
      <c r="F17" s="35"/>
      <c r="G17" s="79"/>
      <c r="H17" s="28"/>
    </row>
    <row r="18" spans="2:8" ht="18" customHeight="1" x14ac:dyDescent="0.15">
      <c r="B18" s="203"/>
      <c r="C18" s="203"/>
      <c r="D18" s="28"/>
      <c r="E18" s="28"/>
      <c r="F18" s="35"/>
      <c r="G18" s="79"/>
      <c r="H18" s="28"/>
    </row>
    <row r="19" spans="2:8" ht="18" customHeight="1" x14ac:dyDescent="0.15">
      <c r="B19" s="203"/>
      <c r="C19" s="203"/>
      <c r="D19" s="28"/>
      <c r="E19" s="28"/>
      <c r="F19" s="35"/>
      <c r="G19" s="79"/>
      <c r="H19" s="28"/>
    </row>
    <row r="20" spans="2:8" ht="18" customHeight="1" x14ac:dyDescent="0.15">
      <c r="B20" s="203"/>
      <c r="C20" s="203"/>
      <c r="D20" s="28"/>
      <c r="E20" s="28"/>
      <c r="F20" s="35"/>
      <c r="G20" s="79"/>
      <c r="H20" s="28"/>
    </row>
    <row r="21" spans="2:8" ht="18" customHeight="1" x14ac:dyDescent="0.15">
      <c r="B21" s="203"/>
      <c r="C21" s="203"/>
      <c r="D21" s="28"/>
      <c r="E21" s="28"/>
      <c r="F21" s="35"/>
      <c r="G21" s="79"/>
      <c r="H21" s="28"/>
    </row>
    <row r="22" spans="2:8" ht="18" customHeight="1" x14ac:dyDescent="0.15">
      <c r="B22" s="203"/>
      <c r="C22" s="203"/>
      <c r="D22" s="28"/>
      <c r="E22" s="28"/>
      <c r="F22" s="35"/>
      <c r="G22" s="79"/>
      <c r="H22" s="28"/>
    </row>
  </sheetData>
  <mergeCells count="22">
    <mergeCell ref="B9:H9"/>
    <mergeCell ref="B11:C11"/>
    <mergeCell ref="C7:H7"/>
    <mergeCell ref="C2:F2"/>
    <mergeCell ref="G2:H2"/>
    <mergeCell ref="C3:F3"/>
    <mergeCell ref="G3:H3"/>
    <mergeCell ref="C4:F4"/>
    <mergeCell ref="G4:H4"/>
    <mergeCell ref="C5:F5"/>
    <mergeCell ref="G5:H5"/>
    <mergeCell ref="B22:C22"/>
    <mergeCell ref="B20:C20"/>
    <mergeCell ref="B21:C21"/>
    <mergeCell ref="B12:C12"/>
    <mergeCell ref="B19:C19"/>
    <mergeCell ref="B16:C16"/>
    <mergeCell ref="B17:C17"/>
    <mergeCell ref="B18:C18"/>
    <mergeCell ref="B13:C13"/>
    <mergeCell ref="B14:C14"/>
    <mergeCell ref="B15:C15"/>
  </mergeCells>
  <conditionalFormatting sqref="E12:E22">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22:F23 F24:G65507 G23 F8:G8 O8:U65507 I8:M65507" xr:uid="{00000000-0002-0000-0800-000000000000}">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2CAD4F763EE0A4DAD4AC931F58C70CF" ma:contentTypeVersion="0" ma:contentTypeDescription="Crear nuevo documento." ma:contentTypeScope="" ma:versionID="9c1bb3da1fe9de37a9a9196afc33ec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CD46FF-15CE-4B87-962F-49D7241576E1}">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B25BC13E-9A84-43B6-94DD-1C80BC4CF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Coy P</dc:creator>
  <cp:keywords>SGSI</cp:keywords>
  <cp:lastModifiedBy>Bibiana Coy Paez</cp:lastModifiedBy>
  <cp:lastPrinted>2014-09-04T14:54:30Z</cp:lastPrinted>
  <dcterms:created xsi:type="dcterms:W3CDTF">2009-01-14T13:57:13Z</dcterms:created>
  <dcterms:modified xsi:type="dcterms:W3CDTF">2025-01-31T01:20:54Z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0x010100A2CAD4F763EE0A4DAD4AC931F58C70CF</vt:lpwstr>
  </property>
  <property fmtid="{D5CDD505-2E9C-101B-9397-08002B2CF9AE}" pid="3" name="_dlc_DocIdItemGuid">
    <vt:lpwstr>70eb99ea-d5d0-4d59-972e-b00fde130cf2</vt:lpwstr>
  </property>
  <property fmtid="{D5CDD505-2E9C-101B-9397-08002B2CF9AE}" pid="4" name="eDOCS AutoSave">
    <vt:lpwstr>20250130202054003</vt:lpwstr>
  </property>
</Properties>
</file>