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drawings/drawing7.xml" ContentType="application/vnd.openxmlformats-officedocument.drawing+xml"/>
  <Override PartName="/xl/comments6.xml" ContentType="application/vnd.openxmlformats-officedocument.spreadsheetml.comments+xml"/>
  <Override PartName="/xl/drawings/drawing8.xml" ContentType="application/vnd.openxmlformats-officedocument.drawing+xml"/>
  <Override PartName="/xl/comments7.xml" ContentType="application/vnd.openxmlformats-officedocument.spreadsheetml.comments+xml"/>
  <Override PartName="/xl/drawings/drawing9.xml" ContentType="application/vnd.openxmlformats-officedocument.drawing+xml"/>
  <Override PartName="/xl/comments8.xml" ContentType="application/vnd.openxmlformats-officedocument.spreadsheetml.comments+xml"/>
  <Override PartName="/xl/drawings/drawing10.xml" ContentType="application/vnd.openxmlformats-officedocument.drawing+xml"/>
  <Override PartName="/xl/comments9.xml" ContentType="application/vnd.openxmlformats-officedocument.spreadsheetml.comments+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showInkAnnotation="0" defaultThemeVersion="124226"/>
  <mc:AlternateContent xmlns:mc="http://schemas.openxmlformats.org/markup-compatibility/2006">
    <mc:Choice Requires="x15">
      <x15ac:absPath xmlns:x15ac="http://schemas.microsoft.com/office/spreadsheetml/2010/11/ac" url="https://supersociedades365-my.sharepoint.com/personal/francycp_supersociedades_gov_co/Documents/Documentos/2025/EDT/"/>
    </mc:Choice>
  </mc:AlternateContent>
  <xr:revisionPtr revIDLastSave="144" documentId="14_{19CF2608-EDF3-44C0-A85A-9CF7EB47D43E}" xr6:coauthVersionLast="47" xr6:coauthVersionMax="47" xr10:uidLastSave="{06ADBAE3-6AB1-4E95-86E0-C27E83EE46F1}"/>
  <bookViews>
    <workbookView xWindow="-120" yWindow="-120" windowWidth="20730" windowHeight="11160" tabRatio="803" firstSheet="4" activeTab="9" xr2:uid="{00000000-000D-0000-FFFF-FFFF00000000}"/>
  </bookViews>
  <sheets>
    <sheet name="Proyecto" sheetId="10" r:id="rId1"/>
    <sheet name="Justificación - Objetivo" sheetId="2" r:id="rId2"/>
    <sheet name="Indicadores" sheetId="3" r:id="rId3"/>
    <sheet name="Recursos Financieros" sheetId="12" r:id="rId4"/>
    <sheet name="Recursos Humanos" sheetId="5" r:id="rId5"/>
    <sheet name="Comunicaciones internas" sheetId="16" r:id="rId6"/>
    <sheet name="Interesados" sheetId="6" r:id="rId7"/>
    <sheet name="Plan de comunicaciones" sheetId="7" r:id="rId8"/>
    <sheet name="Requerimientos" sheetId="4" r:id="rId9"/>
    <sheet name="Alcance" sheetId="8" r:id="rId10"/>
    <sheet name="EDT- Actividades" sheetId="11" r:id="rId11"/>
    <sheet name="Riesgos-Cronograma" sheetId="9" r:id="rId12"/>
    <sheet name="No tocar" sheetId="15" state="hidden" r:id="rId13"/>
  </sheets>
  <definedNames>
    <definedName name="Activos" localSheetId="9">#REF!</definedName>
    <definedName name="Activos" localSheetId="10">#REF!</definedName>
    <definedName name="Activos" localSheetId="2">#REF!</definedName>
    <definedName name="Activos" localSheetId="6">#REF!</definedName>
    <definedName name="Activos" localSheetId="7">#REF!</definedName>
    <definedName name="Activos" localSheetId="0">#REF!</definedName>
    <definedName name="Activos" localSheetId="3">#REF!</definedName>
    <definedName name="Activos" localSheetId="4">#REF!</definedName>
    <definedName name="Activos" localSheetId="11">#REF!</definedName>
    <definedName name="Activos">#REF!</definedName>
    <definedName name="ActivosP1" localSheetId="9">#REF!</definedName>
    <definedName name="ActivosP1" localSheetId="10">#REF!</definedName>
    <definedName name="ActivosP1" localSheetId="2">#REF!</definedName>
    <definedName name="ActivosP1" localSheetId="6">#REF!</definedName>
    <definedName name="ActivosP1" localSheetId="7">#REF!</definedName>
    <definedName name="ActivosP1" localSheetId="0">#REF!</definedName>
    <definedName name="ActivosP1" localSheetId="3">#REF!</definedName>
    <definedName name="ActivosP1" localSheetId="4">#REF!</definedName>
    <definedName name="ActivosP1" localSheetId="11">#REF!</definedName>
    <definedName name="ActivosP1">#REF!</definedName>
    <definedName name="ActivosP10" localSheetId="9">#REF!</definedName>
    <definedName name="ActivosP10" localSheetId="10">#REF!</definedName>
    <definedName name="ActivosP10" localSheetId="2">#REF!</definedName>
    <definedName name="ActivosP10" localSheetId="6">#REF!</definedName>
    <definedName name="ActivosP10" localSheetId="7">#REF!</definedName>
    <definedName name="ActivosP10" localSheetId="0">#REF!</definedName>
    <definedName name="ActivosP10" localSheetId="3">#REF!</definedName>
    <definedName name="ActivosP10" localSheetId="4">#REF!</definedName>
    <definedName name="ActivosP10" localSheetId="11">#REF!</definedName>
    <definedName name="ActivosP10">#REF!</definedName>
    <definedName name="ActivosP11" localSheetId="9">#REF!</definedName>
    <definedName name="ActivosP11" localSheetId="10">#REF!</definedName>
    <definedName name="ActivosP11" localSheetId="2">#REF!</definedName>
    <definedName name="ActivosP11" localSheetId="6">#REF!</definedName>
    <definedName name="ActivosP11" localSheetId="7">#REF!</definedName>
    <definedName name="ActivosP11" localSheetId="0">#REF!</definedName>
    <definedName name="ActivosP11" localSheetId="3">#REF!</definedName>
    <definedName name="ActivosP11" localSheetId="4">#REF!</definedName>
    <definedName name="ActivosP11" localSheetId="11">#REF!</definedName>
    <definedName name="ActivosP11">#REF!</definedName>
    <definedName name="Activosp11000" localSheetId="9">#REF!</definedName>
    <definedName name="Activosp11000" localSheetId="10">#REF!</definedName>
    <definedName name="Activosp11000" localSheetId="2">#REF!</definedName>
    <definedName name="Activosp11000" localSheetId="6">#REF!</definedName>
    <definedName name="Activosp11000" localSheetId="7">#REF!</definedName>
    <definedName name="Activosp11000" localSheetId="0">#REF!</definedName>
    <definedName name="Activosp11000" localSheetId="3">#REF!</definedName>
    <definedName name="Activosp11000" localSheetId="4">#REF!</definedName>
    <definedName name="Activosp11000" localSheetId="11">#REF!</definedName>
    <definedName name="Activosp11000">#REF!</definedName>
    <definedName name="ActivosP12" localSheetId="9">#REF!</definedName>
    <definedName name="ActivosP12" localSheetId="10">#REF!</definedName>
    <definedName name="ActivosP12" localSheetId="2">#REF!</definedName>
    <definedName name="ActivosP12" localSheetId="6">#REF!</definedName>
    <definedName name="ActivosP12" localSheetId="7">#REF!</definedName>
    <definedName name="ActivosP12" localSheetId="0">#REF!</definedName>
    <definedName name="ActivosP12" localSheetId="3">#REF!</definedName>
    <definedName name="ActivosP12" localSheetId="4">#REF!</definedName>
    <definedName name="ActivosP12" localSheetId="11">#REF!</definedName>
    <definedName name="ActivosP12">#REF!</definedName>
    <definedName name="ActivosP2" localSheetId="9">#REF!</definedName>
    <definedName name="ActivosP2" localSheetId="10">#REF!</definedName>
    <definedName name="ActivosP2" localSheetId="2">#REF!</definedName>
    <definedName name="ActivosP2" localSheetId="6">#REF!</definedName>
    <definedName name="ActivosP2" localSheetId="7">#REF!</definedName>
    <definedName name="ActivosP2" localSheetId="0">#REF!</definedName>
    <definedName name="ActivosP2" localSheetId="3">#REF!</definedName>
    <definedName name="ActivosP2" localSheetId="4">#REF!</definedName>
    <definedName name="ActivosP2" localSheetId="11">#REF!</definedName>
    <definedName name="ActivosP2">#REF!</definedName>
    <definedName name="ActivosP3" localSheetId="9">#REF!</definedName>
    <definedName name="ActivosP3" localSheetId="10">#REF!</definedName>
    <definedName name="ActivosP3" localSheetId="2">#REF!</definedName>
    <definedName name="ActivosP3" localSheetId="6">#REF!</definedName>
    <definedName name="ActivosP3" localSheetId="7">#REF!</definedName>
    <definedName name="ActivosP3" localSheetId="0">#REF!</definedName>
    <definedName name="ActivosP3" localSheetId="3">#REF!</definedName>
    <definedName name="ActivosP3" localSheetId="4">#REF!</definedName>
    <definedName name="ActivosP3" localSheetId="11">#REF!</definedName>
    <definedName name="ActivosP3">#REF!</definedName>
    <definedName name="ActivosP4" localSheetId="9">#REF!</definedName>
    <definedName name="ActivosP4" localSheetId="10">#REF!</definedName>
    <definedName name="ActivosP4" localSheetId="2">#REF!</definedName>
    <definedName name="ActivosP4" localSheetId="6">#REF!</definedName>
    <definedName name="ActivosP4" localSheetId="7">#REF!</definedName>
    <definedName name="ActivosP4" localSheetId="0">#REF!</definedName>
    <definedName name="ActivosP4" localSheetId="3">#REF!</definedName>
    <definedName name="ActivosP4" localSheetId="4">#REF!</definedName>
    <definedName name="ActivosP4" localSheetId="11">#REF!</definedName>
    <definedName name="ActivosP4">#REF!</definedName>
    <definedName name="ActivosP5" localSheetId="9">#REF!</definedName>
    <definedName name="ActivosP5" localSheetId="10">#REF!</definedName>
    <definedName name="ActivosP5" localSheetId="2">#REF!</definedName>
    <definedName name="ActivosP5" localSheetId="6">#REF!</definedName>
    <definedName name="ActivosP5" localSheetId="7">#REF!</definedName>
    <definedName name="ActivosP5" localSheetId="0">#REF!</definedName>
    <definedName name="ActivosP5" localSheetId="3">#REF!</definedName>
    <definedName name="ActivosP5" localSheetId="4">#REF!</definedName>
    <definedName name="ActivosP5" localSheetId="11">#REF!</definedName>
    <definedName name="ActivosP5">#REF!</definedName>
    <definedName name="ActivosP6" localSheetId="9">#REF!</definedName>
    <definedName name="ActivosP6" localSheetId="10">#REF!</definedName>
    <definedName name="ActivosP6" localSheetId="2">#REF!</definedName>
    <definedName name="ActivosP6" localSheetId="6">#REF!</definedName>
    <definedName name="ActivosP6" localSheetId="7">#REF!</definedName>
    <definedName name="ActivosP6" localSheetId="0">#REF!</definedName>
    <definedName name="ActivosP6" localSheetId="3">#REF!</definedName>
    <definedName name="ActivosP6" localSheetId="4">#REF!</definedName>
    <definedName name="ActivosP6" localSheetId="11">#REF!</definedName>
    <definedName name="ActivosP6">#REF!</definedName>
    <definedName name="ActivosP7" localSheetId="9">#REF!</definedName>
    <definedName name="ActivosP7" localSheetId="10">#REF!</definedName>
    <definedName name="ActivosP7" localSheetId="2">#REF!</definedName>
    <definedName name="ActivosP7" localSheetId="6">#REF!</definedName>
    <definedName name="ActivosP7" localSheetId="7">#REF!</definedName>
    <definedName name="ActivosP7" localSheetId="0">#REF!</definedName>
    <definedName name="ActivosP7" localSheetId="3">#REF!</definedName>
    <definedName name="ActivosP7" localSheetId="4">#REF!</definedName>
    <definedName name="ActivosP7" localSheetId="11">#REF!</definedName>
    <definedName name="ActivosP7">#REF!</definedName>
    <definedName name="ActivosP8" localSheetId="9">#REF!</definedName>
    <definedName name="ActivosP8" localSheetId="10">#REF!</definedName>
    <definedName name="ActivosP8" localSheetId="2">#REF!</definedName>
    <definedName name="ActivosP8" localSheetId="6">#REF!</definedName>
    <definedName name="ActivosP8" localSheetId="7">#REF!</definedName>
    <definedName name="ActivosP8" localSheetId="0">#REF!</definedName>
    <definedName name="ActivosP8" localSheetId="3">#REF!</definedName>
    <definedName name="ActivosP8" localSheetId="4">#REF!</definedName>
    <definedName name="ActivosP8" localSheetId="11">#REF!</definedName>
    <definedName name="ActivosP8">#REF!</definedName>
    <definedName name="ActivosP9" localSheetId="9">#REF!</definedName>
    <definedName name="ActivosP9" localSheetId="10">#REF!</definedName>
    <definedName name="ActivosP9" localSheetId="2">#REF!</definedName>
    <definedName name="ActivosP9" localSheetId="6">#REF!</definedName>
    <definedName name="ActivosP9" localSheetId="7">#REF!</definedName>
    <definedName name="ActivosP9" localSheetId="0">#REF!</definedName>
    <definedName name="ActivosP9" localSheetId="3">#REF!</definedName>
    <definedName name="ActivosP9" localSheetId="4">#REF!</definedName>
    <definedName name="ActivosP9" localSheetId="11">#REF!</definedName>
    <definedName name="ActivosP9">#REF!</definedName>
    <definedName name="_xlnm.Print_Area" localSheetId="9">Alcance!$B$2:$P$8</definedName>
    <definedName name="_xlnm.Print_Area" localSheetId="10">'EDT- Actividades'!$B$2:$E$7</definedName>
    <definedName name="_xlnm.Print_Area" localSheetId="2">Indicadores!$B$2:$I$13</definedName>
    <definedName name="_xlnm.Print_Area" localSheetId="6">Interesados!$B$2:$H$20</definedName>
    <definedName name="_xlnm.Print_Area" localSheetId="1">'Justificación - Objetivo'!$B$2:$P$13</definedName>
    <definedName name="_xlnm.Print_Area" localSheetId="7">'Plan de comunicaciones'!$B$2:$H$20</definedName>
    <definedName name="_xlnm.Print_Area" localSheetId="0">Proyecto!$C$2:$I$8</definedName>
    <definedName name="_xlnm.Print_Area" localSheetId="3">'Recursos Financieros'!$B$2:$F$8</definedName>
    <definedName name="_xlnm.Print_Area" localSheetId="4">'Recursos Humanos'!$B$2:$G$15</definedName>
    <definedName name="_xlnm.Print_Area" localSheetId="8">Requerimientos!$B$2:$H$23</definedName>
    <definedName name="_xlnm.Print_Area" localSheetId="11">'Riesgos-Cronograma'!$B$2:$P$17</definedName>
    <definedName name="Consulta__L" localSheetId="9">#REF!</definedName>
    <definedName name="Consulta__L" localSheetId="10">#REF!</definedName>
    <definedName name="Consulta__L" localSheetId="2">#REF!</definedName>
    <definedName name="Consulta__L" localSheetId="6">#REF!</definedName>
    <definedName name="Consulta__L" localSheetId="7">#REF!</definedName>
    <definedName name="Consulta__L" localSheetId="0">#REF!</definedName>
    <definedName name="Consulta__L" localSheetId="3">#REF!</definedName>
    <definedName name="Consulta__L" localSheetId="4">#REF!</definedName>
    <definedName name="Consulta__L" localSheetId="11">#REF!</definedName>
    <definedName name="Consulta__L">#REF!</definedName>
    <definedName name="gloria" localSheetId="9">#REF!</definedName>
    <definedName name="gloria" localSheetId="10">#REF!</definedName>
    <definedName name="gloria" localSheetId="2">#REF!</definedName>
    <definedName name="gloria" localSheetId="6">#REF!</definedName>
    <definedName name="gloria" localSheetId="7">#REF!</definedName>
    <definedName name="gloria" localSheetId="0">#REF!</definedName>
    <definedName name="gloria" localSheetId="3">#REF!</definedName>
    <definedName name="gloria" localSheetId="4">#REF!</definedName>
    <definedName name="gloria" localSheetId="11">#REF!</definedName>
    <definedName name="gloria">#REF!</definedName>
    <definedName name="pl" localSheetId="9">#REF!</definedName>
    <definedName name="pl" localSheetId="10">#REF!</definedName>
    <definedName name="pl" localSheetId="2">#REF!</definedName>
    <definedName name="pl" localSheetId="6">#REF!</definedName>
    <definedName name="pl" localSheetId="7">#REF!</definedName>
    <definedName name="pl" localSheetId="0">#REF!</definedName>
    <definedName name="pl" localSheetId="3">#REF!</definedName>
    <definedName name="pl" localSheetId="4">#REF!</definedName>
    <definedName name="pl" localSheetId="11">#REF!</definedName>
    <definedName name="pl">#REF!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5" i="11" l="1"/>
  <c r="L13" i="11"/>
  <c r="L14" i="11"/>
  <c r="L11" i="11"/>
  <c r="L12" i="11"/>
  <c r="L10" i="11"/>
  <c r="AK14" i="11"/>
  <c r="AK13" i="11"/>
  <c r="AK12" i="11"/>
  <c r="AK11" i="11"/>
  <c r="AK10" i="11"/>
  <c r="D14" i="6"/>
  <c r="D15" i="6"/>
  <c r="D16" i="6"/>
  <c r="D13" i="6"/>
  <c r="AJ15" i="11" l="1"/>
  <c r="AI15" i="11"/>
  <c r="AH15" i="11"/>
  <c r="AG15" i="11"/>
  <c r="AF15" i="11"/>
  <c r="AE15" i="11"/>
  <c r="AD15" i="11"/>
  <c r="AC15" i="11"/>
  <c r="AB15" i="11"/>
  <c r="AA15" i="11"/>
  <c r="Z15" i="11"/>
  <c r="Y15" i="11"/>
  <c r="X15" i="11"/>
  <c r="W15" i="11"/>
  <c r="V15" i="11"/>
  <c r="U15" i="11"/>
  <c r="T15" i="11"/>
  <c r="S15" i="11"/>
  <c r="R15" i="11"/>
  <c r="Q15" i="11"/>
  <c r="P15" i="11"/>
  <c r="O15" i="11"/>
  <c r="N15" i="11"/>
  <c r="M15" i="11"/>
  <c r="E15" i="11"/>
  <c r="C16" i="16"/>
  <c r="C17" i="16"/>
  <c r="C14" i="16"/>
  <c r="C15" i="16"/>
  <c r="B16" i="16"/>
  <c r="B17" i="16"/>
  <c r="B14" i="16"/>
  <c r="B15" i="16"/>
  <c r="D7" i="2"/>
  <c r="M4" i="9" l="1"/>
  <c r="M3" i="9"/>
  <c r="M2" i="9"/>
  <c r="K4" i="11"/>
  <c r="K3" i="11"/>
  <c r="K2" i="11"/>
  <c r="M4" i="8"/>
  <c r="M3" i="8"/>
  <c r="M2" i="8"/>
  <c r="G4" i="4"/>
  <c r="G3" i="4"/>
  <c r="G2" i="4"/>
  <c r="G4" i="7"/>
  <c r="G3" i="7"/>
  <c r="G2" i="7"/>
  <c r="H4" i="6"/>
  <c r="H3" i="6"/>
  <c r="H2" i="6"/>
  <c r="G4" i="12"/>
  <c r="G3" i="12"/>
  <c r="G2" i="12"/>
  <c r="G4" i="16"/>
  <c r="G3" i="16"/>
  <c r="G2" i="16"/>
  <c r="G4" i="5"/>
  <c r="G3" i="5"/>
  <c r="G2" i="5"/>
  <c r="I4" i="3"/>
  <c r="I3" i="3"/>
  <c r="I2" i="3"/>
  <c r="M4" i="2"/>
  <c r="M3" i="2"/>
  <c r="M2" i="2"/>
  <c r="C7" i="12" l="1"/>
  <c r="C7" i="5"/>
  <c r="A6" i="12"/>
  <c r="D7" i="11" l="1"/>
  <c r="D7" i="9" l="1"/>
  <c r="C7" i="7"/>
  <c r="D7" i="8"/>
  <c r="C7" i="4"/>
  <c r="D7" i="6"/>
  <c r="D7"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RONIN</author>
  </authors>
  <commentList>
    <comment ref="B9" authorId="0" shapeId="0" xr:uid="{00000000-0006-0000-0100-000001000000}">
      <text>
        <r>
          <rPr>
            <b/>
            <sz val="9"/>
            <color indexed="81"/>
            <rFont val="Tahoma"/>
            <family val="2"/>
          </rPr>
          <t>OBJETIVO ESTRATÉGICO:</t>
        </r>
        <r>
          <rPr>
            <sz val="9"/>
            <color indexed="81"/>
            <rFont val="Tahoma"/>
            <family val="2"/>
          </rPr>
          <t xml:space="preserve">
Incluir el objetivo estratégico al que apunta el proyecto</t>
        </r>
      </text>
    </comment>
    <comment ref="B11" authorId="0" shapeId="0" xr:uid="{00000000-0006-0000-0100-000002000000}">
      <text>
        <r>
          <rPr>
            <b/>
            <sz val="9"/>
            <color indexed="81"/>
            <rFont val="Tahoma"/>
            <family val="2"/>
          </rPr>
          <t xml:space="preserve">ESTRATEGIA:
</t>
        </r>
        <r>
          <rPr>
            <sz val="9"/>
            <color indexed="81"/>
            <rFont val="Tahoma"/>
            <family val="2"/>
          </rPr>
          <t>Incluir la estrategia en la que está incluido el proyecto</t>
        </r>
      </text>
    </comment>
    <comment ref="B13" authorId="0" shapeId="0" xr:uid="{00000000-0006-0000-0100-000003000000}">
      <text>
        <r>
          <rPr>
            <b/>
            <sz val="9"/>
            <color indexed="81"/>
            <rFont val="Tahoma"/>
            <family val="2"/>
          </rPr>
          <t>OBJETIVOS DE PROYECTO:</t>
        </r>
        <r>
          <rPr>
            <sz val="9"/>
            <color indexed="81"/>
            <rFont val="Tahoma"/>
            <family val="2"/>
          </rPr>
          <t xml:space="preserve">
Incluir los objetivos que debe cumplir el proyecto
</t>
        </r>
      </text>
    </comment>
    <comment ref="D13" authorId="0" shapeId="0" xr:uid="{00000000-0006-0000-0100-000004000000}">
      <text>
        <r>
          <rPr>
            <b/>
            <sz val="9"/>
            <color indexed="81"/>
            <rFont val="Tahoma"/>
            <family val="2"/>
          </rPr>
          <t>TIPO:</t>
        </r>
        <r>
          <rPr>
            <sz val="9"/>
            <color indexed="81"/>
            <rFont val="Tahoma"/>
            <family val="2"/>
          </rPr>
          <t xml:space="preserve">
Definir si el objetivo es general o específico</t>
        </r>
      </text>
    </comment>
    <comment ref="B16" authorId="0" shapeId="0" xr:uid="{00000000-0006-0000-0100-000005000000}">
      <text>
        <r>
          <rPr>
            <b/>
            <sz val="9"/>
            <color indexed="81"/>
            <rFont val="Tahoma"/>
            <family val="2"/>
          </rPr>
          <t>OBJETIVOS DE PROYECTO:</t>
        </r>
        <r>
          <rPr>
            <sz val="9"/>
            <color indexed="81"/>
            <rFont val="Tahoma"/>
            <family val="2"/>
          </rPr>
          <t xml:space="preserve">
Incluir los objetivos que debe cumplir el proyecto
</t>
        </r>
      </text>
    </comment>
    <comment ref="D16" authorId="0" shapeId="0" xr:uid="{00000000-0006-0000-0100-000006000000}">
      <text>
        <r>
          <rPr>
            <b/>
            <sz val="9"/>
            <color indexed="81"/>
            <rFont val="Tahoma"/>
            <family val="2"/>
          </rPr>
          <t>TIPO:</t>
        </r>
        <r>
          <rPr>
            <sz val="9"/>
            <color indexed="81"/>
            <rFont val="Tahoma"/>
            <family val="2"/>
          </rPr>
          <t xml:space="preserve">
Definir si el objetivo es general o específico</t>
        </r>
      </text>
    </comment>
    <comment ref="B19" authorId="0" shapeId="0" xr:uid="{00000000-0006-0000-0100-000007000000}">
      <text>
        <r>
          <rPr>
            <b/>
            <sz val="9"/>
            <color indexed="81"/>
            <rFont val="Tahoma"/>
            <family val="2"/>
          </rPr>
          <t>OBJETIVOS DE PROYECTO:</t>
        </r>
        <r>
          <rPr>
            <sz val="9"/>
            <color indexed="81"/>
            <rFont val="Tahoma"/>
            <family val="2"/>
          </rPr>
          <t xml:space="preserve">
Incluir los objetivos que debe cumplir el proyecto
</t>
        </r>
      </text>
    </comment>
    <comment ref="D19" authorId="0" shapeId="0" xr:uid="{00000000-0006-0000-0100-000008000000}">
      <text>
        <r>
          <rPr>
            <b/>
            <sz val="9"/>
            <color indexed="81"/>
            <rFont val="Tahoma"/>
            <family val="2"/>
          </rPr>
          <t>TIPO:</t>
        </r>
        <r>
          <rPr>
            <sz val="9"/>
            <color indexed="81"/>
            <rFont val="Tahoma"/>
            <family val="2"/>
          </rPr>
          <t xml:space="preserve">
Definir si el objetivo es general o específico</t>
        </r>
      </text>
    </comment>
    <comment ref="B22" authorId="0" shapeId="0" xr:uid="{00000000-0006-0000-0100-000009000000}">
      <text>
        <r>
          <rPr>
            <b/>
            <sz val="9"/>
            <color indexed="81"/>
            <rFont val="Tahoma"/>
            <family val="2"/>
          </rPr>
          <t>OBJETIVOS DE PROYECTO:</t>
        </r>
        <r>
          <rPr>
            <sz val="9"/>
            <color indexed="81"/>
            <rFont val="Tahoma"/>
            <family val="2"/>
          </rPr>
          <t xml:space="preserve">
Incluir los objetivos que debe cumplir el proyecto
</t>
        </r>
      </text>
    </comment>
    <comment ref="D22" authorId="0" shapeId="0" xr:uid="{00000000-0006-0000-0100-00000A000000}">
      <text>
        <r>
          <rPr>
            <b/>
            <sz val="9"/>
            <color indexed="81"/>
            <rFont val="Tahoma"/>
            <family val="2"/>
          </rPr>
          <t>TIPO:</t>
        </r>
        <r>
          <rPr>
            <sz val="9"/>
            <color indexed="81"/>
            <rFont val="Tahoma"/>
            <family val="2"/>
          </rPr>
          <t xml:space="preserve">
Definir si el objetivo es general o específico</t>
        </r>
      </text>
    </comment>
    <comment ref="B25" authorId="0" shapeId="0" xr:uid="{3F194BEC-C689-423C-81A2-8AEF55A1F39F}">
      <text>
        <r>
          <rPr>
            <b/>
            <sz val="9"/>
            <color indexed="81"/>
            <rFont val="Tahoma"/>
            <family val="2"/>
          </rPr>
          <t>OBJETIVOS DE PROYECTO:</t>
        </r>
        <r>
          <rPr>
            <sz val="9"/>
            <color indexed="81"/>
            <rFont val="Tahoma"/>
            <family val="2"/>
          </rPr>
          <t xml:space="preserve">
Incluir los objetivos que debe cumplir el proyecto
</t>
        </r>
      </text>
    </comment>
    <comment ref="D25" authorId="0" shapeId="0" xr:uid="{2379E8A3-3602-4D3D-960D-02E3B5DF4D58}">
      <text>
        <r>
          <rPr>
            <b/>
            <sz val="9"/>
            <color indexed="81"/>
            <rFont val="Tahoma"/>
            <family val="2"/>
          </rPr>
          <t>TIPO:</t>
        </r>
        <r>
          <rPr>
            <sz val="9"/>
            <color indexed="81"/>
            <rFont val="Tahoma"/>
            <family val="2"/>
          </rPr>
          <t xml:space="preserve">
Definir si el objetivo es general o específico</t>
        </r>
      </text>
    </comment>
    <comment ref="B29" authorId="0" shapeId="0" xr:uid="{D35B668F-BA66-4971-9CFB-05CB56EC52A2}">
      <text>
        <r>
          <rPr>
            <b/>
            <sz val="9"/>
            <color indexed="81"/>
            <rFont val="Tahoma"/>
            <family val="2"/>
          </rPr>
          <t>OBJETIVOS DE PROYECTO:</t>
        </r>
        <r>
          <rPr>
            <sz val="9"/>
            <color indexed="81"/>
            <rFont val="Tahoma"/>
            <family val="2"/>
          </rPr>
          <t xml:space="preserve">
Incluir los objetivos que debe cumplir el proyecto
</t>
        </r>
      </text>
    </comment>
    <comment ref="D29" authorId="0" shapeId="0" xr:uid="{40137D1B-6359-4250-836E-2A97B1EC44C4}">
      <text>
        <r>
          <rPr>
            <b/>
            <sz val="9"/>
            <color indexed="81"/>
            <rFont val="Tahoma"/>
            <family val="2"/>
          </rPr>
          <t>TIPO:</t>
        </r>
        <r>
          <rPr>
            <sz val="9"/>
            <color indexed="81"/>
            <rFont val="Tahoma"/>
            <family val="2"/>
          </rPr>
          <t xml:space="preserve">
Definir si el objetivo es general o específico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RONIN</author>
    <author>Juan Camilo Correa Jimenez</author>
  </authors>
  <commentList>
    <comment ref="B10" authorId="0" shapeId="0" xr:uid="{00000000-0006-0000-0200-000001000000}">
      <text>
        <r>
          <rPr>
            <b/>
            <sz val="9"/>
            <color indexed="81"/>
            <rFont val="Tahoma"/>
            <family val="2"/>
          </rPr>
          <t>DESCRIPCIÓN:</t>
        </r>
        <r>
          <rPr>
            <sz val="9"/>
            <color indexed="81"/>
            <rFont val="Tahoma"/>
            <family val="2"/>
          </rPr>
          <t xml:space="preserve">
Hacer una descripción de lo que se quiere medir</t>
        </r>
      </text>
    </comment>
    <comment ref="B11" authorId="0" shapeId="0" xr:uid="{00000000-0006-0000-0200-000002000000}">
      <text>
        <r>
          <rPr>
            <b/>
            <sz val="9"/>
            <color indexed="81"/>
            <rFont val="Tahoma"/>
            <family val="2"/>
          </rPr>
          <t xml:space="preserve">TIPO:
</t>
        </r>
        <r>
          <rPr>
            <sz val="9"/>
            <color indexed="81"/>
            <rFont val="Tahoma"/>
            <family val="2"/>
          </rPr>
          <t xml:space="preserve">Definir el tipo de indicador:
- Eficacia: Expresa el logro de los objetivos
- Eficiencia: Permite establecer la relación de productividad en el uso de los recursos
- Efectividad: Seguimiento del impacto de los logros alcanzados
</t>
        </r>
      </text>
    </comment>
    <comment ref="D11" authorId="1" shapeId="0" xr:uid="{00000000-0006-0000-0200-000003000000}">
      <text>
        <r>
          <rPr>
            <b/>
            <sz val="9"/>
            <color indexed="81"/>
            <rFont val="Tahoma"/>
            <family val="2"/>
          </rPr>
          <t>UNIDAD DE MEDIDA:</t>
        </r>
        <r>
          <rPr>
            <sz val="9"/>
            <color indexed="81"/>
            <rFont val="Tahoma"/>
            <family val="2"/>
          </rPr>
          <t xml:space="preserve">
Indica la escala o métrica a usar (%, procesos, unidades, documentos)</t>
        </r>
      </text>
    </comment>
    <comment ref="F11" authorId="1" shapeId="0" xr:uid="{00000000-0006-0000-0200-000004000000}">
      <text>
        <r>
          <rPr>
            <b/>
            <sz val="9"/>
            <color indexed="81"/>
            <rFont val="Tahoma"/>
            <family val="2"/>
          </rPr>
          <t>META:</t>
        </r>
        <r>
          <rPr>
            <sz val="9"/>
            <color indexed="81"/>
            <rFont val="Tahoma"/>
            <family val="2"/>
          </rPr>
          <t xml:space="preserve">
Valor que se quiere alcanzar (100%, 3 procesos, 5 unidades, 3 documentos)</t>
        </r>
      </text>
    </comment>
    <comment ref="G11" authorId="0" shapeId="0" xr:uid="{00000000-0006-0000-0200-000005000000}">
      <text>
        <r>
          <rPr>
            <b/>
            <sz val="9"/>
            <color indexed="81"/>
            <rFont val="Tahoma"/>
            <family val="2"/>
          </rPr>
          <t>FRECUENCIA DE MEDIDA:</t>
        </r>
        <r>
          <rPr>
            <sz val="9"/>
            <color indexed="81"/>
            <rFont val="Tahoma"/>
            <family val="2"/>
          </rPr>
          <t xml:space="preserve">
Indicar cada cuanto tiempo hay que tomar la medición</t>
        </r>
      </text>
    </comment>
    <comment ref="H11" authorId="0" shapeId="0" xr:uid="{00000000-0006-0000-0200-000006000000}">
      <text>
        <r>
          <rPr>
            <b/>
            <sz val="9"/>
            <color indexed="81"/>
            <rFont val="Tahoma"/>
            <family val="2"/>
          </rPr>
          <t>TENDENCIA:</t>
        </r>
        <r>
          <rPr>
            <sz val="9"/>
            <color indexed="81"/>
            <rFont val="Tahoma"/>
            <family val="2"/>
          </rPr>
          <t xml:space="preserve">
Indicar si la medición acumulada del indicador debe ascender o descender</t>
        </r>
      </text>
    </comment>
    <comment ref="I11" authorId="0" shapeId="0" xr:uid="{00000000-0006-0000-0200-000007000000}">
      <text>
        <r>
          <rPr>
            <b/>
            <sz val="9"/>
            <color indexed="81"/>
            <rFont val="Tahoma"/>
            <family val="2"/>
          </rPr>
          <t>FÓRMULA DEL INDICADOR:</t>
        </r>
        <r>
          <rPr>
            <sz val="9"/>
            <color indexed="81"/>
            <rFont val="Tahoma"/>
            <family val="2"/>
          </rPr>
          <t xml:space="preserve">
Indicar si se realiza por medio de encuesta, descripción de la fórmula a utilizar o por otro medio de medida </t>
        </r>
      </text>
    </comment>
    <comment ref="B13" authorId="0" shapeId="0" xr:uid="{00000000-0006-0000-0200-000008000000}">
      <text>
        <r>
          <rPr>
            <b/>
            <sz val="9"/>
            <color indexed="81"/>
            <rFont val="Tahoma"/>
            <family val="2"/>
          </rPr>
          <t>RESPONSABLE DE LA MEDICIÓN:</t>
        </r>
        <r>
          <rPr>
            <sz val="9"/>
            <color indexed="81"/>
            <rFont val="Tahoma"/>
            <family val="2"/>
          </rPr>
          <t xml:space="preserve">
Definir la persona encargada de tomar los datos, calcular el indicador y reportar a los interesados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RONIN</author>
  </authors>
  <commentList>
    <comment ref="B10" authorId="0" shapeId="0" xr:uid="{00000000-0006-0000-0500-000001000000}">
      <text>
        <r>
          <rPr>
            <b/>
            <sz val="9"/>
            <color indexed="81"/>
            <rFont val="Tahoma"/>
            <family val="2"/>
          </rPr>
          <t xml:space="preserve">NO APLICA-PRESUPUESTO DE INVERSIÓN:
</t>
        </r>
        <r>
          <rPr>
            <sz val="9"/>
            <color indexed="81"/>
            <rFont val="Tahoma"/>
            <family val="2"/>
          </rPr>
          <t xml:space="preserve">Indicar si el presupuesto se hace con presupuesto de inversión o no
</t>
        </r>
      </text>
    </comment>
    <comment ref="B12" authorId="0" shapeId="0" xr:uid="{00000000-0006-0000-0500-000002000000}">
      <text>
        <r>
          <rPr>
            <b/>
            <sz val="9"/>
            <color indexed="81"/>
            <rFont val="Tahoma"/>
            <family val="2"/>
          </rPr>
          <t>Nº DE CDP:</t>
        </r>
        <r>
          <rPr>
            <sz val="9"/>
            <color indexed="81"/>
            <rFont val="Tahoma"/>
            <family val="2"/>
          </rPr>
          <t xml:space="preserve">
xxxxx</t>
        </r>
      </text>
    </comment>
    <comment ref="B14" authorId="0" shapeId="0" xr:uid="{00000000-0006-0000-0500-000003000000}">
      <text>
        <r>
          <rPr>
            <b/>
            <sz val="9"/>
            <color indexed="81"/>
            <rFont val="Tahoma"/>
            <family val="2"/>
          </rPr>
          <t xml:space="preserve">NÚMERO DE OBLIGACIÓN:
</t>
        </r>
        <r>
          <rPr>
            <sz val="9"/>
            <color indexed="81"/>
            <rFont val="Tahoma"/>
            <family val="2"/>
          </rPr>
          <t xml:space="preserve">XXXX
</t>
        </r>
      </text>
    </comment>
    <comment ref="B16" authorId="0" shapeId="0" xr:uid="{00000000-0006-0000-0500-000004000000}">
      <text>
        <r>
          <rPr>
            <b/>
            <sz val="9"/>
            <color indexed="81"/>
            <rFont val="Tahoma"/>
            <family val="2"/>
          </rPr>
          <t>APROPIACIÓN INICIAL:</t>
        </r>
        <r>
          <rPr>
            <sz val="9"/>
            <color indexed="81"/>
            <rFont val="Tahoma"/>
            <family val="2"/>
          </rPr>
          <t xml:space="preserve">
XXX</t>
        </r>
      </text>
    </comment>
    <comment ref="B18" authorId="0" shapeId="0" xr:uid="{00000000-0006-0000-0500-000005000000}">
      <text>
        <r>
          <rPr>
            <b/>
            <sz val="9"/>
            <color indexed="81"/>
            <rFont val="Tahoma"/>
            <family val="2"/>
          </rPr>
          <t>VALOR COMPROMETIDO:</t>
        </r>
        <r>
          <rPr>
            <sz val="9"/>
            <color indexed="81"/>
            <rFont val="Tahoma"/>
            <family val="2"/>
          </rPr>
          <t xml:space="preserve">
XXXX</t>
        </r>
      </text>
    </comment>
    <comment ref="B20" authorId="0" shapeId="0" xr:uid="{00000000-0006-0000-0500-000006000000}">
      <text>
        <r>
          <rPr>
            <b/>
            <sz val="9"/>
            <color indexed="81"/>
            <rFont val="Tahoma"/>
            <family val="2"/>
          </rPr>
          <t>VALOR OBLIGADO:</t>
        </r>
        <r>
          <rPr>
            <sz val="9"/>
            <color indexed="81"/>
            <rFont val="Tahoma"/>
            <family val="2"/>
          </rPr>
          <t xml:space="preserve">
XXXXXX</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RONIN</author>
  </authors>
  <commentList>
    <comment ref="B11" authorId="0" shapeId="0" xr:uid="{00000000-0006-0000-0300-000001000000}">
      <text>
        <r>
          <rPr>
            <b/>
            <sz val="9"/>
            <color indexed="81"/>
            <rFont val="Tahoma"/>
            <family val="2"/>
          </rPr>
          <t>ROL:</t>
        </r>
        <r>
          <rPr>
            <sz val="9"/>
            <color indexed="81"/>
            <rFont val="Tahoma"/>
            <family val="2"/>
          </rPr>
          <t xml:space="preserve">
Indicar el rol de la persona dentro del proyecto (NO es el cargo dentro de la organización)</t>
        </r>
      </text>
    </comment>
    <comment ref="D11" authorId="0" shapeId="0" xr:uid="{00000000-0006-0000-0300-000002000000}">
      <text>
        <r>
          <rPr>
            <b/>
            <sz val="9"/>
            <color indexed="81"/>
            <rFont val="Tahoma"/>
            <family val="2"/>
          </rPr>
          <t>RESPONSABILIDADES:</t>
        </r>
        <r>
          <rPr>
            <sz val="9"/>
            <color indexed="81"/>
            <rFont val="Tahoma"/>
            <family val="2"/>
          </rPr>
          <t xml:space="preserve">
Incluir las responsabilidades de la persona dentro del proyecto</t>
        </r>
      </text>
    </comment>
    <comment ref="E11" authorId="0" shapeId="0" xr:uid="{00000000-0006-0000-0300-000003000000}">
      <text>
        <r>
          <rPr>
            <b/>
            <sz val="9"/>
            <color indexed="81"/>
            <rFont val="Tahoma"/>
            <family val="2"/>
          </rPr>
          <t xml:space="preserve">INT. - EXT.
</t>
        </r>
        <r>
          <rPr>
            <sz val="9"/>
            <color indexed="81"/>
            <rFont val="Tahoma"/>
            <family val="2"/>
          </rPr>
          <t>Indicar si la persona pertenece a la Superintendencia o es externa</t>
        </r>
      </text>
    </comment>
    <comment ref="F11" authorId="0" shapeId="0" xr:uid="{00000000-0006-0000-0300-000004000000}">
      <text>
        <r>
          <rPr>
            <b/>
            <sz val="9"/>
            <color indexed="81"/>
            <rFont val="Tahoma"/>
            <family val="2"/>
          </rPr>
          <t>CAPACIDADES:</t>
        </r>
        <r>
          <rPr>
            <sz val="9"/>
            <color indexed="81"/>
            <rFont val="Tahoma"/>
            <family val="2"/>
          </rPr>
          <t xml:space="preserve">
Enumerar las capacidades necesarias para desarrollar las responsabilidades asignadas</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RONIN</author>
  </authors>
  <commentList>
    <comment ref="B11" authorId="0" shapeId="0" xr:uid="{00000000-0006-0000-0400-000001000000}">
      <text>
        <r>
          <rPr>
            <b/>
            <sz val="9"/>
            <color indexed="81"/>
            <rFont val="Tahoma"/>
            <family val="2"/>
          </rPr>
          <t>EQUIPO DE PROYECTO DE LA SUPERINTENDENCIA</t>
        </r>
        <r>
          <rPr>
            <sz val="9"/>
            <color indexed="81"/>
            <rFont val="Tahoma"/>
            <family val="2"/>
          </rPr>
          <t xml:space="preserve">
Enumerar las personas de la Superintendencia que participarán en el desarrollo del proyecto</t>
        </r>
      </text>
    </comment>
    <comment ref="E11" authorId="0" shapeId="0" xr:uid="{00000000-0006-0000-0400-000002000000}">
      <text>
        <r>
          <rPr>
            <b/>
            <sz val="9"/>
            <color indexed="81"/>
            <rFont val="Tahoma"/>
            <family val="2"/>
          </rPr>
          <t xml:space="preserve">EQUIPO DE PROYECTO DEL PROVEEDOR:
</t>
        </r>
        <r>
          <rPr>
            <sz val="9"/>
            <color indexed="81"/>
            <rFont val="Tahoma"/>
            <family val="2"/>
          </rPr>
          <t>Enumerar las personas del proveedor que participarán en el desarrollo del proyecto</t>
        </r>
      </text>
    </comment>
    <comment ref="C13" authorId="0" shapeId="0" xr:uid="{00000000-0006-0000-0400-000003000000}">
      <text>
        <r>
          <rPr>
            <b/>
            <sz val="9"/>
            <color indexed="81"/>
            <rFont val="Tahoma"/>
            <family val="2"/>
          </rPr>
          <t xml:space="preserve">ROL:
</t>
        </r>
        <r>
          <rPr>
            <sz val="9"/>
            <color indexed="81"/>
            <rFont val="Tahoma"/>
            <family val="2"/>
          </rPr>
          <t>Indicar el rol de la persona dentro del proyecto (NO es el cargo dentro de la organización)</t>
        </r>
      </text>
    </comment>
    <comment ref="F13" authorId="0" shapeId="0" xr:uid="{00000000-0006-0000-0400-000004000000}">
      <text>
        <r>
          <rPr>
            <b/>
            <sz val="9"/>
            <color indexed="81"/>
            <rFont val="Tahoma"/>
            <family val="2"/>
          </rPr>
          <t>ROL:</t>
        </r>
        <r>
          <rPr>
            <sz val="9"/>
            <color indexed="81"/>
            <rFont val="Tahoma"/>
            <family val="2"/>
          </rPr>
          <t xml:space="preserve">
Indicar el rol de la persona dentro del proyecto (NO es el cargo dentro de la organización)</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RONIN</author>
  </authors>
  <commentList>
    <comment ref="B9" authorId="0" shapeId="0" xr:uid="{00000000-0006-0000-0600-000001000000}">
      <text>
        <r>
          <rPr>
            <b/>
            <sz val="9"/>
            <color indexed="81"/>
            <rFont val="Tahoma"/>
            <family val="2"/>
          </rPr>
          <t>INTERESADOS:</t>
        </r>
        <r>
          <rPr>
            <sz val="9"/>
            <color indexed="81"/>
            <rFont val="Tahoma"/>
            <family val="2"/>
          </rPr>
          <t xml:space="preserve">
Personas, grupos u organizaciones involucrados en el proyecto</t>
        </r>
      </text>
    </comment>
    <comment ref="D11" authorId="0" shapeId="0" xr:uid="{00000000-0006-0000-0600-000002000000}">
      <text>
        <r>
          <rPr>
            <b/>
            <sz val="9"/>
            <color indexed="81"/>
            <rFont val="Tahoma"/>
            <family val="2"/>
          </rPr>
          <t>CARGO:</t>
        </r>
        <r>
          <rPr>
            <sz val="9"/>
            <color indexed="81"/>
            <rFont val="Tahoma"/>
            <family val="2"/>
          </rPr>
          <t xml:space="preserve">
Cargo  de la persona dentro de la organización</t>
        </r>
      </text>
    </comment>
    <comment ref="G11" authorId="0" shapeId="0" xr:uid="{00000000-0006-0000-0600-000003000000}">
      <text>
        <r>
          <rPr>
            <b/>
            <sz val="9"/>
            <color indexed="81"/>
            <rFont val="Tahoma"/>
            <family val="2"/>
          </rPr>
          <t>INTERNO-EXTERNO:</t>
        </r>
        <r>
          <rPr>
            <sz val="9"/>
            <color indexed="81"/>
            <rFont val="Tahoma"/>
            <family val="2"/>
          </rPr>
          <t xml:space="preserve">
Indicar si la persona pertenece a la Superintendencia o es externa</t>
        </r>
      </text>
    </comment>
    <comment ref="H11" authorId="0" shapeId="0" xr:uid="{00000000-0006-0000-0600-000004000000}">
      <text>
        <r>
          <rPr>
            <b/>
            <sz val="9"/>
            <color indexed="81"/>
            <rFont val="Tahoma"/>
            <family val="2"/>
          </rPr>
          <t>RONIN:</t>
        </r>
        <r>
          <rPr>
            <sz val="9"/>
            <color indexed="81"/>
            <rFont val="Tahoma"/>
            <family val="2"/>
          </rPr>
          <t xml:space="preserve">
Definir si la persona, respeto al proyecto está:
- a favor
- en contra
- neutral</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RONIN</author>
  </authors>
  <commentList>
    <comment ref="C12" authorId="0" shapeId="0" xr:uid="{00000000-0006-0000-0700-000001000000}">
      <text>
        <r>
          <rPr>
            <b/>
            <sz val="9"/>
            <color indexed="81"/>
            <rFont val="Tahoma"/>
            <family val="2"/>
          </rPr>
          <t>TIPO DE COMUNICACIÓN:</t>
        </r>
        <r>
          <rPr>
            <sz val="9"/>
            <color indexed="81"/>
            <rFont val="Tahoma"/>
            <family val="2"/>
          </rPr>
          <t xml:space="preserve">
Indicar si la comunicación se realizará mediante:
- Mail
- Oficio
- Memorando
- Reunión
- Telefónica
- Electrónica (mediante la web)
- Electrónica
- Acto administrativo</t>
        </r>
      </text>
    </comment>
    <comment ref="D12" authorId="0" shapeId="0" xr:uid="{00000000-0006-0000-0700-000002000000}">
      <text>
        <r>
          <rPr>
            <b/>
            <sz val="9"/>
            <color indexed="81"/>
            <rFont val="Tahoma"/>
            <family val="2"/>
          </rPr>
          <t>OBJETIVO:</t>
        </r>
        <r>
          <rPr>
            <sz val="9"/>
            <color indexed="81"/>
            <rFont val="Tahoma"/>
            <family val="2"/>
          </rPr>
          <t xml:space="preserve">
Indicar qué se pretende lograr con la comunicación</t>
        </r>
      </text>
    </comment>
    <comment ref="E12" authorId="0" shapeId="0" xr:uid="{00000000-0006-0000-0700-000003000000}">
      <text>
        <r>
          <rPr>
            <b/>
            <sz val="9"/>
            <color indexed="81"/>
            <rFont val="Tahoma"/>
            <family val="2"/>
          </rPr>
          <t>FRECUENCIA:</t>
        </r>
        <r>
          <rPr>
            <sz val="9"/>
            <color indexed="81"/>
            <rFont val="Tahoma"/>
            <family val="2"/>
          </rPr>
          <t xml:space="preserve">
Indicar cada cuanto se produce la comunicación</t>
        </r>
      </text>
    </comment>
    <comment ref="F12" authorId="0" shapeId="0" xr:uid="{00000000-0006-0000-0700-000004000000}">
      <text>
        <r>
          <rPr>
            <b/>
            <sz val="9"/>
            <color indexed="81"/>
            <rFont val="Tahoma"/>
            <family val="2"/>
          </rPr>
          <t>RESPONSABLE:</t>
        </r>
        <r>
          <rPr>
            <sz val="9"/>
            <color indexed="81"/>
            <rFont val="Tahoma"/>
            <family val="2"/>
          </rPr>
          <t xml:space="preserve">
Indicar quien debe realizar la comunicación</t>
        </r>
      </text>
    </comment>
    <comment ref="G12" authorId="0" shapeId="0" xr:uid="{00000000-0006-0000-0700-000005000000}">
      <text>
        <r>
          <rPr>
            <b/>
            <sz val="9"/>
            <color indexed="81"/>
            <rFont val="Tahoma"/>
            <family val="2"/>
          </rPr>
          <t>ENTREGABLE:</t>
        </r>
        <r>
          <rPr>
            <sz val="9"/>
            <color indexed="81"/>
            <rFont val="Tahoma"/>
            <family val="2"/>
          </rPr>
          <t xml:space="preserve">
Indicar cual es soporte de la comunicación</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RONIN</author>
  </authors>
  <commentList>
    <comment ref="B11" authorId="0" shapeId="0" xr:uid="{00000000-0006-0000-0800-000001000000}">
      <text>
        <r>
          <rPr>
            <b/>
            <sz val="9"/>
            <color indexed="81"/>
            <rFont val="Tahoma"/>
            <family val="2"/>
          </rPr>
          <t>DESCRIPCIÓN DEL REQUERIMIENTO:</t>
        </r>
        <r>
          <rPr>
            <sz val="9"/>
            <color indexed="81"/>
            <rFont val="Tahoma"/>
            <family val="2"/>
          </rPr>
          <t xml:space="preserve">
Incluir una descripción del requerimiento del solicitante</t>
        </r>
      </text>
    </comment>
    <comment ref="D11" authorId="0" shapeId="0" xr:uid="{00000000-0006-0000-0800-000002000000}">
      <text>
        <r>
          <rPr>
            <b/>
            <sz val="9"/>
            <color indexed="81"/>
            <rFont val="Tahoma"/>
            <family val="2"/>
          </rPr>
          <t>CÓDIGO REQUERIMIENTO:</t>
        </r>
        <r>
          <rPr>
            <sz val="9"/>
            <color indexed="81"/>
            <rFont val="Tahoma"/>
            <family val="2"/>
          </rPr>
          <t xml:space="preserve">
Incluir un código para facilitar el seguimiento del requerimiento</t>
        </r>
      </text>
    </comment>
    <comment ref="F11" authorId="0" shapeId="0" xr:uid="{00000000-0006-0000-0800-000003000000}">
      <text>
        <r>
          <rPr>
            <b/>
            <sz val="9"/>
            <color indexed="81"/>
            <rFont val="Tahoma"/>
            <family val="2"/>
          </rPr>
          <t>ALCANCE DEL PROYECTO / ENTREGABLE AFECTADO:</t>
        </r>
        <r>
          <rPr>
            <sz val="9"/>
            <color indexed="81"/>
            <rFont val="Tahoma"/>
            <family val="2"/>
          </rPr>
          <t xml:space="preserve">
Indicar si es un requerimiento que afecte a la totalidad del proyecto o a un entregable y especificar a cual</t>
        </r>
      </text>
    </comment>
    <comment ref="G11" authorId="0" shapeId="0" xr:uid="{00000000-0006-0000-0800-000004000000}">
      <text>
        <r>
          <rPr>
            <b/>
            <sz val="9"/>
            <color indexed="81"/>
            <rFont val="Tahoma"/>
            <family val="2"/>
          </rPr>
          <t>FECHA DE CUMPLIMIENTO:</t>
        </r>
        <r>
          <rPr>
            <sz val="9"/>
            <color indexed="81"/>
            <rFont val="Tahoma"/>
            <family val="2"/>
          </rPr>
          <t xml:space="preserve">
Indiar cuando se espera que el requerimiento se realice</t>
        </r>
      </text>
    </comment>
    <comment ref="H11" authorId="0" shapeId="0" xr:uid="{00000000-0006-0000-0800-000005000000}">
      <text>
        <r>
          <rPr>
            <b/>
            <sz val="9"/>
            <color indexed="81"/>
            <rFont val="Tahoma"/>
            <family val="2"/>
          </rPr>
          <t>CRITERIO DE ACEPTACIÓN:</t>
        </r>
        <r>
          <rPr>
            <sz val="9"/>
            <color indexed="81"/>
            <rFont val="Tahoma"/>
            <family val="2"/>
          </rPr>
          <t xml:space="preserve">
Indicar cual es el criterio especificado por el solicitante para dar por válido el requerimiento</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RONIN</author>
  </authors>
  <commentList>
    <comment ref="B10" authorId="0" shapeId="0" xr:uid="{00000000-0006-0000-0900-000001000000}">
      <text>
        <r>
          <rPr>
            <b/>
            <sz val="9"/>
            <color indexed="81"/>
            <rFont val="Tahoma"/>
            <family val="2"/>
          </rPr>
          <t>DESCRIPCIÓN DEL ALCANCE:</t>
        </r>
        <r>
          <rPr>
            <sz val="9"/>
            <color indexed="81"/>
            <rFont val="Tahoma"/>
            <family val="2"/>
          </rPr>
          <t xml:space="preserve">
Incluir la descripción del alcance del proyecto, tanto del producto como la forma de realizarlo</t>
        </r>
      </text>
    </comment>
    <comment ref="B12" authorId="0" shapeId="0" xr:uid="{00000000-0006-0000-0900-000002000000}">
      <text>
        <r>
          <rPr>
            <b/>
            <sz val="9"/>
            <color indexed="81"/>
            <rFont val="Tahoma"/>
            <family val="2"/>
          </rPr>
          <t>EXCLUSIONES DEL PROYECTO:</t>
        </r>
        <r>
          <rPr>
            <sz val="9"/>
            <color indexed="81"/>
            <rFont val="Tahoma"/>
            <family val="2"/>
          </rPr>
          <t xml:space="preserve">
Identificar lo que no incluye el proyecto</t>
        </r>
      </text>
    </comment>
    <comment ref="B14" authorId="0" shapeId="0" xr:uid="{00000000-0006-0000-0900-000003000000}">
      <text>
        <r>
          <rPr>
            <b/>
            <sz val="9"/>
            <color indexed="81"/>
            <rFont val="Tahoma"/>
            <family val="2"/>
          </rPr>
          <t>RESTRICCIONES DEL PROYECTO:</t>
        </r>
        <r>
          <rPr>
            <sz val="9"/>
            <color indexed="81"/>
            <rFont val="Tahoma"/>
            <family val="2"/>
          </rPr>
          <t xml:space="preserve">
Enumerar las limitantes asociadas con el alcance del proyecto que restringen las opciones del proyecto</t>
        </r>
      </text>
    </comment>
    <comment ref="B16" authorId="0" shapeId="0" xr:uid="{00000000-0006-0000-0900-000004000000}">
      <text>
        <r>
          <rPr>
            <b/>
            <sz val="9"/>
            <color indexed="81"/>
            <rFont val="Tahoma"/>
            <family val="2"/>
          </rPr>
          <t>SUPUESTOS DEL PROYECTO:</t>
        </r>
        <r>
          <rPr>
            <sz val="9"/>
            <color indexed="81"/>
            <rFont val="Tahoma"/>
            <family val="2"/>
          </rPr>
          <t xml:space="preserve">
Enumeran las suposiciones asociadas con el alcance del proyecto y el impacto potencial de las mismas</t>
        </r>
      </text>
    </comment>
    <comment ref="B18" authorId="0" shapeId="0" xr:uid="{00000000-0006-0000-0900-000005000000}">
      <text>
        <r>
          <rPr>
            <b/>
            <sz val="9"/>
            <color indexed="81"/>
            <rFont val="Tahoma"/>
            <family val="2"/>
          </rPr>
          <t>ENTREGABLES DEL PROYECTO:</t>
        </r>
        <r>
          <rPr>
            <sz val="9"/>
            <color indexed="81"/>
            <rFont val="Tahoma"/>
            <family val="2"/>
          </rPr>
          <t xml:space="preserve">
Incluyen tanto el producto final (producto o servicios) como los productos de soporte (informes y documentación)</t>
        </r>
      </text>
    </comment>
    <comment ref="B20" authorId="0" shapeId="0" xr:uid="{00000000-0006-0000-0900-000006000000}">
      <text>
        <r>
          <rPr>
            <b/>
            <sz val="9"/>
            <color indexed="81"/>
            <rFont val="Tahoma"/>
            <family val="2"/>
          </rPr>
          <t>CRITERIOS DE ACEPTACIÓN DEL PRODUCTO:</t>
        </r>
        <r>
          <rPr>
            <sz val="9"/>
            <color indexed="81"/>
            <rFont val="Tahoma"/>
            <family val="2"/>
          </rPr>
          <t xml:space="preserve">
Definición de las características para el recibo a satisfacción de los productos, servicios o resultados del proyecto</t>
        </r>
      </text>
    </comment>
  </commentList>
</comments>
</file>

<file path=xl/sharedStrings.xml><?xml version="1.0" encoding="utf-8"?>
<sst xmlns="http://schemas.openxmlformats.org/spreadsheetml/2006/main" count="387" uniqueCount="226">
  <si>
    <t xml:space="preserve">NOMBRE DEL PROYECTO </t>
  </si>
  <si>
    <t>TIPO</t>
  </si>
  <si>
    <t>UNIDAD DE MEDIDA</t>
  </si>
  <si>
    <t>META</t>
  </si>
  <si>
    <t>TENDENCIA</t>
  </si>
  <si>
    <t>RESPONSABLE DE LA MEDICION</t>
  </si>
  <si>
    <t>NOMBRE</t>
  </si>
  <si>
    <t>CARGO</t>
  </si>
  <si>
    <t>POSICION FRENTE AL PROYECTO</t>
  </si>
  <si>
    <t>REQUERIMIENTOS DEL PROYECTO</t>
  </si>
  <si>
    <t>NOMBRE DEL SOLICITANTE</t>
  </si>
  <si>
    <t>CORREO ELECTRONICO</t>
  </si>
  <si>
    <t>ALCANCE DEL PROYECTO / ENTREGABLE AFECTADO</t>
  </si>
  <si>
    <t>FECHA DE CUMPLIMIENTO</t>
  </si>
  <si>
    <t>RESPONSABILIDADES</t>
  </si>
  <si>
    <t>CAPACIDADES</t>
  </si>
  <si>
    <t>PLAN DE COMUNICACIÓN</t>
  </si>
  <si>
    <t>TIPO DE COMUNICACIÓN</t>
  </si>
  <si>
    <t>OBJETIVO</t>
  </si>
  <si>
    <t>FRECUENCIA</t>
  </si>
  <si>
    <t>RESPONSABLE</t>
  </si>
  <si>
    <t>ENTREGABLE</t>
  </si>
  <si>
    <t>GESTION DE RIESGOS DEL PROYECTO</t>
  </si>
  <si>
    <t>CRONOGRAMA DE ACTIVIDADES</t>
  </si>
  <si>
    <t>* El cronograma se realizara en MS Project y sera remitido junto con el presente formato a la Oficina Asesora de Planeacion.</t>
  </si>
  <si>
    <t>OBJETIVO ESTRATÉGICO</t>
  </si>
  <si>
    <t>ESTRATEGIA</t>
  </si>
  <si>
    <t>DESCRIPCIÓN</t>
  </si>
  <si>
    <t>CÓDIGO REQUERIMIENTO</t>
  </si>
  <si>
    <t>DESCRIPCIÓN DEL ALCANCE</t>
  </si>
  <si>
    <t>EXCLUSIONES DEL PROYECTO</t>
  </si>
  <si>
    <t>RESTRICCIONES DEL PROYECTO</t>
  </si>
  <si>
    <t>SUPUESTOS DEL PROYECTO</t>
  </si>
  <si>
    <t>ENTREGABLES DEL PROYECTO</t>
  </si>
  <si>
    <t>CRITERIOS DE ACEPTACIÓN DEL PRODUCTO</t>
  </si>
  <si>
    <t>JUSTIFICACIÓN - OBJETIVO</t>
  </si>
  <si>
    <t>INDICADORES</t>
  </si>
  <si>
    <t>INTERESADOS</t>
  </si>
  <si>
    <t>REQUERIMIENTOS</t>
  </si>
  <si>
    <t>ALCANCE</t>
  </si>
  <si>
    <t>PLAN DE COMUNICACIONES</t>
  </si>
  <si>
    <t>RIESGOS - CRONOGRAMA</t>
  </si>
  <si>
    <t>INT.-EXT.</t>
  </si>
  <si>
    <t xml:space="preserve">RECURSOS HUMANOS  </t>
  </si>
  <si>
    <t>APROPIACION INICIAL</t>
  </si>
  <si>
    <t>VALOR COMPROMETIDO</t>
  </si>
  <si>
    <t>VALOR OBLIGADO</t>
  </si>
  <si>
    <t>NUMERO DE CDP</t>
  </si>
  <si>
    <t>NÚMERO DE OBLIGACIÓN</t>
  </si>
  <si>
    <t>RECURSOS HUMANOS</t>
  </si>
  <si>
    <t>RECURSOS FINANCIEROS</t>
  </si>
  <si>
    <t>EDT-ACTIVIDADES</t>
  </si>
  <si>
    <t>Eficacia</t>
  </si>
  <si>
    <t>Ascendente</t>
  </si>
  <si>
    <t>Efectividad</t>
  </si>
  <si>
    <t>Eficiencia</t>
  </si>
  <si>
    <t>Descendente</t>
  </si>
  <si>
    <t>Tipos de indicadores</t>
  </si>
  <si>
    <t>Tendencia de indicador</t>
  </si>
  <si>
    <t>Roles</t>
  </si>
  <si>
    <t>Patrocinador</t>
  </si>
  <si>
    <t>Gerente</t>
  </si>
  <si>
    <t>Lider funcional</t>
  </si>
  <si>
    <t xml:space="preserve">Responsable por el desarrollo exitoso del proyecto
Toma decisiones claves en el proyecto
Realizar gestión y ayuda en la solución imprevistos con las partes interesadas y el equipo del proyecto
</t>
  </si>
  <si>
    <t xml:space="preserve">Definir los Objetivos del Proyecto
Define Plan de Trabajo
Realiza seguimiento al plan de trabajo
Coordina equipo de proyecto
Realizar gestión sobre los recursos del proyecto 
Punto de contacto con el implementador externo y fabrica de Software
Gestiona los riesgos del proyecto
Elabora los estudios previos Cuando Aplique
Liderar la gestión del cambio del proyecto
</t>
  </si>
  <si>
    <t xml:space="preserve">Especifica las necesidades técnicas de la solución
Participa en el diseño de la solución
Participa en las pruebas de la solución
Verifica que la dependencia usuaria aprueba la solución
</t>
  </si>
  <si>
    <t>interno - externo</t>
  </si>
  <si>
    <t>Posicion en el proyecto</t>
  </si>
  <si>
    <t>A favor</t>
  </si>
  <si>
    <t>Neutral</t>
  </si>
  <si>
    <t>En contra</t>
  </si>
  <si>
    <t>TELEFONO</t>
  </si>
  <si>
    <t>COMUNICACIONES INTERNAS</t>
  </si>
  <si>
    <t>mail</t>
  </si>
  <si>
    <t>EQUIPO DE PROYECTO DE LA SUPERINTENDENCIA</t>
  </si>
  <si>
    <t>ROL</t>
  </si>
  <si>
    <t>EQUIPO DE PROYECTO DEL PROVEEDOR</t>
  </si>
  <si>
    <t>Gestión de las comunicaciones entre los equipos de trabajo</t>
  </si>
  <si>
    <t>Acto administrativo</t>
  </si>
  <si>
    <t>ACTIVIDADES</t>
  </si>
  <si>
    <t xml:space="preserve">ENTREGABLES </t>
  </si>
  <si>
    <t>METAS</t>
  </si>
  <si>
    <t>PESO DE LA ACTIVIDAD</t>
  </si>
  <si>
    <t>RESPONSABLES</t>
  </si>
  <si>
    <t>EVIDENCIA Ó AVANCES  DE LOS ENTREGABLES</t>
  </si>
  <si>
    <t>FECHA CIERRE</t>
  </si>
  <si>
    <t>PORCENTAJE DE CUMPLIMIENTO</t>
  </si>
  <si>
    <t>NO APLICA</t>
  </si>
  <si>
    <t>NO APLICA - PRESUPUESTO DE INVERSIÓN</t>
  </si>
  <si>
    <t>NOMBRE DE INTERESADO</t>
  </si>
  <si>
    <t>DESCRIPCIÓN DEL REQUERIMIENTO</t>
  </si>
  <si>
    <t>telefono</t>
  </si>
  <si>
    <t>FECHA PROGRAMADA DE INICIO</t>
  </si>
  <si>
    <t>FECHA PROGRAMADA DE FINALIZACIÓN</t>
  </si>
  <si>
    <t>DURACIÓN DE LA ACTIVIDAD (Semanas)</t>
  </si>
  <si>
    <t>PRESUPUESTO DE INVERSIÓN</t>
  </si>
  <si>
    <t>Interno</t>
  </si>
  <si>
    <t>Externo</t>
  </si>
  <si>
    <t>INTERNO - EXTERNO</t>
  </si>
  <si>
    <t>Tipo de comunicación</t>
  </si>
  <si>
    <t>Mail</t>
  </si>
  <si>
    <t>Oficio</t>
  </si>
  <si>
    <t>Memorando</t>
  </si>
  <si>
    <t>Reunión</t>
  </si>
  <si>
    <t>Telefónica</t>
  </si>
  <si>
    <t>Electrónica</t>
  </si>
  <si>
    <t>OBJETIVOS DEL PROYECTO (Generales y específicos)</t>
  </si>
  <si>
    <t>Tipo de objetivo</t>
  </si>
  <si>
    <t>GENERAL</t>
  </si>
  <si>
    <t>ESPECIFICO</t>
  </si>
  <si>
    <t>FRECUENCIA DE MEDIDA</t>
  </si>
  <si>
    <t>FÓRMULA DEL INDICADOR</t>
  </si>
  <si>
    <t>INDICADOR</t>
  </si>
  <si>
    <t>Diario</t>
  </si>
  <si>
    <t>Semanal</t>
  </si>
  <si>
    <t>Quincenal</t>
  </si>
  <si>
    <t>Mensual</t>
  </si>
  <si>
    <t>Bimensual</t>
  </si>
  <si>
    <t>Trimestral</t>
  </si>
  <si>
    <t>Semestral</t>
  </si>
  <si>
    <t>Anual</t>
  </si>
  <si>
    <t>FRECUENCIA DE COMUNICACIÓN</t>
  </si>
  <si>
    <t>Según requerimiento</t>
  </si>
  <si>
    <t>CRITERIO DE ACEPTACIÓN</t>
  </si>
  <si>
    <t>SUPERINTENDENCIA DE SOCIEDADES</t>
  </si>
  <si>
    <t>Codigo: GC-F-015</t>
  </si>
  <si>
    <t>SISTEMA DE GESTION INTEGRADO</t>
  </si>
  <si>
    <t>PROCESO: GESTION INTEGRAL</t>
  </si>
  <si>
    <t>Version 001</t>
  </si>
  <si>
    <t>FORMATO: PLANEACION DE PROYECTOS</t>
  </si>
  <si>
    <t>Pagina 1 de 1</t>
  </si>
  <si>
    <t>Fecha: 17 de septiembre de 2014</t>
  </si>
  <si>
    <t>DESCRIPCION</t>
  </si>
  <si>
    <t>EVALUACION</t>
  </si>
  <si>
    <t>ACTIVIDADES DE MITIGACION</t>
  </si>
  <si>
    <t>RESPONSABLE DE GESTIONAR EL RIESGO</t>
  </si>
  <si>
    <t>Bajo</t>
  </si>
  <si>
    <t>Medio</t>
  </si>
  <si>
    <t>Alto</t>
  </si>
  <si>
    <t>Extremo</t>
  </si>
  <si>
    <t>Gerente del Proyecto</t>
  </si>
  <si>
    <t>Especifica las necesidades técnicas de la solución
Participa en el diseño de la solución
Participa en las pruebas de la solución
Verifica que la dependencia usuaria aprueba la solución</t>
  </si>
  <si>
    <t>Las comunicaciones entre el equipo de trabajo se desarrollarán de la siguiente manera:
* Radicación oficial, según las directrices de Gestión Documental para la entrega de memorandos, facturas e informes de desarrollo del proyecto.
* Correo electrónico para intercambio de información del proyecto y su avance, entre el personal de la Superintendencia y el proveedor.
* Reuniones virtuales (a través de herramienta de videoconferencia) y presenciales
* Llamada a teléfono fijo (entidad) y móvil (proveedor).
* Actas de seguimiento de proyecto</t>
  </si>
  <si>
    <t>ecabrera@supersociedades.gov.co</t>
  </si>
  <si>
    <t>,</t>
  </si>
  <si>
    <t>A ENERO</t>
  </si>
  <si>
    <t>A FEBRERO</t>
  </si>
  <si>
    <t>MARZO</t>
  </si>
  <si>
    <t>ABRIL</t>
  </si>
  <si>
    <t>MAYO</t>
  </si>
  <si>
    <t>JUNIO</t>
  </si>
  <si>
    <t>JULIO</t>
  </si>
  <si>
    <t>AGOSTO</t>
  </si>
  <si>
    <t>SEPTIEMBRE</t>
  </si>
  <si>
    <t>OCTUBRE</t>
  </si>
  <si>
    <t>NOVIEMBRE</t>
  </si>
  <si>
    <t>DICIEMBRE</t>
  </si>
  <si>
    <t>% programado</t>
  </si>
  <si>
    <t>% ejecutado</t>
  </si>
  <si>
    <t>Posicionamiento del Centro de Conciliación y Arbitraje Empresarial - 2025</t>
  </si>
  <si>
    <t>Posicionar a la Superintendencia de Sociedades en la mente de sus grupos de interés</t>
  </si>
  <si>
    <t>Perspectiva: Usuario 
Línea: Servicio y Experiencia</t>
  </si>
  <si>
    <t>Consolidar al Centro de Conciliación y Arbitraje Empresarial de la Superintendencia de Sociedades como un referente nacional e internacional en la resolución de conflictos empresariales, mediante la implementación de estrategias innovadoras, fortalecimiento institucional y posicionamiento en el sector.</t>
  </si>
  <si>
    <t>Implementar herramientas tecnológicas avanzadas para optimizar la gestión de casos.</t>
  </si>
  <si>
    <t>Fortalecer la capacitación continua de árbitros y conciliadores, garantizando altos estándares éticos y profesionales.</t>
  </si>
  <si>
    <t>Mejorar la experiencia del usuario a través de atención personalizada y materiales educativos que faciliten el acceso a los servicios.</t>
  </si>
  <si>
    <t>Diseñar e implementar una estrategia publicitaria que aumente la visibilidad y el reconocimiento del Centro en el ámbito empresarial.</t>
  </si>
  <si>
    <t>%</t>
  </si>
  <si>
    <t>Cumplimiento del cronograma de actividades (Ver hoja "EDT - Actividades")</t>
  </si>
  <si>
    <t>El Patrocinador asignará un Gerente de proyecto, quien liderará el proyecto.</t>
  </si>
  <si>
    <t>El Gerente de Proyecto liderará la ejecución y seguimiento del proyecto. Tomará decisiones respecto al proyecto. Debe tener una comunicación asertiva, manejo eficiente del tiempo.</t>
  </si>
  <si>
    <t>Coordinará y ejecutar las actividades programadas en los plazos definidos.</t>
  </si>
  <si>
    <t>Coordinará y ejecuta las actividades programadas en los plazos definidos.</t>
  </si>
  <si>
    <t>Director Centro de Conciliación y Arbitraje Societarios</t>
  </si>
  <si>
    <t>Coordinador Grupo de Conciliación y Arbitraje Societarios</t>
  </si>
  <si>
    <t>Asesora Despacho del Superintendente de Sociedades</t>
  </si>
  <si>
    <t>Superintendente Delegado de Procedimientos Mercantiles</t>
  </si>
  <si>
    <t>Billy Escobar</t>
  </si>
  <si>
    <t>Superintendente de Sociedades</t>
  </si>
  <si>
    <t>BEscobar@SUPERSOCIEDADES.GOV.CO</t>
  </si>
  <si>
    <t>Jorge Eduardo Cabrera Jaramillo</t>
  </si>
  <si>
    <t>Mauricio David Orjuela Arenas</t>
  </si>
  <si>
    <t>morjuela@supersociedades.gov.co</t>
  </si>
  <si>
    <t>interno</t>
  </si>
  <si>
    <t>Claudia Lorela Díaz</t>
  </si>
  <si>
    <t>cldiaz@supersociedades.gov.co</t>
  </si>
  <si>
    <t>Mayra Alejandra Jiménez Vega</t>
  </si>
  <si>
    <t>mjimenez@supersociedades.gov.co</t>
  </si>
  <si>
    <r>
      <t>Reporta</t>
    </r>
    <r>
      <rPr>
        <sz val="12"/>
        <color rgb="FFFF0000"/>
        <rFont val="Calibri Light"/>
        <family val="2"/>
      </rPr>
      <t xml:space="preserve">r </t>
    </r>
    <r>
      <rPr>
        <sz val="12"/>
        <rFont val="Calibri Light"/>
        <family val="2"/>
      </rPr>
      <t>Información sobre gestión y avance de entregables del proyecto.</t>
    </r>
  </si>
  <si>
    <t>Presentación de Seguimiento Trimestral</t>
  </si>
  <si>
    <r>
      <t>Entrega</t>
    </r>
    <r>
      <rPr>
        <sz val="12"/>
        <color rgb="FFFF0000"/>
        <rFont val="Calibri Light"/>
        <family val="2"/>
      </rPr>
      <t xml:space="preserve">r </t>
    </r>
    <r>
      <rPr>
        <sz val="12"/>
        <rFont val="Calibri Light"/>
        <family val="2"/>
      </rPr>
      <t>de los niveles de servicio del Centro de Conciliación y Arbitraje Empresa.
Medición trimestral de los niveles de servicio</t>
    </r>
  </si>
  <si>
    <t>Informar los cambios y decisiones que afectan la planificación del proyecto.</t>
  </si>
  <si>
    <t>Correo Electrónico / Informes / Actas</t>
  </si>
  <si>
    <t>Asesor de despacho comunicaciones</t>
  </si>
  <si>
    <t>Solicitar la creación y difusión de una campaña publicitaria para el año 2025</t>
  </si>
  <si>
    <t>Correo electrónico/Solicitud de campaña  publicitaria</t>
  </si>
  <si>
    <r>
      <t>Director Centro de Conciliación y Arbitraje Societarios</t>
    </r>
    <r>
      <rPr>
        <b/>
        <sz val="12"/>
        <rFont val="Calibri Light"/>
        <family val="2"/>
      </rPr>
      <t xml:space="preserve">
Líder Funcional</t>
    </r>
  </si>
  <si>
    <r>
      <t xml:space="preserve">Coordinador Grupo de Conciliación y Arbitraje Societarios
</t>
    </r>
    <r>
      <rPr>
        <b/>
        <sz val="12"/>
        <rFont val="Calibri Light"/>
        <family val="2"/>
      </rPr>
      <t>Líder Funcional</t>
    </r>
  </si>
  <si>
    <r>
      <t xml:space="preserve">Director Centro de Conciliación y Arbitraje Societarios
</t>
    </r>
    <r>
      <rPr>
        <b/>
        <sz val="12"/>
        <rFont val="Calibri Light"/>
        <family val="2"/>
      </rPr>
      <t>Gerente de Proyecto</t>
    </r>
  </si>
  <si>
    <r>
      <t xml:space="preserve">Superintendente Delegado de Procedimientos Mercantiles
</t>
    </r>
    <r>
      <rPr>
        <b/>
        <sz val="12"/>
        <rFont val="Calibri Light"/>
        <family val="2"/>
      </rPr>
      <t>Patrocinador</t>
    </r>
  </si>
  <si>
    <r>
      <t xml:space="preserve">Director Grupo de Conciliación y Arbitraje Societarios
</t>
    </r>
    <r>
      <rPr>
        <b/>
        <sz val="12"/>
        <rFont val="Calibri Light"/>
        <family val="2"/>
      </rPr>
      <t>Gerente de Proyecto</t>
    </r>
  </si>
  <si>
    <t>No Aplica</t>
  </si>
  <si>
    <t>Ninguna</t>
  </si>
  <si>
    <t xml:space="preserve">Como posibles restricciones encontramos recursos financieros limitados, la necesidad de personal especializado, y desafíos tecnológicos. Además, las regulaciones legales y las expectativas de los interesados. Los plazos para completar la consolidación y la resistencia al cambio dentro de la organización también son factores críticos. Para manejar estas restricciones efectivamente, es crucial desarrollar un el presente plan complementado por las estrategias de mitigación de riesgos, una planificación desde lo presupuestal, y un enfoque continuo en mejorar la calidad, eficiencia y eficacia de los servicios ofrecidos, asegurando así un equilibrio entre las necesidades inmediatas y las metas a corto, mediano y largo plazo del centro. </t>
  </si>
  <si>
    <t xml:space="preserve">Que se cuente con los recursos necesarios de manera oportuna para ejecutar las actividades previstas </t>
  </si>
  <si>
    <t>Los criterios de aceptación de los productos esta dado en términos de cumplimiento de los plazos previstos en el EDT y del cumplimiento de los atributos de calidad definidos por el Gerente del Proyecto durante su ejecución.</t>
  </si>
  <si>
    <t>Revisión y actualización del marco normativo en los instrumentos del Centro</t>
  </si>
  <si>
    <t>Reglamento interno actualizado y consolidación del normograma del centro de conciliación y arbitraje empresarial en repositorio digital (OneDrive - Link)</t>
  </si>
  <si>
    <t>Director Centro de Conciliación y Arbitraje Empresarial</t>
  </si>
  <si>
    <t>Modernización e innovación tecnológica</t>
  </si>
  <si>
    <t xml:space="preserve">Power bi, power automate (Link con tablero de control con power bi - Documentación de flujo para la automatización de procesos) </t>
  </si>
  <si>
    <t xml:space="preserve">Director de Tecnología, Información </t>
  </si>
  <si>
    <t>Ajustes al presupuesto asignado al proyecto</t>
  </si>
  <si>
    <t>Planeación e inclusión en el plan anual de adquisiciones.
Seguimiento a la ejecución del presupuesto asignado</t>
  </si>
  <si>
    <t>Director Centro de Conciliación</t>
  </si>
  <si>
    <t>Incremento atípico e inesperado de las solicitudes de conciliación que impidan el cumplimiento de los niveles de servicio definidos</t>
  </si>
  <si>
    <t>Solicitud de asignación de funcionarios</t>
  </si>
  <si>
    <t>Diseñar y ejecutar un programa de capacitación continua para árbitros, conciliadores y personal administrativo</t>
  </si>
  <si>
    <t xml:space="preserve"> Listas de asistencia</t>
  </si>
  <si>
    <t>Piezas de comunicación</t>
  </si>
  <si>
    <t>Desarrollo de materiales pedagógicos y campañas de difusión (Crear materiales educativos y ejecutar campañas publicitarias para promover los servicios del Centro)</t>
  </si>
  <si>
    <t>Informe con actividades realizadas</t>
  </si>
  <si>
    <t>Promover la proyección nacional e internacional y la participación en foros especializados.</t>
  </si>
  <si>
    <t>Establecer estrategias que permitan el fortalecimiento del centro  a nivel nacional e internacional  (Proyección nacional e internacional del centro)</t>
  </si>
  <si>
    <t>El alcance del proyecto comprende el diseño e implementación de un plan estratégico integral que permita posicionar al Centro de Conciliación y Arbitraje Empresarial de la Superintendencia de Sociedades como líder en la resolución de conflictos empresariales. Esto incluye la revisión y actualización del marco normativo, la modernización tecnológica mediante herramientas digitales avanzadas para mejorar la eficiencia - eficacia operativa.
Así mismo, el alcance abarca el fortalecimiento del talento humano a través de programas de capacitación continúa para árbitros, conciliadores y personal administrativo, asegurando el cumplimiento de altos estándares de calidad y ética. También se desarrollarán materiales pedagógicos y campañas de difusión para educar y promover los servicios del Centro tanto en el ámbito nacional como internacional.
Finalmente, el proyecto incluye la participación activa en foros y eventos especializados para posicionar al Centro como un referente en conciliación y arbitraje empresarial. El éxito del proyecto se medirá mediante indicadores como el aumento en la cantidad y calidad de casos gestionados, la satisfacción de los usuarios y el reconocimiento en el sector empresarial.</t>
  </si>
  <si>
    <t>Material pedagógico, actas de grupo primario, normograma, plan estratégico de proyección y documentación tecnológica relacionada.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</si>
</sst>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dd/mm/yyyy;@"/>
    <numFmt numFmtId="165" formatCode="[$$-240A]#,##0"/>
    <numFmt numFmtId="166" formatCode="dd\-mm\-yy"/>
    <numFmt numFmtId="168" formatCode="[$-240A]dddd\ d&quot; de &quot;mmmm&quot; de &quot;yyyy;@"/>
  </numFmts>
  <fonts count="43" x14ac:knownFonts="1">
    <font>
      <sz val="10"/>
      <name val="Arial"/>
    </font>
    <font>
      <sz val="11"/>
      <color indexed="60"/>
      <name val="Calibri"/>
      <family val="2"/>
    </font>
    <font>
      <sz val="10"/>
      <name val="Arial"/>
      <family val="2"/>
    </font>
    <font>
      <b/>
      <sz val="11"/>
      <color indexed="8"/>
      <name val="Calibri"/>
      <family val="2"/>
    </font>
    <font>
      <sz val="9"/>
      <name val="Arial"/>
      <family val="2"/>
    </font>
    <font>
      <b/>
      <sz val="9"/>
      <color theme="0"/>
      <name val="Arial"/>
      <family val="2"/>
    </font>
    <font>
      <b/>
      <sz val="9"/>
      <name val="Arial"/>
      <family val="2"/>
    </font>
    <font>
      <sz val="9"/>
      <color theme="0"/>
      <name val="Arial"/>
      <family val="2"/>
    </font>
    <font>
      <sz val="9"/>
      <color indexed="81"/>
      <name val="Tahoma"/>
      <family val="2"/>
    </font>
    <font>
      <b/>
      <sz val="9"/>
      <color indexed="81"/>
      <name val="Tahoma"/>
      <family val="2"/>
    </font>
    <font>
      <u/>
      <sz val="10"/>
      <color theme="10"/>
      <name val="Arial"/>
      <family val="2"/>
    </font>
    <font>
      <sz val="10"/>
      <name val="Arial"/>
      <family val="2"/>
    </font>
    <font>
      <sz val="9"/>
      <name val="Verdana"/>
      <family val="2"/>
    </font>
    <font>
      <b/>
      <sz val="9"/>
      <name val="Verdana"/>
      <family val="2"/>
    </font>
    <font>
      <b/>
      <sz val="9"/>
      <color theme="0"/>
      <name val="Verdana"/>
      <family val="2"/>
    </font>
    <font>
      <sz val="9"/>
      <color theme="0"/>
      <name val="Verdana"/>
      <family val="2"/>
    </font>
    <font>
      <sz val="10"/>
      <name val="Verdana"/>
      <family val="2"/>
    </font>
    <font>
      <b/>
      <u/>
      <sz val="10"/>
      <color theme="0"/>
      <name val="Verdana"/>
      <family val="2"/>
    </font>
    <font>
      <b/>
      <sz val="10"/>
      <color theme="0"/>
      <name val="Verdana"/>
      <family val="2"/>
    </font>
    <font>
      <b/>
      <sz val="10"/>
      <name val="Verdana"/>
      <family val="2"/>
    </font>
    <font>
      <b/>
      <sz val="12"/>
      <name val="Verdana"/>
      <family val="2"/>
    </font>
    <font>
      <sz val="11"/>
      <name val="Verdana"/>
      <family val="2"/>
    </font>
    <font>
      <sz val="12"/>
      <name val="Verdana"/>
      <family val="2"/>
    </font>
    <font>
      <b/>
      <sz val="14"/>
      <name val="Verdana"/>
      <family val="2"/>
    </font>
    <font>
      <b/>
      <sz val="11"/>
      <name val="Verdana"/>
      <family val="2"/>
    </font>
    <font>
      <sz val="11"/>
      <name val="Calibri Light"/>
      <family val="2"/>
    </font>
    <font>
      <sz val="12"/>
      <name val="Calibri Light"/>
      <family val="2"/>
    </font>
    <font>
      <sz val="10"/>
      <name val="Calibri Light"/>
      <family val="2"/>
    </font>
    <font>
      <sz val="11"/>
      <color theme="10"/>
      <name val="Calibri Light"/>
      <family val="2"/>
    </font>
    <font>
      <b/>
      <sz val="9"/>
      <color indexed="9"/>
      <name val="Verdana"/>
      <family val="2"/>
    </font>
    <font>
      <b/>
      <sz val="8"/>
      <color theme="0"/>
      <name val="Verdana"/>
      <family val="2"/>
    </font>
    <font>
      <b/>
      <sz val="8"/>
      <color indexed="9"/>
      <name val="Verdana"/>
      <family val="2"/>
    </font>
    <font>
      <sz val="8"/>
      <name val="Verdana"/>
      <family val="2"/>
    </font>
    <font>
      <b/>
      <sz val="11"/>
      <color theme="3"/>
      <name val="Verdana"/>
      <family val="2"/>
    </font>
    <font>
      <sz val="12"/>
      <color theme="3"/>
      <name val="Verdana"/>
      <family val="2"/>
    </font>
    <font>
      <sz val="9"/>
      <color theme="3"/>
      <name val="Verdana"/>
      <family val="2"/>
    </font>
    <font>
      <sz val="11"/>
      <color theme="0"/>
      <name val="Verdana"/>
      <family val="2"/>
    </font>
    <font>
      <sz val="11"/>
      <name val="Arial"/>
      <family val="2"/>
    </font>
    <font>
      <u/>
      <sz val="12"/>
      <color theme="10"/>
      <name val="Verdana"/>
      <family val="2"/>
    </font>
    <font>
      <sz val="12"/>
      <color theme="10"/>
      <name val="Verdana"/>
      <family val="2"/>
    </font>
    <font>
      <sz val="12"/>
      <color rgb="FFFF0000"/>
      <name val="Calibri Light"/>
      <family val="2"/>
    </font>
    <font>
      <b/>
      <sz val="12"/>
      <name val="Calibri Light"/>
      <family val="2"/>
    </font>
    <font>
      <b/>
      <sz val="11"/>
      <color theme="0"/>
      <name val="Verdana"/>
      <family val="2"/>
    </font>
  </fonts>
  <fills count="11">
    <fill>
      <patternFill patternType="none"/>
    </fill>
    <fill>
      <patternFill patternType="gray125"/>
    </fill>
    <fill>
      <patternFill patternType="solid">
        <fgColor indexed="43"/>
      </patternFill>
    </fill>
    <fill>
      <patternFill patternType="solid">
        <fgColor theme="0"/>
        <bgColor indexed="64"/>
      </patternFill>
    </fill>
    <fill>
      <patternFill patternType="solid">
        <fgColor theme="6" tint="0.59999389629810485"/>
        <bgColor indexed="64"/>
      </patternFill>
    </fill>
    <fill>
      <patternFill patternType="solid">
        <fgColor rgb="FF962D46"/>
        <bgColor indexed="64"/>
      </patternFill>
    </fill>
    <fill>
      <patternFill patternType="solid">
        <fgColor theme="9" tint="0.79998168889431442"/>
        <bgColor indexed="64"/>
      </patternFill>
    </fill>
    <fill>
      <patternFill patternType="solid">
        <fgColor rgb="FF962D46"/>
        <bgColor indexed="23"/>
      </patternFill>
    </fill>
    <fill>
      <patternFill patternType="solid">
        <fgColor theme="0" tint="-0.14999847407452621"/>
        <bgColor indexed="64"/>
      </patternFill>
    </fill>
    <fill>
      <patternFill patternType="solid">
        <fgColor theme="9" tint="0.59999389629810485"/>
        <bgColor indexed="64"/>
      </patternFill>
    </fill>
    <fill>
      <patternFill patternType="solid">
        <fgColor rgb="FFFFFF00"/>
        <bgColor indexed="64"/>
      </patternFill>
    </fill>
  </fills>
  <borders count="48">
    <border>
      <left/>
      <right/>
      <top/>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7">
    <xf numFmtId="0" fontId="0" fillId="0" borderId="0"/>
    <xf numFmtId="0" fontId="1" fillId="2" borderId="0" applyNumberFormat="0" applyBorder="0" applyAlignment="0" applyProtection="0"/>
    <xf numFmtId="0" fontId="2" fillId="0" borderId="0"/>
    <xf numFmtId="0" fontId="3" fillId="0" borderId="1" applyNumberFormat="0" applyFill="0" applyAlignment="0" applyProtection="0"/>
    <xf numFmtId="0" fontId="10" fillId="0" borderId="0" applyNumberFormat="0" applyFill="0" applyBorder="0" applyAlignment="0" applyProtection="0"/>
    <xf numFmtId="9" fontId="11" fillId="0" borderId="0" applyFont="0" applyFill="0" applyBorder="0" applyAlignment="0" applyProtection="0"/>
    <xf numFmtId="0" fontId="10" fillId="0" borderId="0" applyNumberFormat="0" applyFill="0" applyBorder="0" applyAlignment="0" applyProtection="0"/>
  </cellStyleXfs>
  <cellXfs count="351">
    <xf numFmtId="0" fontId="0" fillId="0" borderId="0" xfId="0"/>
    <xf numFmtId="0" fontId="4" fillId="0" borderId="0" xfId="0" applyFont="1" applyAlignment="1">
      <alignment horizontal="center" vertical="center" wrapText="1"/>
    </xf>
    <xf numFmtId="0" fontId="4" fillId="0" borderId="0" xfId="0" applyFont="1"/>
    <xf numFmtId="0" fontId="6" fillId="0" borderId="0" xfId="2" applyFont="1" applyAlignment="1">
      <alignment horizontal="center" vertical="center"/>
    </xf>
    <xf numFmtId="0" fontId="7" fillId="0" borderId="0" xfId="0" applyFont="1" applyAlignment="1">
      <alignment horizontal="center" vertical="center" wrapText="1"/>
    </xf>
    <xf numFmtId="0" fontId="4" fillId="0" borderId="0" xfId="0" applyFont="1" applyAlignment="1">
      <alignment horizontal="left" vertical="center"/>
    </xf>
    <xf numFmtId="0" fontId="4" fillId="0" borderId="0" xfId="0" applyFont="1" applyAlignment="1">
      <alignment horizontal="center" vertical="center"/>
    </xf>
    <xf numFmtId="0" fontId="7" fillId="0" borderId="0" xfId="0" applyFont="1" applyAlignment="1">
      <alignment horizontal="center" vertical="center"/>
    </xf>
    <xf numFmtId="0" fontId="2" fillId="0" borderId="0" xfId="0" applyFont="1"/>
    <xf numFmtId="0" fontId="2" fillId="4" borderId="2" xfId="0" applyFont="1" applyFill="1" applyBorder="1"/>
    <xf numFmtId="0" fontId="4" fillId="0" borderId="3" xfId="0" applyFont="1" applyBorder="1" applyAlignment="1">
      <alignment horizontal="center" vertical="center" wrapText="1"/>
    </xf>
    <xf numFmtId="0" fontId="4" fillId="0" borderId="2"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38" xfId="0" applyFont="1" applyBorder="1" applyAlignment="1">
      <alignment horizontal="center" vertical="center" wrapText="1"/>
    </xf>
    <xf numFmtId="0" fontId="4" fillId="0" borderId="39" xfId="0" applyFont="1" applyBorder="1" applyAlignment="1">
      <alignment horizontal="center" vertical="center" wrapText="1"/>
    </xf>
    <xf numFmtId="0" fontId="12" fillId="0" borderId="0" xfId="0" applyFont="1" applyAlignment="1">
      <alignment horizontal="center" vertical="center" wrapText="1"/>
    </xf>
    <xf numFmtId="0" fontId="12" fillId="0" borderId="0" xfId="0" applyFont="1" applyAlignment="1">
      <alignment vertical="center" wrapText="1"/>
    </xf>
    <xf numFmtId="0" fontId="12" fillId="0" borderId="0" xfId="0" applyFont="1"/>
    <xf numFmtId="0" fontId="12" fillId="0" borderId="35" xfId="0" applyFont="1" applyBorder="1" applyAlignment="1">
      <alignment vertical="center" wrapText="1"/>
    </xf>
    <xf numFmtId="0" fontId="12" fillId="0" borderId="36" xfId="0" applyFont="1" applyBorder="1" applyAlignment="1">
      <alignment vertical="center" wrapText="1"/>
    </xf>
    <xf numFmtId="0" fontId="12" fillId="0" borderId="37" xfId="0" applyFont="1" applyBorder="1" applyAlignment="1">
      <alignment vertical="center" wrapText="1"/>
    </xf>
    <xf numFmtId="0" fontId="13" fillId="0" borderId="0" xfId="2" applyFont="1" applyAlignment="1">
      <alignment horizontal="center" vertical="center"/>
    </xf>
    <xf numFmtId="0" fontId="14" fillId="5" borderId="2" xfId="0" applyFont="1" applyFill="1" applyBorder="1" applyAlignment="1">
      <alignment horizontal="left" vertical="center"/>
    </xf>
    <xf numFmtId="0" fontId="12" fillId="3" borderId="0" xfId="0" applyFont="1" applyFill="1" applyAlignment="1">
      <alignment horizontal="left" vertical="center" wrapText="1"/>
    </xf>
    <xf numFmtId="0" fontId="13" fillId="3" borderId="0" xfId="0" applyFont="1" applyFill="1" applyAlignment="1">
      <alignment horizontal="center" vertical="center" wrapText="1"/>
    </xf>
    <xf numFmtId="0" fontId="14" fillId="5" borderId="2" xfId="0" applyFont="1" applyFill="1" applyBorder="1" applyAlignment="1">
      <alignment horizontal="center" vertical="center"/>
    </xf>
    <xf numFmtId="0" fontId="14" fillId="5" borderId="2" xfId="0" applyFont="1" applyFill="1" applyBorder="1" applyAlignment="1">
      <alignment horizontal="center" vertical="center" wrapText="1"/>
    </xf>
    <xf numFmtId="0" fontId="12" fillId="3" borderId="2" xfId="0" applyFont="1" applyFill="1" applyBorder="1" applyAlignment="1">
      <alignment horizontal="center" vertical="center" wrapText="1"/>
    </xf>
    <xf numFmtId="0" fontId="15" fillId="0" borderId="0" xfId="0" applyFont="1" applyAlignment="1">
      <alignment horizontal="center" vertical="center" wrapText="1"/>
    </xf>
    <xf numFmtId="0" fontId="15" fillId="0" borderId="0" xfId="0" applyFont="1" applyAlignment="1">
      <alignment horizontal="center" vertical="center"/>
    </xf>
    <xf numFmtId="0" fontId="12" fillId="0" borderId="2" xfId="0" applyFont="1" applyBorder="1" applyAlignment="1">
      <alignment horizontal="left" vertical="center" wrapText="1"/>
    </xf>
    <xf numFmtId="0" fontId="12" fillId="0" borderId="0" xfId="0" applyFont="1" applyAlignment="1">
      <alignment horizontal="left" vertical="center"/>
    </xf>
    <xf numFmtId="0" fontId="12" fillId="0" borderId="0" xfId="0" applyFont="1" applyAlignment="1">
      <alignment horizontal="center" vertical="center"/>
    </xf>
    <xf numFmtId="0" fontId="16" fillId="0" borderId="0" xfId="0" applyFont="1"/>
    <xf numFmtId="0" fontId="12" fillId="3" borderId="2" xfId="0" applyFont="1" applyFill="1" applyBorder="1" applyAlignment="1">
      <alignment horizontal="left" vertical="center" wrapText="1"/>
    </xf>
    <xf numFmtId="0" fontId="12" fillId="3" borderId="0" xfId="0" applyFont="1" applyFill="1" applyAlignment="1">
      <alignment horizontal="center" vertical="center" wrapText="1"/>
    </xf>
    <xf numFmtId="0" fontId="12" fillId="6" borderId="10" xfId="0" applyFont="1" applyFill="1" applyBorder="1" applyAlignment="1">
      <alignment horizontal="center" vertical="center" wrapText="1"/>
    </xf>
    <xf numFmtId="0" fontId="12" fillId="6" borderId="11" xfId="0" applyFont="1" applyFill="1" applyBorder="1" applyAlignment="1">
      <alignment horizontal="center" vertical="center" wrapText="1"/>
    </xf>
    <xf numFmtId="0" fontId="12" fillId="6" borderId="12" xfId="0" applyFont="1" applyFill="1" applyBorder="1" applyAlignment="1">
      <alignment horizontal="center" vertical="center" wrapText="1"/>
    </xf>
    <xf numFmtId="0" fontId="12" fillId="6" borderId="13" xfId="0" applyFont="1" applyFill="1" applyBorder="1" applyAlignment="1">
      <alignment horizontal="center" vertical="center" wrapText="1"/>
    </xf>
    <xf numFmtId="0" fontId="17" fillId="5" borderId="6" xfId="4" applyFont="1" applyFill="1" applyBorder="1" applyAlignment="1">
      <alignment horizontal="center" vertical="center"/>
    </xf>
    <xf numFmtId="0" fontId="12" fillId="6" borderId="0" xfId="0" applyFont="1" applyFill="1" applyAlignment="1">
      <alignment horizontal="center" vertical="center" wrapText="1"/>
    </xf>
    <xf numFmtId="0" fontId="12" fillId="6" borderId="14" xfId="0" applyFont="1" applyFill="1" applyBorder="1" applyAlignment="1">
      <alignment horizontal="center" vertical="center" wrapText="1"/>
    </xf>
    <xf numFmtId="0" fontId="12" fillId="6" borderId="15" xfId="0" applyFont="1" applyFill="1" applyBorder="1" applyAlignment="1">
      <alignment horizontal="center" vertical="center" wrapText="1"/>
    </xf>
    <xf numFmtId="0" fontId="12" fillId="6" borderId="16" xfId="0" applyFont="1" applyFill="1" applyBorder="1" applyAlignment="1">
      <alignment horizontal="center" vertical="center" wrapText="1"/>
    </xf>
    <xf numFmtId="0" fontId="12" fillId="6" borderId="17" xfId="0" applyFont="1" applyFill="1" applyBorder="1" applyAlignment="1">
      <alignment horizontal="center" vertical="center" wrapText="1"/>
    </xf>
    <xf numFmtId="0" fontId="17" fillId="5" borderId="6" xfId="4" applyFont="1" applyFill="1" applyBorder="1" applyAlignment="1">
      <alignment horizontal="center" vertical="center" wrapText="1"/>
    </xf>
    <xf numFmtId="0" fontId="12" fillId="0" borderId="10" xfId="0" applyFont="1" applyBorder="1" applyAlignment="1">
      <alignment vertical="center" wrapText="1"/>
    </xf>
    <xf numFmtId="0" fontId="12" fillId="0" borderId="13" xfId="0" applyFont="1" applyBorder="1" applyAlignment="1">
      <alignment vertical="center" wrapText="1"/>
    </xf>
    <xf numFmtId="0" fontId="12" fillId="0" borderId="15" xfId="0" applyFont="1" applyBorder="1" applyAlignment="1">
      <alignment vertical="center" wrapText="1"/>
    </xf>
    <xf numFmtId="0" fontId="12" fillId="0" borderId="2" xfId="0" applyFont="1" applyBorder="1" applyAlignment="1">
      <alignment horizontal="center" vertical="center" wrapText="1"/>
    </xf>
    <xf numFmtId="0" fontId="12" fillId="0" borderId="2" xfId="0" applyFont="1" applyBorder="1" applyAlignment="1">
      <alignment vertical="center" wrapText="1"/>
    </xf>
    <xf numFmtId="0" fontId="16" fillId="3" borderId="0" xfId="0" applyFont="1" applyFill="1"/>
    <xf numFmtId="0" fontId="12" fillId="3" borderId="10" xfId="0" applyFont="1" applyFill="1" applyBorder="1" applyAlignment="1">
      <alignment vertical="center" wrapText="1"/>
    </xf>
    <xf numFmtId="0" fontId="12" fillId="3" borderId="13" xfId="0" applyFont="1" applyFill="1" applyBorder="1" applyAlignment="1">
      <alignment vertical="center" wrapText="1"/>
    </xf>
    <xf numFmtId="0" fontId="12" fillId="3" borderId="15" xfId="0" applyFont="1" applyFill="1" applyBorder="1" applyAlignment="1">
      <alignment vertical="center" wrapText="1"/>
    </xf>
    <xf numFmtId="0" fontId="19" fillId="3" borderId="0" xfId="0" applyFont="1" applyFill="1" applyAlignment="1">
      <alignment horizontal="center" vertical="center"/>
    </xf>
    <xf numFmtId="0" fontId="16" fillId="3" borderId="2" xfId="0" applyFont="1" applyFill="1" applyBorder="1"/>
    <xf numFmtId="0" fontId="18" fillId="5" borderId="2" xfId="0" applyFont="1" applyFill="1" applyBorder="1" applyAlignment="1">
      <alignment horizontal="center" vertical="center"/>
    </xf>
    <xf numFmtId="2" fontId="12" fillId="0" borderId="2" xfId="0" applyNumberFormat="1" applyFont="1" applyBorder="1" applyAlignment="1">
      <alignment horizontal="center" vertical="center" wrapText="1"/>
    </xf>
    <xf numFmtId="165" fontId="12" fillId="0" borderId="2" xfId="0" applyNumberFormat="1" applyFont="1" applyBorder="1" applyAlignment="1">
      <alignment horizontal="center" vertical="center" wrapText="1"/>
    </xf>
    <xf numFmtId="0" fontId="14" fillId="5" borderId="2" xfId="0" applyFont="1" applyFill="1" applyBorder="1" applyAlignment="1">
      <alignment horizontal="left" vertical="center" wrapText="1"/>
    </xf>
    <xf numFmtId="0" fontId="12" fillId="3" borderId="0" xfId="0" applyFont="1" applyFill="1" applyAlignment="1">
      <alignment vertical="center" wrapText="1"/>
    </xf>
    <xf numFmtId="0" fontId="12" fillId="0" borderId="3" xfId="0" applyFont="1" applyBorder="1" applyAlignment="1">
      <alignment horizontal="center" vertical="center" wrapText="1"/>
    </xf>
    <xf numFmtId="0" fontId="14" fillId="5" borderId="0" xfId="0" applyFont="1" applyFill="1" applyAlignment="1">
      <alignment horizontal="center" vertical="center" wrapText="1"/>
    </xf>
    <xf numFmtId="0" fontId="14" fillId="5" borderId="7" xfId="0" applyFont="1" applyFill="1" applyBorder="1" applyAlignment="1">
      <alignment horizontal="center" vertical="center" wrapText="1"/>
    </xf>
    <xf numFmtId="0" fontId="12" fillId="3" borderId="29" xfId="0" applyFont="1" applyFill="1" applyBorder="1" applyAlignment="1">
      <alignment vertical="center" wrapText="1"/>
    </xf>
    <xf numFmtId="0" fontId="12" fillId="3" borderId="36" xfId="0" applyFont="1" applyFill="1" applyBorder="1" applyAlignment="1">
      <alignment vertical="center" wrapText="1"/>
    </xf>
    <xf numFmtId="0" fontId="12" fillId="3" borderId="41" xfId="0" applyFont="1" applyFill="1" applyBorder="1" applyAlignment="1">
      <alignment vertical="center" wrapText="1"/>
    </xf>
    <xf numFmtId="0" fontId="12" fillId="3" borderId="37" xfId="0" applyFont="1" applyFill="1" applyBorder="1" applyAlignment="1">
      <alignment vertical="center" wrapText="1"/>
    </xf>
    <xf numFmtId="0" fontId="12" fillId="3" borderId="35" xfId="0" applyFont="1" applyFill="1" applyBorder="1" applyAlignment="1">
      <alignment vertical="center" wrapText="1"/>
    </xf>
    <xf numFmtId="0" fontId="22" fillId="3" borderId="2" xfId="0" applyFont="1" applyFill="1" applyBorder="1" applyAlignment="1">
      <alignment horizontal="center" vertical="center" wrapText="1"/>
    </xf>
    <xf numFmtId="0" fontId="18" fillId="5" borderId="2" xfId="0" applyFont="1" applyFill="1" applyBorder="1" applyAlignment="1">
      <alignment horizontal="center" vertical="center" wrapText="1"/>
    </xf>
    <xf numFmtId="0" fontId="16" fillId="3" borderId="2" xfId="0" applyFont="1" applyFill="1" applyBorder="1" applyAlignment="1">
      <alignment horizontal="center" vertical="center" wrapText="1"/>
    </xf>
    <xf numFmtId="0" fontId="16" fillId="3" borderId="0" xfId="0" applyFont="1" applyFill="1" applyAlignment="1">
      <alignment horizontal="center" vertical="center" wrapText="1"/>
    </xf>
    <xf numFmtId="0" fontId="22" fillId="3" borderId="0" xfId="0" applyFont="1" applyFill="1" applyAlignment="1">
      <alignment horizontal="justify" vertical="center" wrapText="1"/>
    </xf>
    <xf numFmtId="0" fontId="25" fillId="3" borderId="2" xfId="0" applyFont="1" applyFill="1" applyBorder="1" applyAlignment="1">
      <alignment horizontal="center" vertical="center" wrapText="1"/>
    </xf>
    <xf numFmtId="0" fontId="26" fillId="3" borderId="2" xfId="0" applyFont="1" applyFill="1" applyBorder="1" applyAlignment="1">
      <alignment horizontal="center" vertical="center" wrapText="1"/>
    </xf>
    <xf numFmtId="0" fontId="27" fillId="3" borderId="2" xfId="0" applyFont="1" applyFill="1" applyBorder="1" applyAlignment="1">
      <alignment horizontal="center" vertical="center" wrapText="1"/>
    </xf>
    <xf numFmtId="165" fontId="25" fillId="0" borderId="2" xfId="0" applyNumberFormat="1" applyFont="1" applyBorder="1" applyAlignment="1">
      <alignment horizontal="center" vertical="center" wrapText="1"/>
    </xf>
    <xf numFmtId="0" fontId="28" fillId="3" borderId="2" xfId="4" applyFont="1" applyFill="1" applyBorder="1" applyAlignment="1">
      <alignment horizontal="center" vertical="center" wrapText="1"/>
    </xf>
    <xf numFmtId="0" fontId="10" fillId="3" borderId="2" xfId="6" applyFill="1" applyBorder="1" applyAlignment="1">
      <alignment horizontal="center" vertical="center" wrapText="1"/>
    </xf>
    <xf numFmtId="0" fontId="26" fillId="0" borderId="2" xfId="0" applyFont="1" applyBorder="1" applyAlignment="1">
      <alignment horizontal="center" vertical="center" wrapText="1"/>
    </xf>
    <xf numFmtId="0" fontId="14" fillId="5" borderId="2" xfId="0" applyFont="1" applyFill="1" applyBorder="1" applyAlignment="1">
      <alignment vertical="center"/>
    </xf>
    <xf numFmtId="164" fontId="22" fillId="3" borderId="2" xfId="0" applyNumberFormat="1" applyFont="1" applyFill="1" applyBorder="1" applyAlignment="1">
      <alignment horizontal="center" vertical="center" wrapText="1"/>
    </xf>
    <xf numFmtId="0" fontId="22" fillId="0" borderId="2" xfId="0" applyFont="1" applyBorder="1" applyAlignment="1">
      <alignment horizontal="center" vertical="center" wrapText="1"/>
    </xf>
    <xf numFmtId="164" fontId="12" fillId="3" borderId="2" xfId="0" applyNumberFormat="1" applyFont="1" applyFill="1" applyBorder="1" applyAlignment="1">
      <alignment horizontal="center" vertical="center" wrapText="1"/>
    </xf>
    <xf numFmtId="0" fontId="26" fillId="0" borderId="2" xfId="0" applyFont="1" applyBorder="1" applyAlignment="1">
      <alignment horizontal="left" vertical="center" wrapText="1"/>
    </xf>
    <xf numFmtId="0" fontId="26" fillId="0" borderId="0" xfId="0" applyFont="1" applyAlignment="1">
      <alignment horizontal="center" vertical="center"/>
    </xf>
    <xf numFmtId="0" fontId="16" fillId="3" borderId="0" xfId="0" applyFont="1" applyFill="1" applyAlignment="1" applyProtection="1">
      <alignment horizontal="center" vertical="center" wrapText="1"/>
      <protection locked="0"/>
    </xf>
    <xf numFmtId="0" fontId="29" fillId="7" borderId="2" xfId="0" applyFont="1" applyFill="1" applyBorder="1" applyAlignment="1">
      <alignment horizontal="center" vertical="center" wrapText="1"/>
    </xf>
    <xf numFmtId="9" fontId="29" fillId="7" borderId="2" xfId="0" applyNumberFormat="1" applyFont="1" applyFill="1" applyBorder="1" applyAlignment="1">
      <alignment horizontal="center" vertical="center" wrapText="1"/>
    </xf>
    <xf numFmtId="166" fontId="29" fillId="7" borderId="2" xfId="0" applyNumberFormat="1" applyFont="1" applyFill="1" applyBorder="1" applyAlignment="1">
      <alignment horizontal="center" vertical="center" wrapText="1"/>
    </xf>
    <xf numFmtId="0" fontId="29" fillId="5" borderId="2" xfId="0" applyFont="1" applyFill="1" applyBorder="1" applyAlignment="1">
      <alignment horizontal="center" vertical="center" wrapText="1"/>
    </xf>
    <xf numFmtId="0" fontId="30" fillId="5" borderId="2" xfId="0" applyFont="1" applyFill="1" applyBorder="1" applyAlignment="1" applyProtection="1">
      <alignment horizontal="center" vertical="center" wrapText="1"/>
      <protection locked="0"/>
    </xf>
    <xf numFmtId="0" fontId="31" fillId="5" borderId="2" xfId="0" applyFont="1" applyFill="1" applyBorder="1" applyAlignment="1">
      <alignment horizontal="center" vertical="center" wrapText="1"/>
    </xf>
    <xf numFmtId="0" fontId="32" fillId="3" borderId="0" xfId="0" applyFont="1" applyFill="1" applyAlignment="1" applyProtection="1">
      <alignment horizontal="center" vertical="center" wrapText="1"/>
      <protection locked="0"/>
    </xf>
    <xf numFmtId="0" fontId="32" fillId="0" borderId="0" xfId="0" applyFont="1" applyAlignment="1">
      <alignment horizontal="center" vertical="center" wrapText="1"/>
    </xf>
    <xf numFmtId="10" fontId="34" fillId="0" borderId="0" xfId="0" applyNumberFormat="1" applyFont="1" applyAlignment="1">
      <alignment horizontal="center" vertical="center" wrapText="1"/>
    </xf>
    <xf numFmtId="0" fontId="35" fillId="0" borderId="0" xfId="0" applyFont="1" applyAlignment="1">
      <alignment horizontal="center" vertical="center" wrapText="1"/>
    </xf>
    <xf numFmtId="0" fontId="35" fillId="0" borderId="0" xfId="0" applyFont="1"/>
    <xf numFmtId="0" fontId="34" fillId="0" borderId="0" xfId="0" applyFont="1" applyAlignment="1">
      <alignment horizontal="center" vertical="center" wrapText="1"/>
    </xf>
    <xf numFmtId="0" fontId="21" fillId="0" borderId="2" xfId="0" applyFont="1" applyBorder="1" applyAlignment="1">
      <alignment horizontal="center" vertical="center" wrapText="1"/>
    </xf>
    <xf numFmtId="0" fontId="21" fillId="0" borderId="2" xfId="0" applyFont="1" applyBorder="1" applyAlignment="1">
      <alignment vertical="center" wrapText="1"/>
    </xf>
    <xf numFmtId="0" fontId="21" fillId="0" borderId="0" xfId="0" applyFont="1" applyAlignment="1">
      <alignment horizontal="center" vertical="center" wrapText="1"/>
    </xf>
    <xf numFmtId="0" fontId="36" fillId="0" borderId="0" xfId="0" applyFont="1" applyAlignment="1">
      <alignment horizontal="center" vertical="center" wrapText="1"/>
    </xf>
    <xf numFmtId="0" fontId="21" fillId="0" borderId="0" xfId="0" applyFont="1"/>
    <xf numFmtId="0" fontId="14" fillId="5" borderId="2" xfId="0" applyFont="1" applyFill="1" applyBorder="1" applyAlignment="1">
      <alignment horizontal="left" vertical="center"/>
    </xf>
    <xf numFmtId="0" fontId="23" fillId="0" borderId="2" xfId="0" applyFont="1" applyBorder="1" applyAlignment="1">
      <alignment horizontal="left" vertical="center"/>
    </xf>
    <xf numFmtId="0" fontId="12" fillId="0" borderId="18" xfId="0" applyFont="1" applyBorder="1" applyAlignment="1">
      <alignment horizontal="left" vertical="center" wrapText="1"/>
    </xf>
    <xf numFmtId="0" fontId="12" fillId="0" borderId="20" xfId="0" applyFont="1" applyBorder="1" applyAlignment="1">
      <alignment horizontal="left" vertical="center" wrapText="1"/>
    </xf>
    <xf numFmtId="0" fontId="12" fillId="0" borderId="21" xfId="0" applyFont="1" applyBorder="1" applyAlignment="1">
      <alignment horizontal="left" vertical="center" wrapText="1"/>
    </xf>
    <xf numFmtId="0" fontId="12" fillId="0" borderId="22" xfId="0" applyFont="1" applyBorder="1" applyAlignment="1">
      <alignment horizontal="left" vertical="center" wrapText="1"/>
    </xf>
    <xf numFmtId="0" fontId="12" fillId="0" borderId="23" xfId="0" applyFont="1" applyBorder="1" applyAlignment="1">
      <alignment horizontal="left" vertical="center" wrapText="1"/>
    </xf>
    <xf numFmtId="0" fontId="12" fillId="0" borderId="25" xfId="0" applyFont="1" applyBorder="1" applyAlignment="1">
      <alignment horizontal="left" vertical="center" wrapText="1"/>
    </xf>
    <xf numFmtId="0" fontId="12" fillId="0" borderId="13" xfId="0" applyFont="1" applyBorder="1" applyAlignment="1">
      <alignment horizontal="center" vertical="center" wrapText="1"/>
    </xf>
    <xf numFmtId="0" fontId="12" fillId="0" borderId="0" xfId="0" applyFont="1" applyAlignment="1">
      <alignment horizontal="center" vertical="center" wrapText="1"/>
    </xf>
    <xf numFmtId="0" fontId="12" fillId="0" borderId="15" xfId="0" applyFont="1" applyBorder="1" applyAlignment="1">
      <alignment horizontal="center" vertical="center" wrapText="1"/>
    </xf>
    <xf numFmtId="0" fontId="12" fillId="0" borderId="16" xfId="0" applyFont="1" applyBorder="1" applyAlignment="1">
      <alignment horizontal="center" vertical="center" wrapText="1"/>
    </xf>
    <xf numFmtId="0" fontId="12" fillId="0" borderId="10" xfId="0" applyFont="1" applyBorder="1" applyAlignment="1">
      <alignment horizontal="center" vertical="center" wrapText="1"/>
    </xf>
    <xf numFmtId="0" fontId="12" fillId="0" borderId="11" xfId="0" applyFont="1" applyBorder="1" applyAlignment="1">
      <alignment horizontal="center" vertical="center" wrapText="1"/>
    </xf>
    <xf numFmtId="0" fontId="13" fillId="0" borderId="18" xfId="2" applyFont="1" applyBorder="1" applyAlignment="1">
      <alignment horizontal="center" vertical="center"/>
    </xf>
    <xf numFmtId="0" fontId="13" fillId="0" borderId="19" xfId="2" applyFont="1" applyBorder="1" applyAlignment="1">
      <alignment horizontal="center" vertical="center"/>
    </xf>
    <xf numFmtId="0" fontId="13" fillId="0" borderId="26" xfId="2" applyFont="1" applyBorder="1" applyAlignment="1">
      <alignment horizontal="center" vertical="center"/>
    </xf>
    <xf numFmtId="0" fontId="13" fillId="0" borderId="21" xfId="2" applyFont="1" applyBorder="1" applyAlignment="1">
      <alignment horizontal="center" vertical="center"/>
    </xf>
    <xf numFmtId="0" fontId="13" fillId="0" borderId="2" xfId="2" applyFont="1" applyBorder="1" applyAlignment="1">
      <alignment horizontal="center" vertical="center"/>
    </xf>
    <xf numFmtId="0" fontId="13" fillId="0" borderId="5" xfId="2" applyFont="1" applyBorder="1" applyAlignment="1">
      <alignment horizontal="center" vertical="center"/>
    </xf>
    <xf numFmtId="0" fontId="13" fillId="0" borderId="23" xfId="2" applyFont="1" applyBorder="1" applyAlignment="1">
      <alignment horizontal="center" vertical="center"/>
    </xf>
    <xf numFmtId="0" fontId="13" fillId="0" borderId="24" xfId="2" applyFont="1" applyBorder="1" applyAlignment="1">
      <alignment horizontal="center" vertical="center"/>
    </xf>
    <xf numFmtId="0" fontId="13" fillId="0" borderId="27" xfId="2" applyFont="1" applyBorder="1" applyAlignment="1">
      <alignment horizontal="center" vertical="center"/>
    </xf>
    <xf numFmtId="0" fontId="14" fillId="5" borderId="9" xfId="0" applyFont="1" applyFill="1" applyBorder="1" applyAlignment="1">
      <alignment horizontal="left" vertical="center" wrapText="1"/>
    </xf>
    <xf numFmtId="0" fontId="14" fillId="5" borderId="0" xfId="0" applyFont="1" applyFill="1" applyAlignment="1">
      <alignment horizontal="left" vertical="center" wrapText="1"/>
    </xf>
    <xf numFmtId="0" fontId="22" fillId="3" borderId="2" xfId="0" applyFont="1" applyFill="1" applyBorder="1" applyAlignment="1">
      <alignment horizontal="justify" vertical="center" wrapText="1"/>
    </xf>
    <xf numFmtId="0" fontId="16" fillId="0" borderId="18" xfId="0" applyFont="1" applyBorder="1" applyAlignment="1">
      <alignment horizontal="left" vertical="center" wrapText="1"/>
    </xf>
    <xf numFmtId="0" fontId="16" fillId="0" borderId="19" xfId="0" applyFont="1" applyBorder="1" applyAlignment="1">
      <alignment horizontal="left" vertical="center" wrapText="1"/>
    </xf>
    <xf numFmtId="0" fontId="16" fillId="0" borderId="20" xfId="0" applyFont="1" applyBorder="1" applyAlignment="1">
      <alignment horizontal="left" vertical="center" wrapText="1"/>
    </xf>
    <xf numFmtId="0" fontId="16" fillId="0" borderId="31" xfId="0" applyFont="1" applyBorder="1" applyAlignment="1">
      <alignment horizontal="left" vertical="center" wrapText="1"/>
    </xf>
    <xf numFmtId="0" fontId="16" fillId="0" borderId="32" xfId="0" applyFont="1" applyBorder="1" applyAlignment="1">
      <alignment horizontal="left" vertical="center" wrapText="1"/>
    </xf>
    <xf numFmtId="0" fontId="16" fillId="0" borderId="33" xfId="0" applyFont="1" applyBorder="1" applyAlignment="1">
      <alignment horizontal="left" vertical="center" wrapText="1"/>
    </xf>
    <xf numFmtId="0" fontId="16" fillId="0" borderId="21" xfId="0" applyFont="1" applyBorder="1" applyAlignment="1">
      <alignment horizontal="left" vertical="center" wrapText="1"/>
    </xf>
    <xf numFmtId="0" fontId="16" fillId="0" borderId="2" xfId="0" applyFont="1" applyBorder="1" applyAlignment="1">
      <alignment horizontal="left" vertical="center" wrapText="1"/>
    </xf>
    <xf numFmtId="0" fontId="16" fillId="0" borderId="22" xfId="0" applyFont="1" applyBorder="1" applyAlignment="1">
      <alignment horizontal="left" vertical="center" wrapText="1"/>
    </xf>
    <xf numFmtId="0" fontId="16" fillId="0" borderId="15" xfId="0" applyFont="1" applyBorder="1" applyAlignment="1">
      <alignment horizontal="left" vertical="center" wrapText="1"/>
    </xf>
    <xf numFmtId="0" fontId="16" fillId="0" borderId="16" xfId="0" applyFont="1" applyBorder="1" applyAlignment="1">
      <alignment horizontal="left" vertical="center" wrapText="1"/>
    </xf>
    <xf numFmtId="0" fontId="16" fillId="0" borderId="17" xfId="0" applyFont="1" applyBorder="1" applyAlignment="1">
      <alignment horizontal="left" vertical="center" wrapText="1"/>
    </xf>
    <xf numFmtId="0" fontId="19" fillId="0" borderId="18" xfId="2" applyFont="1" applyBorder="1" applyAlignment="1">
      <alignment horizontal="center" vertical="center"/>
    </xf>
    <xf numFmtId="0" fontId="19" fillId="0" borderId="19" xfId="2" applyFont="1" applyBorder="1" applyAlignment="1">
      <alignment horizontal="center" vertical="center"/>
    </xf>
    <xf numFmtId="0" fontId="19" fillId="0" borderId="26" xfId="2" applyFont="1" applyBorder="1" applyAlignment="1">
      <alignment horizontal="center" vertical="center"/>
    </xf>
    <xf numFmtId="0" fontId="16" fillId="0" borderId="26" xfId="0" applyFont="1" applyBorder="1" applyAlignment="1">
      <alignment horizontal="left" vertical="center" wrapText="1"/>
    </xf>
    <xf numFmtId="0" fontId="19" fillId="0" borderId="21" xfId="2" applyFont="1" applyBorder="1" applyAlignment="1">
      <alignment horizontal="center" vertical="center"/>
    </xf>
    <xf numFmtId="0" fontId="19" fillId="0" borderId="2" xfId="2" applyFont="1" applyBorder="1" applyAlignment="1">
      <alignment horizontal="center" vertical="center"/>
    </xf>
    <xf numFmtId="0" fontId="19" fillId="0" borderId="5" xfId="2" applyFont="1" applyBorder="1" applyAlignment="1">
      <alignment horizontal="center" vertical="center"/>
    </xf>
    <xf numFmtId="0" fontId="16" fillId="0" borderId="5" xfId="0" applyFont="1" applyBorder="1" applyAlignment="1">
      <alignment horizontal="left" vertical="center" wrapText="1"/>
    </xf>
    <xf numFmtId="0" fontId="19" fillId="0" borderId="23" xfId="2" applyFont="1" applyBorder="1" applyAlignment="1">
      <alignment horizontal="center" vertical="center"/>
    </xf>
    <xf numFmtId="0" fontId="19" fillId="0" borderId="24" xfId="2" applyFont="1" applyBorder="1" applyAlignment="1">
      <alignment horizontal="center" vertical="center"/>
    </xf>
    <xf numFmtId="0" fontId="19" fillId="0" borderId="27" xfId="2" applyFont="1" applyBorder="1" applyAlignment="1">
      <alignment horizontal="center" vertical="center"/>
    </xf>
    <xf numFmtId="0" fontId="16" fillId="0" borderId="23" xfId="0" applyFont="1" applyBorder="1" applyAlignment="1">
      <alignment horizontal="left" vertical="center" wrapText="1"/>
    </xf>
    <xf numFmtId="0" fontId="16" fillId="0" borderId="27" xfId="0" applyFont="1" applyBorder="1" applyAlignment="1">
      <alignment horizontal="left" vertical="center" wrapText="1"/>
    </xf>
    <xf numFmtId="0" fontId="14" fillId="5" borderId="5" xfId="0" applyFont="1" applyFill="1" applyBorder="1" applyAlignment="1">
      <alignment horizontal="left" vertical="center" wrapText="1"/>
    </xf>
    <xf numFmtId="0" fontId="14" fillId="5" borderId="3" xfId="0" applyFont="1" applyFill="1" applyBorder="1" applyAlignment="1">
      <alignment horizontal="left" vertical="center" wrapText="1"/>
    </xf>
    <xf numFmtId="0" fontId="14" fillId="5" borderId="2" xfId="0" applyFont="1" applyFill="1" applyBorder="1" applyAlignment="1">
      <alignment horizontal="center" vertical="center" wrapText="1"/>
    </xf>
    <xf numFmtId="0" fontId="13" fillId="3" borderId="5" xfId="0" applyFont="1" applyFill="1" applyBorder="1" applyAlignment="1">
      <alignment horizontal="center" vertical="center" wrapText="1"/>
    </xf>
    <xf numFmtId="0" fontId="13" fillId="3" borderId="4" xfId="0" applyFont="1" applyFill="1" applyBorder="1" applyAlignment="1">
      <alignment horizontal="center" vertical="center" wrapText="1"/>
    </xf>
    <xf numFmtId="0" fontId="13" fillId="3" borderId="3" xfId="0" applyFont="1" applyFill="1" applyBorder="1" applyAlignment="1">
      <alignment horizontal="center" vertical="center" wrapText="1"/>
    </xf>
    <xf numFmtId="0" fontId="24" fillId="3" borderId="2" xfId="0" applyFont="1" applyFill="1" applyBorder="1" applyAlignment="1">
      <alignment horizontal="center" vertical="center" wrapText="1"/>
    </xf>
    <xf numFmtId="0" fontId="14" fillId="5" borderId="2" xfId="0" applyFont="1" applyFill="1" applyBorder="1" applyAlignment="1">
      <alignment horizontal="center" vertical="center"/>
    </xf>
    <xf numFmtId="0" fontId="13" fillId="0" borderId="28" xfId="2" applyFont="1" applyBorder="1" applyAlignment="1">
      <alignment horizontal="center" vertical="center"/>
    </xf>
    <xf numFmtId="0" fontId="13" fillId="0" borderId="30" xfId="2" applyFont="1" applyBorder="1" applyAlignment="1">
      <alignment horizontal="center" vertical="center"/>
    </xf>
    <xf numFmtId="0" fontId="13" fillId="0" borderId="29" xfId="2" applyFont="1" applyBorder="1" applyAlignment="1">
      <alignment horizontal="center" vertical="center"/>
    </xf>
    <xf numFmtId="0" fontId="13" fillId="0" borderId="40" xfId="2" applyFont="1" applyBorder="1" applyAlignment="1">
      <alignment horizontal="center" vertical="center"/>
    </xf>
    <xf numFmtId="0" fontId="13" fillId="0" borderId="4" xfId="2" applyFont="1" applyBorder="1" applyAlignment="1">
      <alignment horizontal="center" vertical="center"/>
    </xf>
    <xf numFmtId="0" fontId="13" fillId="0" borderId="41" xfId="2" applyFont="1" applyBorder="1" applyAlignment="1">
      <alignment horizontal="center" vertical="center"/>
    </xf>
    <xf numFmtId="0" fontId="13" fillId="0" borderId="42" xfId="2" applyFont="1" applyBorder="1" applyAlignment="1">
      <alignment horizontal="center" vertical="center"/>
    </xf>
    <xf numFmtId="0" fontId="13" fillId="0" borderId="34" xfId="2" applyFont="1" applyBorder="1" applyAlignment="1">
      <alignment horizontal="center" vertical="center"/>
    </xf>
    <xf numFmtId="0" fontId="13" fillId="0" borderId="43" xfId="2" applyFont="1" applyBorder="1" applyAlignment="1">
      <alignment horizontal="center" vertical="center"/>
    </xf>
    <xf numFmtId="0" fontId="20" fillId="0" borderId="2" xfId="0" applyFont="1" applyBorder="1" applyAlignment="1">
      <alignment horizontal="left" vertical="center"/>
    </xf>
    <xf numFmtId="0" fontId="18" fillId="5" borderId="8" xfId="0" applyFont="1" applyFill="1" applyBorder="1" applyAlignment="1">
      <alignment horizontal="center" vertical="center"/>
    </xf>
    <xf numFmtId="0" fontId="18" fillId="5" borderId="0" xfId="0" applyFont="1" applyFill="1" applyAlignment="1">
      <alignment horizontal="center" vertical="center"/>
    </xf>
    <xf numFmtId="0" fontId="26" fillId="3" borderId="2" xfId="0" applyFont="1" applyFill="1" applyBorder="1" applyAlignment="1">
      <alignment horizontal="left" vertical="center" wrapText="1"/>
    </xf>
    <xf numFmtId="0" fontId="26" fillId="3" borderId="2" xfId="0" applyFont="1" applyFill="1" applyBorder="1" applyAlignment="1">
      <alignment horizontal="left" vertical="center"/>
    </xf>
    <xf numFmtId="0" fontId="18" fillId="5" borderId="5" xfId="0" applyFont="1" applyFill="1" applyBorder="1" applyAlignment="1">
      <alignment horizontal="center" vertical="center"/>
    </xf>
    <xf numFmtId="0" fontId="18" fillId="5" borderId="3" xfId="0" applyFont="1" applyFill="1" applyBorder="1" applyAlignment="1">
      <alignment horizontal="center" vertical="center"/>
    </xf>
    <xf numFmtId="0" fontId="12" fillId="3" borderId="18" xfId="0" applyFont="1" applyFill="1" applyBorder="1" applyAlignment="1">
      <alignment horizontal="left" vertical="center" wrapText="1"/>
    </xf>
    <xf numFmtId="0" fontId="12" fillId="3" borderId="20" xfId="0" applyFont="1" applyFill="1" applyBorder="1" applyAlignment="1">
      <alignment horizontal="left" vertical="center" wrapText="1"/>
    </xf>
    <xf numFmtId="0" fontId="12" fillId="3" borderId="21" xfId="0" applyFont="1" applyFill="1" applyBorder="1" applyAlignment="1">
      <alignment horizontal="left" vertical="center" wrapText="1"/>
    </xf>
    <xf numFmtId="0" fontId="12" fillId="3" borderId="22" xfId="0" applyFont="1" applyFill="1" applyBorder="1" applyAlignment="1">
      <alignment horizontal="left" vertical="center" wrapText="1"/>
    </xf>
    <xf numFmtId="0" fontId="12" fillId="3" borderId="23" xfId="0" applyFont="1" applyFill="1" applyBorder="1" applyAlignment="1">
      <alignment horizontal="left" vertical="center" wrapText="1"/>
    </xf>
    <xf numFmtId="0" fontId="12" fillId="3" borderId="25" xfId="0" applyFont="1" applyFill="1" applyBorder="1" applyAlignment="1">
      <alignment horizontal="left" vertical="center" wrapText="1"/>
    </xf>
    <xf numFmtId="0" fontId="13" fillId="3" borderId="28" xfId="2" applyFont="1" applyFill="1" applyBorder="1" applyAlignment="1">
      <alignment horizontal="center" vertical="center"/>
    </xf>
    <xf numFmtId="0" fontId="13" fillId="3" borderId="30" xfId="2" applyFont="1" applyFill="1" applyBorder="1" applyAlignment="1">
      <alignment horizontal="center" vertical="center"/>
    </xf>
    <xf numFmtId="0" fontId="13" fillId="3" borderId="29" xfId="2" applyFont="1" applyFill="1" applyBorder="1" applyAlignment="1">
      <alignment horizontal="center" vertical="center"/>
    </xf>
    <xf numFmtId="0" fontId="13" fillId="3" borderId="40" xfId="2" applyFont="1" applyFill="1" applyBorder="1" applyAlignment="1">
      <alignment horizontal="center" vertical="center"/>
    </xf>
    <xf numFmtId="0" fontId="13" fillId="3" borderId="4" xfId="2" applyFont="1" applyFill="1" applyBorder="1" applyAlignment="1">
      <alignment horizontal="center" vertical="center"/>
    </xf>
    <xf numFmtId="0" fontId="13" fillId="3" borderId="41" xfId="2" applyFont="1" applyFill="1" applyBorder="1" applyAlignment="1">
      <alignment horizontal="center" vertical="center"/>
    </xf>
    <xf numFmtId="0" fontId="13" fillId="3" borderId="42" xfId="2" applyFont="1" applyFill="1" applyBorder="1" applyAlignment="1">
      <alignment horizontal="center" vertical="center"/>
    </xf>
    <xf numFmtId="0" fontId="13" fillId="3" borderId="34" xfId="2" applyFont="1" applyFill="1" applyBorder="1" applyAlignment="1">
      <alignment horizontal="center" vertical="center"/>
    </xf>
    <xf numFmtId="0" fontId="13" fillId="3" borderId="43" xfId="2" applyFont="1" applyFill="1" applyBorder="1" applyAlignment="1">
      <alignment horizontal="center" vertical="center"/>
    </xf>
    <xf numFmtId="0" fontId="12" fillId="3" borderId="19" xfId="0" applyFont="1" applyFill="1" applyBorder="1" applyAlignment="1">
      <alignment horizontal="left" vertical="center" wrapText="1"/>
    </xf>
    <xf numFmtId="0" fontId="12" fillId="3" borderId="2" xfId="0" applyFont="1" applyFill="1" applyBorder="1" applyAlignment="1">
      <alignment horizontal="left" vertical="center" wrapText="1"/>
    </xf>
    <xf numFmtId="0" fontId="12" fillId="3" borderId="24" xfId="0" applyFont="1" applyFill="1" applyBorder="1" applyAlignment="1">
      <alignment horizontal="left" vertical="center" wrapText="1"/>
    </xf>
    <xf numFmtId="0" fontId="25" fillId="3" borderId="5" xfId="0" applyFont="1" applyFill="1" applyBorder="1" applyAlignment="1">
      <alignment horizontal="center" vertical="center" wrapText="1"/>
    </xf>
    <xf numFmtId="0" fontId="25" fillId="3" borderId="3" xfId="0" applyFont="1" applyFill="1" applyBorder="1" applyAlignment="1">
      <alignment horizontal="center" vertical="center" wrapText="1"/>
    </xf>
    <xf numFmtId="0" fontId="14" fillId="5" borderId="8" xfId="0" applyFont="1" applyFill="1" applyBorder="1" applyAlignment="1">
      <alignment horizontal="center" vertical="center"/>
    </xf>
    <xf numFmtId="0" fontId="14" fillId="5" borderId="0" xfId="0" applyFont="1" applyFill="1" applyAlignment="1">
      <alignment horizontal="center" vertical="center"/>
    </xf>
    <xf numFmtId="0" fontId="12" fillId="3" borderId="0" xfId="0" applyFont="1" applyFill="1" applyAlignment="1">
      <alignment horizontal="center" vertical="center" wrapText="1"/>
    </xf>
    <xf numFmtId="0" fontId="13" fillId="3" borderId="18" xfId="2" applyFont="1" applyFill="1" applyBorder="1" applyAlignment="1">
      <alignment horizontal="center" vertical="center"/>
    </xf>
    <xf numFmtId="0" fontId="13" fillId="3" borderId="19" xfId="2" applyFont="1" applyFill="1" applyBorder="1" applyAlignment="1">
      <alignment horizontal="center" vertical="center"/>
    </xf>
    <xf numFmtId="0" fontId="13" fillId="3" borderId="20" xfId="2" applyFont="1" applyFill="1" applyBorder="1" applyAlignment="1">
      <alignment horizontal="center" vertical="center"/>
    </xf>
    <xf numFmtId="0" fontId="13" fillId="3" borderId="21" xfId="2" applyFont="1" applyFill="1" applyBorder="1" applyAlignment="1">
      <alignment horizontal="center" vertical="center"/>
    </xf>
    <xf numFmtId="0" fontId="13" fillId="3" borderId="2" xfId="2" applyFont="1" applyFill="1" applyBorder="1" applyAlignment="1">
      <alignment horizontal="center" vertical="center"/>
    </xf>
    <xf numFmtId="0" fontId="13" fillId="3" borderId="22" xfId="2" applyFont="1" applyFill="1" applyBorder="1" applyAlignment="1">
      <alignment horizontal="center" vertical="center"/>
    </xf>
    <xf numFmtId="0" fontId="13" fillId="3" borderId="23" xfId="2" applyFont="1" applyFill="1" applyBorder="1" applyAlignment="1">
      <alignment horizontal="center" vertical="center"/>
    </xf>
    <xf numFmtId="0" fontId="13" fillId="3" borderId="24" xfId="2" applyFont="1" applyFill="1" applyBorder="1" applyAlignment="1">
      <alignment horizontal="center" vertical="center"/>
    </xf>
    <xf numFmtId="0" fontId="13" fillId="3" borderId="25" xfId="2" applyFont="1" applyFill="1" applyBorder="1" applyAlignment="1">
      <alignment horizontal="center" vertical="center"/>
    </xf>
    <xf numFmtId="0" fontId="12" fillId="3" borderId="10" xfId="0" applyFont="1" applyFill="1" applyBorder="1" applyAlignment="1">
      <alignment horizontal="center" vertical="center" wrapText="1"/>
    </xf>
    <xf numFmtId="0" fontId="12" fillId="3" borderId="11" xfId="0" applyFont="1" applyFill="1" applyBorder="1" applyAlignment="1">
      <alignment horizontal="center" vertical="center" wrapText="1"/>
    </xf>
    <xf numFmtId="0" fontId="12" fillId="3" borderId="13" xfId="0" applyFont="1" applyFill="1" applyBorder="1" applyAlignment="1">
      <alignment horizontal="center" vertical="center" wrapText="1"/>
    </xf>
    <xf numFmtId="0" fontId="12" fillId="3" borderId="15" xfId="0" applyFont="1" applyFill="1" applyBorder="1" applyAlignment="1">
      <alignment horizontal="center" vertical="center" wrapText="1"/>
    </xf>
    <xf numFmtId="0" fontId="12" fillId="3" borderId="16" xfId="0" applyFont="1" applyFill="1" applyBorder="1" applyAlignment="1">
      <alignment horizontal="center" vertical="center" wrapText="1"/>
    </xf>
    <xf numFmtId="0" fontId="14" fillId="5" borderId="5" xfId="0" applyFont="1" applyFill="1" applyBorder="1" applyAlignment="1">
      <alignment horizontal="center" vertical="center"/>
    </xf>
    <xf numFmtId="0" fontId="14" fillId="5" borderId="4" xfId="0" applyFont="1" applyFill="1" applyBorder="1" applyAlignment="1">
      <alignment horizontal="center" vertical="center"/>
    </xf>
    <xf numFmtId="0" fontId="14" fillId="5" borderId="3" xfId="0" applyFont="1" applyFill="1" applyBorder="1" applyAlignment="1">
      <alignment horizontal="center" vertical="center"/>
    </xf>
    <xf numFmtId="0" fontId="23" fillId="0" borderId="4" xfId="0" applyFont="1" applyBorder="1" applyAlignment="1">
      <alignment horizontal="left" vertical="center"/>
    </xf>
    <xf numFmtId="0" fontId="22" fillId="3" borderId="2" xfId="0" applyFont="1" applyFill="1" applyBorder="1" applyAlignment="1">
      <alignment horizontal="center" vertical="center" wrapText="1"/>
    </xf>
    <xf numFmtId="0" fontId="22" fillId="0" borderId="2" xfId="0" applyFont="1" applyBorder="1" applyAlignment="1">
      <alignment horizontal="center" vertical="center" wrapText="1"/>
    </xf>
    <xf numFmtId="0" fontId="5" fillId="5" borderId="2" xfId="0" applyFont="1" applyFill="1" applyBorder="1" applyAlignment="1">
      <alignment horizontal="left" vertical="center"/>
    </xf>
    <xf numFmtId="0" fontId="4" fillId="3" borderId="19" xfId="0" applyFont="1" applyFill="1" applyBorder="1" applyAlignment="1">
      <alignment horizontal="left" vertical="center" wrapText="1"/>
    </xf>
    <xf numFmtId="0" fontId="4" fillId="3" borderId="20" xfId="0" applyFont="1" applyFill="1" applyBorder="1" applyAlignment="1">
      <alignment horizontal="left" vertical="center" wrapText="1"/>
    </xf>
    <xf numFmtId="0" fontId="4" fillId="3" borderId="2" xfId="0" applyFont="1" applyFill="1" applyBorder="1" applyAlignment="1">
      <alignment horizontal="left" vertical="center" wrapText="1"/>
    </xf>
    <xf numFmtId="0" fontId="4" fillId="3" borderId="22" xfId="0" applyFont="1" applyFill="1" applyBorder="1" applyAlignment="1">
      <alignment horizontal="left" vertical="center" wrapText="1"/>
    </xf>
    <xf numFmtId="0" fontId="4" fillId="3" borderId="24" xfId="0" applyFont="1" applyFill="1" applyBorder="1" applyAlignment="1">
      <alignment horizontal="left" vertical="center" wrapText="1"/>
    </xf>
    <xf numFmtId="0" fontId="4" fillId="3" borderId="25" xfId="0" applyFont="1" applyFill="1" applyBorder="1" applyAlignment="1">
      <alignment horizontal="left" vertical="center" wrapText="1"/>
    </xf>
    <xf numFmtId="0" fontId="4" fillId="3" borderId="10" xfId="0" applyFont="1" applyFill="1" applyBorder="1" applyAlignment="1">
      <alignment horizontal="center" vertical="center" wrapText="1"/>
    </xf>
    <xf numFmtId="0" fontId="4" fillId="3" borderId="11" xfId="0" applyFont="1" applyFill="1" applyBorder="1" applyAlignment="1">
      <alignment horizontal="center" vertical="center" wrapText="1"/>
    </xf>
    <xf numFmtId="0" fontId="4" fillId="3" borderId="13" xfId="0" applyFont="1" applyFill="1" applyBorder="1" applyAlignment="1">
      <alignment horizontal="center" vertical="center" wrapText="1"/>
    </xf>
    <xf numFmtId="0" fontId="4" fillId="3" borderId="0" xfId="0" applyFont="1" applyFill="1" applyAlignment="1">
      <alignment horizontal="center" vertical="center" wrapText="1"/>
    </xf>
    <xf numFmtId="0" fontId="4" fillId="3" borderId="15" xfId="0" applyFont="1" applyFill="1" applyBorder="1" applyAlignment="1">
      <alignment horizontal="center" vertical="center" wrapText="1"/>
    </xf>
    <xf numFmtId="0" fontId="4" fillId="3" borderId="16" xfId="0" applyFont="1" applyFill="1" applyBorder="1" applyAlignment="1">
      <alignment horizontal="center" vertical="center" wrapText="1"/>
    </xf>
    <xf numFmtId="0" fontId="6" fillId="3" borderId="18" xfId="2" applyFont="1" applyFill="1" applyBorder="1" applyAlignment="1">
      <alignment horizontal="center" vertical="center"/>
    </xf>
    <xf numFmtId="0" fontId="6" fillId="3" borderId="19" xfId="2" applyFont="1" applyFill="1" applyBorder="1" applyAlignment="1">
      <alignment horizontal="center" vertical="center"/>
    </xf>
    <xf numFmtId="0" fontId="6" fillId="3" borderId="20" xfId="2" applyFont="1" applyFill="1" applyBorder="1" applyAlignment="1">
      <alignment horizontal="center" vertical="center"/>
    </xf>
    <xf numFmtId="0" fontId="6" fillId="3" borderId="21" xfId="2" applyFont="1" applyFill="1" applyBorder="1" applyAlignment="1">
      <alignment horizontal="center" vertical="center"/>
    </xf>
    <xf numFmtId="0" fontId="6" fillId="3" borderId="2" xfId="2" applyFont="1" applyFill="1" applyBorder="1" applyAlignment="1">
      <alignment horizontal="center" vertical="center"/>
    </xf>
    <xf numFmtId="0" fontId="6" fillId="3" borderId="22" xfId="2" applyFont="1" applyFill="1" applyBorder="1" applyAlignment="1">
      <alignment horizontal="center" vertical="center"/>
    </xf>
    <xf numFmtId="0" fontId="6" fillId="3" borderId="23" xfId="2" applyFont="1" applyFill="1" applyBorder="1" applyAlignment="1">
      <alignment horizontal="center" vertical="center"/>
    </xf>
    <xf numFmtId="0" fontId="6" fillId="3" borderId="24" xfId="2" applyFont="1" applyFill="1" applyBorder="1" applyAlignment="1">
      <alignment horizontal="center" vertical="center"/>
    </xf>
    <xf numFmtId="0" fontId="6" fillId="3" borderId="25" xfId="2" applyFont="1" applyFill="1" applyBorder="1" applyAlignment="1">
      <alignment horizontal="center" vertical="center"/>
    </xf>
    <xf numFmtId="0" fontId="26" fillId="0" borderId="2" xfId="0" applyFont="1" applyBorder="1" applyAlignment="1">
      <alignment horizontal="left" vertical="center" wrapText="1"/>
    </xf>
    <xf numFmtId="0" fontId="19" fillId="3" borderId="2" xfId="0" applyFont="1" applyFill="1" applyBorder="1" applyAlignment="1" applyProtection="1">
      <alignment horizontal="center"/>
      <protection locked="0"/>
    </xf>
    <xf numFmtId="0" fontId="24" fillId="0" borderId="2" xfId="0" applyFont="1" applyBorder="1" applyAlignment="1">
      <alignment horizontal="left" vertical="center"/>
    </xf>
    <xf numFmtId="0" fontId="12" fillId="0" borderId="35" xfId="0" applyFont="1" applyBorder="1" applyAlignment="1">
      <alignment horizontal="center" vertical="center" wrapText="1"/>
    </xf>
    <xf numFmtId="0" fontId="12" fillId="0" borderId="36" xfId="0" applyFont="1" applyBorder="1" applyAlignment="1">
      <alignment horizontal="center" vertical="center" wrapText="1"/>
    </xf>
    <xf numFmtId="0" fontId="12" fillId="0" borderId="37" xfId="0" applyFont="1" applyBorder="1" applyAlignment="1">
      <alignment horizontal="center" vertical="center" wrapText="1"/>
    </xf>
    <xf numFmtId="0" fontId="21" fillId="0" borderId="5" xfId="0" applyFont="1" applyBorder="1" applyAlignment="1">
      <alignment horizontal="center" vertical="center" wrapText="1"/>
    </xf>
    <xf numFmtId="0" fontId="21" fillId="0" borderId="4" xfId="0" applyFont="1" applyBorder="1" applyAlignment="1">
      <alignment horizontal="center" vertical="center" wrapText="1"/>
    </xf>
    <xf numFmtId="0" fontId="21" fillId="0" borderId="3" xfId="0" applyFont="1" applyBorder="1" applyAlignment="1">
      <alignment horizontal="center" vertical="center" wrapText="1"/>
    </xf>
    <xf numFmtId="0" fontId="26" fillId="0" borderId="0" xfId="0" applyFont="1" applyAlignment="1">
      <alignment horizontal="center" vertical="center" wrapText="1"/>
    </xf>
    <xf numFmtId="0" fontId="22" fillId="0" borderId="5" xfId="0" applyFont="1" applyBorder="1" applyAlignment="1">
      <alignment horizontal="justify" vertical="center" wrapText="1"/>
    </xf>
    <xf numFmtId="0" fontId="22" fillId="0" borderId="4" xfId="0" applyFont="1" applyBorder="1" applyAlignment="1">
      <alignment horizontal="justify" vertical="center"/>
    </xf>
    <xf numFmtId="0" fontId="22" fillId="0" borderId="3" xfId="0" applyFont="1" applyBorder="1" applyAlignment="1">
      <alignment horizontal="justify" vertical="center"/>
    </xf>
    <xf numFmtId="0" fontId="22" fillId="3" borderId="0" xfId="0" applyFont="1" applyFill="1" applyAlignment="1">
      <alignment horizontal="justify" vertical="center"/>
    </xf>
    <xf numFmtId="0" fontId="22" fillId="3" borderId="5" xfId="0" applyFont="1" applyFill="1" applyBorder="1" applyAlignment="1">
      <alignment horizontal="justify" vertical="center" wrapText="1"/>
    </xf>
    <xf numFmtId="0" fontId="22" fillId="3" borderId="4" xfId="0" applyFont="1" applyFill="1" applyBorder="1" applyAlignment="1">
      <alignment horizontal="justify" vertical="center"/>
    </xf>
    <xf numFmtId="0" fontId="22" fillId="3" borderId="3" xfId="0" applyFont="1" applyFill="1" applyBorder="1" applyAlignment="1">
      <alignment horizontal="justify" vertical="center"/>
    </xf>
    <xf numFmtId="0" fontId="22" fillId="0" borderId="2" xfId="0" applyFont="1" applyBorder="1" applyAlignment="1">
      <alignment horizontal="justify" vertical="center" wrapText="1"/>
    </xf>
    <xf numFmtId="0" fontId="22" fillId="0" borderId="0" xfId="0" applyFont="1" applyAlignment="1">
      <alignment horizontal="justify" vertical="center" wrapText="1"/>
    </xf>
    <xf numFmtId="0" fontId="22" fillId="0" borderId="45" xfId="0" applyFont="1" applyBorder="1" applyAlignment="1">
      <alignment horizontal="justify" vertical="center" wrapText="1"/>
    </xf>
    <xf numFmtId="0" fontId="22" fillId="0" borderId="9" xfId="0" applyFont="1" applyBorder="1" applyAlignment="1">
      <alignment horizontal="justify" vertical="center" wrapText="1"/>
    </xf>
    <xf numFmtId="0" fontId="22" fillId="0" borderId="44" xfId="0" applyFont="1" applyBorder="1" applyAlignment="1">
      <alignment horizontal="justify" vertical="center" wrapText="1"/>
    </xf>
    <xf numFmtId="0" fontId="22" fillId="0" borderId="46" xfId="0" applyFont="1" applyBorder="1" applyAlignment="1">
      <alignment horizontal="justify" vertical="center" wrapText="1"/>
    </xf>
    <xf numFmtId="0" fontId="22" fillId="0" borderId="32" xfId="0" applyFont="1" applyBorder="1" applyAlignment="1">
      <alignment horizontal="justify" vertical="center" wrapText="1"/>
    </xf>
    <xf numFmtId="0" fontId="22" fillId="0" borderId="47" xfId="0" applyFont="1" applyBorder="1" applyAlignment="1">
      <alignment horizontal="justify" vertical="center" wrapText="1"/>
    </xf>
    <xf numFmtId="0" fontId="12" fillId="0" borderId="0" xfId="0" applyFont="1" applyAlignment="1">
      <alignment horizontal="justify" vertical="center" wrapText="1"/>
    </xf>
    <xf numFmtId="0" fontId="22" fillId="0" borderId="0" xfId="0" applyFont="1" applyBorder="1" applyAlignment="1">
      <alignment horizontal="justify" vertical="center" wrapText="1"/>
    </xf>
    <xf numFmtId="0" fontId="37" fillId="3" borderId="2" xfId="0" applyFont="1" applyFill="1" applyBorder="1" applyAlignment="1">
      <alignment horizontal="center" vertical="center" wrapText="1"/>
    </xf>
    <xf numFmtId="9" fontId="37" fillId="3" borderId="2" xfId="0" applyNumberFormat="1" applyFont="1" applyFill="1" applyBorder="1" applyAlignment="1">
      <alignment horizontal="center" vertical="center" wrapText="1"/>
    </xf>
    <xf numFmtId="0" fontId="37" fillId="3" borderId="2" xfId="0" applyFont="1" applyFill="1" applyBorder="1" applyAlignment="1">
      <alignment horizontal="center" vertical="center" wrapText="1"/>
    </xf>
    <xf numFmtId="0" fontId="12" fillId="0" borderId="2" xfId="2" applyFont="1" applyBorder="1" applyAlignment="1">
      <alignment horizontal="justify" vertical="center" wrapText="1"/>
    </xf>
    <xf numFmtId="0" fontId="12" fillId="3" borderId="2" xfId="2" applyFont="1" applyFill="1" applyBorder="1" applyAlignment="1">
      <alignment horizontal="justify" vertical="center" wrapText="1"/>
    </xf>
    <xf numFmtId="0" fontId="12" fillId="3" borderId="5" xfId="2" applyFont="1" applyFill="1" applyBorder="1" applyAlignment="1">
      <alignment horizontal="justify" vertical="center" wrapText="1"/>
    </xf>
    <xf numFmtId="0" fontId="12" fillId="3" borderId="3" xfId="2" applyFont="1" applyFill="1" applyBorder="1" applyAlignment="1">
      <alignment horizontal="justify" vertical="center" wrapText="1"/>
    </xf>
    <xf numFmtId="0" fontId="12" fillId="0" borderId="5" xfId="2" applyFont="1" applyBorder="1" applyAlignment="1">
      <alignment horizontal="justify" vertical="center" wrapText="1"/>
    </xf>
    <xf numFmtId="0" fontId="12" fillId="0" borderId="3" xfId="2" applyFont="1" applyBorder="1" applyAlignment="1">
      <alignment horizontal="justify" vertical="center" wrapText="1"/>
    </xf>
    <xf numFmtId="0" fontId="13" fillId="0" borderId="2" xfId="0" applyFont="1" applyBorder="1" applyAlignment="1">
      <alignment horizontal="center" vertical="center" wrapText="1"/>
    </xf>
    <xf numFmtId="0" fontId="13" fillId="3" borderId="2" xfId="0" applyFont="1" applyFill="1" applyBorder="1" applyAlignment="1">
      <alignment horizontal="center" vertical="center" wrapText="1"/>
    </xf>
    <xf numFmtId="0" fontId="22" fillId="3" borderId="5" xfId="0" applyFont="1" applyFill="1" applyBorder="1" applyAlignment="1">
      <alignment horizontal="center" vertical="center" wrapText="1"/>
    </xf>
    <xf numFmtId="0" fontId="22" fillId="3" borderId="3" xfId="0" applyFont="1" applyFill="1" applyBorder="1" applyAlignment="1">
      <alignment horizontal="center" vertical="center" wrapText="1"/>
    </xf>
    <xf numFmtId="0" fontId="22" fillId="0" borderId="5" xfId="0" applyFont="1" applyBorder="1" applyAlignment="1">
      <alignment horizontal="center" vertical="center" wrapText="1"/>
    </xf>
    <xf numFmtId="0" fontId="22" fillId="0" borderId="3" xfId="0" applyFont="1" applyBorder="1" applyAlignment="1">
      <alignment horizontal="center" vertical="center" wrapText="1"/>
    </xf>
    <xf numFmtId="0" fontId="12" fillId="0" borderId="0" xfId="0" applyFont="1" applyAlignment="1">
      <alignment wrapText="1"/>
    </xf>
    <xf numFmtId="0" fontId="38" fillId="3" borderId="2" xfId="4" applyFont="1" applyFill="1" applyBorder="1" applyAlignment="1">
      <alignment horizontal="center" vertical="center" wrapText="1"/>
    </xf>
    <xf numFmtId="0" fontId="39" fillId="3" borderId="2" xfId="4" applyFont="1" applyFill="1" applyBorder="1" applyAlignment="1">
      <alignment horizontal="center" vertical="center" wrapText="1"/>
    </xf>
    <xf numFmtId="0" fontId="38" fillId="3" borderId="2" xfId="6" applyFont="1" applyFill="1" applyBorder="1" applyAlignment="1">
      <alignment horizontal="center" vertical="center" wrapText="1"/>
    </xf>
    <xf numFmtId="0" fontId="26" fillId="0" borderId="2" xfId="0" applyFont="1" applyBorder="1" applyAlignment="1">
      <alignment horizontal="justify" vertical="center" wrapText="1"/>
    </xf>
    <xf numFmtId="0" fontId="26" fillId="0" borderId="2" xfId="0" applyFont="1" applyBorder="1" applyAlignment="1">
      <alignment horizontal="justify" vertical="center" wrapText="1"/>
    </xf>
    <xf numFmtId="0" fontId="26" fillId="0" borderId="2" xfId="0" applyFont="1" applyBorder="1" applyAlignment="1">
      <alignment horizontal="justify" vertical="center"/>
    </xf>
    <xf numFmtId="10" fontId="33" fillId="9" borderId="2" xfId="5" applyNumberFormat="1" applyFont="1" applyFill="1" applyBorder="1" applyAlignment="1" applyProtection="1">
      <alignment horizontal="center" vertical="center" wrapText="1"/>
    </xf>
    <xf numFmtId="10" fontId="33" fillId="6" borderId="2" xfId="0" applyNumberFormat="1" applyFont="1" applyFill="1" applyBorder="1" applyAlignment="1">
      <alignment horizontal="center" vertical="center" wrapText="1"/>
    </xf>
    <xf numFmtId="9" fontId="33" fillId="10" borderId="2" xfId="5" applyFont="1" applyFill="1" applyBorder="1" applyAlignment="1">
      <alignment horizontal="center" vertical="center" wrapText="1"/>
    </xf>
    <xf numFmtId="0" fontId="21" fillId="3" borderId="18" xfId="0" applyFont="1" applyFill="1" applyBorder="1" applyAlignment="1">
      <alignment horizontal="center" vertical="center" wrapText="1"/>
    </xf>
    <xf numFmtId="0" fontId="21" fillId="3" borderId="20" xfId="0" applyFont="1" applyFill="1" applyBorder="1" applyAlignment="1">
      <alignment horizontal="center" vertical="center" wrapText="1"/>
    </xf>
    <xf numFmtId="0" fontId="24" fillId="3" borderId="38" xfId="2" applyFont="1" applyFill="1" applyBorder="1" applyAlignment="1">
      <alignment horizontal="center" vertical="center"/>
    </xf>
    <xf numFmtId="0" fontId="24" fillId="3" borderId="19" xfId="2" applyFont="1" applyFill="1" applyBorder="1" applyAlignment="1">
      <alignment horizontal="center" vertical="center"/>
    </xf>
    <xf numFmtId="0" fontId="24" fillId="0" borderId="11" xfId="2" applyFont="1" applyBorder="1" applyAlignment="1">
      <alignment vertical="center"/>
    </xf>
    <xf numFmtId="0" fontId="21" fillId="3" borderId="18" xfId="0" applyFont="1" applyFill="1" applyBorder="1" applyAlignment="1">
      <alignment horizontal="left" vertical="center" wrapText="1"/>
    </xf>
    <xf numFmtId="0" fontId="21" fillId="3" borderId="19" xfId="0" applyFont="1" applyFill="1" applyBorder="1" applyAlignment="1">
      <alignment horizontal="left" vertical="center" wrapText="1"/>
    </xf>
    <xf numFmtId="0" fontId="21" fillId="3" borderId="20" xfId="0" applyFont="1" applyFill="1" applyBorder="1" applyAlignment="1">
      <alignment horizontal="left" vertical="center" wrapText="1"/>
    </xf>
    <xf numFmtId="0" fontId="36" fillId="0" borderId="0" xfId="0" applyFont="1" applyAlignment="1">
      <alignment horizontal="center" vertical="center"/>
    </xf>
    <xf numFmtId="0" fontId="21" fillId="3" borderId="21" xfId="0" applyFont="1" applyFill="1" applyBorder="1" applyAlignment="1">
      <alignment horizontal="center" vertical="center" wrapText="1"/>
    </xf>
    <xf numFmtId="0" fontId="21" fillId="3" borderId="22" xfId="0" applyFont="1" applyFill="1" applyBorder="1" applyAlignment="1">
      <alignment horizontal="center" vertical="center" wrapText="1"/>
    </xf>
    <xf numFmtId="0" fontId="24" fillId="3" borderId="3" xfId="2" applyFont="1" applyFill="1" applyBorder="1" applyAlignment="1">
      <alignment horizontal="center" vertical="center"/>
    </xf>
    <xf numFmtId="0" fontId="24" fillId="3" borderId="2" xfId="2" applyFont="1" applyFill="1" applyBorder="1" applyAlignment="1">
      <alignment horizontal="center" vertical="center"/>
    </xf>
    <xf numFmtId="0" fontId="24" fillId="0" borderId="0" xfId="2" applyFont="1" applyAlignment="1">
      <alignment vertical="center"/>
    </xf>
    <xf numFmtId="0" fontId="21" fillId="3" borderId="21" xfId="0" applyFont="1" applyFill="1" applyBorder="1" applyAlignment="1">
      <alignment horizontal="left" vertical="center" wrapText="1"/>
    </xf>
    <xf numFmtId="0" fontId="21" fillId="3" borderId="2" xfId="0" applyFont="1" applyFill="1" applyBorder="1" applyAlignment="1">
      <alignment horizontal="left" vertical="center" wrapText="1"/>
    </xf>
    <xf numFmtId="0" fontId="21" fillId="3" borderId="22" xfId="0" applyFont="1" applyFill="1" applyBorder="1" applyAlignment="1">
      <alignment horizontal="left" vertical="center" wrapText="1"/>
    </xf>
    <xf numFmtId="0" fontId="21" fillId="3" borderId="23" xfId="0" applyFont="1" applyFill="1" applyBorder="1" applyAlignment="1">
      <alignment horizontal="center" vertical="center" wrapText="1"/>
    </xf>
    <xf numFmtId="0" fontId="21" fillId="3" borderId="25" xfId="0" applyFont="1" applyFill="1" applyBorder="1" applyAlignment="1">
      <alignment horizontal="center" vertical="center" wrapText="1"/>
    </xf>
    <xf numFmtId="0" fontId="24" fillId="3" borderId="39" xfId="2" applyFont="1" applyFill="1" applyBorder="1" applyAlignment="1">
      <alignment horizontal="center" vertical="center"/>
    </xf>
    <xf numFmtId="0" fontId="24" fillId="3" borderId="24" xfId="2" applyFont="1" applyFill="1" applyBorder="1" applyAlignment="1">
      <alignment horizontal="center" vertical="center"/>
    </xf>
    <xf numFmtId="0" fontId="24" fillId="0" borderId="16" xfId="2" applyFont="1" applyBorder="1" applyAlignment="1">
      <alignment vertical="center"/>
    </xf>
    <xf numFmtId="0" fontId="21" fillId="3" borderId="23" xfId="0" applyFont="1" applyFill="1" applyBorder="1" applyAlignment="1">
      <alignment horizontal="left" vertical="center" wrapText="1"/>
    </xf>
    <xf numFmtId="0" fontId="21" fillId="3" borderId="24" xfId="0" applyFont="1" applyFill="1" applyBorder="1" applyAlignment="1">
      <alignment horizontal="left" vertical="center" wrapText="1"/>
    </xf>
    <xf numFmtId="0" fontId="21" fillId="3" borderId="25" xfId="0" applyFont="1" applyFill="1" applyBorder="1" applyAlignment="1">
      <alignment horizontal="left" vertical="center" wrapText="1"/>
    </xf>
    <xf numFmtId="0" fontId="24" fillId="0" borderId="0" xfId="2" applyFont="1" applyAlignment="1">
      <alignment horizontal="center" vertical="center"/>
    </xf>
    <xf numFmtId="0" fontId="42" fillId="5" borderId="2" xfId="0" applyFont="1" applyFill="1" applyBorder="1" applyAlignment="1">
      <alignment horizontal="left" vertical="center"/>
    </xf>
    <xf numFmtId="0" fontId="21" fillId="0" borderId="0" xfId="0" applyFont="1" applyAlignment="1">
      <alignment horizontal="left" vertical="center"/>
    </xf>
    <xf numFmtId="0" fontId="21" fillId="0" borderId="0" xfId="0" applyFont="1" applyAlignment="1">
      <alignment horizontal="center" vertical="center"/>
    </xf>
    <xf numFmtId="0" fontId="42" fillId="5" borderId="2" xfId="0" applyFont="1" applyFill="1" applyBorder="1" applyAlignment="1">
      <alignment horizontal="center" vertical="center"/>
    </xf>
    <xf numFmtId="0" fontId="42" fillId="5" borderId="2" xfId="0" applyFont="1" applyFill="1" applyBorder="1" applyAlignment="1">
      <alignment horizontal="center" vertical="center" wrapText="1"/>
    </xf>
    <xf numFmtId="0" fontId="42" fillId="5" borderId="2" xfId="0" applyFont="1" applyFill="1" applyBorder="1" applyAlignment="1">
      <alignment horizontal="center" vertical="center" wrapText="1"/>
    </xf>
    <xf numFmtId="0" fontId="42" fillId="5" borderId="2" xfId="0" applyFont="1" applyFill="1" applyBorder="1" applyAlignment="1">
      <alignment vertical="center" wrapText="1"/>
    </xf>
    <xf numFmtId="0" fontId="21" fillId="0" borderId="2" xfId="0" applyFont="1" applyBorder="1" applyAlignment="1">
      <alignment horizontal="left" vertical="center" wrapText="1"/>
    </xf>
    <xf numFmtId="0" fontId="21" fillId="0" borderId="5" xfId="0" applyFont="1" applyBorder="1" applyAlignment="1">
      <alignment horizontal="left" vertical="center" wrapText="1"/>
    </xf>
    <xf numFmtId="0" fontId="21" fillId="0" borderId="4" xfId="0" applyFont="1" applyBorder="1" applyAlignment="1">
      <alignment horizontal="left" vertical="center" wrapText="1"/>
    </xf>
    <xf numFmtId="0" fontId="21" fillId="0" borderId="3" xfId="0" applyFont="1" applyBorder="1" applyAlignment="1">
      <alignment horizontal="left" vertical="center" wrapText="1"/>
    </xf>
    <xf numFmtId="168" fontId="35" fillId="0" borderId="2" xfId="0" applyNumberFormat="1" applyFont="1" applyBorder="1" applyAlignment="1">
      <alignment horizontal="justify" vertical="center" wrapText="1"/>
    </xf>
    <xf numFmtId="168" fontId="35" fillId="0" borderId="2" xfId="0" applyNumberFormat="1" applyFont="1" applyBorder="1" applyAlignment="1">
      <alignment horizontal="center" vertical="center" wrapText="1"/>
    </xf>
    <xf numFmtId="0" fontId="35" fillId="0" borderId="2" xfId="0" applyFont="1" applyBorder="1" applyAlignment="1">
      <alignment horizontal="center" vertical="center"/>
    </xf>
    <xf numFmtId="9" fontId="35" fillId="0" borderId="2" xfId="5" applyFont="1" applyFill="1" applyBorder="1" applyAlignment="1" applyProtection="1">
      <alignment horizontal="center" vertical="center"/>
    </xf>
    <xf numFmtId="14" fontId="35" fillId="0" borderId="2" xfId="0" applyNumberFormat="1" applyFont="1" applyBorder="1" applyAlignment="1">
      <alignment horizontal="center" vertical="center"/>
    </xf>
    <xf numFmtId="1" fontId="35" fillId="0" borderId="2" xfId="0" applyNumberFormat="1" applyFont="1" applyBorder="1" applyAlignment="1">
      <alignment horizontal="center" vertical="center" wrapText="1"/>
    </xf>
    <xf numFmtId="0" fontId="35" fillId="0" borderId="2" xfId="0" applyFont="1" applyBorder="1" applyAlignment="1" applyProtection="1">
      <alignment horizontal="justify" vertical="center" wrapText="1"/>
      <protection locked="0"/>
    </xf>
    <xf numFmtId="168" fontId="35" fillId="0" borderId="2" xfId="0" applyNumberFormat="1" applyFont="1" applyBorder="1" applyAlignment="1">
      <alignment horizontal="center" vertical="center"/>
    </xf>
    <xf numFmtId="10" fontId="35" fillId="9" borderId="2" xfId="0" applyNumberFormat="1" applyFont="1" applyFill="1" applyBorder="1" applyAlignment="1">
      <alignment horizontal="center" vertical="center" wrapText="1"/>
    </xf>
    <xf numFmtId="10" fontId="35" fillId="8" borderId="2" xfId="5" applyNumberFormat="1" applyFont="1" applyFill="1" applyBorder="1" applyAlignment="1" applyProtection="1">
      <alignment horizontal="center" vertical="center" wrapText="1"/>
    </xf>
    <xf numFmtId="10" fontId="35" fillId="0" borderId="2" xfId="5" applyNumberFormat="1" applyFont="1" applyFill="1" applyBorder="1" applyAlignment="1" applyProtection="1">
      <alignment horizontal="center" vertical="center" wrapText="1"/>
      <protection locked="0"/>
    </xf>
    <xf numFmtId="9" fontId="35" fillId="0" borderId="0" xfId="0" applyNumberFormat="1" applyFont="1" applyAlignment="1" applyProtection="1">
      <alignment horizontal="center" vertical="center" wrapText="1"/>
      <protection locked="0"/>
    </xf>
    <xf numFmtId="10" fontId="35" fillId="8" borderId="7" xfId="5" applyNumberFormat="1" applyFont="1" applyFill="1" applyBorder="1" applyAlignment="1" applyProtection="1">
      <alignment horizontal="center" vertical="center" wrapText="1"/>
    </xf>
    <xf numFmtId="10" fontId="35" fillId="0" borderId="7" xfId="5" applyNumberFormat="1" applyFont="1" applyFill="1" applyBorder="1" applyAlignment="1" applyProtection="1">
      <alignment horizontal="center" vertical="center" wrapText="1"/>
      <protection locked="0"/>
    </xf>
  </cellXfs>
  <cellStyles count="7">
    <cellStyle name="Hipervínculo" xfId="4" builtinId="8"/>
    <cellStyle name="Hyperlink" xfId="6" xr:uid="{F10DA470-AA34-4F67-810D-1E4D13575D66}"/>
    <cellStyle name="Neutral" xfId="1" builtinId="28" customBuiltin="1"/>
    <cellStyle name="Normal" xfId="0" builtinId="0"/>
    <cellStyle name="Normal 2" xfId="2" xr:uid="{00000000-0005-0000-0000-000003000000}"/>
    <cellStyle name="Porcentaje" xfId="5" builtinId="5"/>
    <cellStyle name="Total" xfId="3" builtinId="25" customBuiltin="1"/>
  </cellStyles>
  <dxfs count="16">
    <dxf>
      <fill>
        <patternFill>
          <bgColor rgb="FF92D050"/>
        </patternFill>
      </fill>
    </dxf>
    <dxf>
      <fill>
        <patternFill>
          <bgColor rgb="FFFFFF00"/>
        </patternFill>
      </fill>
    </dxf>
    <dxf>
      <fill>
        <patternFill>
          <bgColor theme="9"/>
        </patternFill>
      </fill>
    </dxf>
    <dxf>
      <fill>
        <patternFill>
          <bgColor rgb="FFFF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s>
  <tableStyles count="0" defaultTableStyle="TableStyleMedium9" defaultPivotStyle="PivotStyleLight16"/>
  <colors>
    <mruColors>
      <color rgb="FF962D4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1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1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drawing1.xml><?xml version="1.0" encoding="utf-8"?>
<xdr:wsDr xmlns:xdr="http://schemas.openxmlformats.org/drawingml/2006/spreadsheetDrawing" xmlns:a="http://schemas.openxmlformats.org/drawingml/2006/main">
  <xdr:twoCellAnchor editAs="oneCell">
    <xdr:from>
      <xdr:col>1</xdr:col>
      <xdr:colOff>134471</xdr:colOff>
      <xdr:row>1</xdr:row>
      <xdr:rowOff>78440</xdr:rowOff>
    </xdr:from>
    <xdr:to>
      <xdr:col>2</xdr:col>
      <xdr:colOff>1647265</xdr:colOff>
      <xdr:row>4</xdr:row>
      <xdr:rowOff>139703</xdr:rowOff>
    </xdr:to>
    <xdr:pic>
      <xdr:nvPicPr>
        <xdr:cNvPr id="2" name="Imagen 1">
          <a:extLst>
            <a:ext uri="{FF2B5EF4-FFF2-40B4-BE49-F238E27FC236}">
              <a16:creationId xmlns:a16="http://schemas.microsoft.com/office/drawing/2014/main" id="{7C98898B-4B9A-7F23-24BA-D1D4BD3937D2}"/>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0567" t="6025" r="8367" b="19231"/>
        <a:stretch/>
      </xdr:blipFill>
      <xdr:spPr bwMode="auto">
        <a:xfrm>
          <a:off x="896471" y="560293"/>
          <a:ext cx="1736912" cy="991351"/>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5</xdr:col>
      <xdr:colOff>529166</xdr:colOff>
      <xdr:row>22</xdr:row>
      <xdr:rowOff>42334</xdr:rowOff>
    </xdr:from>
    <xdr:to>
      <xdr:col>5</xdr:col>
      <xdr:colOff>1492872</xdr:colOff>
      <xdr:row>30</xdr:row>
      <xdr:rowOff>33619</xdr:rowOff>
    </xdr:to>
    <xdr:sp macro="" textlink="">
      <xdr:nvSpPr>
        <xdr:cNvPr id="3" name="Flecha izquierda 2">
          <a:hlinkClick xmlns:r="http://schemas.openxmlformats.org/officeDocument/2006/relationships" r:id="rId1"/>
          <a:extLst>
            <a:ext uri="{FF2B5EF4-FFF2-40B4-BE49-F238E27FC236}">
              <a16:creationId xmlns:a16="http://schemas.microsoft.com/office/drawing/2014/main" id="{00000000-0008-0000-0900-000003000000}"/>
            </a:ext>
          </a:extLst>
        </xdr:cNvPr>
        <xdr:cNvSpPr/>
      </xdr:nvSpPr>
      <xdr:spPr>
        <a:xfrm>
          <a:off x="5789083" y="5577417"/>
          <a:ext cx="963706" cy="1176619"/>
        </a:xfrm>
        <a:prstGeom prst="leftArrow">
          <a:avLst/>
        </a:prstGeom>
        <a:solidFill>
          <a:schemeClr val="accent2"/>
        </a:solidFill>
        <a:ln>
          <a:solidFill>
            <a:srgbClr val="962D4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582083</xdr:colOff>
      <xdr:row>1</xdr:row>
      <xdr:rowOff>42333</xdr:rowOff>
    </xdr:from>
    <xdr:to>
      <xdr:col>2</xdr:col>
      <xdr:colOff>1345328</xdr:colOff>
      <xdr:row>4</xdr:row>
      <xdr:rowOff>91767</xdr:rowOff>
    </xdr:to>
    <xdr:pic>
      <xdr:nvPicPr>
        <xdr:cNvPr id="2" name="Imagen 1">
          <a:extLst>
            <a:ext uri="{FF2B5EF4-FFF2-40B4-BE49-F238E27FC236}">
              <a16:creationId xmlns:a16="http://schemas.microsoft.com/office/drawing/2014/main" id="{49041E17-4E7A-46E5-A334-2C0A373BE3F9}"/>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0567" t="6025" r="8367" b="19231"/>
        <a:stretch/>
      </xdr:blipFill>
      <xdr:spPr bwMode="auto">
        <a:xfrm>
          <a:off x="740833" y="201083"/>
          <a:ext cx="1736912" cy="991351"/>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12</xdr:col>
      <xdr:colOff>310242</xdr:colOff>
      <xdr:row>1</xdr:row>
      <xdr:rowOff>185058</xdr:rowOff>
    </xdr:from>
    <xdr:to>
      <xdr:col>14</xdr:col>
      <xdr:colOff>49306</xdr:colOff>
      <xdr:row>6</xdr:row>
      <xdr:rowOff>86687</xdr:rowOff>
    </xdr:to>
    <xdr:sp macro="" textlink="">
      <xdr:nvSpPr>
        <xdr:cNvPr id="3" name="Flecha izquierda 2">
          <a:hlinkClick xmlns:r="http://schemas.openxmlformats.org/officeDocument/2006/relationships" r:id="rId1"/>
          <a:extLst>
            <a:ext uri="{FF2B5EF4-FFF2-40B4-BE49-F238E27FC236}">
              <a16:creationId xmlns:a16="http://schemas.microsoft.com/office/drawing/2014/main" id="{00000000-0008-0000-0A00-000003000000}"/>
            </a:ext>
          </a:extLst>
        </xdr:cNvPr>
        <xdr:cNvSpPr/>
      </xdr:nvSpPr>
      <xdr:spPr>
        <a:xfrm>
          <a:off x="17674317" y="346983"/>
          <a:ext cx="958264" cy="1187504"/>
        </a:xfrm>
        <a:prstGeom prst="leftArrow">
          <a:avLst/>
        </a:prstGeom>
        <a:solidFill>
          <a:schemeClr val="accent2"/>
        </a:solidFill>
        <a:ln>
          <a:solidFill>
            <a:srgbClr val="962D4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361950</xdr:colOff>
      <xdr:row>1</xdr:row>
      <xdr:rowOff>47625</xdr:rowOff>
    </xdr:from>
    <xdr:to>
      <xdr:col>1</xdr:col>
      <xdr:colOff>2098862</xdr:colOff>
      <xdr:row>4</xdr:row>
      <xdr:rowOff>105526</xdr:rowOff>
    </xdr:to>
    <xdr:pic>
      <xdr:nvPicPr>
        <xdr:cNvPr id="2" name="Imagen 1">
          <a:extLst>
            <a:ext uri="{FF2B5EF4-FFF2-40B4-BE49-F238E27FC236}">
              <a16:creationId xmlns:a16="http://schemas.microsoft.com/office/drawing/2014/main" id="{9FADC14F-4C37-4148-9BBB-0C73CFAB94D0}"/>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0567" t="6025" r="8367" b="19231"/>
        <a:stretch/>
      </xdr:blipFill>
      <xdr:spPr bwMode="auto">
        <a:xfrm>
          <a:off x="523875" y="209550"/>
          <a:ext cx="1736912" cy="991351"/>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5</xdr:col>
      <xdr:colOff>984249</xdr:colOff>
      <xdr:row>18</xdr:row>
      <xdr:rowOff>2</xdr:rowOff>
    </xdr:from>
    <xdr:to>
      <xdr:col>6</xdr:col>
      <xdr:colOff>402789</xdr:colOff>
      <xdr:row>25</xdr:row>
      <xdr:rowOff>139453</xdr:rowOff>
    </xdr:to>
    <xdr:sp macro="" textlink="">
      <xdr:nvSpPr>
        <xdr:cNvPr id="3" name="Flecha izquierda 2">
          <a:hlinkClick xmlns:r="http://schemas.openxmlformats.org/officeDocument/2006/relationships" r:id="rId1"/>
          <a:extLst>
            <a:ext uri="{FF2B5EF4-FFF2-40B4-BE49-F238E27FC236}">
              <a16:creationId xmlns:a16="http://schemas.microsoft.com/office/drawing/2014/main" id="{00000000-0008-0000-0B00-000003000000}"/>
            </a:ext>
          </a:extLst>
        </xdr:cNvPr>
        <xdr:cNvSpPr/>
      </xdr:nvSpPr>
      <xdr:spPr>
        <a:xfrm>
          <a:off x="5418666" y="4974169"/>
          <a:ext cx="963706" cy="1176617"/>
        </a:xfrm>
        <a:prstGeom prst="leftArrow">
          <a:avLst/>
        </a:prstGeom>
        <a:solidFill>
          <a:schemeClr val="accent2"/>
        </a:solidFill>
        <a:ln>
          <a:solidFill>
            <a:srgbClr val="962D4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179917</xdr:colOff>
      <xdr:row>1</xdr:row>
      <xdr:rowOff>116416</xdr:rowOff>
    </xdr:from>
    <xdr:to>
      <xdr:col>2</xdr:col>
      <xdr:colOff>793750</xdr:colOff>
      <xdr:row>4</xdr:row>
      <xdr:rowOff>80572</xdr:rowOff>
    </xdr:to>
    <xdr:pic>
      <xdr:nvPicPr>
        <xdr:cNvPr id="2" name="Imagen 1">
          <a:extLst>
            <a:ext uri="{FF2B5EF4-FFF2-40B4-BE49-F238E27FC236}">
              <a16:creationId xmlns:a16="http://schemas.microsoft.com/office/drawing/2014/main" id="{DECDAC8E-4F8C-EC5D-5A3C-03A0883FFA25}"/>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0567" t="6025" r="8367" b="19231"/>
        <a:stretch/>
      </xdr:blipFill>
      <xdr:spPr bwMode="auto">
        <a:xfrm>
          <a:off x="338667" y="275166"/>
          <a:ext cx="1587500" cy="906073"/>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16</xdr:col>
      <xdr:colOff>340048</xdr:colOff>
      <xdr:row>1</xdr:row>
      <xdr:rowOff>43714</xdr:rowOff>
    </xdr:from>
    <xdr:to>
      <xdr:col>21</xdr:col>
      <xdr:colOff>493438</xdr:colOff>
      <xdr:row>4</xdr:row>
      <xdr:rowOff>271054</xdr:rowOff>
    </xdr:to>
    <xdr:sp macro="" textlink="">
      <xdr:nvSpPr>
        <xdr:cNvPr id="4" name="Flecha izquierda 3">
          <a:hlinkClick xmlns:r="http://schemas.openxmlformats.org/officeDocument/2006/relationships" r:id="rId1"/>
          <a:extLst>
            <a:ext uri="{FF2B5EF4-FFF2-40B4-BE49-F238E27FC236}">
              <a16:creationId xmlns:a16="http://schemas.microsoft.com/office/drawing/2014/main" id="{00000000-0008-0000-0100-000004000000}"/>
            </a:ext>
          </a:extLst>
        </xdr:cNvPr>
        <xdr:cNvSpPr/>
      </xdr:nvSpPr>
      <xdr:spPr>
        <a:xfrm>
          <a:off x="12024048" y="191881"/>
          <a:ext cx="968307" cy="1169256"/>
        </a:xfrm>
        <a:prstGeom prst="leftArrow">
          <a:avLst/>
        </a:prstGeom>
        <a:solidFill>
          <a:schemeClr val="accent2"/>
        </a:solidFill>
        <a:ln>
          <a:solidFill>
            <a:srgbClr val="962D4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105834</xdr:colOff>
      <xdr:row>1</xdr:row>
      <xdr:rowOff>10583</xdr:rowOff>
    </xdr:from>
    <xdr:to>
      <xdr:col>2</xdr:col>
      <xdr:colOff>869078</xdr:colOff>
      <xdr:row>4</xdr:row>
      <xdr:rowOff>60018</xdr:rowOff>
    </xdr:to>
    <xdr:pic>
      <xdr:nvPicPr>
        <xdr:cNvPr id="2" name="Imagen 1">
          <a:extLst>
            <a:ext uri="{FF2B5EF4-FFF2-40B4-BE49-F238E27FC236}">
              <a16:creationId xmlns:a16="http://schemas.microsoft.com/office/drawing/2014/main" id="{0180B343-63A0-4C5B-8A40-2856ED159E08}"/>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0567" t="6025" r="8367" b="19231"/>
        <a:stretch/>
      </xdr:blipFill>
      <xdr:spPr bwMode="auto">
        <a:xfrm>
          <a:off x="264584" y="169333"/>
          <a:ext cx="1736912" cy="991351"/>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9</xdr:col>
      <xdr:colOff>212912</xdr:colOff>
      <xdr:row>4</xdr:row>
      <xdr:rowOff>235322</xdr:rowOff>
    </xdr:from>
    <xdr:to>
      <xdr:col>14</xdr:col>
      <xdr:colOff>336177</xdr:colOff>
      <xdr:row>9</xdr:row>
      <xdr:rowOff>190500</xdr:rowOff>
    </xdr:to>
    <xdr:sp macro="" textlink="">
      <xdr:nvSpPr>
        <xdr:cNvPr id="3" name="Flecha izquierda 2">
          <a:hlinkClick xmlns:r="http://schemas.openxmlformats.org/officeDocument/2006/relationships" r:id="rId1"/>
          <a:extLst>
            <a:ext uri="{FF2B5EF4-FFF2-40B4-BE49-F238E27FC236}">
              <a16:creationId xmlns:a16="http://schemas.microsoft.com/office/drawing/2014/main" id="{00000000-0008-0000-0200-000003000000}"/>
            </a:ext>
          </a:extLst>
        </xdr:cNvPr>
        <xdr:cNvSpPr/>
      </xdr:nvSpPr>
      <xdr:spPr>
        <a:xfrm>
          <a:off x="12147177" y="1322293"/>
          <a:ext cx="963706" cy="1176619"/>
        </a:xfrm>
        <a:prstGeom prst="leftArrow">
          <a:avLst/>
        </a:prstGeom>
        <a:solidFill>
          <a:schemeClr val="accent2"/>
        </a:solidFill>
        <a:ln>
          <a:solidFill>
            <a:srgbClr val="962D4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169333</xdr:colOff>
      <xdr:row>1</xdr:row>
      <xdr:rowOff>84666</xdr:rowOff>
    </xdr:from>
    <xdr:to>
      <xdr:col>2</xdr:col>
      <xdr:colOff>932578</xdr:colOff>
      <xdr:row>4</xdr:row>
      <xdr:rowOff>134101</xdr:rowOff>
    </xdr:to>
    <xdr:pic>
      <xdr:nvPicPr>
        <xdr:cNvPr id="2" name="Imagen 1">
          <a:extLst>
            <a:ext uri="{FF2B5EF4-FFF2-40B4-BE49-F238E27FC236}">
              <a16:creationId xmlns:a16="http://schemas.microsoft.com/office/drawing/2014/main" id="{DF6A5D11-0756-47DC-A29F-1C3F27E4FC3F}"/>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0567" t="6025" r="8367" b="19231"/>
        <a:stretch/>
      </xdr:blipFill>
      <xdr:spPr bwMode="auto">
        <a:xfrm>
          <a:off x="328083" y="243416"/>
          <a:ext cx="1736912" cy="991351"/>
        </a:xfrm>
        <a:prstGeom prst="rect">
          <a:avLst/>
        </a:prstGeom>
        <a:noFill/>
        <a:ln>
          <a:noFill/>
        </a:ln>
        <a:extLst>
          <a:ext uri="{53640926-AAD7-44D8-BBD7-CCE9431645EC}">
            <a14:shadowObscured xmlns:a14="http://schemas.microsoft.com/office/drawing/2010/main"/>
          </a:ext>
        </a:extLst>
      </xdr:spPr>
    </xdr:pic>
    <xdr:clientData/>
  </xdr:twoCellAnchor>
  <xdr:oneCellAnchor>
    <xdr:from>
      <xdr:col>8</xdr:col>
      <xdr:colOff>61383</xdr:colOff>
      <xdr:row>11</xdr:row>
      <xdr:rowOff>135465</xdr:rowOff>
    </xdr:from>
    <xdr:ext cx="2255105" cy="380361"/>
    <mc:AlternateContent xmlns:mc="http://schemas.openxmlformats.org/markup-compatibility/2006">
      <mc:Choice xmlns:a14="http://schemas.microsoft.com/office/drawing/2010/main" Requires="a14">
        <xdr:sp macro="" textlink="">
          <xdr:nvSpPr>
            <xdr:cNvPr id="4" name="CuadroTexto 3">
              <a:extLst>
                <a:ext uri="{FF2B5EF4-FFF2-40B4-BE49-F238E27FC236}">
                  <a16:creationId xmlns:a16="http://schemas.microsoft.com/office/drawing/2014/main" id="{E782704A-B833-4FB4-B734-2C8FC3631ABE}"/>
                </a:ext>
              </a:extLst>
            </xdr:cNvPr>
            <xdr:cNvSpPr txBox="1"/>
          </xdr:nvSpPr>
          <xdr:spPr>
            <a:xfrm>
              <a:off x="8940800" y="2971798"/>
              <a:ext cx="2255105" cy="38036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d>
                      <m:dPr>
                        <m:ctrlPr>
                          <a:rPr lang="es-CO" sz="1100" i="1">
                            <a:latin typeface="Cambria Math" panose="02040503050406030204" pitchFamily="18" charset="0"/>
                          </a:rPr>
                        </m:ctrlPr>
                      </m:dPr>
                      <m:e>
                        <m:f>
                          <m:fPr>
                            <m:ctrlPr>
                              <a:rPr lang="es-CO" sz="1100" i="1">
                                <a:latin typeface="Cambria Math" panose="02040503050406030204" pitchFamily="18" charset="0"/>
                              </a:rPr>
                            </m:ctrlPr>
                          </m:fPr>
                          <m:num>
                            <m:r>
                              <a:rPr lang="es-MX" sz="1100" b="0" i="1">
                                <a:latin typeface="Cambria Math" panose="02040503050406030204" pitchFamily="18" charset="0"/>
                              </a:rPr>
                              <m:t>𝐴𝑐𝑡𝑖𝑣𝑖𝑑𝑎𝑑𝑒𝑠</m:t>
                            </m:r>
                            <m:r>
                              <a:rPr lang="es-MX" sz="1100" b="0" i="1">
                                <a:latin typeface="Cambria Math" panose="02040503050406030204" pitchFamily="18" charset="0"/>
                              </a:rPr>
                              <m:t> </m:t>
                            </m:r>
                            <m:r>
                              <a:rPr lang="es-CO" sz="1100" i="1">
                                <a:latin typeface="Cambria Math" panose="02040503050406030204" pitchFamily="18" charset="0"/>
                              </a:rPr>
                              <m:t>𝑒𝑗𝑒𝑐𝑢𝑡𝑎𝑑𝑎𝑠</m:t>
                            </m:r>
                          </m:num>
                          <m:den>
                            <m:r>
                              <a:rPr lang="es-MX" sz="1100" b="0" i="1">
                                <a:latin typeface="Cambria Math" panose="02040503050406030204" pitchFamily="18" charset="0"/>
                              </a:rPr>
                              <m:t>𝐴𝑐𝑡𝑖𝑣𝑖𝑑𝑎𝑑𝑒𝑠</m:t>
                            </m:r>
                            <m:r>
                              <a:rPr lang="es-MX" sz="1100" b="0" i="1">
                                <a:latin typeface="Cambria Math" panose="02040503050406030204" pitchFamily="18" charset="0"/>
                              </a:rPr>
                              <m:t> </m:t>
                            </m:r>
                            <m:r>
                              <a:rPr lang="es-MX" sz="1100" b="0" i="1">
                                <a:latin typeface="Cambria Math" panose="02040503050406030204" pitchFamily="18" charset="0"/>
                              </a:rPr>
                              <m:t>𝑝𝑟𝑜𝑔𝑟𝑎𝑚𝑎𝑑𝑎𝑠</m:t>
                            </m:r>
                          </m:den>
                        </m:f>
                      </m:e>
                    </m:d>
                    <m:r>
                      <a:rPr lang="es-CO" sz="1100" i="1">
                        <a:latin typeface="Cambria Math" panose="02040503050406030204" pitchFamily="18" charset="0"/>
                      </a:rPr>
                      <m:t> ∗100</m:t>
                    </m:r>
                  </m:oMath>
                </m:oMathPara>
              </a14:m>
              <a:endParaRPr lang="es-CO" sz="1100"/>
            </a:p>
          </xdr:txBody>
        </xdr:sp>
      </mc:Choice>
      <mc:Fallback>
        <xdr:sp macro="" textlink="">
          <xdr:nvSpPr>
            <xdr:cNvPr id="4" name="CuadroTexto 3">
              <a:extLst>
                <a:ext uri="{FF2B5EF4-FFF2-40B4-BE49-F238E27FC236}">
                  <a16:creationId xmlns:a16="http://schemas.microsoft.com/office/drawing/2014/main" id="{E782704A-B833-4FB4-B734-2C8FC3631ABE}"/>
                </a:ext>
              </a:extLst>
            </xdr:cNvPr>
            <xdr:cNvSpPr txBox="1"/>
          </xdr:nvSpPr>
          <xdr:spPr>
            <a:xfrm>
              <a:off x="8940800" y="2971798"/>
              <a:ext cx="2255105" cy="38036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s-CO" sz="1100" i="0">
                  <a:latin typeface="Cambria Math" panose="02040503050406030204" pitchFamily="18" charset="0"/>
                </a:rPr>
                <a:t>((</a:t>
              </a:r>
              <a:r>
                <a:rPr lang="es-MX" sz="1100" b="0" i="0">
                  <a:latin typeface="Cambria Math" panose="02040503050406030204" pitchFamily="18" charset="0"/>
                </a:rPr>
                <a:t>𝐴𝑐𝑡𝑖𝑣𝑖𝑑𝑎𝑑𝑒𝑠 </a:t>
              </a:r>
              <a:r>
                <a:rPr lang="es-CO" sz="1100" i="0">
                  <a:latin typeface="Cambria Math" panose="02040503050406030204" pitchFamily="18" charset="0"/>
                </a:rPr>
                <a:t>𝑒𝑗𝑒𝑐𝑢𝑡𝑎𝑑𝑎𝑠)/(</a:t>
              </a:r>
              <a:r>
                <a:rPr lang="es-MX" sz="1100" b="0" i="0">
                  <a:latin typeface="Cambria Math" panose="02040503050406030204" pitchFamily="18" charset="0"/>
                </a:rPr>
                <a:t>𝐴𝑐𝑡𝑖𝑣𝑖𝑑𝑎𝑑𝑒𝑠 𝑝𝑟𝑜𝑔𝑟𝑎𝑚𝑎𝑑𝑎𝑠</a:t>
              </a:r>
              <a:r>
                <a:rPr lang="es-CO" sz="1100" b="0" i="0">
                  <a:latin typeface="Cambria Math" panose="02040503050406030204" pitchFamily="18" charset="0"/>
                </a:rPr>
                <a:t>)</a:t>
              </a:r>
              <a:r>
                <a:rPr lang="es-MX" sz="1100" b="0" i="0">
                  <a:latin typeface="Cambria Math" panose="02040503050406030204" pitchFamily="18" charset="0"/>
                </a:rPr>
                <a:t>)</a:t>
              </a:r>
              <a:r>
                <a:rPr lang="es-CO" sz="1100" b="0" i="0">
                  <a:latin typeface="Cambria Math" panose="02040503050406030204" pitchFamily="18" charset="0"/>
                </a:rPr>
                <a:t> </a:t>
              </a:r>
              <a:r>
                <a:rPr lang="es-CO" sz="1100" i="0">
                  <a:latin typeface="Cambria Math" panose="02040503050406030204" pitchFamily="18" charset="0"/>
                </a:rPr>
                <a:t> ∗100</a:t>
              </a:r>
              <a:endParaRPr lang="es-CO" sz="1100"/>
            </a:p>
          </xdr:txBody>
        </xdr:sp>
      </mc:Fallback>
    </mc:AlternateContent>
    <xdr:clientData/>
  </xdr:oneCellAnchor>
</xdr:wsDr>
</file>

<file path=xl/drawings/drawing4.xml><?xml version="1.0" encoding="utf-8"?>
<xdr:wsDr xmlns:xdr="http://schemas.openxmlformats.org/drawingml/2006/spreadsheetDrawing" xmlns:a="http://schemas.openxmlformats.org/drawingml/2006/main">
  <xdr:twoCellAnchor>
    <xdr:from>
      <xdr:col>5</xdr:col>
      <xdr:colOff>371475</xdr:colOff>
      <xdr:row>11</xdr:row>
      <xdr:rowOff>114300</xdr:rowOff>
    </xdr:from>
    <xdr:to>
      <xdr:col>5</xdr:col>
      <xdr:colOff>1335181</xdr:colOff>
      <xdr:row>19</xdr:row>
      <xdr:rowOff>71719</xdr:rowOff>
    </xdr:to>
    <xdr:sp macro="" textlink="">
      <xdr:nvSpPr>
        <xdr:cNvPr id="3" name="Flecha izquierda 2">
          <a:hlinkClick xmlns:r="http://schemas.openxmlformats.org/officeDocument/2006/relationships" r:id="rId1"/>
          <a:extLst>
            <a:ext uri="{FF2B5EF4-FFF2-40B4-BE49-F238E27FC236}">
              <a16:creationId xmlns:a16="http://schemas.microsoft.com/office/drawing/2014/main" id="{00000000-0008-0000-0500-000003000000}"/>
            </a:ext>
          </a:extLst>
        </xdr:cNvPr>
        <xdr:cNvSpPr/>
      </xdr:nvSpPr>
      <xdr:spPr>
        <a:xfrm>
          <a:off x="6419850" y="2238375"/>
          <a:ext cx="963706" cy="1176619"/>
        </a:xfrm>
        <a:prstGeom prst="leftArrow">
          <a:avLst/>
        </a:prstGeom>
        <a:solidFill>
          <a:schemeClr val="accent2"/>
        </a:solidFill>
        <a:ln>
          <a:solidFill>
            <a:srgbClr val="962D4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317500</xdr:colOff>
      <xdr:row>1</xdr:row>
      <xdr:rowOff>105833</xdr:rowOff>
    </xdr:from>
    <xdr:to>
      <xdr:col>1</xdr:col>
      <xdr:colOff>2054412</xdr:colOff>
      <xdr:row>4</xdr:row>
      <xdr:rowOff>155268</xdr:rowOff>
    </xdr:to>
    <xdr:pic>
      <xdr:nvPicPr>
        <xdr:cNvPr id="2" name="Imagen 1">
          <a:extLst>
            <a:ext uri="{FF2B5EF4-FFF2-40B4-BE49-F238E27FC236}">
              <a16:creationId xmlns:a16="http://schemas.microsoft.com/office/drawing/2014/main" id="{4AA749C3-06F2-4F2D-890B-AD3E915F916F}"/>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0567" t="6025" r="8367" b="19231"/>
        <a:stretch/>
      </xdr:blipFill>
      <xdr:spPr bwMode="auto">
        <a:xfrm>
          <a:off x="476250" y="264583"/>
          <a:ext cx="1736912" cy="991351"/>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7</xdr:col>
      <xdr:colOff>48683</xdr:colOff>
      <xdr:row>0</xdr:row>
      <xdr:rowOff>0</xdr:rowOff>
    </xdr:from>
    <xdr:to>
      <xdr:col>12</xdr:col>
      <xdr:colOff>197473</xdr:colOff>
      <xdr:row>4</xdr:row>
      <xdr:rowOff>90769</xdr:rowOff>
    </xdr:to>
    <xdr:sp macro="" textlink="">
      <xdr:nvSpPr>
        <xdr:cNvPr id="3" name="Flecha izquierda 2">
          <a:hlinkClick xmlns:r="http://schemas.openxmlformats.org/officeDocument/2006/relationships" r:id="rId1"/>
          <a:extLst>
            <a:ext uri="{FF2B5EF4-FFF2-40B4-BE49-F238E27FC236}">
              <a16:creationId xmlns:a16="http://schemas.microsoft.com/office/drawing/2014/main" id="{00000000-0008-0000-0300-000003000000}"/>
            </a:ext>
          </a:extLst>
        </xdr:cNvPr>
        <xdr:cNvSpPr/>
      </xdr:nvSpPr>
      <xdr:spPr>
        <a:xfrm>
          <a:off x="12039600" y="0"/>
          <a:ext cx="963706" cy="1180852"/>
        </a:xfrm>
        <a:prstGeom prst="leftArrow">
          <a:avLst/>
        </a:prstGeom>
        <a:solidFill>
          <a:schemeClr val="accent2"/>
        </a:solidFill>
        <a:ln>
          <a:solidFill>
            <a:srgbClr val="962D4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296333</xdr:colOff>
      <xdr:row>1</xdr:row>
      <xdr:rowOff>148166</xdr:rowOff>
    </xdr:from>
    <xdr:to>
      <xdr:col>1</xdr:col>
      <xdr:colOff>2033245</xdr:colOff>
      <xdr:row>4</xdr:row>
      <xdr:rowOff>197601</xdr:rowOff>
    </xdr:to>
    <xdr:pic>
      <xdr:nvPicPr>
        <xdr:cNvPr id="2" name="Imagen 1">
          <a:extLst>
            <a:ext uri="{FF2B5EF4-FFF2-40B4-BE49-F238E27FC236}">
              <a16:creationId xmlns:a16="http://schemas.microsoft.com/office/drawing/2014/main" id="{1D79904E-A27C-4F86-9955-2562C2314925}"/>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0567" t="6025" r="8367" b="19231"/>
        <a:stretch/>
      </xdr:blipFill>
      <xdr:spPr bwMode="auto">
        <a:xfrm>
          <a:off x="455083" y="306916"/>
          <a:ext cx="1736912" cy="991351"/>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8</xdr:col>
      <xdr:colOff>119684</xdr:colOff>
      <xdr:row>0</xdr:row>
      <xdr:rowOff>92351</xdr:rowOff>
    </xdr:from>
    <xdr:to>
      <xdr:col>9</xdr:col>
      <xdr:colOff>322633</xdr:colOff>
      <xdr:row>5</xdr:row>
      <xdr:rowOff>459345</xdr:rowOff>
    </xdr:to>
    <xdr:sp macro="" textlink="">
      <xdr:nvSpPr>
        <xdr:cNvPr id="3" name="Flecha izquierda 2">
          <a:hlinkClick xmlns:r="http://schemas.openxmlformats.org/officeDocument/2006/relationships" r:id="rId1"/>
          <a:extLst>
            <a:ext uri="{FF2B5EF4-FFF2-40B4-BE49-F238E27FC236}">
              <a16:creationId xmlns:a16="http://schemas.microsoft.com/office/drawing/2014/main" id="{00000000-0008-0000-0400-000003000000}"/>
            </a:ext>
          </a:extLst>
        </xdr:cNvPr>
        <xdr:cNvSpPr/>
      </xdr:nvSpPr>
      <xdr:spPr>
        <a:xfrm>
          <a:off x="11624227" y="92351"/>
          <a:ext cx="964949" cy="1808168"/>
        </a:xfrm>
        <a:prstGeom prst="leftArrow">
          <a:avLst/>
        </a:prstGeom>
        <a:solidFill>
          <a:schemeClr val="accent2"/>
        </a:solidFill>
        <a:ln>
          <a:solidFill>
            <a:srgbClr val="962D4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281609</xdr:colOff>
      <xdr:row>1</xdr:row>
      <xdr:rowOff>99391</xdr:rowOff>
    </xdr:from>
    <xdr:to>
      <xdr:col>1</xdr:col>
      <xdr:colOff>1648239</xdr:colOff>
      <xdr:row>4</xdr:row>
      <xdr:rowOff>150533</xdr:rowOff>
    </xdr:to>
    <xdr:pic>
      <xdr:nvPicPr>
        <xdr:cNvPr id="2" name="Imagen 1">
          <a:extLst>
            <a:ext uri="{FF2B5EF4-FFF2-40B4-BE49-F238E27FC236}">
              <a16:creationId xmlns:a16="http://schemas.microsoft.com/office/drawing/2014/main" id="{05EDE733-3D35-427C-B7E5-9543CC670088}"/>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0567" t="6025" r="8367" b="19231"/>
        <a:stretch/>
      </xdr:blipFill>
      <xdr:spPr bwMode="auto">
        <a:xfrm>
          <a:off x="612913" y="273326"/>
          <a:ext cx="1366630" cy="780011"/>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9</xdr:col>
      <xdr:colOff>141363</xdr:colOff>
      <xdr:row>1</xdr:row>
      <xdr:rowOff>171601</xdr:rowOff>
    </xdr:from>
    <xdr:to>
      <xdr:col>13</xdr:col>
      <xdr:colOff>78486</xdr:colOff>
      <xdr:row>6</xdr:row>
      <xdr:rowOff>111125</xdr:rowOff>
    </xdr:to>
    <xdr:sp macro="" textlink="">
      <xdr:nvSpPr>
        <xdr:cNvPr id="3" name="Flecha izquierda 2">
          <a:hlinkClick xmlns:r="http://schemas.openxmlformats.org/officeDocument/2006/relationships" r:id="rId1"/>
          <a:extLst>
            <a:ext uri="{FF2B5EF4-FFF2-40B4-BE49-F238E27FC236}">
              <a16:creationId xmlns:a16="http://schemas.microsoft.com/office/drawing/2014/main" id="{00000000-0008-0000-0600-000003000000}"/>
            </a:ext>
          </a:extLst>
        </xdr:cNvPr>
        <xdr:cNvSpPr/>
      </xdr:nvSpPr>
      <xdr:spPr>
        <a:xfrm>
          <a:off x="11364988" y="330351"/>
          <a:ext cx="953123" cy="1225399"/>
        </a:xfrm>
        <a:prstGeom prst="leftArrow">
          <a:avLst>
            <a:gd name="adj1" fmla="val 50000"/>
            <a:gd name="adj2" fmla="val 50000"/>
          </a:avLst>
        </a:prstGeom>
        <a:solidFill>
          <a:schemeClr val="accent2"/>
        </a:solidFill>
        <a:ln>
          <a:solidFill>
            <a:srgbClr val="962D4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370417</xdr:colOff>
      <xdr:row>1</xdr:row>
      <xdr:rowOff>63500</xdr:rowOff>
    </xdr:from>
    <xdr:to>
      <xdr:col>2</xdr:col>
      <xdr:colOff>1133662</xdr:colOff>
      <xdr:row>4</xdr:row>
      <xdr:rowOff>112935</xdr:rowOff>
    </xdr:to>
    <xdr:pic>
      <xdr:nvPicPr>
        <xdr:cNvPr id="2" name="Imagen 1">
          <a:extLst>
            <a:ext uri="{FF2B5EF4-FFF2-40B4-BE49-F238E27FC236}">
              <a16:creationId xmlns:a16="http://schemas.microsoft.com/office/drawing/2014/main" id="{1E319238-D621-4EAF-8EE3-88BB21E45A8C}"/>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0567" t="6025" r="8367" b="19231"/>
        <a:stretch/>
      </xdr:blipFill>
      <xdr:spPr bwMode="auto">
        <a:xfrm>
          <a:off x="529167" y="222250"/>
          <a:ext cx="1736912" cy="991351"/>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3</xdr:col>
      <xdr:colOff>560917</xdr:colOff>
      <xdr:row>20</xdr:row>
      <xdr:rowOff>116417</xdr:rowOff>
    </xdr:from>
    <xdr:to>
      <xdr:col>3</xdr:col>
      <xdr:colOff>1524623</xdr:colOff>
      <xdr:row>28</xdr:row>
      <xdr:rowOff>107703</xdr:rowOff>
    </xdr:to>
    <xdr:sp macro="" textlink="">
      <xdr:nvSpPr>
        <xdr:cNvPr id="3" name="Flecha izquierda 2">
          <a:hlinkClick xmlns:r="http://schemas.openxmlformats.org/officeDocument/2006/relationships" r:id="rId1"/>
          <a:extLst>
            <a:ext uri="{FF2B5EF4-FFF2-40B4-BE49-F238E27FC236}">
              <a16:creationId xmlns:a16="http://schemas.microsoft.com/office/drawing/2014/main" id="{00000000-0008-0000-0700-000003000000}"/>
            </a:ext>
          </a:extLst>
        </xdr:cNvPr>
        <xdr:cNvSpPr/>
      </xdr:nvSpPr>
      <xdr:spPr>
        <a:xfrm>
          <a:off x="6011334" y="5577417"/>
          <a:ext cx="963706" cy="1176619"/>
        </a:xfrm>
        <a:prstGeom prst="leftArrow">
          <a:avLst/>
        </a:prstGeom>
        <a:solidFill>
          <a:schemeClr val="accent2"/>
        </a:solidFill>
        <a:ln>
          <a:solidFill>
            <a:srgbClr val="962D4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370416</xdr:colOff>
      <xdr:row>1</xdr:row>
      <xdr:rowOff>137583</xdr:rowOff>
    </xdr:from>
    <xdr:to>
      <xdr:col>1</xdr:col>
      <xdr:colOff>2107328</xdr:colOff>
      <xdr:row>4</xdr:row>
      <xdr:rowOff>187018</xdr:rowOff>
    </xdr:to>
    <xdr:pic>
      <xdr:nvPicPr>
        <xdr:cNvPr id="2" name="Imagen 1">
          <a:extLst>
            <a:ext uri="{FF2B5EF4-FFF2-40B4-BE49-F238E27FC236}">
              <a16:creationId xmlns:a16="http://schemas.microsoft.com/office/drawing/2014/main" id="{F955B264-2391-4353-A8D5-13F4182AAEB8}"/>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0567" t="6025" r="8367" b="19231"/>
        <a:stretch/>
      </xdr:blipFill>
      <xdr:spPr bwMode="auto">
        <a:xfrm>
          <a:off x="529166" y="296333"/>
          <a:ext cx="1736912" cy="991351"/>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8</xdr:col>
      <xdr:colOff>179917</xdr:colOff>
      <xdr:row>6</xdr:row>
      <xdr:rowOff>95250</xdr:rowOff>
    </xdr:from>
    <xdr:to>
      <xdr:col>13</xdr:col>
      <xdr:colOff>328707</xdr:colOff>
      <xdr:row>11</xdr:row>
      <xdr:rowOff>23034</xdr:rowOff>
    </xdr:to>
    <xdr:sp macro="" textlink="">
      <xdr:nvSpPr>
        <xdr:cNvPr id="4" name="Flecha izquierda 3">
          <a:hlinkClick xmlns:r="http://schemas.openxmlformats.org/officeDocument/2006/relationships" r:id="rId1"/>
          <a:extLst>
            <a:ext uri="{FF2B5EF4-FFF2-40B4-BE49-F238E27FC236}">
              <a16:creationId xmlns:a16="http://schemas.microsoft.com/office/drawing/2014/main" id="{00000000-0008-0000-0800-000004000000}"/>
            </a:ext>
          </a:extLst>
        </xdr:cNvPr>
        <xdr:cNvSpPr/>
      </xdr:nvSpPr>
      <xdr:spPr>
        <a:xfrm>
          <a:off x="11228917" y="1545167"/>
          <a:ext cx="963707" cy="1261284"/>
        </a:xfrm>
        <a:prstGeom prst="leftArrow">
          <a:avLst/>
        </a:prstGeom>
        <a:solidFill>
          <a:schemeClr val="accent2"/>
        </a:solidFill>
        <a:ln>
          <a:solidFill>
            <a:srgbClr val="962D4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158750</xdr:colOff>
      <xdr:row>1</xdr:row>
      <xdr:rowOff>42334</xdr:rowOff>
    </xdr:from>
    <xdr:to>
      <xdr:col>1</xdr:col>
      <xdr:colOff>1895662</xdr:colOff>
      <xdr:row>4</xdr:row>
      <xdr:rowOff>91769</xdr:rowOff>
    </xdr:to>
    <xdr:pic>
      <xdr:nvPicPr>
        <xdr:cNvPr id="2" name="Imagen 1">
          <a:extLst>
            <a:ext uri="{FF2B5EF4-FFF2-40B4-BE49-F238E27FC236}">
              <a16:creationId xmlns:a16="http://schemas.microsoft.com/office/drawing/2014/main" id="{A7DD2CF5-3A79-47B5-90D2-24535DBB277E}"/>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0567" t="6025" r="8367" b="19231"/>
        <a:stretch/>
      </xdr:blipFill>
      <xdr:spPr bwMode="auto">
        <a:xfrm>
          <a:off x="317500" y="201084"/>
          <a:ext cx="1736912" cy="991351"/>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10.xml"/><Relationship Id="rId1" Type="http://schemas.openxmlformats.org/officeDocument/2006/relationships/printerSettings" Target="../printerSettings/printerSettings10.bin"/><Relationship Id="rId4" Type="http://schemas.openxmlformats.org/officeDocument/2006/relationships/comments" Target="../comments9.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8" Type="http://schemas.openxmlformats.org/officeDocument/2006/relationships/vmlDrawing" Target="../drawings/vmlDrawing6.vml"/><Relationship Id="rId3" Type="http://schemas.openxmlformats.org/officeDocument/2006/relationships/hyperlink" Target="mailto:ecabrera@supersociedades.gov.co" TargetMode="External"/><Relationship Id="rId7" Type="http://schemas.openxmlformats.org/officeDocument/2006/relationships/drawing" Target="../drawings/drawing7.xml"/><Relationship Id="rId2" Type="http://schemas.openxmlformats.org/officeDocument/2006/relationships/hyperlink" Target="mailto:cldiaz@supersociedades.gov.co" TargetMode="External"/><Relationship Id="rId1" Type="http://schemas.openxmlformats.org/officeDocument/2006/relationships/hyperlink" Target="mailto:BEscobar@SUPERSOCIEDADES.GOV.CO" TargetMode="External"/><Relationship Id="rId6" Type="http://schemas.openxmlformats.org/officeDocument/2006/relationships/printerSettings" Target="../printerSettings/printerSettings7.bin"/><Relationship Id="rId5" Type="http://schemas.openxmlformats.org/officeDocument/2006/relationships/hyperlink" Target="mailto:mjimenez@supersociedades.gov.co" TargetMode="External"/><Relationship Id="rId4" Type="http://schemas.openxmlformats.org/officeDocument/2006/relationships/hyperlink" Target="mailto:morjuela@supersociedades.gov.co" TargetMode="External"/><Relationship Id="rId9" Type="http://schemas.openxmlformats.org/officeDocument/2006/relationships/comments" Target="../comments6.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7.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9.xml"/><Relationship Id="rId1" Type="http://schemas.openxmlformats.org/officeDocument/2006/relationships/printerSettings" Target="../printerSettings/printerSettings9.bin"/><Relationship Id="rId4" Type="http://schemas.openxmlformats.org/officeDocument/2006/relationships/comments" Target="../comments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pageSetUpPr fitToPage="1"/>
  </sheetPr>
  <dimension ref="B1:S25"/>
  <sheetViews>
    <sheetView showGridLines="0" zoomScale="85" zoomScaleNormal="85" workbookViewId="0">
      <selection activeCell="E8" sqref="E8"/>
    </sheetView>
  </sheetViews>
  <sheetFormatPr baseColWidth="10" defaultRowHeight="11.25" x14ac:dyDescent="0.15"/>
  <cols>
    <col min="1" max="1" width="11.42578125" style="16"/>
    <col min="2" max="2" width="3.28515625" style="16" customWidth="1"/>
    <col min="3" max="3" width="26.5703125" style="16" bestFit="1" customWidth="1"/>
    <col min="4" max="4" width="3.7109375" style="16" customWidth="1"/>
    <col min="5" max="5" width="26.7109375" style="16" bestFit="1" customWidth="1"/>
    <col min="6" max="6" width="3.7109375" style="16" customWidth="1"/>
    <col min="7" max="7" width="26.85546875" style="16" bestFit="1" customWidth="1"/>
    <col min="8" max="8" width="3.7109375" style="16" customWidth="1"/>
    <col min="9" max="9" width="28.42578125" style="16" customWidth="1"/>
    <col min="10" max="10" width="3.7109375" style="16" customWidth="1"/>
    <col min="11" max="11" width="27" style="16" customWidth="1"/>
    <col min="12" max="12" width="2.7109375" style="16" customWidth="1"/>
    <col min="13" max="14" width="7.7109375" style="16" customWidth="1"/>
    <col min="15" max="16" width="5.7109375" style="16" hidden="1" customWidth="1"/>
    <col min="17" max="17" width="10.7109375" style="16" customWidth="1"/>
    <col min="18" max="18" width="20.7109375" style="16" customWidth="1"/>
    <col min="19" max="19" width="9.140625" style="18" customWidth="1"/>
    <col min="20" max="240" width="9.140625" style="16" customWidth="1"/>
    <col min="241" max="16384" width="11.42578125" style="16"/>
  </cols>
  <sheetData>
    <row r="1" spans="2:19" ht="37.5" customHeight="1" thickBot="1" x14ac:dyDescent="0.2"/>
    <row r="2" spans="2:19" ht="26.25" customHeight="1" x14ac:dyDescent="0.15">
      <c r="B2" s="120"/>
      <c r="C2" s="121"/>
      <c r="D2" s="122" t="s">
        <v>124</v>
      </c>
      <c r="E2" s="123"/>
      <c r="F2" s="123"/>
      <c r="G2" s="123"/>
      <c r="H2" s="123"/>
      <c r="I2" s="123"/>
      <c r="J2" s="124"/>
      <c r="K2" s="110" t="s">
        <v>125</v>
      </c>
      <c r="L2" s="111"/>
    </row>
    <row r="3" spans="2:19" ht="23.25" customHeight="1" x14ac:dyDescent="0.15">
      <c r="B3" s="116"/>
      <c r="C3" s="117"/>
      <c r="D3" s="125" t="s">
        <v>126</v>
      </c>
      <c r="E3" s="126"/>
      <c r="F3" s="126"/>
      <c r="G3" s="126"/>
      <c r="H3" s="126"/>
      <c r="I3" s="126"/>
      <c r="J3" s="127"/>
      <c r="K3" s="112" t="s">
        <v>131</v>
      </c>
      <c r="L3" s="113"/>
    </row>
    <row r="4" spans="2:19" ht="24" customHeight="1" x14ac:dyDescent="0.15">
      <c r="B4" s="116"/>
      <c r="C4" s="117"/>
      <c r="D4" s="125" t="s">
        <v>127</v>
      </c>
      <c r="E4" s="126"/>
      <c r="F4" s="126"/>
      <c r="G4" s="126"/>
      <c r="H4" s="126"/>
      <c r="I4" s="126"/>
      <c r="J4" s="127"/>
      <c r="K4" s="112" t="s">
        <v>128</v>
      </c>
      <c r="L4" s="113"/>
    </row>
    <row r="5" spans="2:19" ht="22.5" customHeight="1" thickBot="1" x14ac:dyDescent="0.2">
      <c r="B5" s="118"/>
      <c r="C5" s="119"/>
      <c r="D5" s="128" t="s">
        <v>129</v>
      </c>
      <c r="E5" s="129"/>
      <c r="F5" s="129"/>
      <c r="G5" s="129"/>
      <c r="H5" s="129"/>
      <c r="I5" s="129"/>
      <c r="J5" s="130"/>
      <c r="K5" s="114" t="s">
        <v>130</v>
      </c>
      <c r="L5" s="115"/>
    </row>
    <row r="6" spans="2:19" ht="5.25" customHeight="1" x14ac:dyDescent="0.15">
      <c r="C6" s="22"/>
      <c r="D6" s="22"/>
      <c r="E6" s="22"/>
      <c r="F6" s="22"/>
      <c r="G6" s="22"/>
      <c r="H6" s="22"/>
      <c r="I6" s="22"/>
    </row>
    <row r="7" spans="2:19" ht="29.25" customHeight="1" x14ac:dyDescent="0.2">
      <c r="C7" s="108" t="s">
        <v>0</v>
      </c>
      <c r="D7" s="108"/>
      <c r="E7" s="109" t="s">
        <v>159</v>
      </c>
      <c r="F7" s="109"/>
      <c r="G7" s="109"/>
      <c r="H7" s="109"/>
      <c r="I7" s="109"/>
      <c r="J7" s="109"/>
      <c r="K7" s="109"/>
      <c r="S7" s="16"/>
    </row>
    <row r="8" spans="2:19" ht="6.75" customHeight="1" x14ac:dyDescent="0.2">
      <c r="C8" s="32"/>
      <c r="D8" s="32"/>
      <c r="E8" s="33"/>
      <c r="F8" s="33"/>
      <c r="G8" s="33"/>
      <c r="H8" s="33"/>
      <c r="I8" s="33"/>
      <c r="S8" s="16"/>
    </row>
    <row r="9" spans="2:19" ht="6.75" customHeight="1" thickBot="1" x14ac:dyDescent="0.25">
      <c r="C9" s="32"/>
      <c r="D9" s="32"/>
      <c r="E9" s="33"/>
      <c r="F9" s="33"/>
      <c r="G9" s="33"/>
      <c r="H9" s="33"/>
      <c r="I9" s="33"/>
      <c r="S9" s="16"/>
    </row>
    <row r="10" spans="2:19" ht="12" thickBot="1" x14ac:dyDescent="0.2">
      <c r="B10" s="37"/>
      <c r="C10" s="38"/>
      <c r="D10" s="38"/>
      <c r="E10" s="38"/>
      <c r="F10" s="38"/>
      <c r="G10" s="38"/>
      <c r="H10" s="38"/>
      <c r="I10" s="38"/>
      <c r="J10" s="38"/>
      <c r="K10" s="38"/>
      <c r="L10" s="39"/>
    </row>
    <row r="11" spans="2:19" ht="39.950000000000003" customHeight="1" thickBot="1" x14ac:dyDescent="0.2">
      <c r="B11" s="40"/>
      <c r="C11" s="47" t="s">
        <v>35</v>
      </c>
      <c r="D11" s="42"/>
      <c r="E11" s="41" t="s">
        <v>36</v>
      </c>
      <c r="F11" s="42"/>
      <c r="G11" s="41" t="s">
        <v>49</v>
      </c>
      <c r="H11" s="42"/>
      <c r="I11" s="47" t="s">
        <v>72</v>
      </c>
      <c r="J11" s="42"/>
      <c r="K11" s="47" t="s">
        <v>50</v>
      </c>
      <c r="L11" s="43"/>
    </row>
    <row r="12" spans="2:19" ht="15" customHeight="1" thickBot="1" x14ac:dyDescent="0.2">
      <c r="B12" s="40"/>
      <c r="C12" s="42"/>
      <c r="D12" s="42"/>
      <c r="E12" s="42"/>
      <c r="F12" s="42"/>
      <c r="G12" s="42"/>
      <c r="H12" s="42"/>
      <c r="I12" s="42"/>
      <c r="J12" s="42"/>
      <c r="K12" s="42"/>
      <c r="L12" s="43"/>
    </row>
    <row r="13" spans="2:19" ht="39.950000000000003" customHeight="1" thickBot="1" x14ac:dyDescent="0.2">
      <c r="B13" s="40"/>
      <c r="C13" s="41" t="s">
        <v>37</v>
      </c>
      <c r="D13" s="42"/>
      <c r="E13" s="41" t="s">
        <v>38</v>
      </c>
      <c r="F13" s="42"/>
      <c r="G13" s="41" t="s">
        <v>39</v>
      </c>
      <c r="H13" s="42"/>
      <c r="I13" s="41" t="s">
        <v>51</v>
      </c>
      <c r="J13" s="42"/>
      <c r="K13" s="47" t="s">
        <v>40</v>
      </c>
      <c r="L13" s="43"/>
    </row>
    <row r="14" spans="2:19" ht="15" customHeight="1" thickBot="1" x14ac:dyDescent="0.2">
      <c r="B14" s="40"/>
      <c r="C14" s="42"/>
      <c r="D14" s="42"/>
      <c r="E14" s="42"/>
      <c r="F14" s="42"/>
      <c r="G14" s="42"/>
      <c r="H14" s="42"/>
      <c r="I14" s="42"/>
      <c r="J14" s="42"/>
      <c r="K14" s="42"/>
      <c r="L14" s="43"/>
    </row>
    <row r="15" spans="2:19" ht="37.5" customHeight="1" thickBot="1" x14ac:dyDescent="0.2">
      <c r="B15" s="40"/>
      <c r="C15" s="42"/>
      <c r="D15" s="42"/>
      <c r="E15" s="42"/>
      <c r="F15" s="42"/>
      <c r="G15" s="47" t="s">
        <v>41</v>
      </c>
      <c r="H15" s="42"/>
      <c r="I15" s="42"/>
      <c r="J15" s="42"/>
      <c r="K15" s="42"/>
      <c r="L15" s="43"/>
    </row>
    <row r="16" spans="2:19" ht="12" thickBot="1" x14ac:dyDescent="0.2">
      <c r="B16" s="44"/>
      <c r="C16" s="45"/>
      <c r="D16" s="45"/>
      <c r="E16" s="45"/>
      <c r="F16" s="45"/>
      <c r="G16" s="45"/>
      <c r="H16" s="45"/>
      <c r="I16" s="45"/>
      <c r="J16" s="45"/>
      <c r="K16" s="45"/>
      <c r="L16" s="46"/>
    </row>
    <row r="17" ht="37.5" customHeight="1" x14ac:dyDescent="0.15"/>
    <row r="19" ht="37.5" customHeight="1" x14ac:dyDescent="0.15"/>
    <row r="21" ht="37.5" customHeight="1" x14ac:dyDescent="0.15"/>
    <row r="23" ht="37.5" customHeight="1" x14ac:dyDescent="0.15"/>
    <row r="25" ht="37.5" customHeight="1" x14ac:dyDescent="0.15"/>
  </sheetData>
  <mergeCells count="14">
    <mergeCell ref="C7:D7"/>
    <mergeCell ref="E7:K7"/>
    <mergeCell ref="K2:L2"/>
    <mergeCell ref="K3:L3"/>
    <mergeCell ref="K4:L4"/>
    <mergeCell ref="K5:L5"/>
    <mergeCell ref="B3:C3"/>
    <mergeCell ref="B4:C4"/>
    <mergeCell ref="B5:C5"/>
    <mergeCell ref="B2:C2"/>
    <mergeCell ref="D2:J2"/>
    <mergeCell ref="D3:J3"/>
    <mergeCell ref="D4:J4"/>
    <mergeCell ref="D5:J5"/>
  </mergeCells>
  <dataValidations count="1">
    <dataValidation type="whole" allowBlank="1" showInputMessage="1" showErrorMessage="1" sqref="I12 K12 K16:K65494 I10 L10:Q65494 K10 I16:I65494 I14 K14 H17:H65494 J17:J65494" xr:uid="{00000000-0002-0000-0000-000000000000}">
      <formula1>1</formula1>
      <formula2>5</formula2>
    </dataValidation>
  </dataValidations>
  <hyperlinks>
    <hyperlink ref="C11" location="'Justificación - Objetivo'!A1" display="JUSTIFICACIÓN - OBJETIVO" xr:uid="{00000000-0004-0000-0000-000000000000}"/>
    <hyperlink ref="E11" location="Indicadores!Área_de_impresión" display="INDICADORES" xr:uid="{00000000-0004-0000-0000-000001000000}"/>
    <hyperlink ref="K11" location="'Recursos Financieros'!A1" display="RECURSOS FINANCIEROS" xr:uid="{00000000-0004-0000-0000-000002000000}"/>
    <hyperlink ref="E13" location="Requerimientos!Área_de_impresión" display="REQUERIMIENTOS" xr:uid="{00000000-0004-0000-0000-000003000000}"/>
    <hyperlink ref="G13" location="Alcance!Área_de_impresión" display="ALCANCE" xr:uid="{00000000-0004-0000-0000-000004000000}"/>
    <hyperlink ref="K13" location="'Plan de comunicaciones'!Área_de_impresión" display="PLAN DE COMUNICACIONES" xr:uid="{00000000-0004-0000-0000-000005000000}"/>
    <hyperlink ref="I13" location="'EDT- Actividades'!A1" display="EDT-Actividades" xr:uid="{00000000-0004-0000-0000-000006000000}"/>
    <hyperlink ref="C13" location="Interesados!Área_de_impresión" display="INTERESADOS" xr:uid="{00000000-0004-0000-0000-000007000000}"/>
    <hyperlink ref="G15" location="'Riesgos-Cronograma'!Área_de_impresión" display="RIESGOS - CRONOGRAMA" xr:uid="{00000000-0004-0000-0000-000008000000}"/>
    <hyperlink ref="I11" location="'Comunicaciones internas'!A1" display="COMUNICACIONES INTERNAS" xr:uid="{00000000-0004-0000-0000-000009000000}"/>
    <hyperlink ref="G11" location="'Recursos Humanos'!Área_de_impresión" display="RECURSOS HUMANOS" xr:uid="{00000000-0004-0000-0000-00000A000000}"/>
  </hyperlinks>
  <pageMargins left="0.39370078740157483" right="0.39370078740157483" top="0.74803149606299213" bottom="0.74803149606299213" header="0.31496062992125984" footer="0.31496062992125984"/>
  <pageSetup fitToHeight="0" orientation="landscape" horizontalDpi="4294967295" verticalDpi="4294967295"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B1:AE20"/>
  <sheetViews>
    <sheetView showGridLines="0" tabSelected="1" topLeftCell="A13" zoomScale="90" zoomScaleNormal="90" workbookViewId="0">
      <selection activeCell="D18" sqref="D18:P18"/>
    </sheetView>
  </sheetViews>
  <sheetFormatPr baseColWidth="10" defaultRowHeight="12" x14ac:dyDescent="0.2"/>
  <cols>
    <col min="1" max="1" width="2.42578125" style="1" customWidth="1"/>
    <col min="2" max="2" width="14.5703125" style="1" customWidth="1"/>
    <col min="3" max="3" width="26.42578125" style="1" customWidth="1"/>
    <col min="4" max="4" width="18.28515625" style="1" customWidth="1"/>
    <col min="5" max="5" width="17.140625" style="1" customWidth="1"/>
    <col min="6" max="6" width="23.140625" style="1" customWidth="1"/>
    <col min="7" max="8" width="20.28515625" style="1" customWidth="1"/>
    <col min="9" max="10" width="5.7109375" style="1" customWidth="1"/>
    <col min="11" max="11" width="5.7109375" style="1" hidden="1" customWidth="1"/>
    <col min="12" max="12" width="8.7109375" style="1" hidden="1" customWidth="1"/>
    <col min="13" max="13" width="14.5703125" style="1" customWidth="1"/>
    <col min="14" max="14" width="17.7109375" style="1" bestFit="1" customWidth="1"/>
    <col min="15" max="15" width="2.5703125" style="1" customWidth="1"/>
    <col min="16" max="16" width="2.42578125" style="1" customWidth="1"/>
    <col min="17" max="17" width="7.7109375" style="1" customWidth="1"/>
    <col min="18" max="18" width="0.7109375" style="4" customWidth="1"/>
    <col min="19" max="19" width="1" style="1" customWidth="1"/>
    <col min="20" max="20" width="1.5703125" style="1" customWidth="1"/>
    <col min="21" max="21" width="1.140625" style="4" customWidth="1"/>
    <col min="22" max="22" width="20.7109375" style="1" customWidth="1"/>
    <col min="23" max="26" width="7.7109375" style="1" customWidth="1"/>
    <col min="27" max="28" width="5.7109375" style="1" hidden="1" customWidth="1"/>
    <col min="29" max="29" width="10.7109375" style="1" customWidth="1"/>
    <col min="30" max="30" width="20.7109375" style="1" customWidth="1"/>
    <col min="31" max="31" width="9.140625" style="2" customWidth="1"/>
    <col min="32" max="252" width="9.140625" style="1" customWidth="1"/>
    <col min="253" max="16384" width="11.42578125" style="1"/>
  </cols>
  <sheetData>
    <row r="1" spans="2:31" ht="12.75" thickBot="1" x14ac:dyDescent="0.25"/>
    <row r="2" spans="2:31" ht="26.25" customHeight="1" x14ac:dyDescent="0.2">
      <c r="B2" s="233"/>
      <c r="C2" s="234"/>
      <c r="D2" s="239" t="s">
        <v>124</v>
      </c>
      <c r="E2" s="240"/>
      <c r="F2" s="240"/>
      <c r="G2" s="240"/>
      <c r="H2" s="240"/>
      <c r="I2" s="240"/>
      <c r="J2" s="241"/>
      <c r="K2" s="14"/>
      <c r="L2" s="12"/>
      <c r="M2" s="227" t="str">
        <f>Proyecto!K2</f>
        <v>Codigo: GC-F-015</v>
      </c>
      <c r="N2" s="227"/>
      <c r="O2" s="227"/>
      <c r="P2" s="228"/>
      <c r="S2" s="4"/>
      <c r="T2" s="4"/>
      <c r="U2" s="7"/>
    </row>
    <row r="3" spans="2:31" ht="23.25" customHeight="1" x14ac:dyDescent="0.2">
      <c r="B3" s="235"/>
      <c r="C3" s="236"/>
      <c r="D3" s="242" t="s">
        <v>126</v>
      </c>
      <c r="E3" s="243"/>
      <c r="F3" s="243"/>
      <c r="G3" s="243"/>
      <c r="H3" s="243"/>
      <c r="I3" s="243"/>
      <c r="J3" s="244"/>
      <c r="K3" s="10"/>
      <c r="L3" s="11"/>
      <c r="M3" s="229" t="str">
        <f>Proyecto!K3</f>
        <v>Fecha: 17 de septiembre de 2014</v>
      </c>
      <c r="N3" s="229"/>
      <c r="O3" s="229"/>
      <c r="P3" s="230"/>
      <c r="S3" s="4"/>
      <c r="T3" s="4"/>
      <c r="U3" s="7"/>
    </row>
    <row r="4" spans="2:31" ht="24" customHeight="1" x14ac:dyDescent="0.2">
      <c r="B4" s="235"/>
      <c r="C4" s="236"/>
      <c r="D4" s="242" t="s">
        <v>127</v>
      </c>
      <c r="E4" s="243"/>
      <c r="F4" s="243"/>
      <c r="G4" s="243"/>
      <c r="H4" s="243"/>
      <c r="I4" s="243"/>
      <c r="J4" s="244"/>
      <c r="K4" s="10"/>
      <c r="L4" s="11"/>
      <c r="M4" s="229" t="str">
        <f>Proyecto!K4</f>
        <v>Version 001</v>
      </c>
      <c r="N4" s="229"/>
      <c r="O4" s="229"/>
      <c r="P4" s="230"/>
      <c r="U4" s="7"/>
    </row>
    <row r="5" spans="2:31" ht="22.5" customHeight="1" thickBot="1" x14ac:dyDescent="0.25">
      <c r="B5" s="237"/>
      <c r="C5" s="238"/>
      <c r="D5" s="245" t="s">
        <v>129</v>
      </c>
      <c r="E5" s="246"/>
      <c r="F5" s="246"/>
      <c r="G5" s="246"/>
      <c r="H5" s="246"/>
      <c r="I5" s="246"/>
      <c r="J5" s="247"/>
      <c r="K5" s="15"/>
      <c r="L5" s="13"/>
      <c r="M5" s="231" t="s">
        <v>130</v>
      </c>
      <c r="N5" s="231"/>
      <c r="O5" s="231"/>
      <c r="P5" s="232"/>
    </row>
    <row r="6" spans="2:31" ht="5.25" customHeight="1" x14ac:dyDescent="0.2">
      <c r="B6" s="3"/>
      <c r="C6" s="3"/>
      <c r="D6" s="3"/>
      <c r="E6" s="3"/>
      <c r="F6" s="3"/>
      <c r="G6" s="3"/>
      <c r="H6" s="3"/>
      <c r="I6" s="3"/>
      <c r="J6" s="3"/>
      <c r="K6" s="3"/>
      <c r="L6" s="3"/>
      <c r="M6" s="3"/>
      <c r="N6" s="3"/>
      <c r="O6" s="3"/>
      <c r="P6" s="3"/>
    </row>
    <row r="7" spans="2:31" ht="29.25" customHeight="1" x14ac:dyDescent="0.2">
      <c r="B7" s="226" t="s">
        <v>0</v>
      </c>
      <c r="C7" s="226"/>
      <c r="D7" s="176" t="str">
        <f>Proyecto!$E$7</f>
        <v>Posicionamiento del Centro de Conciliación y Arbitraje Empresarial - 2025</v>
      </c>
      <c r="E7" s="176"/>
      <c r="F7" s="176"/>
      <c r="G7" s="176"/>
      <c r="H7" s="176"/>
      <c r="I7" s="176"/>
      <c r="J7" s="176"/>
      <c r="K7" s="176"/>
      <c r="L7" s="176"/>
      <c r="M7" s="176"/>
      <c r="N7" s="176"/>
      <c r="O7" s="176"/>
      <c r="P7" s="176"/>
      <c r="AE7" s="1"/>
    </row>
    <row r="8" spans="2:31" ht="6.75" customHeight="1" x14ac:dyDescent="0.2">
      <c r="B8" s="5"/>
      <c r="C8" s="5"/>
      <c r="D8" s="6"/>
      <c r="E8" s="6"/>
      <c r="F8" s="6"/>
      <c r="G8" s="6"/>
      <c r="H8" s="6"/>
      <c r="I8" s="6"/>
      <c r="J8" s="6"/>
      <c r="K8" s="6"/>
      <c r="L8" s="6"/>
      <c r="M8" s="6"/>
      <c r="N8" s="6"/>
      <c r="O8" s="6"/>
      <c r="P8" s="6"/>
      <c r="AE8" s="1"/>
    </row>
    <row r="10" spans="2:31" ht="151.5" customHeight="1" x14ac:dyDescent="0.2">
      <c r="B10" s="226" t="s">
        <v>29</v>
      </c>
      <c r="C10" s="226"/>
      <c r="D10" s="295" t="s">
        <v>224</v>
      </c>
      <c r="E10" s="296"/>
      <c r="F10" s="296"/>
      <c r="G10" s="296"/>
      <c r="H10" s="296"/>
      <c r="I10" s="296"/>
      <c r="J10" s="296"/>
      <c r="K10" s="296"/>
      <c r="L10" s="296"/>
      <c r="M10" s="296"/>
      <c r="N10" s="296"/>
      <c r="O10" s="296"/>
      <c r="P10" s="296"/>
      <c r="AE10" s="1"/>
    </row>
    <row r="11" spans="2:31" ht="15.75" x14ac:dyDescent="0.2">
      <c r="D11" s="257"/>
      <c r="E11" s="257"/>
      <c r="F11" s="257"/>
      <c r="G11" s="257"/>
      <c r="H11" s="257"/>
      <c r="I11" s="257"/>
      <c r="J11" s="257"/>
      <c r="K11" s="257"/>
      <c r="L11" s="257"/>
      <c r="M11" s="257"/>
      <c r="N11" s="257"/>
      <c r="O11" s="257"/>
      <c r="P11" s="257"/>
    </row>
    <row r="12" spans="2:31" ht="30" customHeight="1" x14ac:dyDescent="0.2">
      <c r="B12" s="226" t="s">
        <v>30</v>
      </c>
      <c r="C12" s="226"/>
      <c r="D12" s="248" t="s">
        <v>202</v>
      </c>
      <c r="E12" s="248"/>
      <c r="F12" s="248"/>
      <c r="G12" s="248"/>
      <c r="H12" s="248"/>
      <c r="I12" s="248"/>
      <c r="J12" s="248"/>
      <c r="K12" s="248"/>
      <c r="L12" s="248"/>
      <c r="M12" s="248"/>
      <c r="N12" s="248"/>
      <c r="O12" s="248"/>
      <c r="P12" s="248"/>
    </row>
    <row r="13" spans="2:31" ht="6.75" customHeight="1" x14ac:dyDescent="0.2">
      <c r="B13" s="5"/>
      <c r="C13" s="5"/>
      <c r="D13" s="89"/>
      <c r="E13" s="89"/>
      <c r="F13" s="89"/>
      <c r="G13" s="89"/>
      <c r="H13" s="89"/>
      <c r="I13" s="89"/>
      <c r="J13" s="89"/>
      <c r="K13" s="89"/>
      <c r="L13" s="89"/>
      <c r="M13" s="89"/>
      <c r="N13" s="89"/>
      <c r="O13" s="89"/>
      <c r="P13" s="89"/>
      <c r="AE13" s="1"/>
    </row>
    <row r="14" spans="2:31" ht="92.25" customHeight="1" x14ac:dyDescent="0.2">
      <c r="B14" s="226" t="s">
        <v>31</v>
      </c>
      <c r="C14" s="226"/>
      <c r="D14" s="295" t="s">
        <v>203</v>
      </c>
      <c r="E14" s="296"/>
      <c r="F14" s="296"/>
      <c r="G14" s="296"/>
      <c r="H14" s="296"/>
      <c r="I14" s="296"/>
      <c r="J14" s="296"/>
      <c r="K14" s="296"/>
      <c r="L14" s="296"/>
      <c r="M14" s="296"/>
      <c r="N14" s="296"/>
      <c r="O14" s="296"/>
      <c r="P14" s="296"/>
    </row>
    <row r="15" spans="2:31" ht="6.75" customHeight="1" x14ac:dyDescent="0.2">
      <c r="B15" s="5"/>
      <c r="C15" s="5"/>
      <c r="D15" s="89"/>
      <c r="E15" s="89"/>
      <c r="F15" s="89"/>
      <c r="G15" s="89"/>
      <c r="H15" s="89"/>
      <c r="I15" s="89"/>
      <c r="J15" s="89"/>
      <c r="K15" s="89"/>
      <c r="L15" s="89"/>
      <c r="M15" s="89"/>
      <c r="N15" s="89"/>
      <c r="O15" s="89"/>
      <c r="P15" s="89"/>
      <c r="AE15" s="1"/>
    </row>
    <row r="16" spans="2:31" ht="34.5" customHeight="1" x14ac:dyDescent="0.2">
      <c r="B16" s="226" t="s">
        <v>32</v>
      </c>
      <c r="C16" s="226"/>
      <c r="D16" s="295" t="s">
        <v>204</v>
      </c>
      <c r="E16" s="295"/>
      <c r="F16" s="295"/>
      <c r="G16" s="295"/>
      <c r="H16" s="295"/>
      <c r="I16" s="295"/>
      <c r="J16" s="295"/>
      <c r="K16" s="295"/>
      <c r="L16" s="295"/>
      <c r="M16" s="295"/>
      <c r="N16" s="295"/>
      <c r="O16" s="295"/>
      <c r="P16" s="295"/>
    </row>
    <row r="17" spans="2:31" ht="6.75" customHeight="1" x14ac:dyDescent="0.2">
      <c r="B17" s="5"/>
      <c r="C17" s="5"/>
      <c r="D17" s="89"/>
      <c r="E17" s="89"/>
      <c r="F17" s="89"/>
      <c r="G17" s="89"/>
      <c r="H17" s="89"/>
      <c r="I17" s="89"/>
      <c r="J17" s="89"/>
      <c r="K17" s="89"/>
      <c r="L17" s="89"/>
      <c r="M17" s="89"/>
      <c r="N17" s="89"/>
      <c r="O17" s="89"/>
      <c r="P17" s="89"/>
      <c r="AE17" s="1"/>
    </row>
    <row r="18" spans="2:31" ht="45.75" customHeight="1" x14ac:dyDescent="0.2">
      <c r="B18" s="226" t="s">
        <v>33</v>
      </c>
      <c r="C18" s="226"/>
      <c r="D18" s="248" t="s">
        <v>225</v>
      </c>
      <c r="E18" s="248"/>
      <c r="F18" s="248"/>
      <c r="G18" s="248"/>
      <c r="H18" s="248"/>
      <c r="I18" s="248"/>
      <c r="J18" s="248"/>
      <c r="K18" s="248"/>
      <c r="L18" s="248"/>
      <c r="M18" s="248"/>
      <c r="N18" s="248"/>
      <c r="O18" s="248"/>
      <c r="P18" s="248"/>
    </row>
    <row r="19" spans="2:31" ht="6.75" customHeight="1" x14ac:dyDescent="0.2">
      <c r="B19" s="5"/>
      <c r="C19" s="5"/>
      <c r="D19" s="89"/>
      <c r="E19" s="89"/>
      <c r="F19" s="89"/>
      <c r="G19" s="89"/>
      <c r="H19" s="89"/>
      <c r="I19" s="89"/>
      <c r="J19" s="89"/>
      <c r="K19" s="89"/>
      <c r="L19" s="89"/>
      <c r="M19" s="89"/>
      <c r="N19" s="89"/>
      <c r="O19" s="89"/>
      <c r="P19" s="89"/>
      <c r="AE19" s="1"/>
    </row>
    <row r="20" spans="2:31" ht="40.5" customHeight="1" x14ac:dyDescent="0.2">
      <c r="B20" s="226" t="s">
        <v>34</v>
      </c>
      <c r="C20" s="226"/>
      <c r="D20" s="295" t="s">
        <v>205</v>
      </c>
      <c r="E20" s="296"/>
      <c r="F20" s="296"/>
      <c r="G20" s="296"/>
      <c r="H20" s="296"/>
      <c r="I20" s="296"/>
      <c r="J20" s="296"/>
      <c r="K20" s="296"/>
      <c r="L20" s="296"/>
      <c r="M20" s="296"/>
      <c r="N20" s="296"/>
      <c r="O20" s="296"/>
      <c r="P20" s="296"/>
    </row>
  </sheetData>
  <mergeCells count="26">
    <mergeCell ref="D20:P20"/>
    <mergeCell ref="B10:C10"/>
    <mergeCell ref="D10:P10"/>
    <mergeCell ref="B12:C12"/>
    <mergeCell ref="B14:C14"/>
    <mergeCell ref="B16:C16"/>
    <mergeCell ref="B18:C18"/>
    <mergeCell ref="B20:C20"/>
    <mergeCell ref="D18:P18"/>
    <mergeCell ref="D12:P12"/>
    <mergeCell ref="D14:P14"/>
    <mergeCell ref="D16:P16"/>
    <mergeCell ref="B7:C7"/>
    <mergeCell ref="D7:P7"/>
    <mergeCell ref="M2:P2"/>
    <mergeCell ref="M3:P3"/>
    <mergeCell ref="M4:P4"/>
    <mergeCell ref="M5:P5"/>
    <mergeCell ref="B2:C2"/>
    <mergeCell ref="B3:C3"/>
    <mergeCell ref="B4:C4"/>
    <mergeCell ref="B5:C5"/>
    <mergeCell ref="D2:J2"/>
    <mergeCell ref="D3:J3"/>
    <mergeCell ref="D4:J4"/>
    <mergeCell ref="D5:J5"/>
  </mergeCells>
  <dataValidations count="1">
    <dataValidation type="whole" allowBlank="1" showInputMessage="1" showErrorMessage="1" sqref="Q11:U12 O9:U9 G9:M9 W9:AC9 W18:AC18 O14:U14 W14:AC14 O16:U16 O18:U18 W20:AC65492 W16:AC16 W11:AC12 O20:U65492 G20:M65492 G18:M18 O11:P11 G11:M11 G16:M16 G14:M14" xr:uid="{00000000-0002-0000-0900-000000000000}">
      <formula1>1</formula1>
      <formula2>5</formula2>
    </dataValidation>
  </dataValidations>
  <pageMargins left="0.39370078740157483" right="0.39370078740157483" top="0.74803149606299213" bottom="0.74803149606299213" header="0.31496062992125984" footer="0.31496062992125984"/>
  <pageSetup scale="70" fitToHeight="0" orientation="landscape" r:id="rId1"/>
  <drawing r:id="rId2"/>
  <legacy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3" tint="0.39997558519241921"/>
    <pageSetUpPr fitToPage="1"/>
  </sheetPr>
  <dimension ref="B1:AR19"/>
  <sheetViews>
    <sheetView showGridLines="0" topLeftCell="A7" zoomScaleNormal="100" workbookViewId="0">
      <pane xSplit="5" ySplit="3" topLeftCell="H10" activePane="bottomRight" state="frozen"/>
      <selection activeCell="A7" sqref="A7"/>
      <selection pane="topRight" activeCell="F7" sqref="F7"/>
      <selection pane="bottomLeft" activeCell="A10" sqref="A10"/>
      <selection pane="bottomRight" activeCell="C11" sqref="C11"/>
    </sheetView>
  </sheetViews>
  <sheetFormatPr baseColWidth="10" defaultRowHeight="11.25" x14ac:dyDescent="0.15"/>
  <cols>
    <col min="1" max="1" width="1.5703125" style="16" customWidth="1"/>
    <col min="2" max="2" width="48.85546875" style="16" customWidth="1"/>
    <col min="3" max="3" width="46.7109375" style="16" customWidth="1"/>
    <col min="4" max="4" width="9.140625" style="16" customWidth="1"/>
    <col min="5" max="5" width="10.85546875" style="16" customWidth="1"/>
    <col min="6" max="6" width="26.7109375" style="16" customWidth="1"/>
    <col min="7" max="8" width="17.5703125" style="16" customWidth="1"/>
    <col min="9" max="9" width="16.85546875" style="16" customWidth="1"/>
    <col min="10" max="10" width="21" style="16" customWidth="1"/>
    <col min="11" max="11" width="19.85546875" style="16" customWidth="1"/>
    <col min="12" max="12" width="20.7109375" style="16" customWidth="1"/>
    <col min="13" max="13" width="9.140625" style="18" hidden="1" customWidth="1"/>
    <col min="14" max="37" width="9.140625" style="16" hidden="1" customWidth="1"/>
    <col min="38" max="234" width="9.140625" style="16" customWidth="1"/>
    <col min="235" max="16384" width="11.42578125" style="16"/>
  </cols>
  <sheetData>
    <row r="1" spans="2:44" ht="12" thickBot="1" x14ac:dyDescent="0.2"/>
    <row r="2" spans="2:44" ht="26.25" customHeight="1" x14ac:dyDescent="0.2">
      <c r="B2" s="251"/>
      <c r="C2" s="190" t="s">
        <v>124</v>
      </c>
      <c r="D2" s="190"/>
      <c r="E2" s="190"/>
      <c r="F2" s="190"/>
      <c r="G2" s="190"/>
      <c r="H2" s="190"/>
      <c r="I2" s="190"/>
      <c r="J2" s="190"/>
      <c r="K2" s="183" t="str">
        <f>Proyecto!K2</f>
        <v>Codigo: GC-F-015</v>
      </c>
      <c r="L2" s="184"/>
      <c r="M2" s="63"/>
      <c r="N2" s="63"/>
    </row>
    <row r="3" spans="2:44" ht="23.25" customHeight="1" x14ac:dyDescent="0.2">
      <c r="B3" s="252"/>
      <c r="C3" s="193" t="s">
        <v>126</v>
      </c>
      <c r="D3" s="193"/>
      <c r="E3" s="193"/>
      <c r="F3" s="193"/>
      <c r="G3" s="193"/>
      <c r="H3" s="193"/>
      <c r="I3" s="193"/>
      <c r="J3" s="193"/>
      <c r="K3" s="185" t="str">
        <f>Proyecto!K3</f>
        <v>Fecha: 17 de septiembre de 2014</v>
      </c>
      <c r="L3" s="186"/>
      <c r="M3" s="63"/>
      <c r="N3" s="63"/>
    </row>
    <row r="4" spans="2:44" ht="24" customHeight="1" x14ac:dyDescent="0.2">
      <c r="B4" s="252"/>
      <c r="C4" s="193" t="s">
        <v>127</v>
      </c>
      <c r="D4" s="193"/>
      <c r="E4" s="193"/>
      <c r="F4" s="193"/>
      <c r="G4" s="193"/>
      <c r="H4" s="193"/>
      <c r="I4" s="193"/>
      <c r="J4" s="193"/>
      <c r="K4" s="185" t="str">
        <f>Proyecto!K4</f>
        <v>Version 001</v>
      </c>
      <c r="L4" s="186"/>
      <c r="M4" s="63"/>
      <c r="N4" s="63"/>
    </row>
    <row r="5" spans="2:44" ht="22.5" customHeight="1" thickBot="1" x14ac:dyDescent="0.25">
      <c r="B5" s="253"/>
      <c r="C5" s="196" t="s">
        <v>129</v>
      </c>
      <c r="D5" s="196"/>
      <c r="E5" s="196"/>
      <c r="F5" s="196"/>
      <c r="G5" s="196"/>
      <c r="H5" s="196"/>
      <c r="I5" s="196"/>
      <c r="J5" s="196"/>
      <c r="K5" s="187" t="s">
        <v>130</v>
      </c>
      <c r="L5" s="188"/>
      <c r="M5" s="63"/>
      <c r="N5" s="63"/>
    </row>
    <row r="6" spans="2:44" ht="5.25" customHeight="1" x14ac:dyDescent="0.15">
      <c r="B6" s="22"/>
      <c r="C6" s="22"/>
      <c r="D6" s="22"/>
      <c r="E6" s="22"/>
    </row>
    <row r="7" spans="2:44" ht="29.25" customHeight="1" x14ac:dyDescent="0.2">
      <c r="B7" s="108" t="s">
        <v>0</v>
      </c>
      <c r="C7" s="108"/>
      <c r="D7" s="250" t="str">
        <f>Proyecto!$E$7</f>
        <v>Posicionamiento del Centro de Conciliación y Arbitraje Empresarial - 2025</v>
      </c>
      <c r="E7" s="250"/>
      <c r="F7" s="250"/>
      <c r="G7" s="250"/>
      <c r="H7" s="250"/>
      <c r="I7" s="250"/>
      <c r="J7" s="250"/>
      <c r="K7" s="250"/>
      <c r="L7" s="250"/>
      <c r="M7" s="16"/>
    </row>
    <row r="8" spans="2:44" ht="12.75" x14ac:dyDescent="0.2">
      <c r="M8" s="249" t="s">
        <v>145</v>
      </c>
      <c r="N8" s="249"/>
      <c r="O8" s="249" t="s">
        <v>146</v>
      </c>
      <c r="P8" s="249"/>
      <c r="Q8" s="249" t="s">
        <v>147</v>
      </c>
      <c r="R8" s="249"/>
      <c r="S8" s="249" t="s">
        <v>148</v>
      </c>
      <c r="T8" s="249"/>
      <c r="U8" s="249" t="s">
        <v>149</v>
      </c>
      <c r="V8" s="249"/>
      <c r="W8" s="249" t="s">
        <v>150</v>
      </c>
      <c r="X8" s="249"/>
      <c r="Y8" s="249" t="s">
        <v>151</v>
      </c>
      <c r="Z8" s="249"/>
      <c r="AA8" s="249" t="s">
        <v>152</v>
      </c>
      <c r="AB8" s="249"/>
      <c r="AC8" s="249" t="s">
        <v>153</v>
      </c>
      <c r="AD8" s="249"/>
      <c r="AE8" s="249" t="s">
        <v>154</v>
      </c>
      <c r="AF8" s="249"/>
      <c r="AG8" s="249" t="s">
        <v>155</v>
      </c>
      <c r="AH8" s="249"/>
      <c r="AI8" s="249" t="s">
        <v>156</v>
      </c>
      <c r="AJ8" s="249"/>
      <c r="AK8" s="90"/>
    </row>
    <row r="9" spans="2:44" ht="51.75" customHeight="1" x14ac:dyDescent="0.2">
      <c r="B9" s="91" t="s">
        <v>79</v>
      </c>
      <c r="C9" s="91" t="s">
        <v>80</v>
      </c>
      <c r="D9" s="91" t="s">
        <v>81</v>
      </c>
      <c r="E9" s="92" t="s">
        <v>82</v>
      </c>
      <c r="F9" s="91" t="s">
        <v>83</v>
      </c>
      <c r="G9" s="93" t="s">
        <v>92</v>
      </c>
      <c r="H9" s="93" t="s">
        <v>93</v>
      </c>
      <c r="I9" s="93" t="s">
        <v>94</v>
      </c>
      <c r="J9" s="92" t="s">
        <v>84</v>
      </c>
      <c r="K9" s="94" t="s">
        <v>85</v>
      </c>
      <c r="L9" s="94" t="s">
        <v>86</v>
      </c>
      <c r="M9" s="96" t="s">
        <v>157</v>
      </c>
      <c r="N9" s="95" t="s">
        <v>158</v>
      </c>
      <c r="O9" s="95" t="s">
        <v>157</v>
      </c>
      <c r="P9" s="95" t="s">
        <v>158</v>
      </c>
      <c r="Q9" s="95" t="s">
        <v>157</v>
      </c>
      <c r="R9" s="95" t="s">
        <v>158</v>
      </c>
      <c r="S9" s="95" t="s">
        <v>157</v>
      </c>
      <c r="T9" s="95" t="s">
        <v>158</v>
      </c>
      <c r="U9" s="95" t="s">
        <v>157</v>
      </c>
      <c r="V9" s="95" t="s">
        <v>158</v>
      </c>
      <c r="W9" s="95" t="s">
        <v>157</v>
      </c>
      <c r="X9" s="95" t="s">
        <v>158</v>
      </c>
      <c r="Y9" s="95" t="s">
        <v>157</v>
      </c>
      <c r="Z9" s="95" t="s">
        <v>158</v>
      </c>
      <c r="AA9" s="95" t="s">
        <v>157</v>
      </c>
      <c r="AB9" s="95" t="s">
        <v>158</v>
      </c>
      <c r="AC9" s="95" t="s">
        <v>157</v>
      </c>
      <c r="AD9" s="95" t="s">
        <v>158</v>
      </c>
      <c r="AE9" s="95" t="s">
        <v>157</v>
      </c>
      <c r="AF9" s="95" t="s">
        <v>158</v>
      </c>
      <c r="AG9" s="95" t="s">
        <v>157</v>
      </c>
      <c r="AH9" s="95" t="s">
        <v>158</v>
      </c>
      <c r="AI9" s="95" t="s">
        <v>157</v>
      </c>
      <c r="AJ9" s="95" t="s">
        <v>158</v>
      </c>
      <c r="AK9" s="97"/>
      <c r="AL9" s="98"/>
      <c r="AM9" s="98"/>
      <c r="AN9" s="98"/>
      <c r="AO9" s="98"/>
      <c r="AP9" s="98"/>
      <c r="AQ9" s="98"/>
      <c r="AR9" s="98"/>
    </row>
    <row r="10" spans="2:44" s="101" customFormat="1" ht="45" x14ac:dyDescent="0.15">
      <c r="B10" s="337" t="s">
        <v>206</v>
      </c>
      <c r="C10" s="338" t="s">
        <v>207</v>
      </c>
      <c r="D10" s="339">
        <v>1</v>
      </c>
      <c r="E10" s="340">
        <v>0.25</v>
      </c>
      <c r="F10" s="338" t="s">
        <v>208</v>
      </c>
      <c r="G10" s="341">
        <v>45691</v>
      </c>
      <c r="H10" s="341">
        <v>45961</v>
      </c>
      <c r="I10" s="342"/>
      <c r="J10" s="343"/>
      <c r="K10" s="344"/>
      <c r="L10" s="345">
        <f>+N10+P10+R10+T10+V10+X10+Z10+AB10+AD10+AF10+AH10+AJ10</f>
        <v>0</v>
      </c>
      <c r="M10" s="346"/>
      <c r="N10" s="347"/>
      <c r="O10" s="346"/>
      <c r="P10" s="347"/>
      <c r="Q10" s="346"/>
      <c r="R10" s="347"/>
      <c r="S10" s="346"/>
      <c r="T10" s="347"/>
      <c r="U10" s="346"/>
      <c r="V10" s="347"/>
      <c r="W10" s="346"/>
      <c r="X10" s="347"/>
      <c r="Y10" s="346"/>
      <c r="Z10" s="347"/>
      <c r="AA10" s="346"/>
      <c r="AB10" s="347"/>
      <c r="AC10" s="346"/>
      <c r="AD10" s="347"/>
      <c r="AE10" s="346"/>
      <c r="AF10" s="347"/>
      <c r="AG10" s="346"/>
      <c r="AH10" s="347"/>
      <c r="AI10" s="346"/>
      <c r="AJ10" s="347"/>
      <c r="AK10" s="348">
        <f>+AG10+AE10+AC10+AA10+Y10+W10+U10+S10+Q10+O10+M10</f>
        <v>0</v>
      </c>
    </row>
    <row r="11" spans="2:44" s="101" customFormat="1" ht="33.75" x14ac:dyDescent="0.15">
      <c r="B11" s="337" t="s">
        <v>209</v>
      </c>
      <c r="C11" s="338" t="s">
        <v>210</v>
      </c>
      <c r="D11" s="339">
        <v>1</v>
      </c>
      <c r="E11" s="340">
        <v>0.3</v>
      </c>
      <c r="F11" s="338" t="s">
        <v>208</v>
      </c>
      <c r="G11" s="341">
        <v>45691</v>
      </c>
      <c r="H11" s="341">
        <v>45930</v>
      </c>
      <c r="I11" s="342"/>
      <c r="J11" s="343"/>
      <c r="K11" s="344"/>
      <c r="L11" s="345">
        <f t="shared" ref="L11:L14" si="0">+N11+P11+R11+T11+V11+X11+Z11+AB11+AD11+AF11+AH11+AJ11</f>
        <v>0</v>
      </c>
      <c r="M11" s="346"/>
      <c r="N11" s="347"/>
      <c r="O11" s="346"/>
      <c r="P11" s="347"/>
      <c r="Q11" s="346"/>
      <c r="R11" s="347"/>
      <c r="S11" s="346"/>
      <c r="T11" s="347"/>
      <c r="U11" s="346"/>
      <c r="V11" s="347"/>
      <c r="W11" s="346"/>
      <c r="X11" s="347"/>
      <c r="Y11" s="346"/>
      <c r="Z11" s="347"/>
      <c r="AA11" s="346"/>
      <c r="AB11" s="347"/>
      <c r="AC11" s="346"/>
      <c r="AD11" s="347"/>
      <c r="AE11" s="346"/>
      <c r="AF11" s="347"/>
      <c r="AG11" s="346"/>
      <c r="AH11" s="347"/>
      <c r="AI11" s="346"/>
      <c r="AJ11" s="347"/>
      <c r="AK11" s="348">
        <f>+AG11+AE11+AC11+AA11+Y11+W11+U11+S11+Q11+O11+M11</f>
        <v>0</v>
      </c>
    </row>
    <row r="12" spans="2:44" s="101" customFormat="1" ht="47.25" customHeight="1" x14ac:dyDescent="0.15">
      <c r="B12" s="337" t="s">
        <v>217</v>
      </c>
      <c r="C12" s="338" t="s">
        <v>218</v>
      </c>
      <c r="D12" s="339">
        <v>1</v>
      </c>
      <c r="E12" s="340">
        <v>0.2</v>
      </c>
      <c r="F12" s="338" t="s">
        <v>208</v>
      </c>
      <c r="G12" s="341">
        <v>45691</v>
      </c>
      <c r="H12" s="341">
        <v>45898</v>
      </c>
      <c r="I12" s="342"/>
      <c r="J12" s="343"/>
      <c r="K12" s="344"/>
      <c r="L12" s="345">
        <f t="shared" si="0"/>
        <v>0</v>
      </c>
      <c r="M12" s="346"/>
      <c r="N12" s="347"/>
      <c r="O12" s="346"/>
      <c r="P12" s="347"/>
      <c r="Q12" s="346"/>
      <c r="R12" s="347"/>
      <c r="S12" s="346"/>
      <c r="T12" s="347"/>
      <c r="U12" s="346"/>
      <c r="V12" s="347"/>
      <c r="W12" s="346"/>
      <c r="X12" s="347"/>
      <c r="Y12" s="346"/>
      <c r="Z12" s="347"/>
      <c r="AA12" s="346"/>
      <c r="AB12" s="347"/>
      <c r="AC12" s="346"/>
      <c r="AD12" s="347"/>
      <c r="AE12" s="346"/>
      <c r="AF12" s="347"/>
      <c r="AG12" s="346"/>
      <c r="AH12" s="347"/>
      <c r="AI12" s="346"/>
      <c r="AJ12" s="347"/>
      <c r="AK12" s="348">
        <f>+AG12+AE12+AC12+AA12+Y12+W12+U12+S12+Q12+O12+M12</f>
        <v>0</v>
      </c>
    </row>
    <row r="13" spans="2:44" s="101" customFormat="1" ht="45" x14ac:dyDescent="0.15">
      <c r="B13" s="337" t="s">
        <v>220</v>
      </c>
      <c r="C13" s="338" t="s">
        <v>219</v>
      </c>
      <c r="D13" s="339">
        <v>1</v>
      </c>
      <c r="E13" s="340">
        <v>0.15</v>
      </c>
      <c r="F13" s="338" t="s">
        <v>208</v>
      </c>
      <c r="G13" s="341">
        <v>45691</v>
      </c>
      <c r="H13" s="341">
        <v>45898</v>
      </c>
      <c r="I13" s="342"/>
      <c r="J13" s="343"/>
      <c r="K13" s="344"/>
      <c r="L13" s="345">
        <f t="shared" si="0"/>
        <v>0</v>
      </c>
      <c r="M13" s="346"/>
      <c r="N13" s="347"/>
      <c r="O13" s="346"/>
      <c r="P13" s="347"/>
      <c r="Q13" s="346"/>
      <c r="R13" s="347"/>
      <c r="S13" s="346"/>
      <c r="T13" s="347"/>
      <c r="U13" s="346"/>
      <c r="V13" s="347"/>
      <c r="W13" s="346"/>
      <c r="X13" s="347"/>
      <c r="Y13" s="346"/>
      <c r="Z13" s="347"/>
      <c r="AA13" s="346"/>
      <c r="AB13" s="347"/>
      <c r="AC13" s="346"/>
      <c r="AD13" s="347"/>
      <c r="AE13" s="346"/>
      <c r="AF13" s="347"/>
      <c r="AG13" s="346"/>
      <c r="AH13" s="347"/>
      <c r="AI13" s="346"/>
      <c r="AJ13" s="347"/>
      <c r="AK13" s="348">
        <f>+AG13+AE13+AC13+AA13+Y13+W13+U13+S13+Q13+O13+M13</f>
        <v>0</v>
      </c>
    </row>
    <row r="14" spans="2:44" s="101" customFormat="1" ht="45" x14ac:dyDescent="0.15">
      <c r="B14" s="337" t="s">
        <v>223</v>
      </c>
      <c r="C14" s="338" t="s">
        <v>221</v>
      </c>
      <c r="D14" s="339">
        <v>1</v>
      </c>
      <c r="E14" s="340">
        <v>0.1</v>
      </c>
      <c r="F14" s="338" t="s">
        <v>211</v>
      </c>
      <c r="G14" s="341">
        <v>45691</v>
      </c>
      <c r="H14" s="341">
        <v>45653</v>
      </c>
      <c r="I14" s="342"/>
      <c r="J14" s="343"/>
      <c r="K14" s="344"/>
      <c r="L14" s="345">
        <f t="shared" si="0"/>
        <v>0</v>
      </c>
      <c r="M14" s="349"/>
      <c r="N14" s="350"/>
      <c r="O14" s="349"/>
      <c r="P14" s="350"/>
      <c r="Q14" s="349"/>
      <c r="R14" s="350"/>
      <c r="S14" s="349"/>
      <c r="T14" s="350"/>
      <c r="U14" s="349"/>
      <c r="V14" s="350"/>
      <c r="W14" s="349"/>
      <c r="X14" s="350"/>
      <c r="Y14" s="349"/>
      <c r="Z14" s="350"/>
      <c r="AA14" s="349"/>
      <c r="AB14" s="350"/>
      <c r="AC14" s="349"/>
      <c r="AD14" s="350"/>
      <c r="AE14" s="349"/>
      <c r="AF14" s="350"/>
      <c r="AG14" s="349"/>
      <c r="AH14" s="350"/>
      <c r="AI14" s="349"/>
      <c r="AJ14" s="350"/>
      <c r="AK14" s="348">
        <f>+AG14+AE14+AC14+AA14+Y14+W14+U14+S14+Q14+O14+M14</f>
        <v>0</v>
      </c>
    </row>
    <row r="15" spans="2:44" s="100" customFormat="1" ht="15" x14ac:dyDescent="0.2">
      <c r="E15" s="299">
        <f>+SUM(E10:E14)</f>
        <v>1</v>
      </c>
      <c r="L15" s="298">
        <f>+SUM(L10:L14)</f>
        <v>0</v>
      </c>
      <c r="M15" s="297">
        <f>+SUM(M10:M14)</f>
        <v>0</v>
      </c>
      <c r="N15" s="297">
        <f>+SUM(N10:N14)</f>
        <v>0</v>
      </c>
      <c r="O15" s="297">
        <f>+SUM(O10:O14)</f>
        <v>0</v>
      </c>
      <c r="P15" s="297">
        <f>+SUM(P10:P14)</f>
        <v>0</v>
      </c>
      <c r="Q15" s="297">
        <f>+SUM(Q10:Q14)</f>
        <v>0</v>
      </c>
      <c r="R15" s="297">
        <f>+SUM(R10:R14)</f>
        <v>0</v>
      </c>
      <c r="S15" s="297">
        <f>+SUM(S10:S14)</f>
        <v>0</v>
      </c>
      <c r="T15" s="297">
        <f>+SUM(T10:T14)</f>
        <v>0</v>
      </c>
      <c r="U15" s="297">
        <f>+SUM(U10:U14)</f>
        <v>0</v>
      </c>
      <c r="V15" s="297">
        <f>+SUM(V10:V14)</f>
        <v>0</v>
      </c>
      <c r="W15" s="297">
        <f>+SUM(W10:W14)</f>
        <v>0</v>
      </c>
      <c r="X15" s="297">
        <f>+SUM(X10:X14)</f>
        <v>0</v>
      </c>
      <c r="Y15" s="297">
        <f>+SUM(Y10:Y14)</f>
        <v>0</v>
      </c>
      <c r="Z15" s="297">
        <f>+SUM(Z10:Z14)</f>
        <v>0</v>
      </c>
      <c r="AA15" s="297">
        <f>+SUM(AA10:AA14)</f>
        <v>0</v>
      </c>
      <c r="AB15" s="297">
        <f>+SUM(AB10:AB14)</f>
        <v>0</v>
      </c>
      <c r="AC15" s="297">
        <f>+SUM(AC10:AC14)</f>
        <v>0</v>
      </c>
      <c r="AD15" s="297">
        <f>+SUM(AD10:AD14)</f>
        <v>0</v>
      </c>
      <c r="AE15" s="297">
        <f>+SUM(AE10:AE14)</f>
        <v>0</v>
      </c>
      <c r="AF15" s="297">
        <f>+SUM(AF10:AF14)</f>
        <v>0</v>
      </c>
      <c r="AG15" s="297">
        <f>+SUM(AG10:AG14)</f>
        <v>0</v>
      </c>
      <c r="AH15" s="297">
        <f>+SUM(AH10:AH14)</f>
        <v>0</v>
      </c>
      <c r="AI15" s="297">
        <f>+SUM(AK10:AK14)</f>
        <v>0</v>
      </c>
      <c r="AJ15" s="297">
        <f>+SUM(AJ10:AJ14)</f>
        <v>0</v>
      </c>
      <c r="AK15" s="99"/>
    </row>
    <row r="16" spans="2:44" s="100" customFormat="1" ht="15" x14ac:dyDescent="0.15">
      <c r="L16" s="102"/>
      <c r="M16" s="101"/>
    </row>
    <row r="17" spans="12:13" s="100" customFormat="1" ht="15" x14ac:dyDescent="0.15">
      <c r="L17" s="102"/>
      <c r="M17" s="101"/>
    </row>
    <row r="18" spans="12:13" s="100" customFormat="1" ht="15" x14ac:dyDescent="0.15">
      <c r="L18" s="102"/>
      <c r="M18" s="101"/>
    </row>
    <row r="19" spans="12:13" s="100" customFormat="1" x14ac:dyDescent="0.15">
      <c r="M19" s="101"/>
    </row>
  </sheetData>
  <mergeCells count="23">
    <mergeCell ref="B7:C7"/>
    <mergeCell ref="D7:L7"/>
    <mergeCell ref="C2:J2"/>
    <mergeCell ref="B2:B5"/>
    <mergeCell ref="C3:J3"/>
    <mergeCell ref="C4:J4"/>
    <mergeCell ref="C5:J5"/>
    <mergeCell ref="K2:L2"/>
    <mergeCell ref="K3:L3"/>
    <mergeCell ref="K4:L4"/>
    <mergeCell ref="K5:L5"/>
    <mergeCell ref="M8:N8"/>
    <mergeCell ref="O8:P8"/>
    <mergeCell ref="Q8:R8"/>
    <mergeCell ref="S8:T8"/>
    <mergeCell ref="U8:V8"/>
    <mergeCell ref="W8:X8"/>
    <mergeCell ref="AI8:AJ8"/>
    <mergeCell ref="Y8:Z8"/>
    <mergeCell ref="AA8:AB8"/>
    <mergeCell ref="AC8:AD8"/>
    <mergeCell ref="AE8:AF8"/>
    <mergeCell ref="AG8:AH8"/>
  </mergeCells>
  <dataValidations count="1">
    <dataValidation type="whole" allowBlank="1" showInputMessage="1" showErrorMessage="1" sqref="F8:K8 F16:K65450" xr:uid="{00000000-0002-0000-0A00-000000000000}">
      <formula1>1</formula1>
      <formula2>5</formula2>
    </dataValidation>
  </dataValidations>
  <pageMargins left="0.39370078740157483" right="0.39370078740157483" top="0.74803149606299213" bottom="0.74803149606299213" header="0.31496062992125984" footer="0.31496062992125984"/>
  <pageSetup fitToHeight="0"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B1:AE16"/>
  <sheetViews>
    <sheetView showGridLines="0" topLeftCell="A4" zoomScale="90" zoomScaleNormal="90" workbookViewId="0">
      <selection activeCell="B14" sqref="B14"/>
    </sheetView>
  </sheetViews>
  <sheetFormatPr baseColWidth="10" defaultRowHeight="14.25" x14ac:dyDescent="0.2"/>
  <cols>
    <col min="1" max="1" width="2.42578125" style="105" customWidth="1"/>
    <col min="2" max="2" width="14.5703125" style="105" customWidth="1"/>
    <col min="3" max="3" width="14.140625" style="105" customWidth="1"/>
    <col min="4" max="4" width="18.28515625" style="105" customWidth="1"/>
    <col min="5" max="5" width="17.140625" style="105" customWidth="1"/>
    <col min="6" max="6" width="23.140625" style="105" customWidth="1"/>
    <col min="7" max="8" width="20.28515625" style="105" customWidth="1"/>
    <col min="9" max="10" width="5.7109375" style="105" customWidth="1"/>
    <col min="11" max="11" width="5.7109375" style="105" hidden="1" customWidth="1"/>
    <col min="12" max="12" width="8.7109375" style="105" hidden="1" customWidth="1"/>
    <col min="13" max="13" width="14.5703125" style="105" customWidth="1"/>
    <col min="14" max="14" width="17.7109375" style="105" bestFit="1" customWidth="1"/>
    <col min="15" max="15" width="2.5703125" style="105" customWidth="1"/>
    <col min="16" max="16" width="2.42578125" style="105" customWidth="1"/>
    <col min="17" max="17" width="7.7109375" style="105" customWidth="1"/>
    <col min="18" max="18" width="0.7109375" style="106" customWidth="1"/>
    <col min="19" max="19" width="1" style="105" customWidth="1"/>
    <col min="20" max="20" width="1.5703125" style="105" customWidth="1"/>
    <col min="21" max="21" width="1.140625" style="106" customWidth="1"/>
    <col min="22" max="22" width="20.7109375" style="105" customWidth="1"/>
    <col min="23" max="26" width="7.7109375" style="105" customWidth="1"/>
    <col min="27" max="28" width="5.7109375" style="105" hidden="1" customWidth="1"/>
    <col min="29" max="29" width="10.7109375" style="105" customWidth="1"/>
    <col min="30" max="30" width="20.7109375" style="105" customWidth="1"/>
    <col min="31" max="31" width="9.140625" style="107" customWidth="1"/>
    <col min="32" max="252" width="9.140625" style="105" customWidth="1"/>
    <col min="253" max="16384" width="11.42578125" style="105"/>
  </cols>
  <sheetData>
    <row r="1" spans="2:31" s="105" customFormat="1" ht="15" thickBot="1" x14ac:dyDescent="0.25">
      <c r="R1" s="106"/>
      <c r="U1" s="106"/>
      <c r="AE1" s="107"/>
    </row>
    <row r="2" spans="2:31" s="105" customFormat="1" ht="26.25" customHeight="1" x14ac:dyDescent="0.2">
      <c r="B2" s="300"/>
      <c r="C2" s="301"/>
      <c r="D2" s="302" t="s">
        <v>124</v>
      </c>
      <c r="E2" s="303"/>
      <c r="F2" s="303"/>
      <c r="G2" s="303"/>
      <c r="H2" s="303"/>
      <c r="I2" s="303"/>
      <c r="J2" s="303"/>
      <c r="K2" s="304"/>
      <c r="L2" s="304"/>
      <c r="M2" s="305" t="str">
        <f>Proyecto!K2</f>
        <v>Codigo: GC-F-015</v>
      </c>
      <c r="N2" s="306"/>
      <c r="O2" s="306"/>
      <c r="P2" s="307"/>
      <c r="R2" s="106"/>
      <c r="S2" s="106"/>
      <c r="T2" s="106" t="s">
        <v>136</v>
      </c>
      <c r="U2" s="308"/>
      <c r="AE2" s="107"/>
    </row>
    <row r="3" spans="2:31" s="105" customFormat="1" ht="23.25" customHeight="1" x14ac:dyDescent="0.2">
      <c r="B3" s="309"/>
      <c r="C3" s="310"/>
      <c r="D3" s="311" t="s">
        <v>126</v>
      </c>
      <c r="E3" s="312"/>
      <c r="F3" s="312"/>
      <c r="G3" s="312"/>
      <c r="H3" s="312"/>
      <c r="I3" s="312"/>
      <c r="J3" s="312"/>
      <c r="K3" s="313"/>
      <c r="L3" s="313"/>
      <c r="M3" s="314" t="str">
        <f>Proyecto!K3</f>
        <v>Fecha: 17 de septiembre de 2014</v>
      </c>
      <c r="N3" s="315"/>
      <c r="O3" s="315"/>
      <c r="P3" s="316"/>
      <c r="R3" s="106"/>
      <c r="S3" s="106"/>
      <c r="T3" s="106" t="s">
        <v>137</v>
      </c>
      <c r="U3" s="308"/>
      <c r="AE3" s="107"/>
    </row>
    <row r="4" spans="2:31" s="105" customFormat="1" ht="24" customHeight="1" x14ac:dyDescent="0.2">
      <c r="B4" s="309"/>
      <c r="C4" s="310"/>
      <c r="D4" s="311" t="s">
        <v>127</v>
      </c>
      <c r="E4" s="312"/>
      <c r="F4" s="312"/>
      <c r="G4" s="312"/>
      <c r="H4" s="312"/>
      <c r="I4" s="312"/>
      <c r="J4" s="312"/>
      <c r="K4" s="313"/>
      <c r="L4" s="313"/>
      <c r="M4" s="314" t="str">
        <f>Proyecto!K4</f>
        <v>Version 001</v>
      </c>
      <c r="N4" s="315"/>
      <c r="O4" s="315"/>
      <c r="P4" s="316"/>
      <c r="R4" s="106"/>
      <c r="T4" s="106" t="s">
        <v>138</v>
      </c>
      <c r="U4" s="308"/>
      <c r="AE4" s="107"/>
    </row>
    <row r="5" spans="2:31" s="105" customFormat="1" ht="22.5" customHeight="1" thickBot="1" x14ac:dyDescent="0.25">
      <c r="B5" s="317"/>
      <c r="C5" s="318"/>
      <c r="D5" s="319" t="s">
        <v>129</v>
      </c>
      <c r="E5" s="320"/>
      <c r="F5" s="320"/>
      <c r="G5" s="320"/>
      <c r="H5" s="320"/>
      <c r="I5" s="320"/>
      <c r="J5" s="320"/>
      <c r="K5" s="321"/>
      <c r="L5" s="321"/>
      <c r="M5" s="322" t="s">
        <v>130</v>
      </c>
      <c r="N5" s="323"/>
      <c r="O5" s="323"/>
      <c r="P5" s="324"/>
      <c r="R5" s="106"/>
      <c r="T5" s="106" t="s">
        <v>139</v>
      </c>
      <c r="U5" s="106"/>
      <c r="AE5" s="107"/>
    </row>
    <row r="6" spans="2:31" s="105" customFormat="1" ht="5.25" customHeight="1" x14ac:dyDescent="0.2">
      <c r="B6" s="325"/>
      <c r="C6" s="325"/>
      <c r="D6" s="325"/>
      <c r="E6" s="325"/>
      <c r="F6" s="325"/>
      <c r="G6" s="325"/>
      <c r="H6" s="325"/>
      <c r="I6" s="325"/>
      <c r="J6" s="325"/>
      <c r="K6" s="325"/>
      <c r="L6" s="325"/>
      <c r="M6" s="325"/>
      <c r="N6" s="325"/>
      <c r="O6" s="325"/>
      <c r="P6" s="325"/>
      <c r="R6" s="106"/>
      <c r="T6" s="106"/>
      <c r="U6" s="106"/>
      <c r="AE6" s="107"/>
    </row>
    <row r="7" spans="2:31" s="105" customFormat="1" ht="29.25" customHeight="1" x14ac:dyDescent="0.2">
      <c r="B7" s="326" t="s">
        <v>0</v>
      </c>
      <c r="C7" s="326"/>
      <c r="D7" s="250" t="str">
        <f>Proyecto!$E$7</f>
        <v>Posicionamiento del Centro de Conciliación y Arbitraje Empresarial - 2025</v>
      </c>
      <c r="E7" s="250"/>
      <c r="F7" s="250"/>
      <c r="G7" s="250"/>
      <c r="H7" s="250"/>
      <c r="I7" s="250"/>
      <c r="J7" s="250"/>
      <c r="K7" s="250"/>
      <c r="L7" s="250"/>
      <c r="M7" s="250"/>
      <c r="N7" s="250"/>
      <c r="O7" s="250"/>
      <c r="P7" s="250"/>
      <c r="R7" s="106"/>
      <c r="U7" s="106"/>
    </row>
    <row r="8" spans="2:31" s="105" customFormat="1" ht="6.75" customHeight="1" x14ac:dyDescent="0.2">
      <c r="B8" s="327"/>
      <c r="C8" s="327"/>
      <c r="D8" s="328"/>
      <c r="E8" s="328"/>
      <c r="F8" s="328"/>
      <c r="G8" s="328"/>
      <c r="H8" s="328"/>
      <c r="I8" s="328"/>
      <c r="J8" s="328"/>
      <c r="K8" s="328"/>
      <c r="L8" s="328"/>
      <c r="M8" s="328"/>
      <c r="N8" s="328"/>
      <c r="O8" s="328"/>
      <c r="P8" s="328"/>
      <c r="R8" s="106"/>
      <c r="U8" s="106"/>
    </row>
    <row r="10" spans="2:31" s="105" customFormat="1" ht="21.95" customHeight="1" x14ac:dyDescent="0.2">
      <c r="B10" s="329" t="s">
        <v>22</v>
      </c>
      <c r="C10" s="329"/>
      <c r="D10" s="329"/>
      <c r="E10" s="329"/>
      <c r="F10" s="329"/>
      <c r="G10" s="329"/>
      <c r="H10" s="329"/>
      <c r="I10" s="329"/>
      <c r="J10" s="329"/>
      <c r="K10" s="329"/>
      <c r="L10" s="329"/>
      <c r="M10" s="329"/>
      <c r="N10" s="329"/>
      <c r="O10" s="329"/>
      <c r="P10" s="329"/>
      <c r="R10" s="106"/>
      <c r="U10" s="106"/>
      <c r="AE10" s="107"/>
    </row>
    <row r="11" spans="2:31" s="105" customFormat="1" ht="21.95" customHeight="1" x14ac:dyDescent="0.2">
      <c r="B11" s="330" t="s">
        <v>132</v>
      </c>
      <c r="C11" s="330"/>
      <c r="D11" s="330"/>
      <c r="E11" s="330"/>
      <c r="F11" s="331" t="s">
        <v>133</v>
      </c>
      <c r="G11" s="330" t="s">
        <v>134</v>
      </c>
      <c r="H11" s="330"/>
      <c r="I11" s="330"/>
      <c r="J11" s="330"/>
      <c r="K11" s="332"/>
      <c r="L11" s="332"/>
      <c r="M11" s="330" t="s">
        <v>135</v>
      </c>
      <c r="N11" s="330"/>
      <c r="O11" s="330"/>
      <c r="P11" s="330"/>
      <c r="R11" s="106"/>
      <c r="U11" s="106"/>
      <c r="AE11" s="107"/>
    </row>
    <row r="12" spans="2:31" s="105" customFormat="1" ht="77.25" customHeight="1" x14ac:dyDescent="0.2">
      <c r="B12" s="333" t="s">
        <v>212</v>
      </c>
      <c r="C12" s="333"/>
      <c r="D12" s="333"/>
      <c r="E12" s="333"/>
      <c r="F12" s="103" t="s">
        <v>137</v>
      </c>
      <c r="G12" s="334" t="s">
        <v>213</v>
      </c>
      <c r="H12" s="335"/>
      <c r="I12" s="335"/>
      <c r="J12" s="336"/>
      <c r="K12" s="104"/>
      <c r="L12" s="104"/>
      <c r="M12" s="254" t="s">
        <v>214</v>
      </c>
      <c r="N12" s="255"/>
      <c r="O12" s="255"/>
      <c r="P12" s="256"/>
      <c r="R12" s="106"/>
      <c r="U12" s="106"/>
      <c r="AE12" s="107"/>
    </row>
    <row r="13" spans="2:31" s="105" customFormat="1" ht="83.25" customHeight="1" x14ac:dyDescent="0.2">
      <c r="B13" s="333" t="s">
        <v>215</v>
      </c>
      <c r="C13" s="333"/>
      <c r="D13" s="333"/>
      <c r="E13" s="333"/>
      <c r="F13" s="103" t="s">
        <v>136</v>
      </c>
      <c r="G13" s="334" t="s">
        <v>216</v>
      </c>
      <c r="H13" s="335"/>
      <c r="I13" s="335"/>
      <c r="J13" s="336"/>
      <c r="K13" s="104"/>
      <c r="L13" s="104"/>
      <c r="M13" s="254" t="s">
        <v>214</v>
      </c>
      <c r="N13" s="255"/>
      <c r="O13" s="255"/>
      <c r="P13" s="256"/>
      <c r="R13" s="106"/>
      <c r="U13" s="106"/>
      <c r="AE13" s="107"/>
    </row>
    <row r="15" spans="2:31" s="105" customFormat="1" ht="21.95" customHeight="1" x14ac:dyDescent="0.2">
      <c r="B15" s="329" t="s">
        <v>23</v>
      </c>
      <c r="C15" s="329"/>
      <c r="D15" s="329"/>
      <c r="E15" s="329"/>
      <c r="F15" s="329"/>
      <c r="G15" s="329"/>
      <c r="H15" s="329"/>
      <c r="I15" s="329"/>
      <c r="J15" s="329"/>
      <c r="K15" s="329"/>
      <c r="L15" s="329"/>
      <c r="M15" s="329"/>
      <c r="N15" s="329"/>
      <c r="O15" s="329"/>
      <c r="P15" s="329"/>
      <c r="R15" s="106"/>
      <c r="U15" s="106"/>
      <c r="AE15" s="107"/>
    </row>
    <row r="16" spans="2:31" s="105" customFormat="1" ht="21.95" customHeight="1" x14ac:dyDescent="0.2">
      <c r="B16" s="333" t="s">
        <v>24</v>
      </c>
      <c r="C16" s="333"/>
      <c r="D16" s="333"/>
      <c r="E16" s="333"/>
      <c r="F16" s="333"/>
      <c r="G16" s="333"/>
      <c r="H16" s="333"/>
      <c r="I16" s="333"/>
      <c r="J16" s="333"/>
      <c r="K16" s="333"/>
      <c r="L16" s="333"/>
      <c r="M16" s="333"/>
      <c r="N16" s="333"/>
      <c r="O16" s="333"/>
      <c r="P16" s="333"/>
      <c r="R16" s="106"/>
      <c r="U16" s="106"/>
      <c r="AE16" s="107"/>
    </row>
  </sheetData>
  <mergeCells count="23">
    <mergeCell ref="D2:J2"/>
    <mergeCell ref="D3:J3"/>
    <mergeCell ref="D4:J4"/>
    <mergeCell ref="D5:J5"/>
    <mergeCell ref="B10:P10"/>
    <mergeCell ref="B2:C5"/>
    <mergeCell ref="M2:P2"/>
    <mergeCell ref="M3:P3"/>
    <mergeCell ref="M4:P4"/>
    <mergeCell ref="M5:P5"/>
    <mergeCell ref="B15:P15"/>
    <mergeCell ref="B16:P16"/>
    <mergeCell ref="B7:C7"/>
    <mergeCell ref="D7:P7"/>
    <mergeCell ref="B11:E11"/>
    <mergeCell ref="G11:J11"/>
    <mergeCell ref="M11:P11"/>
    <mergeCell ref="B12:E12"/>
    <mergeCell ref="G12:J12"/>
    <mergeCell ref="M12:P12"/>
    <mergeCell ref="B13:E13"/>
    <mergeCell ref="G13:J13"/>
    <mergeCell ref="M13:P13"/>
  </mergeCells>
  <conditionalFormatting sqref="F12:F13">
    <cfRule type="containsText" dxfId="3" priority="1" operator="containsText" text="Extremo">
      <formula>NOT(ISERROR(SEARCH("Extremo",F12)))</formula>
    </cfRule>
    <cfRule type="containsText" dxfId="2" priority="2" operator="containsText" text="Alto">
      <formula>NOT(ISERROR(SEARCH("Alto",F12)))</formula>
    </cfRule>
    <cfRule type="containsText" dxfId="1" priority="3" operator="containsText" text="Medio">
      <formula>NOT(ISERROR(SEARCH("Medio",F12)))</formula>
    </cfRule>
    <cfRule type="containsText" dxfId="0" priority="4" operator="containsText" text="Bajo">
      <formula>NOT(ISERROR(SEARCH("Bajo",F12)))</formula>
    </cfRule>
  </conditionalFormatting>
  <dataValidations count="2">
    <dataValidation type="whole" allowBlank="1" showInputMessage="1" showErrorMessage="1" sqref="O17:P65503 O9:P9 O14:P14 G14:M14 G17:M65503 G9:M9 Q9:U65503 W9:AC65503" xr:uid="{00000000-0002-0000-0B00-000000000000}">
      <formula1>1</formula1>
      <formula2>5</formula2>
    </dataValidation>
    <dataValidation type="list" allowBlank="1" showInputMessage="1" showErrorMessage="1" sqref="F12:F13" xr:uid="{2EAB6285-E0AB-406D-80A7-1433102ADBB2}">
      <formula1>$T$2:$T$5</formula1>
    </dataValidation>
  </dataValidations>
  <pageMargins left="0.39370078740157483" right="0.39370078740157483" top="0.74803149606299213" bottom="0.74803149606299213" header="0.31496062992125984" footer="0.31496062992125984"/>
  <pageSetup scale="74" fitToHeight="0"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4:Q23"/>
  <sheetViews>
    <sheetView topLeftCell="B1" workbookViewId="0">
      <selection activeCell="Q24" sqref="Q24"/>
    </sheetView>
  </sheetViews>
  <sheetFormatPr baseColWidth="10" defaultRowHeight="12.75" x14ac:dyDescent="0.2"/>
  <cols>
    <col min="1" max="1" width="15.140625" customWidth="1"/>
    <col min="2" max="2" width="3.85546875" customWidth="1"/>
    <col min="3" max="3" width="18.140625" bestFit="1" customWidth="1"/>
    <col min="4" max="4" width="2.42578125" customWidth="1"/>
    <col min="5" max="5" width="20.140625" bestFit="1" customWidth="1"/>
    <col min="6" max="6" width="1.5703125" customWidth="1"/>
    <col min="7" max="7" width="12.85546875" bestFit="1" customWidth="1"/>
    <col min="8" max="8" width="2" customWidth="1"/>
    <col min="9" max="9" width="14.42578125" bestFit="1" customWidth="1"/>
    <col min="10" max="10" width="1.42578125" customWidth="1"/>
    <col min="11" max="11" width="20.5703125" bestFit="1" customWidth="1"/>
    <col min="12" max="12" width="3" customWidth="1"/>
    <col min="13" max="13" width="29.140625" bestFit="1" customWidth="1"/>
    <col min="14" max="14" width="2.5703125" customWidth="1"/>
    <col min="15" max="15" width="19.140625" bestFit="1" customWidth="1"/>
    <col min="16" max="16" width="5" customWidth="1"/>
  </cols>
  <sheetData>
    <row r="4" spans="1:17" x14ac:dyDescent="0.2">
      <c r="A4" s="9" t="s">
        <v>107</v>
      </c>
      <c r="C4" s="9" t="s">
        <v>57</v>
      </c>
      <c r="E4" s="9" t="s">
        <v>58</v>
      </c>
      <c r="G4" s="9" t="s">
        <v>59</v>
      </c>
      <c r="I4" s="9" t="s">
        <v>66</v>
      </c>
      <c r="K4" s="9" t="s">
        <v>67</v>
      </c>
      <c r="M4" s="9"/>
      <c r="O4" s="9" t="s">
        <v>99</v>
      </c>
      <c r="Q4" s="9" t="s">
        <v>110</v>
      </c>
    </row>
    <row r="5" spans="1:17" x14ac:dyDescent="0.2">
      <c r="A5" t="s">
        <v>108</v>
      </c>
      <c r="C5" s="8" t="s">
        <v>52</v>
      </c>
      <c r="E5" s="8" t="s">
        <v>53</v>
      </c>
      <c r="G5" s="8" t="s">
        <v>60</v>
      </c>
      <c r="I5" s="8" t="s">
        <v>96</v>
      </c>
      <c r="K5" s="8" t="s">
        <v>68</v>
      </c>
      <c r="M5" t="s">
        <v>87</v>
      </c>
      <c r="O5" s="8" t="s">
        <v>100</v>
      </c>
      <c r="Q5" t="s">
        <v>113</v>
      </c>
    </row>
    <row r="6" spans="1:17" x14ac:dyDescent="0.2">
      <c r="A6" t="s">
        <v>109</v>
      </c>
      <c r="C6" s="8" t="s">
        <v>55</v>
      </c>
      <c r="E6" s="8" t="s">
        <v>56</v>
      </c>
      <c r="G6" s="8" t="s">
        <v>61</v>
      </c>
      <c r="I6" s="8" t="s">
        <v>97</v>
      </c>
      <c r="K6" s="8" t="s">
        <v>69</v>
      </c>
      <c r="M6" t="s">
        <v>95</v>
      </c>
      <c r="O6" s="8" t="s">
        <v>101</v>
      </c>
      <c r="Q6" t="s">
        <v>114</v>
      </c>
    </row>
    <row r="7" spans="1:17" x14ac:dyDescent="0.2">
      <c r="C7" s="8" t="s">
        <v>54</v>
      </c>
      <c r="G7" s="8" t="s">
        <v>62</v>
      </c>
      <c r="K7" s="8" t="s">
        <v>70</v>
      </c>
      <c r="O7" s="8" t="s">
        <v>102</v>
      </c>
      <c r="Q7" t="s">
        <v>115</v>
      </c>
    </row>
    <row r="8" spans="1:17" x14ac:dyDescent="0.2">
      <c r="O8" s="8" t="s">
        <v>103</v>
      </c>
      <c r="Q8" t="s">
        <v>116</v>
      </c>
    </row>
    <row r="9" spans="1:17" x14ac:dyDescent="0.2">
      <c r="O9" s="8" t="s">
        <v>104</v>
      </c>
      <c r="Q9" t="s">
        <v>117</v>
      </c>
    </row>
    <row r="10" spans="1:17" x14ac:dyDescent="0.2">
      <c r="O10" s="8" t="s">
        <v>105</v>
      </c>
      <c r="Q10" t="s">
        <v>118</v>
      </c>
    </row>
    <row r="11" spans="1:17" x14ac:dyDescent="0.2">
      <c r="O11" s="8" t="s">
        <v>78</v>
      </c>
      <c r="Q11" t="s">
        <v>119</v>
      </c>
    </row>
    <row r="12" spans="1:17" x14ac:dyDescent="0.2">
      <c r="Q12" t="s">
        <v>120</v>
      </c>
    </row>
    <row r="14" spans="1:17" x14ac:dyDescent="0.2">
      <c r="Q14" s="9" t="s">
        <v>121</v>
      </c>
    </row>
    <row r="15" spans="1:17" x14ac:dyDescent="0.2">
      <c r="Q15" t="s">
        <v>113</v>
      </c>
    </row>
    <row r="16" spans="1:17" x14ac:dyDescent="0.2">
      <c r="Q16" t="s">
        <v>114</v>
      </c>
    </row>
    <row r="17" spans="17:17" x14ac:dyDescent="0.2">
      <c r="Q17" t="s">
        <v>115</v>
      </c>
    </row>
    <row r="18" spans="17:17" x14ac:dyDescent="0.2">
      <c r="Q18" t="s">
        <v>116</v>
      </c>
    </row>
    <row r="19" spans="17:17" x14ac:dyDescent="0.2">
      <c r="Q19" t="s">
        <v>117</v>
      </c>
    </row>
    <row r="20" spans="17:17" x14ac:dyDescent="0.2">
      <c r="Q20" t="s">
        <v>118</v>
      </c>
    </row>
    <row r="21" spans="17:17" x14ac:dyDescent="0.2">
      <c r="Q21" t="s">
        <v>119</v>
      </c>
    </row>
    <row r="22" spans="17:17" x14ac:dyDescent="0.2">
      <c r="Q22" t="s">
        <v>120</v>
      </c>
    </row>
    <row r="23" spans="17:17" x14ac:dyDescent="0.2">
      <c r="Q23" s="8" t="s">
        <v>122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AE30"/>
  <sheetViews>
    <sheetView showGridLines="0" zoomScale="80" zoomScaleNormal="80" workbookViewId="0">
      <selection activeCell="K4" sqref="K4:L4"/>
    </sheetView>
  </sheetViews>
  <sheetFormatPr baseColWidth="10" defaultRowHeight="11.25" x14ac:dyDescent="0.15"/>
  <cols>
    <col min="1" max="1" width="2.28515625" style="16" customWidth="1"/>
    <col min="2" max="2" width="14.5703125" style="16" customWidth="1"/>
    <col min="3" max="3" width="14.140625" style="16" customWidth="1"/>
    <col min="4" max="4" width="14.42578125" style="16" customWidth="1"/>
    <col min="5" max="5" width="17.140625" style="16" customWidth="1"/>
    <col min="6" max="6" width="23.140625" style="16" customWidth="1"/>
    <col min="7" max="8" width="20.28515625" style="16" customWidth="1"/>
    <col min="9" max="10" width="5.7109375" style="16" customWidth="1"/>
    <col min="11" max="11" width="5.7109375" style="16" hidden="1" customWidth="1"/>
    <col min="12" max="12" width="8.7109375" style="16" hidden="1" customWidth="1"/>
    <col min="13" max="13" width="14.5703125" style="16" customWidth="1"/>
    <col min="14" max="14" width="17.7109375" style="16" bestFit="1" customWidth="1"/>
    <col min="15" max="15" width="2.5703125" style="16" customWidth="1"/>
    <col min="16" max="16" width="2.42578125" style="16" customWidth="1"/>
    <col min="17" max="17" width="7.7109375" style="16" customWidth="1"/>
    <col min="18" max="18" width="0.7109375" style="29" customWidth="1"/>
    <col min="19" max="19" width="1" style="16" customWidth="1"/>
    <col min="20" max="20" width="1.5703125" style="16" customWidth="1"/>
    <col min="21" max="21" width="1.140625" style="29" customWidth="1"/>
    <col min="22" max="22" width="20.7109375" style="16" customWidth="1"/>
    <col min="23" max="26" width="7.7109375" style="16" customWidth="1"/>
    <col min="27" max="28" width="5.7109375" style="16" hidden="1" customWidth="1"/>
    <col min="29" max="29" width="10.7109375" style="16" customWidth="1"/>
    <col min="30" max="30" width="20.7109375" style="16" customWidth="1"/>
    <col min="31" max="31" width="9.140625" style="18" customWidth="1"/>
    <col min="32" max="252" width="9.140625" style="16" customWidth="1"/>
    <col min="253" max="16384" width="11.42578125" style="16"/>
  </cols>
  <sheetData>
    <row r="1" spans="2:31" ht="12" thickBot="1" x14ac:dyDescent="0.2"/>
    <row r="2" spans="2:31" ht="26.25" customHeight="1" x14ac:dyDescent="0.15">
      <c r="B2" s="120"/>
      <c r="C2" s="121"/>
      <c r="D2" s="146" t="s">
        <v>124</v>
      </c>
      <c r="E2" s="147"/>
      <c r="F2" s="147"/>
      <c r="G2" s="147"/>
      <c r="H2" s="147"/>
      <c r="I2" s="147"/>
      <c r="J2" s="148"/>
      <c r="K2" s="134" t="s">
        <v>125</v>
      </c>
      <c r="L2" s="149"/>
      <c r="M2" s="134" t="str">
        <f>Proyecto!K2</f>
        <v>Codigo: GC-F-015</v>
      </c>
      <c r="N2" s="135"/>
      <c r="O2" s="135"/>
      <c r="P2" s="136"/>
      <c r="S2" s="29"/>
      <c r="T2" s="29"/>
      <c r="U2" s="30"/>
    </row>
    <row r="3" spans="2:31" ht="23.25" customHeight="1" x14ac:dyDescent="0.15">
      <c r="B3" s="116"/>
      <c r="C3" s="117"/>
      <c r="D3" s="150" t="s">
        <v>126</v>
      </c>
      <c r="E3" s="151"/>
      <c r="F3" s="151"/>
      <c r="G3" s="151"/>
      <c r="H3" s="151"/>
      <c r="I3" s="151"/>
      <c r="J3" s="152"/>
      <c r="K3" s="140" t="s">
        <v>131</v>
      </c>
      <c r="L3" s="153"/>
      <c r="M3" s="137" t="str">
        <f>Proyecto!K3</f>
        <v>Fecha: 17 de septiembre de 2014</v>
      </c>
      <c r="N3" s="138"/>
      <c r="O3" s="138"/>
      <c r="P3" s="139"/>
      <c r="S3" s="29"/>
      <c r="T3" s="29"/>
      <c r="U3" s="30"/>
    </row>
    <row r="4" spans="2:31" ht="24" customHeight="1" x14ac:dyDescent="0.15">
      <c r="B4" s="116"/>
      <c r="C4" s="117"/>
      <c r="D4" s="150" t="s">
        <v>127</v>
      </c>
      <c r="E4" s="151"/>
      <c r="F4" s="151"/>
      <c r="G4" s="151"/>
      <c r="H4" s="151"/>
      <c r="I4" s="151"/>
      <c r="J4" s="152"/>
      <c r="K4" s="140" t="s">
        <v>128</v>
      </c>
      <c r="L4" s="153"/>
      <c r="M4" s="140" t="str">
        <f>Proyecto!K4</f>
        <v>Version 001</v>
      </c>
      <c r="N4" s="141"/>
      <c r="O4" s="141"/>
      <c r="P4" s="142"/>
      <c r="U4" s="30"/>
    </row>
    <row r="5" spans="2:31" ht="22.5" customHeight="1" thickBot="1" x14ac:dyDescent="0.2">
      <c r="B5" s="118"/>
      <c r="C5" s="119"/>
      <c r="D5" s="154" t="s">
        <v>129</v>
      </c>
      <c r="E5" s="155"/>
      <c r="F5" s="155"/>
      <c r="G5" s="155"/>
      <c r="H5" s="155"/>
      <c r="I5" s="155"/>
      <c r="J5" s="156"/>
      <c r="K5" s="157" t="s">
        <v>130</v>
      </c>
      <c r="L5" s="158"/>
      <c r="M5" s="143" t="s">
        <v>130</v>
      </c>
      <c r="N5" s="144"/>
      <c r="O5" s="144"/>
      <c r="P5" s="145"/>
    </row>
    <row r="6" spans="2:31" ht="5.25" customHeight="1" x14ac:dyDescent="0.15">
      <c r="B6" s="22"/>
      <c r="C6" s="22"/>
      <c r="D6" s="22"/>
      <c r="E6" s="22"/>
      <c r="F6" s="22"/>
      <c r="G6" s="22"/>
      <c r="H6" s="22"/>
      <c r="I6" s="22"/>
      <c r="J6" s="22"/>
      <c r="K6" s="22"/>
      <c r="L6" s="22"/>
      <c r="M6" s="22"/>
      <c r="N6" s="22"/>
      <c r="O6" s="22"/>
      <c r="P6" s="22"/>
    </row>
    <row r="7" spans="2:31" ht="29.25" customHeight="1" x14ac:dyDescent="0.2">
      <c r="B7" s="108" t="s">
        <v>0</v>
      </c>
      <c r="C7" s="108"/>
      <c r="D7" s="109" t="str">
        <f>Proyecto!$E$7</f>
        <v>Posicionamiento del Centro de Conciliación y Arbitraje Empresarial - 2025</v>
      </c>
      <c r="E7" s="109"/>
      <c r="F7" s="109"/>
      <c r="G7" s="109"/>
      <c r="H7" s="109"/>
      <c r="I7" s="109"/>
      <c r="J7" s="109"/>
      <c r="K7" s="109"/>
      <c r="L7" s="109"/>
      <c r="M7" s="109"/>
      <c r="N7" s="109"/>
      <c r="O7" s="109"/>
      <c r="P7" s="109"/>
      <c r="AE7" s="16"/>
    </row>
    <row r="8" spans="2:31" ht="6.75" customHeight="1" x14ac:dyDescent="0.2">
      <c r="B8" s="32"/>
      <c r="C8" s="32"/>
      <c r="D8" s="33"/>
      <c r="E8" s="33"/>
      <c r="F8" s="33"/>
      <c r="G8" s="33"/>
      <c r="H8" s="33"/>
      <c r="I8" s="33"/>
      <c r="J8" s="33"/>
      <c r="K8" s="33"/>
      <c r="L8" s="33"/>
      <c r="M8" s="33"/>
      <c r="N8" s="33"/>
      <c r="O8" s="33"/>
      <c r="P8" s="33"/>
      <c r="AE8" s="16"/>
    </row>
    <row r="9" spans="2:31" ht="36" customHeight="1" x14ac:dyDescent="0.2">
      <c r="B9" s="159" t="s">
        <v>25</v>
      </c>
      <c r="C9" s="160"/>
      <c r="D9" s="258" t="s">
        <v>160</v>
      </c>
      <c r="E9" s="259"/>
      <c r="F9" s="259"/>
      <c r="G9" s="259"/>
      <c r="H9" s="259"/>
      <c r="I9" s="259"/>
      <c r="J9" s="259"/>
      <c r="K9" s="259"/>
      <c r="L9" s="259"/>
      <c r="M9" s="259"/>
      <c r="N9" s="259"/>
      <c r="O9" s="259"/>
      <c r="P9" s="260"/>
      <c r="AE9" s="16"/>
    </row>
    <row r="10" spans="2:31" s="34" customFormat="1" ht="7.5" customHeight="1" x14ac:dyDescent="0.2">
      <c r="D10" s="261"/>
      <c r="E10" s="261"/>
      <c r="F10" s="261"/>
      <c r="G10" s="261"/>
      <c r="H10" s="261"/>
      <c r="I10" s="261"/>
      <c r="J10" s="261"/>
      <c r="K10" s="261"/>
      <c r="L10" s="261"/>
      <c r="M10" s="261"/>
      <c r="N10" s="261"/>
      <c r="O10" s="261"/>
      <c r="P10" s="261"/>
    </row>
    <row r="11" spans="2:31" ht="39.75" customHeight="1" x14ac:dyDescent="0.2">
      <c r="B11" s="159" t="s">
        <v>26</v>
      </c>
      <c r="C11" s="160"/>
      <c r="D11" s="262" t="s">
        <v>161</v>
      </c>
      <c r="E11" s="263"/>
      <c r="F11" s="263"/>
      <c r="G11" s="263"/>
      <c r="H11" s="263"/>
      <c r="I11" s="263"/>
      <c r="J11" s="263"/>
      <c r="K11" s="263"/>
      <c r="L11" s="263"/>
      <c r="M11" s="263"/>
      <c r="N11" s="263"/>
      <c r="O11" s="263"/>
      <c r="P11" s="264"/>
      <c r="AE11" s="16"/>
    </row>
    <row r="12" spans="2:31" ht="5.25" customHeight="1" x14ac:dyDescent="0.2">
      <c r="B12" s="24"/>
      <c r="C12" s="24"/>
      <c r="D12" s="36"/>
      <c r="E12" s="36"/>
      <c r="F12" s="36"/>
      <c r="G12" s="36"/>
      <c r="H12" s="36"/>
      <c r="I12" s="36"/>
      <c r="J12" s="36"/>
      <c r="K12" s="36"/>
      <c r="L12" s="36"/>
      <c r="M12" s="36"/>
      <c r="N12" s="36"/>
      <c r="O12" s="36"/>
      <c r="P12" s="36"/>
      <c r="AE12" s="16"/>
    </row>
    <row r="13" spans="2:31" ht="26.25" customHeight="1" x14ac:dyDescent="0.2">
      <c r="B13" s="131" t="s">
        <v>106</v>
      </c>
      <c r="C13" s="131"/>
      <c r="D13" s="73" t="s">
        <v>1</v>
      </c>
      <c r="E13" s="133" t="s">
        <v>162</v>
      </c>
      <c r="F13" s="133"/>
      <c r="G13" s="133"/>
      <c r="H13" s="133"/>
      <c r="I13" s="133"/>
      <c r="J13" s="133"/>
      <c r="K13" s="133"/>
      <c r="L13" s="133"/>
      <c r="M13" s="133"/>
      <c r="N13" s="133"/>
      <c r="O13" s="133"/>
      <c r="P13" s="133"/>
      <c r="AE13" s="16"/>
    </row>
    <row r="14" spans="2:31" ht="39" customHeight="1" x14ac:dyDescent="0.2">
      <c r="B14" s="132"/>
      <c r="C14" s="132"/>
      <c r="D14" s="74" t="s">
        <v>108</v>
      </c>
      <c r="E14" s="133"/>
      <c r="F14" s="133"/>
      <c r="G14" s="133"/>
      <c r="H14" s="133"/>
      <c r="I14" s="133"/>
      <c r="J14" s="133"/>
      <c r="K14" s="133"/>
      <c r="L14" s="133"/>
      <c r="M14" s="133"/>
      <c r="N14" s="133"/>
      <c r="O14" s="133"/>
      <c r="P14" s="133"/>
      <c r="AE14" s="16"/>
    </row>
    <row r="15" spans="2:31" ht="5.25" customHeight="1" x14ac:dyDescent="0.2">
      <c r="B15" s="24"/>
      <c r="C15" s="24"/>
      <c r="D15" s="75"/>
      <c r="E15" s="76"/>
      <c r="F15" s="76"/>
      <c r="G15" s="76"/>
      <c r="H15" s="76"/>
      <c r="I15" s="76"/>
      <c r="J15" s="76"/>
      <c r="K15" s="76"/>
      <c r="L15" s="76"/>
      <c r="M15" s="76"/>
      <c r="N15" s="76"/>
      <c r="O15" s="76"/>
      <c r="P15" s="76"/>
      <c r="AE15" s="16"/>
    </row>
    <row r="16" spans="2:31" ht="22.5" customHeight="1" x14ac:dyDescent="0.2">
      <c r="B16" s="131" t="s">
        <v>106</v>
      </c>
      <c r="C16" s="131"/>
      <c r="D16" s="73" t="s">
        <v>1</v>
      </c>
      <c r="E16" s="265" t="s">
        <v>163</v>
      </c>
      <c r="F16" s="265"/>
      <c r="G16" s="265"/>
      <c r="H16" s="265"/>
      <c r="I16" s="265"/>
      <c r="J16" s="265"/>
      <c r="K16" s="265"/>
      <c r="L16" s="265"/>
      <c r="M16" s="265"/>
      <c r="N16" s="265"/>
      <c r="O16" s="265"/>
      <c r="P16" s="265"/>
      <c r="AE16" s="16"/>
    </row>
    <row r="17" spans="2:31" ht="39.75" customHeight="1" x14ac:dyDescent="0.2">
      <c r="B17" s="132"/>
      <c r="C17" s="132"/>
      <c r="D17" s="74" t="s">
        <v>109</v>
      </c>
      <c r="E17" s="265"/>
      <c r="F17" s="265"/>
      <c r="G17" s="265"/>
      <c r="H17" s="265"/>
      <c r="I17" s="265"/>
      <c r="J17" s="265"/>
      <c r="K17" s="265"/>
      <c r="L17" s="265"/>
      <c r="M17" s="265"/>
      <c r="N17" s="265"/>
      <c r="O17" s="265"/>
      <c r="P17" s="265"/>
      <c r="AE17" s="16"/>
    </row>
    <row r="18" spans="2:31" ht="5.25" customHeight="1" x14ac:dyDescent="0.2">
      <c r="B18" s="24"/>
      <c r="C18" s="24"/>
      <c r="D18" s="75"/>
      <c r="E18" s="266"/>
      <c r="F18" s="266"/>
      <c r="G18" s="266"/>
      <c r="H18" s="266"/>
      <c r="I18" s="266"/>
      <c r="J18" s="266"/>
      <c r="K18" s="266"/>
      <c r="L18" s="266"/>
      <c r="M18" s="266"/>
      <c r="N18" s="266"/>
      <c r="O18" s="266"/>
      <c r="P18" s="266"/>
      <c r="AE18" s="16"/>
    </row>
    <row r="19" spans="2:31" ht="22.5" customHeight="1" x14ac:dyDescent="0.2">
      <c r="B19" s="131" t="s">
        <v>106</v>
      </c>
      <c r="C19" s="131"/>
      <c r="D19" s="73" t="s">
        <v>1</v>
      </c>
      <c r="E19" s="267" t="s">
        <v>164</v>
      </c>
      <c r="F19" s="268"/>
      <c r="G19" s="268"/>
      <c r="H19" s="268"/>
      <c r="I19" s="268"/>
      <c r="J19" s="268"/>
      <c r="K19" s="268"/>
      <c r="L19" s="268"/>
      <c r="M19" s="268"/>
      <c r="N19" s="268"/>
      <c r="O19" s="268"/>
      <c r="P19" s="269"/>
      <c r="AE19" s="16"/>
    </row>
    <row r="20" spans="2:31" ht="21" customHeight="1" x14ac:dyDescent="0.2">
      <c r="B20" s="132"/>
      <c r="C20" s="132"/>
      <c r="D20" s="74" t="s">
        <v>109</v>
      </c>
      <c r="E20" s="270"/>
      <c r="F20" s="271"/>
      <c r="G20" s="271"/>
      <c r="H20" s="271"/>
      <c r="I20" s="271"/>
      <c r="J20" s="271"/>
      <c r="K20" s="271"/>
      <c r="L20" s="271"/>
      <c r="M20" s="271"/>
      <c r="N20" s="271"/>
      <c r="O20" s="271"/>
      <c r="P20" s="272"/>
      <c r="AE20" s="16"/>
    </row>
    <row r="21" spans="2:31" ht="5.25" customHeight="1" x14ac:dyDescent="0.2">
      <c r="B21" s="24"/>
      <c r="C21" s="24"/>
      <c r="D21" s="75"/>
      <c r="E21" s="273"/>
      <c r="F21" s="273"/>
      <c r="G21" s="273"/>
      <c r="H21" s="273"/>
      <c r="I21" s="273"/>
      <c r="J21" s="273"/>
      <c r="K21" s="273"/>
      <c r="L21" s="273"/>
      <c r="M21" s="273"/>
      <c r="N21" s="273"/>
      <c r="O21" s="273"/>
      <c r="P21" s="273"/>
      <c r="AE21" s="16"/>
    </row>
    <row r="22" spans="2:31" ht="22.5" customHeight="1" x14ac:dyDescent="0.2">
      <c r="B22" s="131" t="s">
        <v>106</v>
      </c>
      <c r="C22" s="131"/>
      <c r="D22" s="73" t="s">
        <v>1</v>
      </c>
      <c r="E22" s="265" t="s">
        <v>222</v>
      </c>
      <c r="F22" s="265"/>
      <c r="G22" s="265"/>
      <c r="H22" s="265"/>
      <c r="I22" s="265"/>
      <c r="J22" s="265"/>
      <c r="K22" s="265"/>
      <c r="L22" s="265"/>
      <c r="M22" s="265"/>
      <c r="N22" s="265"/>
      <c r="O22" s="265"/>
      <c r="P22" s="265"/>
      <c r="AE22" s="16"/>
    </row>
    <row r="23" spans="2:31" ht="21" customHeight="1" x14ac:dyDescent="0.2">
      <c r="B23" s="132"/>
      <c r="C23" s="132"/>
      <c r="D23" s="74" t="s">
        <v>109</v>
      </c>
      <c r="E23" s="265"/>
      <c r="F23" s="265"/>
      <c r="G23" s="265"/>
      <c r="H23" s="265"/>
      <c r="I23" s="265"/>
      <c r="J23" s="265"/>
      <c r="K23" s="265"/>
      <c r="L23" s="265"/>
      <c r="M23" s="265"/>
      <c r="N23" s="265"/>
      <c r="O23" s="265"/>
      <c r="P23" s="265"/>
      <c r="AE23" s="16"/>
    </row>
    <row r="24" spans="2:31" ht="5.25" customHeight="1" x14ac:dyDescent="0.2">
      <c r="B24" s="24"/>
      <c r="C24" s="24"/>
      <c r="D24" s="75"/>
      <c r="E24" s="274"/>
      <c r="F24" s="274"/>
      <c r="G24" s="274"/>
      <c r="H24" s="274"/>
      <c r="I24" s="274"/>
      <c r="J24" s="274"/>
      <c r="K24" s="274"/>
      <c r="L24" s="274"/>
      <c r="M24" s="274"/>
      <c r="N24" s="274"/>
      <c r="O24" s="274"/>
      <c r="P24" s="274"/>
      <c r="AE24" s="16"/>
    </row>
    <row r="25" spans="2:31" ht="22.5" customHeight="1" x14ac:dyDescent="0.2">
      <c r="B25" s="131" t="s">
        <v>106</v>
      </c>
      <c r="C25" s="131"/>
      <c r="D25" s="73" t="s">
        <v>1</v>
      </c>
      <c r="E25" s="265" t="s">
        <v>165</v>
      </c>
      <c r="F25" s="265"/>
      <c r="G25" s="265"/>
      <c r="H25" s="265"/>
      <c r="I25" s="265"/>
      <c r="J25" s="265"/>
      <c r="K25" s="265"/>
      <c r="L25" s="265"/>
      <c r="M25" s="265"/>
      <c r="N25" s="265"/>
      <c r="O25" s="265"/>
      <c r="P25" s="265"/>
      <c r="AE25" s="16"/>
    </row>
    <row r="26" spans="2:31" ht="21" customHeight="1" x14ac:dyDescent="0.2">
      <c r="B26" s="132"/>
      <c r="C26" s="132"/>
      <c r="D26" s="74" t="s">
        <v>109</v>
      </c>
      <c r="E26" s="265"/>
      <c r="F26" s="265"/>
      <c r="G26" s="265"/>
      <c r="H26" s="265"/>
      <c r="I26" s="265"/>
      <c r="J26" s="265"/>
      <c r="K26" s="265"/>
      <c r="L26" s="265"/>
      <c r="M26" s="265"/>
      <c r="N26" s="265"/>
      <c r="O26" s="265"/>
      <c r="P26" s="265"/>
      <c r="AE26" s="16"/>
    </row>
    <row r="27" spans="2:31" ht="5.25" customHeight="1" x14ac:dyDescent="0.2">
      <c r="B27" s="24"/>
      <c r="C27" s="24"/>
      <c r="D27" s="75"/>
      <c r="E27" s="274"/>
      <c r="F27" s="274"/>
      <c r="G27" s="274"/>
      <c r="H27" s="274"/>
      <c r="I27" s="274"/>
      <c r="J27" s="274"/>
      <c r="K27" s="274"/>
      <c r="L27" s="274"/>
      <c r="M27" s="274"/>
      <c r="N27" s="274"/>
      <c r="O27" s="274"/>
      <c r="P27" s="274"/>
      <c r="AE27" s="16"/>
    </row>
    <row r="28" spans="2:31" ht="5.25" customHeight="1" x14ac:dyDescent="0.2">
      <c r="B28" s="24"/>
      <c r="C28" s="24"/>
      <c r="D28" s="75"/>
      <c r="E28" s="274"/>
      <c r="F28" s="274"/>
      <c r="G28" s="274"/>
      <c r="H28" s="274"/>
      <c r="I28" s="274"/>
      <c r="J28" s="274"/>
      <c r="K28" s="274"/>
      <c r="L28" s="274"/>
      <c r="M28" s="274"/>
      <c r="N28" s="274"/>
      <c r="O28" s="274"/>
      <c r="P28" s="274"/>
      <c r="AE28" s="16"/>
    </row>
    <row r="29" spans="2:31" ht="22.5" customHeight="1" x14ac:dyDescent="0.2">
      <c r="B29" s="131" t="s">
        <v>106</v>
      </c>
      <c r="C29" s="131"/>
      <c r="D29" s="73" t="s">
        <v>1</v>
      </c>
      <c r="E29" s="265" t="s">
        <v>166</v>
      </c>
      <c r="F29" s="265"/>
      <c r="G29" s="265"/>
      <c r="H29" s="265"/>
      <c r="I29" s="265"/>
      <c r="J29" s="265"/>
      <c r="K29" s="265"/>
      <c r="L29" s="265"/>
      <c r="M29" s="265"/>
      <c r="N29" s="265"/>
      <c r="O29" s="265"/>
      <c r="P29" s="265"/>
      <c r="AE29" s="16"/>
    </row>
    <row r="30" spans="2:31" ht="21" customHeight="1" x14ac:dyDescent="0.2">
      <c r="B30" s="132"/>
      <c r="C30" s="132"/>
      <c r="D30" s="74" t="s">
        <v>109</v>
      </c>
      <c r="E30" s="265"/>
      <c r="F30" s="265"/>
      <c r="G30" s="265"/>
      <c r="H30" s="265"/>
      <c r="I30" s="265"/>
      <c r="J30" s="265"/>
      <c r="K30" s="265"/>
      <c r="L30" s="265"/>
      <c r="M30" s="265"/>
      <c r="N30" s="265"/>
      <c r="O30" s="265"/>
      <c r="P30" s="265"/>
      <c r="AE30" s="16"/>
    </row>
  </sheetData>
  <mergeCells count="34">
    <mergeCell ref="E29:P30"/>
    <mergeCell ref="D5:J5"/>
    <mergeCell ref="K5:L5"/>
    <mergeCell ref="D11:P11"/>
    <mergeCell ref="D9:P9"/>
    <mergeCell ref="B7:C7"/>
    <mergeCell ref="B11:C11"/>
    <mergeCell ref="B9:C9"/>
    <mergeCell ref="B2:C2"/>
    <mergeCell ref="B3:C3"/>
    <mergeCell ref="B4:C4"/>
    <mergeCell ref="B22:C23"/>
    <mergeCell ref="M2:P2"/>
    <mergeCell ref="M3:P3"/>
    <mergeCell ref="M4:P4"/>
    <mergeCell ref="M5:P5"/>
    <mergeCell ref="D7:P7"/>
    <mergeCell ref="D2:J2"/>
    <mergeCell ref="K2:L2"/>
    <mergeCell ref="D3:J3"/>
    <mergeCell ref="K3:L3"/>
    <mergeCell ref="D4:J4"/>
    <mergeCell ref="K4:L4"/>
    <mergeCell ref="B5:C5"/>
    <mergeCell ref="E13:P14"/>
    <mergeCell ref="B16:C17"/>
    <mergeCell ref="E16:P17"/>
    <mergeCell ref="B19:C20"/>
    <mergeCell ref="E19:P20"/>
    <mergeCell ref="B13:C14"/>
    <mergeCell ref="B25:C26"/>
    <mergeCell ref="B29:C30"/>
    <mergeCell ref="E22:P23"/>
    <mergeCell ref="E25:P26"/>
  </mergeCells>
  <dataValidations count="1">
    <dataValidation type="whole" allowBlank="1" showInputMessage="1" showErrorMessage="1" sqref="O31:P65480 G31:M65480 G15:M15 O15:P15 O18:P18 G18:M18 G21:M21 O21:P21 Q31:U65482 W31:AC65482" xr:uid="{00000000-0002-0000-0100-000000000000}">
      <formula1>1</formula1>
      <formula2>5</formula2>
    </dataValidation>
  </dataValidations>
  <pageMargins left="0.39370078740157483" right="0.39370078740157483" top="0.74803149606299213" bottom="0.74803149606299213" header="0.31496062992125984" footer="0.31496062992125984"/>
  <pageSetup scale="74" fitToHeight="0" orientation="landscape"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1000000}">
          <x14:formula1>
            <xm:f>'No tocar'!$A$5:$A$6</xm:f>
          </x14:formula1>
          <xm:sqref>D14 D17 D26 D20 D23 D30</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39997558519241921"/>
    <pageSetUpPr fitToPage="1"/>
  </sheetPr>
  <dimension ref="B1:X13"/>
  <sheetViews>
    <sheetView showGridLines="0" zoomScale="90" zoomScaleNormal="90" workbookViewId="0">
      <selection activeCell="D1" sqref="D1"/>
    </sheetView>
  </sheetViews>
  <sheetFormatPr baseColWidth="10" defaultRowHeight="11.25" x14ac:dyDescent="0.15"/>
  <cols>
    <col min="1" max="1" width="2.42578125" style="16" customWidth="1"/>
    <col min="2" max="2" width="14.5703125" style="16" customWidth="1"/>
    <col min="3" max="3" width="14.140625" style="16" customWidth="1"/>
    <col min="4" max="4" width="18.28515625" style="16" customWidth="1"/>
    <col min="5" max="5" width="17.140625" style="16" customWidth="1"/>
    <col min="6" max="7" width="23.140625" style="16" customWidth="1"/>
    <col min="8" max="8" width="20.28515625" style="16" customWidth="1"/>
    <col min="9" max="9" width="37.7109375" style="16" customWidth="1"/>
    <col min="10" max="10" width="7.7109375" style="16" customWidth="1"/>
    <col min="11" max="11" width="0.7109375" style="16" customWidth="1"/>
    <col min="12" max="12" width="1" style="16" customWidth="1"/>
    <col min="13" max="13" width="1.5703125" style="16" customWidth="1"/>
    <col min="14" max="14" width="1.7109375" style="17" customWidth="1"/>
    <col min="15" max="15" width="20.7109375" style="16" customWidth="1"/>
    <col min="16" max="19" width="7.7109375" style="16" customWidth="1"/>
    <col min="20" max="21" width="5.7109375" style="16" hidden="1" customWidth="1"/>
    <col min="22" max="22" width="10.7109375" style="16" customWidth="1"/>
    <col min="23" max="23" width="20.7109375" style="16" customWidth="1"/>
    <col min="24" max="24" width="9.140625" style="18" customWidth="1"/>
    <col min="25" max="245" width="9.140625" style="16" customWidth="1"/>
    <col min="246" max="16384" width="11.42578125" style="16"/>
  </cols>
  <sheetData>
    <row r="1" spans="2:24" ht="12" thickBot="1" x14ac:dyDescent="0.2"/>
    <row r="2" spans="2:24" ht="26.25" customHeight="1" x14ac:dyDescent="0.15">
      <c r="B2" s="120"/>
      <c r="C2" s="121"/>
      <c r="D2" s="167" t="s">
        <v>124</v>
      </c>
      <c r="E2" s="168"/>
      <c r="F2" s="168"/>
      <c r="G2" s="168"/>
      <c r="H2" s="169"/>
      <c r="I2" s="19" t="str">
        <f>Proyecto!K2</f>
        <v>Codigo: GC-F-015</v>
      </c>
      <c r="J2" s="17"/>
      <c r="K2" s="17"/>
      <c r="L2" s="17"/>
      <c r="N2" s="16"/>
      <c r="T2" s="18"/>
      <c r="X2" s="16"/>
    </row>
    <row r="3" spans="2:24" ht="23.25" customHeight="1" x14ac:dyDescent="0.15">
      <c r="B3" s="116"/>
      <c r="C3" s="117"/>
      <c r="D3" s="170" t="s">
        <v>126</v>
      </c>
      <c r="E3" s="171"/>
      <c r="F3" s="171"/>
      <c r="G3" s="171"/>
      <c r="H3" s="172"/>
      <c r="I3" s="20" t="str">
        <f>Proyecto!K3</f>
        <v>Fecha: 17 de septiembre de 2014</v>
      </c>
      <c r="J3" s="17"/>
      <c r="K3" s="17"/>
      <c r="L3" s="17"/>
      <c r="N3" s="16"/>
      <c r="T3" s="18"/>
      <c r="X3" s="16"/>
    </row>
    <row r="4" spans="2:24" ht="24" customHeight="1" x14ac:dyDescent="0.15">
      <c r="B4" s="116"/>
      <c r="C4" s="117"/>
      <c r="D4" s="170" t="s">
        <v>127</v>
      </c>
      <c r="E4" s="171"/>
      <c r="F4" s="171"/>
      <c r="G4" s="171"/>
      <c r="H4" s="172"/>
      <c r="I4" s="20" t="str">
        <f>Proyecto!K4</f>
        <v>Version 001</v>
      </c>
      <c r="J4" s="17"/>
      <c r="K4" s="17"/>
      <c r="L4" s="17"/>
      <c r="N4" s="16"/>
      <c r="T4" s="18"/>
      <c r="X4" s="16"/>
    </row>
    <row r="5" spans="2:24" ht="22.5" customHeight="1" thickBot="1" x14ac:dyDescent="0.2">
      <c r="B5" s="118"/>
      <c r="C5" s="119"/>
      <c r="D5" s="173" t="s">
        <v>129</v>
      </c>
      <c r="E5" s="174"/>
      <c r="F5" s="174"/>
      <c r="G5" s="174"/>
      <c r="H5" s="175"/>
      <c r="I5" s="21" t="s">
        <v>130</v>
      </c>
      <c r="J5" s="17"/>
      <c r="K5" s="17"/>
      <c r="L5" s="17"/>
      <c r="N5" s="16"/>
      <c r="T5" s="18"/>
      <c r="X5" s="16"/>
    </row>
    <row r="6" spans="2:24" ht="5.25" customHeight="1" x14ac:dyDescent="0.15">
      <c r="B6" s="22"/>
      <c r="C6" s="22"/>
      <c r="D6" s="22"/>
      <c r="E6" s="22"/>
      <c r="F6" s="22"/>
      <c r="G6" s="22"/>
      <c r="H6" s="22"/>
      <c r="I6" s="22"/>
    </row>
    <row r="7" spans="2:24" ht="29.25" customHeight="1" x14ac:dyDescent="0.2">
      <c r="B7" s="108" t="s">
        <v>0</v>
      </c>
      <c r="C7" s="108"/>
      <c r="D7" s="176" t="str">
        <f>Proyecto!$E$7</f>
        <v>Posicionamiento del Centro de Conciliación y Arbitraje Empresarial - 2025</v>
      </c>
      <c r="E7" s="176"/>
      <c r="F7" s="176"/>
      <c r="G7" s="176"/>
      <c r="H7" s="176"/>
      <c r="I7" s="176"/>
      <c r="X7" s="16"/>
    </row>
    <row r="8" spans="2:24" ht="10.5" customHeight="1" x14ac:dyDescent="0.2">
      <c r="B8" s="24"/>
      <c r="C8" s="24"/>
      <c r="D8" s="25"/>
      <c r="E8" s="25"/>
      <c r="F8" s="25"/>
      <c r="G8" s="25"/>
      <c r="H8" s="25"/>
      <c r="I8" s="25"/>
      <c r="X8" s="16"/>
    </row>
    <row r="9" spans="2:24" ht="18.75" customHeight="1" x14ac:dyDescent="0.2">
      <c r="B9" s="166" t="s">
        <v>112</v>
      </c>
      <c r="C9" s="166"/>
      <c r="D9" s="166"/>
      <c r="E9" s="166"/>
      <c r="F9" s="166"/>
      <c r="G9" s="166"/>
      <c r="H9" s="166"/>
      <c r="I9" s="166"/>
      <c r="X9" s="16"/>
    </row>
    <row r="10" spans="2:24" ht="28.5" customHeight="1" x14ac:dyDescent="0.2">
      <c r="B10" s="161" t="s">
        <v>27</v>
      </c>
      <c r="C10" s="161"/>
      <c r="D10" s="165" t="s">
        <v>168</v>
      </c>
      <c r="E10" s="165"/>
      <c r="F10" s="165"/>
      <c r="G10" s="165"/>
      <c r="H10" s="165"/>
      <c r="I10" s="165"/>
      <c r="X10" s="16"/>
    </row>
    <row r="11" spans="2:24" ht="22.5" customHeight="1" x14ac:dyDescent="0.2">
      <c r="B11" s="161" t="s">
        <v>1</v>
      </c>
      <c r="C11" s="161"/>
      <c r="D11" s="161" t="s">
        <v>2</v>
      </c>
      <c r="E11" s="161"/>
      <c r="F11" s="27" t="s">
        <v>3</v>
      </c>
      <c r="G11" s="27" t="s">
        <v>110</v>
      </c>
      <c r="H11" s="27" t="s">
        <v>4</v>
      </c>
      <c r="I11" s="27" t="s">
        <v>111</v>
      </c>
      <c r="X11" s="16"/>
    </row>
    <row r="12" spans="2:24" ht="51" customHeight="1" x14ac:dyDescent="0.2">
      <c r="B12" s="275" t="s">
        <v>52</v>
      </c>
      <c r="C12" s="275"/>
      <c r="D12" s="275" t="s">
        <v>167</v>
      </c>
      <c r="E12" s="275"/>
      <c r="F12" s="276">
        <v>1</v>
      </c>
      <c r="G12" s="277" t="s">
        <v>116</v>
      </c>
      <c r="H12" s="277" t="s">
        <v>53</v>
      </c>
      <c r="I12" s="28"/>
      <c r="X12" s="16"/>
    </row>
    <row r="13" spans="2:24" ht="24.75" customHeight="1" x14ac:dyDescent="0.2">
      <c r="B13" s="161" t="s">
        <v>5</v>
      </c>
      <c r="C13" s="161"/>
      <c r="D13" s="162" t="s">
        <v>140</v>
      </c>
      <c r="E13" s="163"/>
      <c r="F13" s="163"/>
      <c r="G13" s="163"/>
      <c r="H13" s="163"/>
      <c r="I13" s="164"/>
      <c r="X13" s="16"/>
    </row>
  </sheetData>
  <mergeCells count="19">
    <mergeCell ref="B7:C7"/>
    <mergeCell ref="D7:I7"/>
    <mergeCell ref="B13:C13"/>
    <mergeCell ref="D13:I13"/>
    <mergeCell ref="B12:C12"/>
    <mergeCell ref="D12:E12"/>
    <mergeCell ref="B9:I9"/>
    <mergeCell ref="B11:C11"/>
    <mergeCell ref="D11:E11"/>
    <mergeCell ref="B10:C10"/>
    <mergeCell ref="D10:I10"/>
    <mergeCell ref="D2:H2"/>
    <mergeCell ref="D3:H3"/>
    <mergeCell ref="D4:H4"/>
    <mergeCell ref="D5:H5"/>
    <mergeCell ref="B2:C2"/>
    <mergeCell ref="B4:C4"/>
    <mergeCell ref="B5:C5"/>
    <mergeCell ref="B3:C3"/>
  </mergeCells>
  <dataValidations count="1">
    <dataValidation type="whole" allowBlank="1" showInputMessage="1" showErrorMessage="1" sqref="P14:V65345 J14:N65345 H14:H65345" xr:uid="{00000000-0002-0000-0200-000000000000}">
      <formula1>1</formula1>
      <formula2>5</formula2>
    </dataValidation>
  </dataValidations>
  <pageMargins left="0.39370078740157483" right="0.39370078740157483" top="0.74803149606299213" bottom="0.74803149606299213" header="0.31496062992125984" footer="0.31496062992125984"/>
  <pageSetup scale="74" fitToHeight="0" orientation="landscape"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U20"/>
  <sheetViews>
    <sheetView showGridLines="0" zoomScale="90" zoomScaleNormal="90" workbookViewId="0">
      <selection activeCell="C16" sqref="C16"/>
    </sheetView>
  </sheetViews>
  <sheetFormatPr baseColWidth="10" defaultRowHeight="11.25" x14ac:dyDescent="0.15"/>
  <cols>
    <col min="1" max="1" width="2.42578125" style="16" customWidth="1"/>
    <col min="2" max="2" width="37.140625" style="16" customWidth="1"/>
    <col min="3" max="3" width="39.42578125" style="16" customWidth="1"/>
    <col min="4" max="4" width="8.85546875" style="16" customWidth="1"/>
    <col min="5" max="5" width="5.7109375" style="16" customWidth="1"/>
    <col min="6" max="6" width="39.7109375" style="16" customWidth="1"/>
    <col min="7" max="7" width="7.7109375" style="16" customWidth="1"/>
    <col min="8" max="8" width="0.7109375" style="29" customWidth="1"/>
    <col min="9" max="9" width="1" style="16" customWidth="1"/>
    <col min="10" max="10" width="1.5703125" style="16" customWidth="1"/>
    <col min="11" max="11" width="1.140625" style="29" customWidth="1"/>
    <col min="12" max="12" width="16.7109375" style="16" customWidth="1"/>
    <col min="13" max="16" width="7.7109375" style="16" customWidth="1"/>
    <col min="17" max="18" width="5.7109375" style="16" hidden="1" customWidth="1"/>
    <col min="19" max="19" width="10.7109375" style="16" customWidth="1"/>
    <col min="20" max="20" width="20.7109375" style="16" customWidth="1"/>
    <col min="21" max="21" width="9.140625" style="18" customWidth="1"/>
    <col min="22" max="242" width="9.140625" style="16" customWidth="1"/>
    <col min="243" max="16384" width="11.42578125" style="16"/>
  </cols>
  <sheetData>
    <row r="1" spans="1:21" ht="12" thickBot="1" x14ac:dyDescent="0.2"/>
    <row r="2" spans="1:21" ht="26.25" customHeight="1" x14ac:dyDescent="0.15">
      <c r="B2" s="54"/>
      <c r="C2" s="189" t="s">
        <v>124</v>
      </c>
      <c r="D2" s="190"/>
      <c r="E2" s="190"/>
      <c r="F2" s="190"/>
      <c r="G2" s="183" t="str">
        <f>Proyecto!K2</f>
        <v>Codigo: GC-F-015</v>
      </c>
      <c r="H2" s="198"/>
      <c r="I2" s="198"/>
      <c r="J2" s="198"/>
      <c r="K2" s="198"/>
      <c r="L2" s="184"/>
    </row>
    <row r="3" spans="1:21" ht="23.25" customHeight="1" x14ac:dyDescent="0.15">
      <c r="B3" s="55"/>
      <c r="C3" s="192" t="s">
        <v>126</v>
      </c>
      <c r="D3" s="193"/>
      <c r="E3" s="193"/>
      <c r="F3" s="193"/>
      <c r="G3" s="185" t="str">
        <f>Proyecto!K3</f>
        <v>Fecha: 17 de septiembre de 2014</v>
      </c>
      <c r="H3" s="199"/>
      <c r="I3" s="199"/>
      <c r="J3" s="199"/>
      <c r="K3" s="199"/>
      <c r="L3" s="186"/>
    </row>
    <row r="4" spans="1:21" ht="24" customHeight="1" x14ac:dyDescent="0.15">
      <c r="B4" s="55"/>
      <c r="C4" s="192" t="s">
        <v>127</v>
      </c>
      <c r="D4" s="193"/>
      <c r="E4" s="193"/>
      <c r="F4" s="193"/>
      <c r="G4" s="185" t="str">
        <f>Proyecto!K4</f>
        <v>Version 001</v>
      </c>
      <c r="H4" s="199"/>
      <c r="I4" s="199"/>
      <c r="J4" s="199"/>
      <c r="K4" s="199"/>
      <c r="L4" s="186"/>
    </row>
    <row r="5" spans="1:21" ht="22.5" customHeight="1" thickBot="1" x14ac:dyDescent="0.2">
      <c r="B5" s="56"/>
      <c r="C5" s="195" t="s">
        <v>129</v>
      </c>
      <c r="D5" s="196"/>
      <c r="E5" s="196"/>
      <c r="F5" s="196"/>
      <c r="G5" s="187" t="s">
        <v>130</v>
      </c>
      <c r="H5" s="200"/>
      <c r="I5" s="200"/>
      <c r="J5" s="200"/>
      <c r="K5" s="200"/>
      <c r="L5" s="188"/>
    </row>
    <row r="6" spans="1:21" ht="5.25" customHeight="1" x14ac:dyDescent="0.15">
      <c r="A6" s="29" t="str">
        <f>Proyecto!$E$7</f>
        <v>Posicionamiento del Centro de Conciliación y Arbitraje Empresarial - 2025</v>
      </c>
      <c r="B6" s="22"/>
      <c r="C6" s="22"/>
      <c r="D6" s="22"/>
      <c r="E6" s="22"/>
      <c r="F6" s="22"/>
    </row>
    <row r="7" spans="1:21" ht="29.25" customHeight="1" x14ac:dyDescent="0.2">
      <c r="B7" s="23" t="s">
        <v>0</v>
      </c>
      <c r="C7" s="176" t="str">
        <f>Proyecto!$E$7</f>
        <v>Posicionamiento del Centro de Conciliación y Arbitraje Empresarial - 2025</v>
      </c>
      <c r="D7" s="176"/>
      <c r="E7" s="176"/>
      <c r="F7" s="176"/>
      <c r="U7" s="16"/>
    </row>
    <row r="10" spans="1:21" ht="24" customHeight="1" x14ac:dyDescent="0.15">
      <c r="B10" s="62" t="s">
        <v>88</v>
      </c>
      <c r="C10" s="60" t="s">
        <v>95</v>
      </c>
    </row>
    <row r="11" spans="1:21" ht="6" customHeight="1" x14ac:dyDescent="0.15"/>
    <row r="12" spans="1:21" ht="18" customHeight="1" x14ac:dyDescent="0.15">
      <c r="B12" s="23" t="s">
        <v>47</v>
      </c>
      <c r="C12" s="80"/>
    </row>
    <row r="13" spans="1:21" ht="6" customHeight="1" x14ac:dyDescent="0.15"/>
    <row r="14" spans="1:21" ht="18" customHeight="1" x14ac:dyDescent="0.15">
      <c r="B14" s="23" t="s">
        <v>48</v>
      </c>
      <c r="C14" s="60"/>
    </row>
    <row r="15" spans="1:21" ht="6" customHeight="1" x14ac:dyDescent="0.15"/>
    <row r="16" spans="1:21" ht="18" customHeight="1" x14ac:dyDescent="0.15">
      <c r="B16" s="23" t="s">
        <v>44</v>
      </c>
      <c r="C16" s="80"/>
    </row>
    <row r="17" spans="2:3" ht="6" customHeight="1" x14ac:dyDescent="0.15"/>
    <row r="18" spans="2:3" ht="18" customHeight="1" x14ac:dyDescent="0.15">
      <c r="B18" s="23" t="s">
        <v>45</v>
      </c>
      <c r="C18" s="61">
        <v>0</v>
      </c>
    </row>
    <row r="19" spans="2:3" ht="6" customHeight="1" x14ac:dyDescent="0.15"/>
    <row r="20" spans="2:3" ht="18" customHeight="1" x14ac:dyDescent="0.15">
      <c r="B20" s="23" t="s">
        <v>46</v>
      </c>
      <c r="C20" s="61">
        <v>0</v>
      </c>
    </row>
  </sheetData>
  <mergeCells count="9">
    <mergeCell ref="G2:L2"/>
    <mergeCell ref="G3:L3"/>
    <mergeCell ref="G4:L4"/>
    <mergeCell ref="G5:L5"/>
    <mergeCell ref="C7:F7"/>
    <mergeCell ref="C2:F2"/>
    <mergeCell ref="C3:F3"/>
    <mergeCell ref="C4:F4"/>
    <mergeCell ref="C5:F5"/>
  </mergeCells>
  <dataValidations count="1">
    <dataValidation type="whole" allowBlank="1" showInputMessage="1" showErrorMessage="1" sqref="M8:S65493 D8:K65493" xr:uid="{00000000-0002-0000-0500-000000000000}">
      <formula1>1</formula1>
      <formula2>5</formula2>
    </dataValidation>
  </dataValidations>
  <pageMargins left="0.39370078740157483" right="0.39370078740157483" top="0.74803149606299213" bottom="0.74803149606299213" header="0.31496062992125984" footer="0.31496062992125984"/>
  <pageSetup fitToHeight="0" orientation="landscape"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500-000001000000}">
          <x14:formula1>
            <xm:f>'No tocar'!$M$5:$M$6</xm:f>
          </x14:formula1>
          <xm:sqref>C10</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V15"/>
  <sheetViews>
    <sheetView showGridLines="0" topLeftCell="A14" zoomScale="90" zoomScaleNormal="90" workbookViewId="0">
      <selection activeCell="C15" sqref="C12:C15"/>
    </sheetView>
  </sheetViews>
  <sheetFormatPr baseColWidth="10" defaultRowHeight="11.25" x14ac:dyDescent="0.15"/>
  <cols>
    <col min="1" max="1" width="2.42578125" style="16" customWidth="1"/>
    <col min="2" max="2" width="34.28515625" style="16" customWidth="1"/>
    <col min="3" max="4" width="39.42578125" style="16" customWidth="1"/>
    <col min="5" max="5" width="8.85546875" style="16" customWidth="1"/>
    <col min="6" max="6" width="5.7109375" style="16" customWidth="1"/>
    <col min="7" max="7" width="49.85546875" style="16" customWidth="1"/>
    <col min="8" max="8" width="7.7109375" style="16" customWidth="1"/>
    <col min="9" max="9" width="0.7109375" style="29" customWidth="1"/>
    <col min="10" max="10" width="1" style="16" customWidth="1"/>
    <col min="11" max="11" width="1.5703125" style="16" customWidth="1"/>
    <col min="12" max="12" width="1.140625" style="29" customWidth="1"/>
    <col min="13" max="13" width="20.7109375" style="16" customWidth="1"/>
    <col min="14" max="17" width="7.7109375" style="16" customWidth="1"/>
    <col min="18" max="19" width="5.7109375" style="16" hidden="1" customWidth="1"/>
    <col min="20" max="20" width="10.7109375" style="16" customWidth="1"/>
    <col min="21" max="21" width="20.7109375" style="16" customWidth="1"/>
    <col min="22" max="22" width="9.140625" style="18" customWidth="1"/>
    <col min="23" max="243" width="9.140625" style="16" customWidth="1"/>
    <col min="244" max="16384" width="11.42578125" style="16"/>
  </cols>
  <sheetData>
    <row r="1" spans="2:22" ht="12" thickBot="1" x14ac:dyDescent="0.2"/>
    <row r="2" spans="2:22" ht="26.25" customHeight="1" x14ac:dyDescent="0.15">
      <c r="B2" s="48"/>
      <c r="C2" s="167" t="s">
        <v>124</v>
      </c>
      <c r="D2" s="168"/>
      <c r="E2" s="168"/>
      <c r="F2" s="169"/>
      <c r="G2" s="19" t="str">
        <f>Proyecto!K2</f>
        <v>Codigo: GC-F-015</v>
      </c>
      <c r="H2" s="29"/>
      <c r="J2" s="30"/>
      <c r="L2" s="16"/>
      <c r="T2" s="18"/>
      <c r="V2" s="16"/>
    </row>
    <row r="3" spans="2:22" ht="23.25" customHeight="1" x14ac:dyDescent="0.15">
      <c r="B3" s="49"/>
      <c r="C3" s="170" t="s">
        <v>126</v>
      </c>
      <c r="D3" s="171"/>
      <c r="E3" s="171"/>
      <c r="F3" s="172"/>
      <c r="G3" s="20" t="str">
        <f>Proyecto!K3</f>
        <v>Fecha: 17 de septiembre de 2014</v>
      </c>
      <c r="H3" s="29"/>
      <c r="J3" s="30"/>
      <c r="L3" s="16"/>
      <c r="T3" s="18"/>
      <c r="V3" s="16"/>
    </row>
    <row r="4" spans="2:22" ht="24" customHeight="1" x14ac:dyDescent="0.15">
      <c r="B4" s="49"/>
      <c r="C4" s="170" t="s">
        <v>127</v>
      </c>
      <c r="D4" s="171"/>
      <c r="E4" s="171"/>
      <c r="F4" s="172"/>
      <c r="G4" s="20" t="str">
        <f>Proyecto!K4</f>
        <v>Version 001</v>
      </c>
      <c r="I4" s="16"/>
      <c r="J4" s="30"/>
      <c r="L4" s="16"/>
      <c r="T4" s="18"/>
      <c r="V4" s="16"/>
    </row>
    <row r="5" spans="2:22" ht="22.5" customHeight="1" thickBot="1" x14ac:dyDescent="0.2">
      <c r="B5" s="50"/>
      <c r="C5" s="173" t="s">
        <v>129</v>
      </c>
      <c r="D5" s="174"/>
      <c r="E5" s="174"/>
      <c r="F5" s="175"/>
      <c r="G5" s="21" t="s">
        <v>130</v>
      </c>
      <c r="I5" s="16"/>
      <c r="J5" s="29"/>
      <c r="L5" s="16"/>
      <c r="T5" s="18"/>
      <c r="V5" s="16"/>
    </row>
    <row r="6" spans="2:22" ht="5.25" customHeight="1" x14ac:dyDescent="0.15">
      <c r="B6" s="22"/>
      <c r="C6" s="22"/>
      <c r="D6" s="22"/>
      <c r="E6" s="22"/>
      <c r="F6" s="22"/>
      <c r="G6" s="22"/>
    </row>
    <row r="7" spans="2:22" ht="29.25" customHeight="1" x14ac:dyDescent="0.2">
      <c r="B7" s="23" t="s">
        <v>0</v>
      </c>
      <c r="C7" s="176" t="str">
        <f>Proyecto!$E$7</f>
        <v>Posicionamiento del Centro de Conciliación y Arbitraje Empresarial - 2025</v>
      </c>
      <c r="D7" s="176"/>
      <c r="E7" s="176"/>
      <c r="F7" s="176"/>
      <c r="G7" s="176"/>
      <c r="V7" s="16"/>
    </row>
    <row r="9" spans="2:22" ht="18" customHeight="1" x14ac:dyDescent="0.15">
      <c r="B9" s="166" t="s">
        <v>43</v>
      </c>
      <c r="C9" s="166"/>
      <c r="D9" s="166"/>
      <c r="E9" s="166"/>
      <c r="F9" s="166"/>
      <c r="G9" s="166"/>
    </row>
    <row r="10" spans="2:22" s="34" customFormat="1" ht="15" customHeight="1" x14ac:dyDescent="0.2"/>
    <row r="11" spans="2:22" ht="20.25" customHeight="1" x14ac:dyDescent="0.15">
      <c r="B11" s="27" t="s">
        <v>75</v>
      </c>
      <c r="C11" s="27" t="s">
        <v>6</v>
      </c>
      <c r="D11" s="27" t="s">
        <v>14</v>
      </c>
      <c r="E11" s="27" t="s">
        <v>42</v>
      </c>
      <c r="F11" s="166" t="s">
        <v>15</v>
      </c>
      <c r="G11" s="166"/>
    </row>
    <row r="12" spans="2:22" ht="78.75" x14ac:dyDescent="0.15">
      <c r="B12" s="51" t="s">
        <v>60</v>
      </c>
      <c r="C12" s="284" t="s">
        <v>176</v>
      </c>
      <c r="D12" s="31" t="s">
        <v>63</v>
      </c>
      <c r="E12" s="52" t="s">
        <v>96</v>
      </c>
      <c r="F12" s="278" t="s">
        <v>169</v>
      </c>
      <c r="G12" s="278"/>
    </row>
    <row r="13" spans="2:22" ht="146.25" x14ac:dyDescent="0.15">
      <c r="B13" s="51" t="s">
        <v>61</v>
      </c>
      <c r="C13" s="285" t="s">
        <v>173</v>
      </c>
      <c r="D13" s="31" t="s">
        <v>64</v>
      </c>
      <c r="E13" s="52" t="s">
        <v>96</v>
      </c>
      <c r="F13" s="279" t="s">
        <v>170</v>
      </c>
      <c r="G13" s="279"/>
    </row>
    <row r="14" spans="2:22" ht="78.75" x14ac:dyDescent="0.15">
      <c r="B14" s="51" t="s">
        <v>62</v>
      </c>
      <c r="C14" s="285" t="s">
        <v>174</v>
      </c>
      <c r="D14" s="31" t="s">
        <v>65</v>
      </c>
      <c r="E14" s="52" t="s">
        <v>96</v>
      </c>
      <c r="F14" s="280" t="s">
        <v>171</v>
      </c>
      <c r="G14" s="281"/>
    </row>
    <row r="15" spans="2:22" ht="69" customHeight="1" x14ac:dyDescent="0.15">
      <c r="B15" s="51" t="s">
        <v>62</v>
      </c>
      <c r="C15" s="284" t="s">
        <v>175</v>
      </c>
      <c r="D15" s="31" t="s">
        <v>141</v>
      </c>
      <c r="E15" s="52" t="s">
        <v>96</v>
      </c>
      <c r="F15" s="282" t="s">
        <v>172</v>
      </c>
      <c r="G15" s="283"/>
    </row>
  </sheetData>
  <mergeCells count="11">
    <mergeCell ref="C2:F2"/>
    <mergeCell ref="C3:F3"/>
    <mergeCell ref="C4:F4"/>
    <mergeCell ref="C5:F5"/>
    <mergeCell ref="F11:G11"/>
    <mergeCell ref="C7:G7"/>
    <mergeCell ref="B9:G9"/>
    <mergeCell ref="F12:G12"/>
    <mergeCell ref="F13:G13"/>
    <mergeCell ref="F14:G14"/>
    <mergeCell ref="F15:G15"/>
  </mergeCells>
  <conditionalFormatting sqref="C15">
    <cfRule type="cellIs" dxfId="15" priority="1" stopIfTrue="1" operator="equal">
      <formula>"Alto"</formula>
    </cfRule>
    <cfRule type="cellIs" dxfId="14" priority="2" stopIfTrue="1" operator="equal">
      <formula>"Medio"</formula>
    </cfRule>
    <cfRule type="cellIs" dxfId="13" priority="3" stopIfTrue="1" operator="equal">
      <formula>"Bajo"</formula>
    </cfRule>
  </conditionalFormatting>
  <dataValidations count="1">
    <dataValidation type="whole" allowBlank="1" showInputMessage="1" showErrorMessage="1" sqref="E8:G8 H8:L15 E16:L65479 N8:T65479" xr:uid="{00000000-0002-0000-0300-000000000000}">
      <formula1>1</formula1>
      <formula2>5</formula2>
    </dataValidation>
  </dataValidations>
  <pageMargins left="0.39370078740157483" right="0.39370078740157483" top="0.74803149606299213" bottom="0.74803149606299213" header="0.31496062992125984" footer="0.31496062992125984"/>
  <pageSetup scale="74" fitToHeight="0" orientation="landscape"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300-000001000000}">
          <x14:formula1>
            <xm:f>'No tocar'!$G$5:$G$7</xm:f>
          </x14:formula1>
          <xm:sqref>B12:B13</xm:sqref>
        </x14:dataValidation>
        <x14:dataValidation type="list" allowBlank="1" showInputMessage="1" showErrorMessage="1" xr:uid="{00000000-0002-0000-0300-000002000000}">
          <x14:formula1>
            <xm:f>'No tocar'!$I$5:$I$6</xm:f>
          </x14:formula1>
          <xm:sqref>E12:E15</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39997558519241921"/>
  </sheetPr>
  <dimension ref="B1:H18"/>
  <sheetViews>
    <sheetView topLeftCell="A4" zoomScaleNormal="100" workbookViewId="0">
      <selection activeCell="A4" sqref="A4"/>
    </sheetView>
  </sheetViews>
  <sheetFormatPr baseColWidth="10" defaultRowHeight="12.75" x14ac:dyDescent="0.2"/>
  <cols>
    <col min="1" max="1" width="5" style="53" customWidth="1"/>
    <col min="2" max="2" width="30.28515625" style="53" customWidth="1"/>
    <col min="3" max="3" width="25" style="53" customWidth="1"/>
    <col min="4" max="4" width="11.42578125" style="53"/>
    <col min="5" max="5" width="33" style="53" customWidth="1"/>
    <col min="6" max="6" width="20.7109375" style="53" customWidth="1"/>
    <col min="7" max="7" width="25.5703125" style="53" customWidth="1"/>
    <col min="8" max="8" width="15" style="53" customWidth="1"/>
    <col min="9" max="16384" width="11.42578125" style="53"/>
  </cols>
  <sheetData>
    <row r="1" spans="2:8" ht="13.5" thickBot="1" x14ac:dyDescent="0.25"/>
    <row r="2" spans="2:8" ht="18" customHeight="1" x14ac:dyDescent="0.2">
      <c r="B2" s="54"/>
      <c r="C2" s="189" t="s">
        <v>124</v>
      </c>
      <c r="D2" s="190"/>
      <c r="E2" s="190"/>
      <c r="F2" s="191"/>
      <c r="G2" s="183" t="str">
        <f>Proyecto!K2</f>
        <v>Codigo: GC-F-015</v>
      </c>
      <c r="H2" s="184"/>
    </row>
    <row r="3" spans="2:8" ht="19.5" customHeight="1" x14ac:dyDescent="0.2">
      <c r="B3" s="55"/>
      <c r="C3" s="192" t="s">
        <v>126</v>
      </c>
      <c r="D3" s="193"/>
      <c r="E3" s="193"/>
      <c r="F3" s="194"/>
      <c r="G3" s="185" t="str">
        <f>Proyecto!K3</f>
        <v>Fecha: 17 de septiembre de 2014</v>
      </c>
      <c r="H3" s="186"/>
    </row>
    <row r="4" spans="2:8" ht="19.5" customHeight="1" x14ac:dyDescent="0.2">
      <c r="B4" s="55"/>
      <c r="C4" s="192" t="s">
        <v>127</v>
      </c>
      <c r="D4" s="193"/>
      <c r="E4" s="193"/>
      <c r="F4" s="194"/>
      <c r="G4" s="185" t="str">
        <f>Proyecto!K4</f>
        <v>Version 001</v>
      </c>
      <c r="H4" s="186"/>
    </row>
    <row r="5" spans="2:8" ht="21.75" customHeight="1" thickBot="1" x14ac:dyDescent="0.25">
      <c r="B5" s="56"/>
      <c r="C5" s="195" t="s">
        <v>129</v>
      </c>
      <c r="D5" s="196"/>
      <c r="E5" s="196"/>
      <c r="F5" s="197"/>
      <c r="G5" s="187" t="s">
        <v>130</v>
      </c>
      <c r="H5" s="188"/>
    </row>
    <row r="6" spans="2:8" ht="21" customHeight="1" x14ac:dyDescent="0.2"/>
    <row r="7" spans="2:8" ht="22.5" customHeight="1" x14ac:dyDescent="0.2">
      <c r="B7" s="177" t="s">
        <v>77</v>
      </c>
      <c r="C7" s="178"/>
      <c r="D7" s="178"/>
      <c r="E7" s="178"/>
      <c r="F7" s="178"/>
      <c r="G7" s="178"/>
      <c r="H7" s="178"/>
    </row>
    <row r="8" spans="2:8" ht="103.5" customHeight="1" x14ac:dyDescent="0.2">
      <c r="B8" s="179" t="s">
        <v>142</v>
      </c>
      <c r="C8" s="180"/>
      <c r="D8" s="180"/>
      <c r="E8" s="180"/>
      <c r="F8" s="180"/>
      <c r="G8" s="180"/>
      <c r="H8" s="180"/>
    </row>
    <row r="11" spans="2:8" ht="22.5" customHeight="1" x14ac:dyDescent="0.2">
      <c r="B11" s="181" t="s">
        <v>74</v>
      </c>
      <c r="C11" s="182"/>
      <c r="E11" s="177" t="s">
        <v>76</v>
      </c>
      <c r="F11" s="178"/>
      <c r="G11" s="178"/>
      <c r="H11" s="178"/>
    </row>
    <row r="13" spans="2:8" ht="20.25" customHeight="1" x14ac:dyDescent="0.2">
      <c r="B13" s="59" t="s">
        <v>6</v>
      </c>
      <c r="C13" s="59" t="s">
        <v>75</v>
      </c>
      <c r="D13" s="57"/>
      <c r="E13" s="59" t="s">
        <v>6</v>
      </c>
      <c r="F13" s="59" t="s">
        <v>75</v>
      </c>
      <c r="G13" s="59" t="s">
        <v>73</v>
      </c>
      <c r="H13" s="59" t="s">
        <v>91</v>
      </c>
    </row>
    <row r="14" spans="2:8" ht="54" customHeight="1" x14ac:dyDescent="0.2">
      <c r="B14" s="79" t="str">
        <f>+'Recursos Humanos'!C12</f>
        <v>Superintendente Delegado de Procedimientos Mercantiles</v>
      </c>
      <c r="C14" s="78" t="str">
        <f>+'Recursos Humanos'!B12</f>
        <v>Patrocinador</v>
      </c>
      <c r="E14" s="58"/>
      <c r="F14" s="58"/>
      <c r="G14" s="58"/>
      <c r="H14" s="58"/>
    </row>
    <row r="15" spans="2:8" ht="64.5" customHeight="1" x14ac:dyDescent="0.2">
      <c r="B15" s="79" t="str">
        <f>+'Recursos Humanos'!C13</f>
        <v>Director Centro de Conciliación y Arbitraje Societarios</v>
      </c>
      <c r="C15" s="78" t="str">
        <f>+'Recursos Humanos'!B13</f>
        <v>Gerente</v>
      </c>
      <c r="E15" s="58"/>
      <c r="F15" s="58"/>
      <c r="G15" s="58"/>
      <c r="H15" s="58"/>
    </row>
    <row r="16" spans="2:8" ht="54.75" customHeight="1" x14ac:dyDescent="0.2">
      <c r="B16" s="79" t="str">
        <f>+'Recursos Humanos'!C14</f>
        <v>Coordinador Grupo de Conciliación y Arbitraje Societarios</v>
      </c>
      <c r="C16" s="78" t="str">
        <f>+'Recursos Humanos'!B14</f>
        <v>Lider funcional</v>
      </c>
      <c r="E16" s="58"/>
      <c r="F16" s="58"/>
      <c r="G16" s="58"/>
      <c r="H16" s="58"/>
    </row>
    <row r="17" spans="2:8" ht="64.5" customHeight="1" x14ac:dyDescent="0.2">
      <c r="B17" s="79" t="str">
        <f>+'Recursos Humanos'!C15</f>
        <v>Asesora Despacho del Superintendente de Sociedades</v>
      </c>
      <c r="C17" s="78" t="str">
        <f>+'Recursos Humanos'!B15</f>
        <v>Lider funcional</v>
      </c>
      <c r="E17" s="58"/>
      <c r="F17" s="58"/>
      <c r="G17" s="58"/>
      <c r="H17" s="58"/>
    </row>
    <row r="18" spans="2:8" ht="54" customHeight="1" x14ac:dyDescent="0.2">
      <c r="B18" s="79"/>
      <c r="C18" s="78"/>
      <c r="E18" s="58"/>
      <c r="F18" s="58"/>
      <c r="G18" s="58"/>
      <c r="H18" s="58"/>
    </row>
  </sheetData>
  <mergeCells count="12">
    <mergeCell ref="E11:H11"/>
    <mergeCell ref="B7:H7"/>
    <mergeCell ref="B8:H8"/>
    <mergeCell ref="B11:C11"/>
    <mergeCell ref="G2:H2"/>
    <mergeCell ref="G3:H3"/>
    <mergeCell ref="G4:H4"/>
    <mergeCell ref="G5:H5"/>
    <mergeCell ref="C2:F2"/>
    <mergeCell ref="C3:F3"/>
    <mergeCell ref="C4:F4"/>
    <mergeCell ref="C5:F5"/>
  </mergeCells>
  <pageMargins left="0.7" right="0.7" top="0.75" bottom="0.75" header="0.3" footer="0.3"/>
  <pageSetup paperSize="119" orientation="portrait"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3" tint="0.39997558519241921"/>
    <pageSetUpPr fitToPage="1"/>
  </sheetPr>
  <dimension ref="B1:P20"/>
  <sheetViews>
    <sheetView showGridLines="0" topLeftCell="A8" zoomScale="60" zoomScaleNormal="60" workbookViewId="0">
      <selection activeCell="D15" sqref="D15"/>
    </sheetView>
  </sheetViews>
  <sheetFormatPr baseColWidth="10" defaultRowHeight="11.25" x14ac:dyDescent="0.15"/>
  <cols>
    <col min="1" max="1" width="2.42578125" style="16" customWidth="1"/>
    <col min="2" max="2" width="14.5703125" style="16" customWidth="1"/>
    <col min="3" max="3" width="24.140625" style="16" customWidth="1"/>
    <col min="4" max="4" width="42" style="16" customWidth="1"/>
    <col min="5" max="5" width="17.140625" style="16" customWidth="1"/>
    <col min="6" max="6" width="55.140625" style="16" customWidth="1"/>
    <col min="7" max="7" width="22.7109375" style="16" customWidth="1"/>
    <col min="8" max="8" width="31.140625" style="16" customWidth="1"/>
    <col min="9" max="11" width="7.7109375" style="16" customWidth="1"/>
    <col min="12" max="13" width="5.7109375" style="16" hidden="1" customWidth="1"/>
    <col min="14" max="14" width="10.7109375" style="16" customWidth="1"/>
    <col min="15" max="15" width="20.7109375" style="16" customWidth="1"/>
    <col min="16" max="16" width="9.140625" style="18" customWidth="1"/>
    <col min="17" max="237" width="9.140625" style="16" customWidth="1"/>
    <col min="238" max="16384" width="11.42578125" style="16"/>
  </cols>
  <sheetData>
    <row r="1" spans="2:16" ht="12" thickBot="1" x14ac:dyDescent="0.2"/>
    <row r="2" spans="2:16" ht="26.25" customHeight="1" x14ac:dyDescent="0.15">
      <c r="B2" s="215"/>
      <c r="C2" s="216"/>
      <c r="D2" s="206" t="s">
        <v>124</v>
      </c>
      <c r="E2" s="207"/>
      <c r="F2" s="207"/>
      <c r="G2" s="208"/>
      <c r="H2" s="67" t="str">
        <f>Proyecto!K2</f>
        <v>Codigo: GC-F-015</v>
      </c>
    </row>
    <row r="3" spans="2:16" ht="23.25" customHeight="1" x14ac:dyDescent="0.15">
      <c r="B3" s="217"/>
      <c r="C3" s="205"/>
      <c r="D3" s="209" t="s">
        <v>126</v>
      </c>
      <c r="E3" s="210"/>
      <c r="F3" s="210"/>
      <c r="G3" s="211"/>
      <c r="H3" s="68" t="str">
        <f>Proyecto!K3</f>
        <v>Fecha: 17 de septiembre de 2014</v>
      </c>
    </row>
    <row r="4" spans="2:16" ht="24" customHeight="1" x14ac:dyDescent="0.15">
      <c r="B4" s="217"/>
      <c r="C4" s="205"/>
      <c r="D4" s="209" t="s">
        <v>127</v>
      </c>
      <c r="E4" s="210"/>
      <c r="F4" s="210"/>
      <c r="G4" s="211"/>
      <c r="H4" s="69" t="str">
        <f>Proyecto!K4</f>
        <v>Version 001</v>
      </c>
    </row>
    <row r="5" spans="2:16" ht="22.5" customHeight="1" thickBot="1" x14ac:dyDescent="0.2">
      <c r="B5" s="218"/>
      <c r="C5" s="219"/>
      <c r="D5" s="212" t="s">
        <v>129</v>
      </c>
      <c r="E5" s="213"/>
      <c r="F5" s="213"/>
      <c r="G5" s="214"/>
      <c r="H5" s="70" t="s">
        <v>130</v>
      </c>
    </row>
    <row r="6" spans="2:16" ht="5.25" customHeight="1" x14ac:dyDescent="0.15">
      <c r="B6" s="22"/>
      <c r="C6" s="22"/>
      <c r="D6" s="22"/>
      <c r="E6" s="22"/>
      <c r="F6" s="22"/>
      <c r="G6" s="22"/>
      <c r="H6" s="22"/>
    </row>
    <row r="7" spans="2:16" ht="29.25" customHeight="1" x14ac:dyDescent="0.2">
      <c r="B7" s="108" t="s">
        <v>0</v>
      </c>
      <c r="C7" s="108"/>
      <c r="D7" s="176" t="str">
        <f>Proyecto!$E$7</f>
        <v>Posicionamiento del Centro de Conciliación y Arbitraje Empresarial - 2025</v>
      </c>
      <c r="E7" s="176"/>
      <c r="F7" s="176"/>
      <c r="G7" s="176"/>
      <c r="H7" s="176"/>
      <c r="P7" s="16"/>
    </row>
    <row r="8" spans="2:16" s="34" customFormat="1" ht="19.5" customHeight="1" x14ac:dyDescent="0.2"/>
    <row r="9" spans="2:16" ht="30" customHeight="1" x14ac:dyDescent="0.15">
      <c r="B9" s="203" t="s">
        <v>37</v>
      </c>
      <c r="C9" s="204"/>
      <c r="D9" s="204"/>
      <c r="E9" s="204"/>
      <c r="F9" s="204"/>
      <c r="G9" s="204"/>
      <c r="H9" s="204"/>
    </row>
    <row r="10" spans="2:16" ht="9.75" customHeight="1" x14ac:dyDescent="0.2">
      <c r="B10" s="205"/>
      <c r="C10" s="205"/>
      <c r="D10" s="205"/>
      <c r="E10" s="205"/>
      <c r="F10" s="205"/>
      <c r="G10" s="205"/>
      <c r="H10" s="205"/>
      <c r="P10" s="16"/>
    </row>
    <row r="11" spans="2:16" ht="25.5" customHeight="1" x14ac:dyDescent="0.2">
      <c r="B11" s="161" t="s">
        <v>6</v>
      </c>
      <c r="C11" s="161"/>
      <c r="D11" s="27" t="s">
        <v>7</v>
      </c>
      <c r="E11" s="26" t="s">
        <v>71</v>
      </c>
      <c r="F11" s="27" t="s">
        <v>11</v>
      </c>
      <c r="G11" s="27" t="s">
        <v>98</v>
      </c>
      <c r="H11" s="27" t="s">
        <v>8</v>
      </c>
      <c r="P11" s="16"/>
    </row>
    <row r="12" spans="2:16" ht="39.950000000000003" customHeight="1" x14ac:dyDescent="0.2">
      <c r="B12" s="286" t="s">
        <v>177</v>
      </c>
      <c r="C12" s="287"/>
      <c r="D12" s="72" t="s">
        <v>178</v>
      </c>
      <c r="E12" s="72">
        <v>6012201000</v>
      </c>
      <c r="F12" s="291" t="s">
        <v>179</v>
      </c>
      <c r="G12" s="72" t="s">
        <v>96</v>
      </c>
      <c r="H12" s="86" t="s">
        <v>68</v>
      </c>
      <c r="P12" s="16"/>
    </row>
    <row r="13" spans="2:16" ht="73.5" customHeight="1" x14ac:dyDescent="0.2">
      <c r="B13" s="286" t="s">
        <v>180</v>
      </c>
      <c r="C13" s="287"/>
      <c r="D13" s="72" t="str">
        <f>+'Recursos Humanos'!C12</f>
        <v>Superintendente Delegado de Procedimientos Mercantiles</v>
      </c>
      <c r="E13" s="72">
        <v>6012201000</v>
      </c>
      <c r="F13" s="291" t="s">
        <v>143</v>
      </c>
      <c r="G13" s="72" t="s">
        <v>96</v>
      </c>
      <c r="H13" s="86" t="s">
        <v>68</v>
      </c>
      <c r="P13" s="16"/>
    </row>
    <row r="14" spans="2:16" ht="69.75" customHeight="1" x14ac:dyDescent="0.2">
      <c r="B14" s="286" t="s">
        <v>181</v>
      </c>
      <c r="C14" s="287"/>
      <c r="D14" s="72" t="str">
        <f>+'Recursos Humanos'!C13</f>
        <v>Director Centro de Conciliación y Arbitraje Societarios</v>
      </c>
      <c r="E14" s="72">
        <v>6015941000</v>
      </c>
      <c r="F14" s="291" t="s">
        <v>182</v>
      </c>
      <c r="G14" s="72" t="s">
        <v>183</v>
      </c>
      <c r="H14" s="86" t="s">
        <v>68</v>
      </c>
      <c r="P14" s="16"/>
    </row>
    <row r="15" spans="2:16" ht="56.25" customHeight="1" x14ac:dyDescent="0.15">
      <c r="B15" s="286" t="s">
        <v>184</v>
      </c>
      <c r="C15" s="287"/>
      <c r="D15" s="72" t="str">
        <f>+'Recursos Humanos'!C14</f>
        <v>Coordinador Grupo de Conciliación y Arbitraje Societarios</v>
      </c>
      <c r="E15" s="72">
        <v>6015941000</v>
      </c>
      <c r="F15" s="291" t="s">
        <v>185</v>
      </c>
      <c r="G15" s="72" t="s">
        <v>183</v>
      </c>
      <c r="H15" s="86" t="s">
        <v>68</v>
      </c>
      <c r="O15" s="290"/>
      <c r="P15" s="16"/>
    </row>
    <row r="16" spans="2:16" ht="54.75" customHeight="1" x14ac:dyDescent="0.2">
      <c r="B16" s="288" t="s">
        <v>186</v>
      </c>
      <c r="C16" s="289"/>
      <c r="D16" s="72" t="str">
        <f>+'Recursos Humanos'!C15</f>
        <v>Asesora Despacho del Superintendente de Sociedades</v>
      </c>
      <c r="E16" s="72">
        <v>6012201000</v>
      </c>
      <c r="F16" s="291" t="s">
        <v>187</v>
      </c>
      <c r="G16" s="72" t="s">
        <v>183</v>
      </c>
      <c r="H16" s="86" t="s">
        <v>68</v>
      </c>
      <c r="P16" s="16"/>
    </row>
    <row r="17" spans="2:16" ht="39.950000000000003" customHeight="1" x14ac:dyDescent="0.15">
      <c r="B17" s="286"/>
      <c r="C17" s="287"/>
      <c r="D17" s="72"/>
      <c r="E17" s="292"/>
      <c r="F17" s="293"/>
      <c r="G17" s="72"/>
      <c r="H17" s="72"/>
      <c r="O17" s="290"/>
      <c r="P17" s="16"/>
    </row>
    <row r="18" spans="2:16" ht="39.950000000000003" customHeight="1" x14ac:dyDescent="0.2">
      <c r="B18" s="201"/>
      <c r="C18" s="202"/>
      <c r="D18" s="77"/>
      <c r="E18" s="81"/>
      <c r="F18" s="82"/>
      <c r="G18" s="77"/>
      <c r="H18" s="77"/>
      <c r="P18" s="16"/>
    </row>
    <row r="19" spans="2:16" ht="39.950000000000003" customHeight="1" x14ac:dyDescent="0.15">
      <c r="B19" s="201"/>
      <c r="C19" s="202"/>
      <c r="D19" s="77"/>
      <c r="E19" s="81"/>
      <c r="F19" s="82"/>
      <c r="G19" s="77"/>
      <c r="H19" s="77"/>
      <c r="O19" s="18"/>
      <c r="P19" s="16"/>
    </row>
    <row r="20" spans="2:16" ht="39.950000000000003" customHeight="1" x14ac:dyDescent="0.2">
      <c r="B20" s="201"/>
      <c r="C20" s="202"/>
      <c r="D20" s="77"/>
      <c r="E20" s="81"/>
      <c r="F20" s="82"/>
      <c r="G20" s="77"/>
      <c r="H20" s="77"/>
      <c r="P20" s="16"/>
    </row>
  </sheetData>
  <mergeCells count="19">
    <mergeCell ref="D2:G2"/>
    <mergeCell ref="D3:G3"/>
    <mergeCell ref="D4:G4"/>
    <mergeCell ref="D5:G5"/>
    <mergeCell ref="B2:C5"/>
    <mergeCell ref="B7:C7"/>
    <mergeCell ref="D7:H7"/>
    <mergeCell ref="B9:H9"/>
    <mergeCell ref="B20:C20"/>
    <mergeCell ref="B14:C14"/>
    <mergeCell ref="B19:C19"/>
    <mergeCell ref="B17:C17"/>
    <mergeCell ref="B18:C18"/>
    <mergeCell ref="B11:C11"/>
    <mergeCell ref="B12:C12"/>
    <mergeCell ref="B10:H10"/>
    <mergeCell ref="B13:C13"/>
    <mergeCell ref="B16:C16"/>
    <mergeCell ref="B15:C15"/>
  </mergeCells>
  <conditionalFormatting sqref="D11 D17:D20">
    <cfRule type="cellIs" dxfId="12" priority="4" stopIfTrue="1" operator="equal">
      <formula>"Alto"</formula>
    </cfRule>
    <cfRule type="cellIs" dxfId="11" priority="5" stopIfTrue="1" operator="equal">
      <formula>"Medio"</formula>
    </cfRule>
    <cfRule type="cellIs" dxfId="10" priority="6" stopIfTrue="1" operator="equal">
      <formula>"Bajo"</formula>
    </cfRule>
  </conditionalFormatting>
  <conditionalFormatting sqref="D12:D16">
    <cfRule type="cellIs" dxfId="9" priority="1" stopIfTrue="1" operator="equal">
      <formula>"Alto"</formula>
    </cfRule>
    <cfRule type="cellIs" dxfId="8" priority="2" stopIfTrue="1" operator="equal">
      <formula>"Medio"</formula>
    </cfRule>
    <cfRule type="cellIs" dxfId="7" priority="3" stopIfTrue="1" operator="equal">
      <formula>"Bajo"</formula>
    </cfRule>
  </conditionalFormatting>
  <dataValidations count="1">
    <dataValidation type="whole" allowBlank="1" showInputMessage="1" showErrorMessage="1" sqref="I9:N9 F21:N65480" xr:uid="{00000000-0002-0000-0600-000000000000}">
      <formula1>1</formula1>
      <formula2>5</formula2>
    </dataValidation>
  </dataValidations>
  <hyperlinks>
    <hyperlink ref="F12" r:id="rId1" xr:uid="{72786239-8CDA-4566-B008-44ED50D709F4}"/>
    <hyperlink ref="F15" r:id="rId2" xr:uid="{5EE0AB8C-2B93-449D-8B14-AABF9DEB6B7A}"/>
    <hyperlink ref="F13" r:id="rId3" xr:uid="{CB3F13CC-5692-419D-9397-916F477C8EBC}"/>
    <hyperlink ref="F14" r:id="rId4" xr:uid="{63EF072F-B9E9-406C-80D0-085445D38E59}"/>
    <hyperlink ref="F16" r:id="rId5" xr:uid="{FFDFAA37-3016-483A-AB07-B8A8ABF2406C}"/>
  </hyperlinks>
  <pageMargins left="0.39370078740157483" right="0.39370078740157483" top="0.74803149606299213" bottom="0.74803149606299213" header="0.31496062992125984" footer="0.31496062992125984"/>
  <pageSetup scale="70" fitToHeight="0" orientation="landscape" r:id="rId6"/>
  <drawing r:id="rId7"/>
  <legacyDrawing r:id="rId8"/>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P27"/>
  <sheetViews>
    <sheetView showGridLines="0" topLeftCell="A12" zoomScale="90" zoomScaleNormal="90" workbookViewId="0">
      <selection activeCell="B16" sqref="B16"/>
    </sheetView>
  </sheetViews>
  <sheetFormatPr baseColWidth="10" defaultRowHeight="11.25" x14ac:dyDescent="0.15"/>
  <cols>
    <col min="1" max="1" width="2.42578125" style="16" customWidth="1"/>
    <col min="2" max="2" width="39.140625" style="16" customWidth="1"/>
    <col min="3" max="3" width="25.85546875" style="16" customWidth="1"/>
    <col min="4" max="4" width="44" style="16" customWidth="1"/>
    <col min="5" max="5" width="18" style="16" customWidth="1"/>
    <col min="6" max="6" width="38.7109375" style="16" customWidth="1"/>
    <col min="7" max="7" width="32.7109375" style="16" customWidth="1"/>
    <col min="8" max="11" width="7.7109375" style="16" customWidth="1"/>
    <col min="12" max="13" width="5.7109375" style="16" hidden="1" customWidth="1"/>
    <col min="14" max="14" width="10.7109375" style="16" customWidth="1"/>
    <col min="15" max="15" width="20.7109375" style="16" customWidth="1"/>
    <col min="16" max="16" width="9.140625" style="18" customWidth="1"/>
    <col min="17" max="237" width="9.140625" style="16" customWidth="1"/>
    <col min="238" max="16384" width="11.42578125" style="16"/>
  </cols>
  <sheetData>
    <row r="1" spans="2:16" ht="12" thickBot="1" x14ac:dyDescent="0.2"/>
    <row r="2" spans="2:16" ht="26.25" customHeight="1" x14ac:dyDescent="0.15">
      <c r="B2" s="54"/>
      <c r="C2" s="189" t="s">
        <v>124</v>
      </c>
      <c r="D2" s="190"/>
      <c r="E2" s="190"/>
      <c r="F2" s="190"/>
      <c r="G2" s="71" t="str">
        <f>Proyecto!K2</f>
        <v>Codigo: GC-F-015</v>
      </c>
      <c r="H2" s="63"/>
    </row>
    <row r="3" spans="2:16" ht="23.25" customHeight="1" x14ac:dyDescent="0.15">
      <c r="B3" s="55"/>
      <c r="C3" s="192" t="s">
        <v>126</v>
      </c>
      <c r="D3" s="193"/>
      <c r="E3" s="193"/>
      <c r="F3" s="193"/>
      <c r="G3" s="68" t="str">
        <f>Proyecto!K3</f>
        <v>Fecha: 17 de septiembre de 2014</v>
      </c>
      <c r="H3" s="63"/>
    </row>
    <row r="4" spans="2:16" ht="24" customHeight="1" x14ac:dyDescent="0.15">
      <c r="B4" s="55"/>
      <c r="C4" s="192" t="s">
        <v>127</v>
      </c>
      <c r="D4" s="193"/>
      <c r="E4" s="193"/>
      <c r="F4" s="193"/>
      <c r="G4" s="68" t="str">
        <f>Proyecto!K4</f>
        <v>Version 001</v>
      </c>
      <c r="H4" s="63"/>
    </row>
    <row r="5" spans="2:16" ht="22.5" customHeight="1" thickBot="1" x14ac:dyDescent="0.2">
      <c r="B5" s="56"/>
      <c r="C5" s="195" t="s">
        <v>129</v>
      </c>
      <c r="D5" s="196"/>
      <c r="E5" s="196"/>
      <c r="F5" s="196"/>
      <c r="G5" s="70" t="s">
        <v>130</v>
      </c>
      <c r="H5" s="63"/>
    </row>
    <row r="6" spans="2:16" ht="5.25" customHeight="1" x14ac:dyDescent="0.15">
      <c r="B6" s="22"/>
      <c r="C6" s="22"/>
      <c r="D6" s="22"/>
      <c r="E6" s="22"/>
      <c r="F6" s="22"/>
    </row>
    <row r="7" spans="2:16" ht="29.25" customHeight="1" x14ac:dyDescent="0.2">
      <c r="B7" s="23" t="s">
        <v>0</v>
      </c>
      <c r="C7" s="223" t="str">
        <f>Proyecto!$E$7</f>
        <v>Posicionamiento del Centro de Conciliación y Arbitraje Empresarial - 2025</v>
      </c>
      <c r="D7" s="223"/>
      <c r="E7" s="223"/>
      <c r="F7" s="223"/>
      <c r="G7" s="64"/>
      <c r="P7" s="16"/>
    </row>
    <row r="8" spans="2:16" ht="6.75" customHeight="1" x14ac:dyDescent="0.2">
      <c r="B8" s="32"/>
      <c r="C8" s="33"/>
      <c r="D8" s="33"/>
      <c r="E8" s="33"/>
      <c r="F8" s="33"/>
      <c r="P8" s="16"/>
    </row>
    <row r="9" spans="2:16" x14ac:dyDescent="0.15">
      <c r="B9" s="117"/>
      <c r="C9" s="117"/>
    </row>
    <row r="10" spans="2:16" ht="20.25" customHeight="1" x14ac:dyDescent="0.15">
      <c r="B10" s="220" t="s">
        <v>16</v>
      </c>
      <c r="C10" s="221"/>
      <c r="D10" s="221"/>
      <c r="E10" s="221"/>
      <c r="F10" s="221"/>
      <c r="G10" s="222"/>
    </row>
    <row r="11" spans="2:16" s="34" customFormat="1" ht="15" customHeight="1" x14ac:dyDescent="0.2"/>
    <row r="12" spans="2:16" ht="24.75" customHeight="1" x14ac:dyDescent="0.15">
      <c r="B12" s="65" t="s">
        <v>89</v>
      </c>
      <c r="C12" s="66" t="s">
        <v>17</v>
      </c>
      <c r="D12" s="66" t="s">
        <v>18</v>
      </c>
      <c r="E12" s="66" t="s">
        <v>19</v>
      </c>
      <c r="F12" s="66" t="s">
        <v>20</v>
      </c>
      <c r="G12" s="66" t="s">
        <v>21</v>
      </c>
    </row>
    <row r="13" spans="2:16" ht="57" customHeight="1" x14ac:dyDescent="0.15">
      <c r="B13" s="83" t="s">
        <v>178</v>
      </c>
      <c r="C13" s="83" t="s">
        <v>103</v>
      </c>
      <c r="D13" s="294" t="s">
        <v>188</v>
      </c>
      <c r="E13" s="83" t="s">
        <v>118</v>
      </c>
      <c r="F13" s="83" t="s">
        <v>199</v>
      </c>
      <c r="G13" s="88" t="s">
        <v>189</v>
      </c>
    </row>
    <row r="14" spans="2:16" ht="54.75" customHeight="1" x14ac:dyDescent="0.15">
      <c r="B14" s="83" t="s">
        <v>199</v>
      </c>
      <c r="C14" s="83" t="s">
        <v>103</v>
      </c>
      <c r="D14" s="88" t="s">
        <v>190</v>
      </c>
      <c r="E14" s="83" t="s">
        <v>122</v>
      </c>
      <c r="F14" s="83" t="s">
        <v>198</v>
      </c>
      <c r="G14" s="88" t="s">
        <v>189</v>
      </c>
    </row>
    <row r="15" spans="2:16" ht="84.75" customHeight="1" x14ac:dyDescent="0.15">
      <c r="B15" s="83" t="s">
        <v>200</v>
      </c>
      <c r="C15" s="83" t="s">
        <v>100</v>
      </c>
      <c r="D15" s="294" t="s">
        <v>191</v>
      </c>
      <c r="E15" s="83" t="s">
        <v>122</v>
      </c>
      <c r="F15" s="83" t="s">
        <v>197</v>
      </c>
      <c r="G15" s="88" t="s">
        <v>192</v>
      </c>
    </row>
    <row r="16" spans="2:16" ht="52.5" customHeight="1" x14ac:dyDescent="0.15">
      <c r="B16" s="83" t="s">
        <v>193</v>
      </c>
      <c r="C16" s="83" t="s">
        <v>100</v>
      </c>
      <c r="D16" s="294" t="s">
        <v>194</v>
      </c>
      <c r="E16" s="83" t="s">
        <v>120</v>
      </c>
      <c r="F16" s="83" t="s">
        <v>196</v>
      </c>
      <c r="G16" s="88" t="s">
        <v>195</v>
      </c>
    </row>
    <row r="17" spans="1:7" ht="21.95" customHeight="1" x14ac:dyDescent="0.15">
      <c r="B17" s="51"/>
      <c r="C17" s="31"/>
      <c r="D17" s="31"/>
      <c r="E17" s="31"/>
      <c r="F17" s="51"/>
      <c r="G17" s="31"/>
    </row>
    <row r="18" spans="1:7" ht="21.95" customHeight="1" x14ac:dyDescent="0.15">
      <c r="B18" s="51"/>
      <c r="C18" s="31"/>
      <c r="D18" s="51"/>
      <c r="E18" s="51"/>
      <c r="F18" s="51"/>
      <c r="G18" s="51"/>
    </row>
    <row r="19" spans="1:7" ht="21.95" customHeight="1" x14ac:dyDescent="0.15">
      <c r="A19" s="16" t="s">
        <v>144</v>
      </c>
      <c r="B19" s="51"/>
      <c r="C19" s="31"/>
      <c r="D19" s="51"/>
      <c r="E19" s="51"/>
      <c r="F19" s="51"/>
      <c r="G19" s="51"/>
    </row>
    <row r="21" spans="1:7" ht="12.75" x14ac:dyDescent="0.2">
      <c r="C21" s="34"/>
    </row>
    <row r="22" spans="1:7" ht="12.75" x14ac:dyDescent="0.2">
      <c r="C22" s="34"/>
    </row>
    <row r="23" spans="1:7" ht="12.75" x14ac:dyDescent="0.2">
      <c r="C23" s="34"/>
    </row>
    <row r="24" spans="1:7" ht="12.75" x14ac:dyDescent="0.2">
      <c r="C24" s="34"/>
    </row>
    <row r="25" spans="1:7" ht="12.75" x14ac:dyDescent="0.2">
      <c r="C25" s="34"/>
    </row>
    <row r="26" spans="1:7" ht="12.75" x14ac:dyDescent="0.2">
      <c r="C26" s="34"/>
    </row>
    <row r="27" spans="1:7" ht="12.75" x14ac:dyDescent="0.2">
      <c r="C27" s="34"/>
    </row>
  </sheetData>
  <mergeCells count="7">
    <mergeCell ref="B10:G10"/>
    <mergeCell ref="B9:C9"/>
    <mergeCell ref="C7:F7"/>
    <mergeCell ref="C2:F2"/>
    <mergeCell ref="C3:F3"/>
    <mergeCell ref="C4:F4"/>
    <mergeCell ref="C5:F5"/>
  </mergeCells>
  <dataValidations count="1">
    <dataValidation type="whole" allowBlank="1" showInputMessage="1" showErrorMessage="1" sqref="H9:N65505 E9 E20:E65505 G20:G65505 G11 G9" xr:uid="{00000000-0002-0000-0700-000000000000}">
      <formula1>1</formula1>
      <formula2>5</formula2>
    </dataValidation>
  </dataValidations>
  <pageMargins left="0.39370078740157483" right="0.39370078740157483" top="0.74803149606299213" bottom="0.74803149606299213" header="0.31496062992125984" footer="0.31496062992125984"/>
  <pageSetup scale="71" fitToHeight="0" orientation="landscape"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700-000001000000}">
          <x14:formula1>
            <xm:f>'No tocar'!$O$5:$O$11</xm:f>
          </x14:formula1>
          <xm:sqref>C17:C19</xm:sqref>
        </x14:dataValidation>
        <x14:dataValidation type="list" allowBlank="1" showInputMessage="1" showErrorMessage="1" xr:uid="{00000000-0002-0000-0700-000002000000}">
          <x14:formula1>
            <xm:f>'No tocar'!$Q$15:$Q$23</xm:f>
          </x14:formula1>
          <xm:sqref>E17:E19</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3" tint="0.39997558519241921"/>
    <pageSetUpPr fitToPage="1"/>
  </sheetPr>
  <dimension ref="B1:W22"/>
  <sheetViews>
    <sheetView showGridLines="0" topLeftCell="A7" zoomScale="90" zoomScaleNormal="90" workbookViewId="0">
      <selection activeCell="B13" sqref="B13:C13"/>
    </sheetView>
  </sheetViews>
  <sheetFormatPr baseColWidth="10" defaultRowHeight="11.25" x14ac:dyDescent="0.15"/>
  <cols>
    <col min="1" max="1" width="2.42578125" style="16" customWidth="1"/>
    <col min="2" max="2" width="30.7109375" style="16" customWidth="1"/>
    <col min="3" max="3" width="18.28515625" style="16" customWidth="1"/>
    <col min="4" max="4" width="15" style="16" customWidth="1"/>
    <col min="5" max="5" width="29.42578125" style="16" customWidth="1"/>
    <col min="6" max="6" width="32.7109375" style="16" customWidth="1"/>
    <col min="7" max="7" width="19.42578125" style="16" customWidth="1"/>
    <col min="8" max="8" width="21.42578125" style="16" customWidth="1"/>
    <col min="9" max="9" width="7.7109375" style="16" customWidth="1"/>
    <col min="10" max="10" width="0.7109375" style="29" customWidth="1"/>
    <col min="11" max="11" width="1" style="16" customWidth="1"/>
    <col min="12" max="12" width="1.5703125" style="16" customWidth="1"/>
    <col min="13" max="13" width="1.140625" style="29" customWidth="1"/>
    <col min="14" max="14" width="20.7109375" style="16" customWidth="1"/>
    <col min="15" max="18" width="7.7109375" style="16" customWidth="1"/>
    <col min="19" max="20" width="5.7109375" style="16" hidden="1" customWidth="1"/>
    <col min="21" max="21" width="10.7109375" style="16" customWidth="1"/>
    <col min="22" max="22" width="20.7109375" style="16" customWidth="1"/>
    <col min="23" max="23" width="9.140625" style="18" customWidth="1"/>
    <col min="24" max="244" width="9.140625" style="16" customWidth="1"/>
    <col min="245" max="16384" width="11.42578125" style="16"/>
  </cols>
  <sheetData>
    <row r="1" spans="2:23" ht="12" thickBot="1" x14ac:dyDescent="0.2"/>
    <row r="2" spans="2:23" ht="26.25" customHeight="1" x14ac:dyDescent="0.15">
      <c r="B2" s="54"/>
      <c r="C2" s="189" t="s">
        <v>124</v>
      </c>
      <c r="D2" s="190"/>
      <c r="E2" s="190"/>
      <c r="F2" s="190"/>
      <c r="G2" s="183" t="str">
        <f>Proyecto!K2</f>
        <v>Codigo: GC-F-015</v>
      </c>
      <c r="H2" s="184"/>
      <c r="K2" s="29"/>
      <c r="L2" s="29"/>
      <c r="M2" s="30"/>
    </row>
    <row r="3" spans="2:23" ht="23.25" customHeight="1" x14ac:dyDescent="0.15">
      <c r="B3" s="55"/>
      <c r="C3" s="192" t="s">
        <v>126</v>
      </c>
      <c r="D3" s="193"/>
      <c r="E3" s="193"/>
      <c r="F3" s="193"/>
      <c r="G3" s="185" t="str">
        <f>Proyecto!K3</f>
        <v>Fecha: 17 de septiembre de 2014</v>
      </c>
      <c r="H3" s="186"/>
      <c r="K3" s="29"/>
      <c r="L3" s="29"/>
      <c r="M3" s="30"/>
    </row>
    <row r="4" spans="2:23" ht="24" customHeight="1" x14ac:dyDescent="0.15">
      <c r="B4" s="55"/>
      <c r="C4" s="192" t="s">
        <v>127</v>
      </c>
      <c r="D4" s="193"/>
      <c r="E4" s="193"/>
      <c r="F4" s="193"/>
      <c r="G4" s="185" t="str">
        <f>Proyecto!K4</f>
        <v>Version 001</v>
      </c>
      <c r="H4" s="186"/>
      <c r="M4" s="30"/>
    </row>
    <row r="5" spans="2:23" ht="22.5" customHeight="1" thickBot="1" x14ac:dyDescent="0.2">
      <c r="B5" s="56"/>
      <c r="C5" s="195" t="s">
        <v>129</v>
      </c>
      <c r="D5" s="196"/>
      <c r="E5" s="196"/>
      <c r="F5" s="196"/>
      <c r="G5" s="187" t="s">
        <v>130</v>
      </c>
      <c r="H5" s="188"/>
    </row>
    <row r="6" spans="2:23" ht="5.25" customHeight="1" x14ac:dyDescent="0.15">
      <c r="B6" s="22"/>
      <c r="C6" s="22"/>
      <c r="D6" s="22"/>
      <c r="E6" s="22"/>
      <c r="F6" s="22"/>
      <c r="G6" s="22"/>
      <c r="H6" s="22"/>
    </row>
    <row r="7" spans="2:23" ht="29.25" customHeight="1" x14ac:dyDescent="0.2">
      <c r="B7" s="84" t="s">
        <v>0</v>
      </c>
      <c r="C7" s="176" t="str">
        <f>Proyecto!$E$7</f>
        <v>Posicionamiento del Centro de Conciliación y Arbitraje Empresarial - 2025</v>
      </c>
      <c r="D7" s="176"/>
      <c r="E7" s="176"/>
      <c r="F7" s="176"/>
      <c r="G7" s="176"/>
      <c r="H7" s="176"/>
      <c r="W7" s="16"/>
    </row>
    <row r="9" spans="2:23" ht="15" customHeight="1" x14ac:dyDescent="0.15">
      <c r="B9" s="166" t="s">
        <v>9</v>
      </c>
      <c r="C9" s="166"/>
      <c r="D9" s="166"/>
      <c r="E9" s="166"/>
      <c r="F9" s="166"/>
      <c r="G9" s="166"/>
      <c r="H9" s="166"/>
    </row>
    <row r="10" spans="2:23" s="34" customFormat="1" ht="15" customHeight="1" x14ac:dyDescent="0.2"/>
    <row r="11" spans="2:23" ht="33.75" customHeight="1" x14ac:dyDescent="0.15">
      <c r="B11" s="161" t="s">
        <v>90</v>
      </c>
      <c r="C11" s="161"/>
      <c r="D11" s="27" t="s">
        <v>28</v>
      </c>
      <c r="E11" s="27" t="s">
        <v>10</v>
      </c>
      <c r="F11" s="27" t="s">
        <v>12</v>
      </c>
      <c r="G11" s="27" t="s">
        <v>13</v>
      </c>
      <c r="H11" s="27" t="s">
        <v>123</v>
      </c>
    </row>
    <row r="12" spans="2:23" ht="50.1" customHeight="1" x14ac:dyDescent="0.15">
      <c r="B12" s="224" t="s">
        <v>201</v>
      </c>
      <c r="C12" s="224"/>
      <c r="D12" s="72"/>
      <c r="E12" s="72"/>
      <c r="F12" s="72"/>
      <c r="G12" s="85"/>
      <c r="H12" s="72"/>
    </row>
    <row r="13" spans="2:23" ht="66" customHeight="1" x14ac:dyDescent="0.15">
      <c r="B13" s="224"/>
      <c r="C13" s="224"/>
      <c r="D13" s="72"/>
      <c r="E13" s="72"/>
      <c r="F13" s="72"/>
      <c r="G13" s="85"/>
      <c r="H13" s="72"/>
    </row>
    <row r="14" spans="2:23" ht="50.1" customHeight="1" x14ac:dyDescent="0.15">
      <c r="B14" s="224"/>
      <c r="C14" s="224"/>
      <c r="D14" s="72"/>
      <c r="E14" s="72"/>
      <c r="F14" s="72"/>
      <c r="G14" s="85"/>
      <c r="H14" s="72"/>
    </row>
    <row r="15" spans="2:23" ht="50.1" customHeight="1" x14ac:dyDescent="0.15">
      <c r="B15" s="225"/>
      <c r="C15" s="225"/>
      <c r="D15" s="86"/>
      <c r="E15" s="86"/>
      <c r="F15" s="72"/>
      <c r="G15" s="85"/>
      <c r="H15" s="72"/>
    </row>
    <row r="16" spans="2:23" ht="18" customHeight="1" x14ac:dyDescent="0.15">
      <c r="B16" s="199"/>
      <c r="C16" s="199"/>
      <c r="D16" s="28"/>
      <c r="E16" s="28"/>
      <c r="F16" s="35"/>
      <c r="G16" s="87"/>
      <c r="H16" s="28"/>
    </row>
    <row r="17" spans="2:8" ht="18" customHeight="1" x14ac:dyDescent="0.15">
      <c r="B17" s="199"/>
      <c r="C17" s="199"/>
      <c r="D17" s="28"/>
      <c r="E17" s="28"/>
      <c r="F17" s="35"/>
      <c r="G17" s="87"/>
      <c r="H17" s="28"/>
    </row>
    <row r="18" spans="2:8" ht="18" customHeight="1" x14ac:dyDescent="0.15">
      <c r="B18" s="199"/>
      <c r="C18" s="199"/>
      <c r="D18" s="28"/>
      <c r="E18" s="28"/>
      <c r="F18" s="35"/>
      <c r="G18" s="87"/>
      <c r="H18" s="28"/>
    </row>
    <row r="19" spans="2:8" ht="18" customHeight="1" x14ac:dyDescent="0.15">
      <c r="B19" s="199"/>
      <c r="C19" s="199"/>
      <c r="D19" s="28"/>
      <c r="E19" s="28"/>
      <c r="F19" s="35"/>
      <c r="G19" s="87"/>
      <c r="H19" s="28"/>
    </row>
    <row r="20" spans="2:8" ht="18" customHeight="1" x14ac:dyDescent="0.15">
      <c r="B20" s="199"/>
      <c r="C20" s="199"/>
      <c r="D20" s="28"/>
      <c r="E20" s="28"/>
      <c r="F20" s="35"/>
      <c r="G20" s="87"/>
      <c r="H20" s="28"/>
    </row>
    <row r="21" spans="2:8" ht="18" customHeight="1" x14ac:dyDescent="0.15">
      <c r="B21" s="199"/>
      <c r="C21" s="199"/>
      <c r="D21" s="28"/>
      <c r="E21" s="28"/>
      <c r="F21" s="35"/>
      <c r="G21" s="87"/>
      <c r="H21" s="28"/>
    </row>
    <row r="22" spans="2:8" ht="18" customHeight="1" x14ac:dyDescent="0.15">
      <c r="B22" s="199"/>
      <c r="C22" s="199"/>
      <c r="D22" s="28"/>
      <c r="E22" s="28"/>
      <c r="F22" s="35"/>
      <c r="G22" s="87"/>
      <c r="H22" s="28"/>
    </row>
  </sheetData>
  <mergeCells count="22">
    <mergeCell ref="B22:C22"/>
    <mergeCell ref="B20:C20"/>
    <mergeCell ref="B21:C21"/>
    <mergeCell ref="B12:C12"/>
    <mergeCell ref="B19:C19"/>
    <mergeCell ref="B16:C16"/>
    <mergeCell ref="B17:C17"/>
    <mergeCell ref="B18:C18"/>
    <mergeCell ref="B13:C13"/>
    <mergeCell ref="B14:C14"/>
    <mergeCell ref="B15:C15"/>
    <mergeCell ref="B9:H9"/>
    <mergeCell ref="B11:C11"/>
    <mergeCell ref="C7:H7"/>
    <mergeCell ref="C2:F2"/>
    <mergeCell ref="G2:H2"/>
    <mergeCell ref="C3:F3"/>
    <mergeCell ref="G3:H3"/>
    <mergeCell ref="C4:F4"/>
    <mergeCell ref="G4:H4"/>
    <mergeCell ref="C5:F5"/>
    <mergeCell ref="G5:H5"/>
  </mergeCells>
  <conditionalFormatting sqref="E12:E22">
    <cfRule type="cellIs" dxfId="6" priority="1" stopIfTrue="1" operator="equal">
      <formula>"Alto"</formula>
    </cfRule>
    <cfRule type="cellIs" dxfId="5" priority="2" stopIfTrue="1" operator="equal">
      <formula>"Medio"</formula>
    </cfRule>
    <cfRule type="cellIs" dxfId="4" priority="3" stopIfTrue="1" operator="equal">
      <formula>"Bajo"</formula>
    </cfRule>
  </conditionalFormatting>
  <dataValidations count="1">
    <dataValidation type="whole" allowBlank="1" showInputMessage="1" showErrorMessage="1" sqref="F22:F23 F24:G65507 G23 F8:G8 O8:U65507 I8:M65507" xr:uid="{00000000-0002-0000-0800-000000000000}">
      <formula1>1</formula1>
      <formula2>5</formula2>
    </dataValidation>
  </dataValidations>
  <pageMargins left="0.39370078740157483" right="0.39370078740157483" top="0.74803149606299213" bottom="0.74803149606299213" header="0.31496062992125984" footer="0.31496062992125984"/>
  <pageSetup scale="65" fitToHeight="0" orientation="landscape"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A2CAD4F763EE0A4DAD4AC931F58C70CF" ma:contentTypeVersion="0" ma:contentTypeDescription="Crear nuevo documento." ma:contentTypeScope="" ma:versionID="9c1bb3da1fe9de37a9a9196afc33ecfa">
  <xsd:schema xmlns:xsd="http://www.w3.org/2001/XMLSchema" xmlns:xs="http://www.w3.org/2001/XMLSchema" xmlns:p="http://schemas.microsoft.com/office/2006/metadata/properties" targetNamespace="http://schemas.microsoft.com/office/2006/metadata/properties" ma:root="true" ma:fieldsID="ebba8a198e9bb40c3eeca6d0bd41257a">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560308A-4653-4D2B-B2A3-96E21DA7A691}">
  <ds:schemaRefs>
    <ds:schemaRef ds:uri="http://schemas.microsoft.com/sharepoint/v3/contenttype/forms"/>
  </ds:schemaRefs>
</ds:datastoreItem>
</file>

<file path=customXml/itemProps2.xml><?xml version="1.0" encoding="utf-8"?>
<ds:datastoreItem xmlns:ds="http://schemas.openxmlformats.org/officeDocument/2006/customXml" ds:itemID="{76CD46FF-15CE-4B87-962F-49D7241576E1}">
  <ds:schemaRefs>
    <ds:schemaRef ds:uri="http://schemas.microsoft.com/office/2006/metadata/properties"/>
    <ds:schemaRef ds:uri="http://purl.org/dc/terms/"/>
    <ds:schemaRef ds:uri="http://schemas.microsoft.com/office/2006/documentManagement/types"/>
    <ds:schemaRef ds:uri="http://www.w3.org/XML/1998/namespace"/>
    <ds:schemaRef ds:uri="http://schemas.openxmlformats.org/package/2006/metadata/core-properties"/>
    <ds:schemaRef ds:uri="http://purl.org/dc/dcmitype/"/>
    <ds:schemaRef ds:uri="http://schemas.microsoft.com/office/infopath/2007/PartnerControls"/>
    <ds:schemaRef ds:uri="http://purl.org/dc/elements/1.1/"/>
  </ds:schemaRefs>
</ds:datastoreItem>
</file>

<file path=customXml/itemProps3.xml><?xml version="1.0" encoding="utf-8"?>
<ds:datastoreItem xmlns:ds="http://schemas.openxmlformats.org/officeDocument/2006/customXml" ds:itemID="{B25BC13E-9A84-43B6-94DD-1C80BC4CFA2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11</vt:i4>
      </vt:variant>
    </vt:vector>
  </HeadingPairs>
  <TitlesOfParts>
    <vt:vector size="24" baseType="lpstr">
      <vt:lpstr>Proyecto</vt:lpstr>
      <vt:lpstr>Justificación - Objetivo</vt:lpstr>
      <vt:lpstr>Indicadores</vt:lpstr>
      <vt:lpstr>Recursos Financieros</vt:lpstr>
      <vt:lpstr>Recursos Humanos</vt:lpstr>
      <vt:lpstr>Comunicaciones internas</vt:lpstr>
      <vt:lpstr>Interesados</vt:lpstr>
      <vt:lpstr>Plan de comunicaciones</vt:lpstr>
      <vt:lpstr>Requerimientos</vt:lpstr>
      <vt:lpstr>Alcance</vt:lpstr>
      <vt:lpstr>EDT- Actividades</vt:lpstr>
      <vt:lpstr>Riesgos-Cronograma</vt:lpstr>
      <vt:lpstr>No tocar</vt:lpstr>
      <vt:lpstr>Alcance!Área_de_impresión</vt:lpstr>
      <vt:lpstr>'EDT- Actividades'!Área_de_impresión</vt:lpstr>
      <vt:lpstr>Indicadores!Área_de_impresión</vt:lpstr>
      <vt:lpstr>Interesados!Área_de_impresión</vt:lpstr>
      <vt:lpstr>'Justificación - Objetivo'!Área_de_impresión</vt:lpstr>
      <vt:lpstr>'Plan de comunicaciones'!Área_de_impresión</vt:lpstr>
      <vt:lpstr>Proyecto!Área_de_impresión</vt:lpstr>
      <vt:lpstr>'Recursos Financieros'!Área_de_impresión</vt:lpstr>
      <vt:lpstr>'Recursos Humanos'!Área_de_impresión</vt:lpstr>
      <vt:lpstr>Requerimientos!Área_de_impresión</vt:lpstr>
      <vt:lpstr>'Riesgos-Cronograma'!Área_de_impresión</vt:lpstr>
    </vt:vector>
  </TitlesOfParts>
  <Company>Windows uE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Bibiana Coy P</dc:creator>
  <cp:keywords>SGSI</cp:keywords>
  <cp:lastModifiedBy>Bibiana Coy Paez</cp:lastModifiedBy>
  <cp:lastPrinted>2014-09-04T14:54:30Z</cp:lastPrinted>
  <dcterms:created xsi:type="dcterms:W3CDTF">2009-01-14T13:57:13Z</dcterms:created>
  <dcterms:modified xsi:type="dcterms:W3CDTF">2025-01-31T00:45:38Z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0x010100A2CAD4F763EE0A4DAD4AC931F58C70CF</vt:lpwstr>
  </property>
  <property fmtid="{D5CDD505-2E9C-101B-9397-08002B2CF9AE}" pid="3" name="_dlc_DocIdItemGuid">
    <vt:lpwstr>70eb99ea-d5d0-4d59-972e-b00fde130cf2</vt:lpwstr>
  </property>
  <property fmtid="{D5CDD505-2E9C-101B-9397-08002B2CF9AE}" pid="4" name="eDOCS AutoSave">
    <vt:lpwstr/>
  </property>
</Properties>
</file>