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InkAnnotation="0" defaultThemeVersion="124226"/>
  <mc:AlternateContent xmlns:mc="http://schemas.openxmlformats.org/markup-compatibility/2006">
    <mc:Choice Requires="x15">
      <x15ac:absPath xmlns:x15ac="http://schemas.microsoft.com/office/spreadsheetml/2010/11/ac" url="https://supersociedades365-my.sharepoint.com/personal/francycp_supersociedades_gov_co/Documents/Documentos/2025/EDT/"/>
    </mc:Choice>
  </mc:AlternateContent>
  <xr:revisionPtr revIDLastSave="132" documentId="14_{B92742AB-2347-4096-846E-4976DEBF7FBD}" xr6:coauthVersionLast="47" xr6:coauthVersionMax="47" xr10:uidLastSave="{9E379E5A-8AF7-48BA-9A8C-3BD08620AF49}"/>
  <bookViews>
    <workbookView xWindow="-120" yWindow="-120" windowWidth="20730" windowHeight="11160" tabRatio="803" xr2:uid="{00000000-000D-0000-FFFF-FFFF00000000}"/>
  </bookViews>
  <sheets>
    <sheet name="Proyecto" sheetId="10" r:id="rId1"/>
    <sheet name="Justificación - Objetivo" sheetId="2" r:id="rId2"/>
    <sheet name="Recursos Financieros" sheetId="12" r:id="rId3"/>
    <sheet name="Indicadores" sheetId="3"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definedNames>
    <definedName name="Activos" localSheetId="9">#REF!</definedName>
    <definedName name="Activos" localSheetId="10">#REF!</definedName>
    <definedName name="Activos" localSheetId="3">#REF!</definedName>
    <definedName name="Activos" localSheetId="6">#REF!</definedName>
    <definedName name="Activos" localSheetId="7">#REF!</definedName>
    <definedName name="Activos" localSheetId="0">#REF!</definedName>
    <definedName name="Activos" localSheetId="2">#REF!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3">#REF!</definedName>
    <definedName name="ActivosP1" localSheetId="6">#REF!</definedName>
    <definedName name="ActivosP1" localSheetId="7">#REF!</definedName>
    <definedName name="ActivosP1" localSheetId="0">#REF!</definedName>
    <definedName name="ActivosP1" localSheetId="2">#REF!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3">#REF!</definedName>
    <definedName name="ActivosP10" localSheetId="6">#REF!</definedName>
    <definedName name="ActivosP10" localSheetId="7">#REF!</definedName>
    <definedName name="ActivosP10" localSheetId="0">#REF!</definedName>
    <definedName name="ActivosP10" localSheetId="2">#REF!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3">#REF!</definedName>
    <definedName name="ActivosP11" localSheetId="6">#REF!</definedName>
    <definedName name="ActivosP11" localSheetId="7">#REF!</definedName>
    <definedName name="ActivosP11" localSheetId="0">#REF!</definedName>
    <definedName name="ActivosP11" localSheetId="2">#REF!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3">#REF!</definedName>
    <definedName name="Activosp11000" localSheetId="6">#REF!</definedName>
    <definedName name="Activosp11000" localSheetId="7">#REF!</definedName>
    <definedName name="Activosp11000" localSheetId="0">#REF!</definedName>
    <definedName name="Activosp11000" localSheetId="2">#REF!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3">#REF!</definedName>
    <definedName name="ActivosP12" localSheetId="6">#REF!</definedName>
    <definedName name="ActivosP12" localSheetId="7">#REF!</definedName>
    <definedName name="ActivosP12" localSheetId="0">#REF!</definedName>
    <definedName name="ActivosP12" localSheetId="2">#REF!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3">#REF!</definedName>
    <definedName name="ActivosP2" localSheetId="6">#REF!</definedName>
    <definedName name="ActivosP2" localSheetId="7">#REF!</definedName>
    <definedName name="ActivosP2" localSheetId="0">#REF!</definedName>
    <definedName name="ActivosP2" localSheetId="2">#REF!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3">#REF!</definedName>
    <definedName name="ActivosP3" localSheetId="6">#REF!</definedName>
    <definedName name="ActivosP3" localSheetId="7">#REF!</definedName>
    <definedName name="ActivosP3" localSheetId="0">#REF!</definedName>
    <definedName name="ActivosP3" localSheetId="2">#REF!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3">#REF!</definedName>
    <definedName name="ActivosP4" localSheetId="6">#REF!</definedName>
    <definedName name="ActivosP4" localSheetId="7">#REF!</definedName>
    <definedName name="ActivosP4" localSheetId="0">#REF!</definedName>
    <definedName name="ActivosP4" localSheetId="2">#REF!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3">#REF!</definedName>
    <definedName name="ActivosP5" localSheetId="6">#REF!</definedName>
    <definedName name="ActivosP5" localSheetId="7">#REF!</definedName>
    <definedName name="ActivosP5" localSheetId="0">#REF!</definedName>
    <definedName name="ActivosP5" localSheetId="2">#REF!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3">#REF!</definedName>
    <definedName name="ActivosP6" localSheetId="6">#REF!</definedName>
    <definedName name="ActivosP6" localSheetId="7">#REF!</definedName>
    <definedName name="ActivosP6" localSheetId="0">#REF!</definedName>
    <definedName name="ActivosP6" localSheetId="2">#REF!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3">#REF!</definedName>
    <definedName name="ActivosP7" localSheetId="6">#REF!</definedName>
    <definedName name="ActivosP7" localSheetId="7">#REF!</definedName>
    <definedName name="ActivosP7" localSheetId="0">#REF!</definedName>
    <definedName name="ActivosP7" localSheetId="2">#REF!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3">#REF!</definedName>
    <definedName name="ActivosP8" localSheetId="6">#REF!</definedName>
    <definedName name="ActivosP8" localSheetId="7">#REF!</definedName>
    <definedName name="ActivosP8" localSheetId="0">#REF!</definedName>
    <definedName name="ActivosP8" localSheetId="2">#REF!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3">#REF!</definedName>
    <definedName name="ActivosP9" localSheetId="6">#REF!</definedName>
    <definedName name="ActivosP9" localSheetId="7">#REF!</definedName>
    <definedName name="ActivosP9" localSheetId="0">#REF!</definedName>
    <definedName name="ActivosP9" localSheetId="2">#REF!</definedName>
    <definedName name="ActivosP9" localSheetId="4">#REF!</definedName>
    <definedName name="ActivosP9" localSheetId="11">#REF!</definedName>
    <definedName name="ActivosP9">#REF!</definedName>
    <definedName name="_xlnm.Print_Area" localSheetId="9">Alcance!$B$2:$P$8</definedName>
    <definedName name="_xlnm.Print_Area" localSheetId="10">'EDT- Actividades'!$C$2:$F$7</definedName>
    <definedName name="_xlnm.Print_Area" localSheetId="3">Indicadores!$B$2:$I$13</definedName>
    <definedName name="_xlnm.Print_Area" localSheetId="6">Interesados!$B$2:$H$20</definedName>
    <definedName name="_xlnm.Print_Area" localSheetId="1">'Justificación - Objetivo'!$B$2:$P$13</definedName>
    <definedName name="_xlnm.Print_Area" localSheetId="7">'Plan de comunicaciones'!$B$2:$H$20</definedName>
    <definedName name="_xlnm.Print_Area" localSheetId="0">Proyecto!$C$2:$I$8</definedName>
    <definedName name="_xlnm.Print_Area" localSheetId="2">'Recursos Financieros'!$B$2:$F$8</definedName>
    <definedName name="_xlnm.Print_Area" localSheetId="4">'Recursos Humanos'!$B$2:$G$15</definedName>
    <definedName name="_xlnm.Print_Area" localSheetId="8">Requerimientos!$B$2:$H$23</definedName>
    <definedName name="_xlnm.Print_Area" localSheetId="11">'Riesgos-Cronograma'!$B$2:$P$19</definedName>
    <definedName name="Consulta__L" localSheetId="9">#REF!</definedName>
    <definedName name="Consulta__L" localSheetId="10">#REF!</definedName>
    <definedName name="Consulta__L" localSheetId="3">#REF!</definedName>
    <definedName name="Consulta__L" localSheetId="6">#REF!</definedName>
    <definedName name="Consulta__L" localSheetId="7">#REF!</definedName>
    <definedName name="Consulta__L" localSheetId="0">#REF!</definedName>
    <definedName name="Consulta__L" localSheetId="2">#REF!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3">#REF!</definedName>
    <definedName name="gloria" localSheetId="6">#REF!</definedName>
    <definedName name="gloria" localSheetId="7">#REF!</definedName>
    <definedName name="gloria" localSheetId="0">#REF!</definedName>
    <definedName name="gloria" localSheetId="2">#REF!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3">#REF!</definedName>
    <definedName name="pl" localSheetId="6">#REF!</definedName>
    <definedName name="pl" localSheetId="7">#REF!</definedName>
    <definedName name="pl" localSheetId="0">#REF!</definedName>
    <definedName name="pl" localSheetId="2">#REF!</definedName>
    <definedName name="pl" localSheetId="4">#REF!</definedName>
    <definedName name="pl" localSheetId="11">#REF!</definedName>
    <definedName name="p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11" l="1"/>
  <c r="F15" i="11"/>
  <c r="B18" i="16"/>
  <c r="C18" i="16"/>
  <c r="B19" i="16"/>
  <c r="C19" i="16"/>
  <c r="B20" i="16"/>
  <c r="C20" i="16"/>
  <c r="B21" i="16"/>
  <c r="C21" i="16"/>
  <c r="B22" i="16"/>
  <c r="C22" i="16"/>
  <c r="C16" i="12"/>
  <c r="C16" i="16" l="1"/>
  <c r="C17" i="16"/>
  <c r="C14" i="16"/>
  <c r="C15" i="16"/>
  <c r="B16" i="16"/>
  <c r="B17" i="16"/>
  <c r="B14" i="16"/>
  <c r="B15" i="16"/>
  <c r="D7" i="2"/>
  <c r="M4" i="9" l="1"/>
  <c r="M3" i="9"/>
  <c r="M2" i="9"/>
  <c r="L4" i="11"/>
  <c r="L3" i="11"/>
  <c r="L2" i="11"/>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E7" i="11" l="1"/>
  <c r="D7" i="9" l="1"/>
  <c r="C7" i="7"/>
  <c r="D7" i="8"/>
  <c r="C7" i="4"/>
  <c r="D7" i="6"/>
  <c r="D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9" authorId="0" shapeId="0" xr:uid="{00000000-0006-0000-0100-00000100000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xr:uid="{00000000-0006-0000-0100-000002000000}">
      <text>
        <r>
          <rPr>
            <b/>
            <sz val="9"/>
            <color indexed="81"/>
            <rFont val="Tahoma"/>
            <family val="2"/>
          </rPr>
          <t xml:space="preserve">ESTRATEGIA:
</t>
        </r>
        <r>
          <rPr>
            <sz val="9"/>
            <color indexed="81"/>
            <rFont val="Tahoma"/>
            <family val="2"/>
          </rPr>
          <t>Incluir la estrategia en la que está incluido el proyecto</t>
        </r>
      </text>
    </comment>
    <comment ref="B13" authorId="0" shapeId="0" xr:uid="{00000000-0006-0000-0100-00000300000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xr:uid="{00000000-0006-0000-0100-000004000000}">
      <text>
        <r>
          <rPr>
            <b/>
            <sz val="9"/>
            <color indexed="81"/>
            <rFont val="Tahoma"/>
            <family val="2"/>
          </rPr>
          <t>TIPO:</t>
        </r>
        <r>
          <rPr>
            <sz val="9"/>
            <color indexed="81"/>
            <rFont val="Tahoma"/>
            <family val="2"/>
          </rPr>
          <t xml:space="preserve">
Definir si el objetivo es general o específico</t>
        </r>
      </text>
    </comment>
    <comment ref="B16" authorId="0" shapeId="0" xr:uid="{00000000-0006-0000-0100-00000500000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xr:uid="{00000000-0006-0000-0100-000006000000}">
      <text>
        <r>
          <rPr>
            <b/>
            <sz val="9"/>
            <color indexed="81"/>
            <rFont val="Tahoma"/>
            <family val="2"/>
          </rPr>
          <t>TIPO:</t>
        </r>
        <r>
          <rPr>
            <sz val="9"/>
            <color indexed="81"/>
            <rFont val="Tahoma"/>
            <family val="2"/>
          </rPr>
          <t xml:space="preserve">
Definir si el objetivo es general o específico</t>
        </r>
      </text>
    </comment>
    <comment ref="B19" authorId="0" shapeId="0" xr:uid="{00000000-0006-0000-0100-00000700000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xr:uid="{00000000-0006-0000-0100-000008000000}">
      <text>
        <r>
          <rPr>
            <b/>
            <sz val="9"/>
            <color indexed="81"/>
            <rFont val="Tahoma"/>
            <family val="2"/>
          </rPr>
          <t>TIPO:</t>
        </r>
        <r>
          <rPr>
            <sz val="9"/>
            <color indexed="81"/>
            <rFont val="Tahoma"/>
            <family val="2"/>
          </rPr>
          <t xml:space="preserve">
Definir si el objetivo es general o específico</t>
        </r>
      </text>
    </comment>
    <comment ref="B22" authorId="0" shapeId="0" xr:uid="{F4238331-9FEE-4AF3-B325-C5D69CF7D26E}">
      <text>
        <r>
          <rPr>
            <b/>
            <sz val="9"/>
            <color indexed="81"/>
            <rFont val="Tahoma"/>
            <family val="2"/>
          </rPr>
          <t>OBJETIVOS DE PROYECTO:</t>
        </r>
        <r>
          <rPr>
            <sz val="9"/>
            <color indexed="81"/>
            <rFont val="Tahoma"/>
            <family val="2"/>
          </rPr>
          <t xml:space="preserve">
Incluir los objetivos que debe cumplir el proyecto
</t>
        </r>
      </text>
    </comment>
    <comment ref="D22" authorId="0" shapeId="0" xr:uid="{711A2FCB-3F23-4868-8B3D-1B39B2F888F4}">
      <text>
        <r>
          <rPr>
            <b/>
            <sz val="9"/>
            <color indexed="81"/>
            <rFont val="Tahoma"/>
            <family val="2"/>
          </rPr>
          <t>TIPO:</t>
        </r>
        <r>
          <rPr>
            <sz val="9"/>
            <color indexed="81"/>
            <rFont val="Tahoma"/>
            <family val="2"/>
          </rPr>
          <t xml:space="preserve">
Definir si el objetivo es general o específico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Bibiana Coy Paez</author>
  </authors>
  <commentList>
    <comment ref="G11" authorId="0" shapeId="0" xr:uid="{D0A8F839-B0D6-42CA-812F-0BC28B5C46EB}">
      <text>
        <r>
          <rPr>
            <b/>
            <sz val="9"/>
            <color indexed="81"/>
            <rFont val="Tahoma"/>
            <family val="2"/>
          </rPr>
          <t xml:space="preserve">participan:
• Secretario General – Nicolas Martínez Devia
• Asesor de la Secretaria General - Johan Hortua Arevalo
• Director Financiero – Joaquín Ruíz
• Funcionario Dirección Financiera – Diana Cristina Sanchez
• Coordinador Grupo de Presupuesto – Luis Fernando Sarmiento
• Jefe Oficina Asesora de Planeación – Diana Bonilla
• Funcionario Oficina Asesora de Planeación – Nini Johanna Rodríguez
• Contratista Oficina Asesora de Planeación – Jose Steven Triana
• Director Administrativo – Maria Eugenia Salinas
• Coordinador Grupo de Contratos - Paula Andrea Arroyave García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0" authorId="0" shapeId="0" xr:uid="{00000000-0006-0000-0500-00000100000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xr:uid="{00000000-0006-0000-0500-000002000000}">
      <text>
        <r>
          <rPr>
            <b/>
            <sz val="9"/>
            <color indexed="81"/>
            <rFont val="Tahoma"/>
            <family val="2"/>
          </rPr>
          <t>Nº DE CDP:</t>
        </r>
        <r>
          <rPr>
            <sz val="9"/>
            <color indexed="81"/>
            <rFont val="Tahoma"/>
            <family val="2"/>
          </rPr>
          <t xml:space="preserve">
xxxxx</t>
        </r>
      </text>
    </comment>
    <comment ref="B14" authorId="0" shapeId="0" xr:uid="{00000000-0006-0000-0500-000003000000}">
      <text>
        <r>
          <rPr>
            <b/>
            <sz val="9"/>
            <color indexed="81"/>
            <rFont val="Tahoma"/>
            <family val="2"/>
          </rPr>
          <t xml:space="preserve">NÚMERO DE OBLIGACIÓN:
</t>
        </r>
        <r>
          <rPr>
            <sz val="9"/>
            <color indexed="81"/>
            <rFont val="Tahoma"/>
            <family val="2"/>
          </rPr>
          <t xml:space="preserve">XXXX
</t>
        </r>
      </text>
    </comment>
    <comment ref="B16" authorId="0" shapeId="0" xr:uid="{00000000-0006-0000-0500-000004000000}">
      <text>
        <r>
          <rPr>
            <b/>
            <sz val="9"/>
            <color indexed="81"/>
            <rFont val="Tahoma"/>
            <family val="2"/>
          </rPr>
          <t>APROPIACIÓN INICIAL:</t>
        </r>
        <r>
          <rPr>
            <sz val="9"/>
            <color indexed="81"/>
            <rFont val="Tahoma"/>
            <family val="2"/>
          </rPr>
          <t xml:space="preserve">
XXX</t>
        </r>
      </text>
    </comment>
    <comment ref="B18" authorId="0" shapeId="0" xr:uid="{00000000-0006-0000-0500-000005000000}">
      <text>
        <r>
          <rPr>
            <b/>
            <sz val="9"/>
            <color indexed="81"/>
            <rFont val="Tahoma"/>
            <family val="2"/>
          </rPr>
          <t>VALOR COMPROMETIDO:</t>
        </r>
        <r>
          <rPr>
            <sz val="9"/>
            <color indexed="81"/>
            <rFont val="Tahoma"/>
            <family val="2"/>
          </rPr>
          <t xml:space="preserve">
XXXX</t>
        </r>
      </text>
    </comment>
    <comment ref="B20" authorId="0" shapeId="0" xr:uid="{00000000-0006-0000-0500-000006000000}">
      <text>
        <r>
          <rPr>
            <b/>
            <sz val="9"/>
            <color indexed="81"/>
            <rFont val="Tahoma"/>
            <family val="2"/>
          </rPr>
          <t>VALOR OBLIGADO:</t>
        </r>
        <r>
          <rPr>
            <sz val="9"/>
            <color indexed="81"/>
            <rFont val="Tahoma"/>
            <family val="2"/>
          </rPr>
          <t xml:space="preserve">
XXXXXX</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RONIN</author>
    <author>Juan Camilo Correa Jimenez</author>
  </authors>
  <commentList>
    <comment ref="B10" authorId="0" shapeId="0" xr:uid="{00000000-0006-0000-0200-000001000000}">
      <text>
        <r>
          <rPr>
            <b/>
            <sz val="9"/>
            <color indexed="81"/>
            <rFont val="Tahoma"/>
            <family val="2"/>
          </rPr>
          <t>DESCRIPCIÓN:</t>
        </r>
        <r>
          <rPr>
            <sz val="9"/>
            <color indexed="81"/>
            <rFont val="Tahoma"/>
            <family val="2"/>
          </rPr>
          <t xml:space="preserve">
Hacer una descripción de lo que se quiere medir</t>
        </r>
      </text>
    </comment>
    <comment ref="B11" authorId="0" shapeId="0" xr:uid="{00000000-0006-0000-0200-00000200000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xr:uid="{00000000-0006-0000-0200-00000300000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xr:uid="{00000000-0006-0000-0200-000004000000}">
      <text>
        <r>
          <rPr>
            <b/>
            <sz val="9"/>
            <color indexed="81"/>
            <rFont val="Tahoma"/>
            <family val="2"/>
          </rPr>
          <t>META:</t>
        </r>
        <r>
          <rPr>
            <sz val="9"/>
            <color indexed="81"/>
            <rFont val="Tahoma"/>
            <family val="2"/>
          </rPr>
          <t xml:space="preserve">
Valor que se quiere alcanzar (100%, 3 procesos, 5 unidades, 3 documentos)</t>
        </r>
      </text>
    </comment>
    <comment ref="G11" authorId="0" shapeId="0" xr:uid="{00000000-0006-0000-0200-00000500000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xr:uid="{00000000-0006-0000-0200-00000600000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xr:uid="{00000000-0006-0000-0200-00000700000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xr:uid="{00000000-0006-0000-0200-00000800000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300-00000100000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xr:uid="{00000000-0006-0000-0300-00000200000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xr:uid="{00000000-0006-0000-0300-00000300000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xr:uid="{00000000-0006-0000-0300-00000400000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400-00000100000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xr:uid="{00000000-0006-0000-0400-00000200000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xr:uid="{00000000-0006-0000-0400-00000300000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xr:uid="{00000000-0006-0000-0400-00000400000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9" authorId="0" shapeId="0" xr:uid="{00000000-0006-0000-0600-000001000000}">
      <text>
        <r>
          <rPr>
            <b/>
            <sz val="9"/>
            <color indexed="81"/>
            <rFont val="Tahoma"/>
            <family val="2"/>
          </rPr>
          <t>INTERESADOS:</t>
        </r>
        <r>
          <rPr>
            <sz val="9"/>
            <color indexed="81"/>
            <rFont val="Tahoma"/>
            <family val="2"/>
          </rPr>
          <t xml:space="preserve">
Personas, grupos u organizaciones involucrados en el proyecto</t>
        </r>
      </text>
    </comment>
    <comment ref="D11" authorId="0" shapeId="0" xr:uid="{00000000-0006-0000-0600-000002000000}">
      <text>
        <r>
          <rPr>
            <b/>
            <sz val="9"/>
            <color indexed="81"/>
            <rFont val="Tahoma"/>
            <family val="2"/>
          </rPr>
          <t>CARGO:</t>
        </r>
        <r>
          <rPr>
            <sz val="9"/>
            <color indexed="81"/>
            <rFont val="Tahoma"/>
            <family val="2"/>
          </rPr>
          <t xml:space="preserve">
Cargo  de la persona dentro de la organización</t>
        </r>
      </text>
    </comment>
    <comment ref="G11" authorId="0" shapeId="0" xr:uid="{00000000-0006-0000-0600-00000300000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xr:uid="{00000000-0006-0000-0600-00000400000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C12" authorId="0" shapeId="0" xr:uid="{00000000-0006-0000-0700-00000100000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xr:uid="{00000000-0006-0000-0700-000002000000}">
      <text>
        <r>
          <rPr>
            <b/>
            <sz val="9"/>
            <color indexed="81"/>
            <rFont val="Tahoma"/>
            <family val="2"/>
          </rPr>
          <t>OBJETIVO:</t>
        </r>
        <r>
          <rPr>
            <sz val="9"/>
            <color indexed="81"/>
            <rFont val="Tahoma"/>
            <family val="2"/>
          </rPr>
          <t xml:space="preserve">
Indicar qué se pretende lograr con la comunicación</t>
        </r>
      </text>
    </comment>
    <comment ref="E12" authorId="0" shapeId="0" xr:uid="{00000000-0006-0000-0700-000003000000}">
      <text>
        <r>
          <rPr>
            <b/>
            <sz val="9"/>
            <color indexed="81"/>
            <rFont val="Tahoma"/>
            <family val="2"/>
          </rPr>
          <t>FRECUENCIA:</t>
        </r>
        <r>
          <rPr>
            <sz val="9"/>
            <color indexed="81"/>
            <rFont val="Tahoma"/>
            <family val="2"/>
          </rPr>
          <t xml:space="preserve">
Indicar cada cuanto se produce la comunicación</t>
        </r>
      </text>
    </comment>
    <comment ref="F12" authorId="0" shapeId="0" xr:uid="{00000000-0006-0000-0700-000004000000}">
      <text>
        <r>
          <rPr>
            <b/>
            <sz val="9"/>
            <color indexed="81"/>
            <rFont val="Tahoma"/>
            <family val="2"/>
          </rPr>
          <t>RESPONSABLE:</t>
        </r>
        <r>
          <rPr>
            <sz val="9"/>
            <color indexed="81"/>
            <rFont val="Tahoma"/>
            <family val="2"/>
          </rPr>
          <t xml:space="preserve">
Indicar quien debe realizar la comunicación</t>
        </r>
      </text>
    </comment>
    <comment ref="G12" authorId="0" shapeId="0" xr:uid="{00000000-0006-0000-0700-00000500000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800-00000100000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xr:uid="{00000000-0006-0000-0800-00000200000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xr:uid="{00000000-0006-0000-0800-00000300000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xr:uid="{00000000-0006-0000-0800-00000400000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xr:uid="{00000000-0006-0000-0800-00000500000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0" authorId="0" shapeId="0" xr:uid="{00000000-0006-0000-0900-000001000000}">
      <text>
        <r>
          <rPr>
            <b/>
            <sz val="9"/>
            <color indexed="81"/>
            <rFont val="Tahoma"/>
            <family val="2"/>
          </rPr>
          <t>DESCRIPCIÓN DEL ALCANCE:</t>
        </r>
        <r>
          <rPr>
            <sz val="9"/>
            <color indexed="81"/>
            <rFont val="Tahoma"/>
            <family val="2"/>
          </rPr>
          <t xml:space="preserve">
Incluir la descripción del alcance del proyecto, tanto del producto como la forma de realizarlo</t>
        </r>
      </text>
    </comment>
    <comment ref="B12" authorId="0" shapeId="0" xr:uid="{00000000-0006-0000-0900-000002000000}">
      <text>
        <r>
          <rPr>
            <b/>
            <sz val="9"/>
            <color indexed="81"/>
            <rFont val="Tahoma"/>
            <family val="2"/>
          </rPr>
          <t>EXCLUSIONES DEL PROYECTO:</t>
        </r>
        <r>
          <rPr>
            <sz val="9"/>
            <color indexed="81"/>
            <rFont val="Tahoma"/>
            <family val="2"/>
          </rPr>
          <t xml:space="preserve">
Identificar lo que no incluye el proyecto</t>
        </r>
      </text>
    </comment>
    <comment ref="B14" authorId="0" shapeId="0" xr:uid="{00000000-0006-0000-0900-00000300000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xr:uid="{00000000-0006-0000-0900-00000400000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xr:uid="{00000000-0006-0000-0900-00000500000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xr:uid="{00000000-0006-0000-0900-00000600000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<sst xmlns="http://schemas.openxmlformats.org/spreadsheetml/2006/main" count="474" uniqueCount="259">
  <si>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</si>
  <si>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</si>
  <si>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</si>
  <si>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</si>
  <si>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</si>
  <si>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</si>
  <si>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</si>
  <si>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</si>
  <si>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</si>
  <si>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</si>
  <si>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</si>
  <si>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</si>
  <si>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</si>
  <si>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</si>
  <si>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</si>
  <si>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</si>
  <si>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</si>
  <si>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</si>
  <si>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</si>
  <si>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</si>
  <si>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</si>
  <si>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</si>
  <si>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</si>
  <si>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</si>
  <si>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 El cronograma se realizara en MS Project y sera remitido junto con el presente formato a la Oficina Asesora de Planeacion.</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</si>
  <si>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</si>
  <si>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</si>
  <si>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</si>
  <si>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</si>
  <si>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</si>
  <si>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</si>
  <si>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</si>
  <si>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</si>
  <si>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</si>
  <si>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</si>
  <si>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</si>
  <si>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</si>
  <si>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</si>
  <si>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</si>
  <si>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</si>
  <si>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</si>
  <si>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</si>
  <si>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</si>
  <si>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</si>
  <si>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</si>
  <si>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</si>
  <si>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</si>
  <si>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</si>
  <si>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</si>
  <si>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</si>
  <si>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</si>
  <si>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</si>
  <si>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</si>
  <si>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</si>
  <si>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</si>
  <si>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</si>
  <si>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</si>
  <si>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</si>
  <si>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</si>
  <si>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</si>
  <si>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</si>
  <si>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</si>
  <si>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</si>
  <si>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</si>
  <si>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</si>
  <si>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</si>
  <si>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</si>
  <si>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</si>
  <si>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</si>
  <si>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</si>
  <si>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</si>
  <si>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</si>
  <si>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</si>
  <si>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</si>
  <si>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</si>
  <si>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</si>
  <si>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</si>
  <si>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</si>
  <si>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</si>
  <si>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</si>
  <si>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</si>
  <si>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</si>
  <si>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</si>
  <si>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</si>
  <si>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</si>
  <si>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</si>
  <si>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</si>
  <si>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</si>
  <si>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</si>
  <si>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</si>
  <si>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</si>
  <si>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</si>
  <si>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</si>
  <si>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</si>
  <si>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</si>
  <si>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</si>
  <si>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</si>
  <si>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</si>
  <si>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</si>
  <si>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</si>
  <si>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</si>
  <si>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</si>
  <si>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</si>
  <si>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</si>
  <si>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</si>
  <si>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</si>
  <si>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</si>
  <si>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</si>
  <si>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</si>
  <si>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</si>
  <si>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</si>
  <si>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</si>
  <si>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</si>
  <si>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</si>
  <si>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</si>
  <si>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</si>
  <si>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</si>
  <si>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</si>
  <si>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</si>
  <si>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</si>
  <si>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</si>
  <si>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</si>
  <si>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</si>
  <si>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</si>
  <si>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</si>
  <si>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</si>
  <si>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</si>
  <si>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</si>
  <si>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</si>
  <si>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</si>
  <si>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</si>
  <si>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</si>
  <si>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</si>
  <si>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</si>
  <si>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</si>
  <si>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</si>
  <si>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</si>
  <si>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Gerente del Proyecto</t>
  </si>
  <si>
    <t>Especifica las necesidades técnicas de la solución
Participa en el diseño de la solución
Participa en las pruebas de la solución
Verifica que la dependencia usuaria aprueba la solución</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</si>
  <si>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</si>
  <si>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t>
  </si>
  <si>
    <t>A ENERO</t>
  </si>
  <si>
    <t>A FEBRERO</t>
  </si>
  <si>
    <t>MARZO</t>
  </si>
  <si>
    <t>ABRIL</t>
  </si>
  <si>
    <t>MAYO</t>
  </si>
  <si>
    <t>JUNIO</t>
  </si>
  <si>
    <t>JULIO</t>
  </si>
  <si>
    <t>AGOSTO</t>
  </si>
  <si>
    <t>SEPTIEMBRE</t>
  </si>
  <si>
    <t>OCTUBRE</t>
  </si>
  <si>
    <t>NOVIEMBRE</t>
  </si>
  <si>
    <t>DICIEMBRE</t>
  </si>
  <si>
    <t>% programado</t>
  </si>
  <si>
    <t>% ejecutado</t>
  </si>
  <si>
    <t>%</t>
  </si>
  <si>
    <t>Cumplimiento del cronograma de actividades (Ver hoja "EDT - Actividades")</t>
  </si>
  <si>
    <t>El Patrocinador asignará un Gerente de proyecto, quien liderará el proyecto.</t>
  </si>
  <si>
    <t>El Gerente de Proyecto liderará la ejecución y seguimiento del proyecto. Tomará decisiones respecto al proyecto. Debe tener una comunicación asertiva, manejo eficiente del tiempo.</t>
  </si>
  <si>
    <t>Líder Técnico</t>
  </si>
  <si>
    <t>Superintendente de Sociedades</t>
  </si>
  <si>
    <t>Equipo de proyecto</t>
  </si>
  <si>
    <t>Gestión de recursos al servicio de los grupos de interés 2025</t>
  </si>
  <si>
    <t>Generar un equilibrio presupuestal sólido, mediante procesos de planificación y ejecución financiera eficiente, que apoyen la toma de decisiones basada en evidencia.</t>
  </si>
  <si>
    <t>Financiero
Gestión Presupuestal</t>
  </si>
  <si>
    <t>Desarrollar un esquema de consulta, seguimiento y control a la gestión financiera, que permita contar con información precisa y oportuna para la toma de decisiones y medidas correctivas en caso de ser necesario</t>
  </si>
  <si>
    <t>Identificar y documentar los requerimientos técnicos y funcionales de la solución para el  seguimiento y control de la gestión financiera, asegurando que cumpla con las necesidades de las areas intervinientes y la normatividad vigente.</t>
  </si>
  <si>
    <t>Normalizar la información y los datos recopilados y analizados; para que estos sean precisos, coherentes y estén actualizados dando cumplimiento a los criterios minimos de calidad establecidos.</t>
  </si>
  <si>
    <t>Implementar la solución que permitirá realizar consulta, seguimiento y control a la gestión financiera, integrando las funcionalidades identificadas y permitiendo la recopilación y visualización de datos financieros en tiempo real.</t>
  </si>
  <si>
    <t>Secretaría General</t>
  </si>
  <si>
    <t>Director Financiero</t>
  </si>
  <si>
    <t>Oficina Asesora de Planeación</t>
  </si>
  <si>
    <t>Dirección Financiera</t>
  </si>
  <si>
    <t>Dirección Administrativa</t>
  </si>
  <si>
    <t>Dirección de Tecnología de la Información y las Comunicación</t>
  </si>
  <si>
    <t>Grupo de Contratos</t>
  </si>
  <si>
    <t>Grupo de Innovación, Desarrollo y Arquitectura de Aplicaciones</t>
  </si>
  <si>
    <t>Grupo de Arquitectura de Datos</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</si>
  <si>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</si>
  <si>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t>
  </si>
  <si>
    <t>Especifica las necesidades funcionales de la solución
Participa en el diseño de la solución
Participa en las pruebas de la solución
Verifica que la dependencia usuaria aprueba la solución</t>
  </si>
  <si>
    <t>Especifica las necesidades de contratación que se deben incluir en el Plan Anual de Adquisiciones
Participa en la consolidación del Plan Anual de Adquisiciones
Consolida y publica el Plan Anual de Adquisiciones en la página web de la entidad
Realiza seguimiento al cumplimiento de las líneas establecidas en el Plan Anual de Adquisiciones</t>
  </si>
  <si>
    <t>Prepara legalmente los contratos de prestación de servicios 
Realiza el acta de inicio de los contratos de prestación de servicios</t>
  </si>
  <si>
    <t>Imparte lineamientos en materia tecnológica para definir política, estrategias y prácticas que soporten la gestión de la Entidad
Define e implementa la estrategia de tecnologías de la información de la Entidad</t>
  </si>
  <si>
    <t>Define la arquitectura de información y datos necesarios para el desarrollo de las funciones de la Entidad</t>
  </si>
  <si>
    <t>Coordinará que las actividades programadas se ejecuten en los plazos definidos.</t>
  </si>
  <si>
    <t>Coordinará y ejecutará las actividades programadas se lleven a cabo en los plazos definidos.</t>
  </si>
  <si>
    <t>Coordinará y ejecutará las actividades programadas para que se lleven a cabo en los plazos definidos.</t>
  </si>
  <si>
    <t>Dirección de Contratos</t>
  </si>
  <si>
    <t>Líder funcional</t>
  </si>
  <si>
    <t>Líder técnico</t>
  </si>
  <si>
    <t>Lider Técnico</t>
  </si>
  <si>
    <t>JoaquinRG@SUPERSOCIEDADES.GOV.CO</t>
  </si>
  <si>
    <t>DCSanchez@SUPERSOCIEDADES.GOV.CO</t>
  </si>
  <si>
    <t>NubiaSM@SUPERSOCIEDADES.GOV.CO</t>
  </si>
  <si>
    <t>ESalinas@SUPERSOCIEDADES.GOV.CO</t>
  </si>
  <si>
    <t xml:space="preserve"> parroyave@supersociedades.gov.co</t>
  </si>
  <si>
    <t>marisolcc@supersociedades.gov.co</t>
  </si>
  <si>
    <t>camilol@supersociedades.gov.co</t>
  </si>
  <si>
    <t>Denciso@supersociedades.gov.co</t>
  </si>
  <si>
    <t>lmosorio@supersociedades.gov.co</t>
  </si>
  <si>
    <t>Reporta Información sobre gestión y avance de entregables del proyecto.</t>
  </si>
  <si>
    <t>Presentación de Seguimiento Trimestral</t>
  </si>
  <si>
    <t xml:space="preserve">Comunicar al Patrocinador los avances, novedades, riesgos y demás asuntos cruciales relacionados con la ejecución del proyecto. </t>
  </si>
  <si>
    <t>Correo Electrónico / Informes / Actas</t>
  </si>
  <si>
    <t>Informar los cambios y decisiones que afectan la planificación del proyecto.</t>
  </si>
  <si>
    <t>* Orientar metodológicamente al  Gerente de Proyecto en la estructuración del plan de proyecto (las veces que se requiera ejemplo: planeación inicial y control de cambios).
* Realizar el seguimiento al desarrollo del plan de trabajo definido (ejecución de actividades y entregables).</t>
  </si>
  <si>
    <t xml:space="preserve">Correo Electrónico / Seguimiento del Proyecto </t>
  </si>
  <si>
    <t>Realizar el seguimiento al desarrollo del plan de trabajo definido (ejecución de actividades y entregables).</t>
  </si>
  <si>
    <t>Realizar el seguimiento al cumplimiento de los contratos de prestación de servicios y el pago de los mismos</t>
  </si>
  <si>
    <t>Realizar el seguimiento a la ejecución del Plan Anual de Adquisiciones</t>
  </si>
  <si>
    <t>Realizar seguimiento a los desarrollos tecnológicos realizados en la ejecución del proyecto</t>
  </si>
  <si>
    <t>Realizar seguimiento al modelo de arquitectura de la información y de datos en la ejecución del proyecto</t>
  </si>
  <si>
    <r>
      <t xml:space="preserve">Secretaría General
</t>
    </r>
    <r>
      <rPr>
        <b/>
        <sz val="12"/>
        <rFont val="Verdana"/>
        <family val="2"/>
      </rPr>
      <t>Patrocinador</t>
    </r>
  </si>
  <si>
    <r>
      <rPr>
        <sz val="12"/>
        <rFont val="Verdana"/>
        <family val="2"/>
      </rPr>
      <t>Director Financiero</t>
    </r>
    <r>
      <rPr>
        <b/>
        <sz val="12"/>
        <rFont val="Verdana"/>
        <family val="2"/>
      </rPr>
      <t xml:space="preserve">
Gerente de Proyecto</t>
    </r>
  </si>
  <si>
    <r>
      <t xml:space="preserve">Oficina Asesora de Planeación
</t>
    </r>
    <r>
      <rPr>
        <b/>
        <sz val="12"/>
        <rFont val="Verdana"/>
        <family val="2"/>
      </rPr>
      <t>Líder Funcional</t>
    </r>
  </si>
  <si>
    <r>
      <t xml:space="preserve">Dirección Financiera
</t>
    </r>
    <r>
      <rPr>
        <b/>
        <sz val="12"/>
        <rFont val="Verdana"/>
        <family val="2"/>
      </rPr>
      <t>Líder Funcional</t>
    </r>
  </si>
  <si>
    <r>
      <t>Dirección de Tecnología de la Información y las Comunicación</t>
    </r>
    <r>
      <rPr>
        <b/>
        <sz val="12"/>
        <rFont val="Verdana"/>
        <family val="2"/>
      </rPr>
      <t xml:space="preserve">
Líder Técnico</t>
    </r>
  </si>
  <si>
    <r>
      <t xml:space="preserve">Grupo de contratos
</t>
    </r>
    <r>
      <rPr>
        <b/>
        <sz val="12"/>
        <rFont val="Verdana"/>
        <family val="2"/>
      </rPr>
      <t>Líder Técnico</t>
    </r>
  </si>
  <si>
    <r>
      <t xml:space="preserve">Dirección Administrativa
</t>
    </r>
    <r>
      <rPr>
        <b/>
        <sz val="12"/>
        <rFont val="Verdana"/>
        <family val="2"/>
      </rPr>
      <t>Líder Funcional</t>
    </r>
  </si>
  <si>
    <r>
      <t xml:space="preserve">Grupo de Innovación, Desarrollo y Arquitectura de Aplicaciones
</t>
    </r>
    <r>
      <rPr>
        <b/>
        <sz val="12"/>
        <rFont val="Verdana"/>
        <family val="2"/>
      </rPr>
      <t>Líder Técnico</t>
    </r>
  </si>
  <si>
    <r>
      <t xml:space="preserve">Grupo de Arquitectura de Datos
</t>
    </r>
    <r>
      <rPr>
        <b/>
        <sz val="12"/>
        <rFont val="Verdana"/>
        <family val="2"/>
      </rPr>
      <t>Líder Técnico</t>
    </r>
  </si>
  <si>
    <t>Bases de datos actualizadas</t>
  </si>
  <si>
    <t>BDA</t>
  </si>
  <si>
    <t>Joaquín Fernando Ruíz González</t>
  </si>
  <si>
    <t>Totalidad del proyecto</t>
  </si>
  <si>
    <t>Bases de datos que se encuentren actualizadas de acuerdo con la ejecución del Plan Anual de Adquisiciones</t>
  </si>
  <si>
    <t>Unificación de los criterios de las bases de datos</t>
  </si>
  <si>
    <t>UBDA</t>
  </si>
  <si>
    <t>De acuerdo con los criterios definidos para la alimentación de las bases de datos</t>
  </si>
  <si>
    <t>Inicia con la alimentación de las bases de datos actualizadas y unificadas de la ejecución financiera, hasta la consulta en tiempo real y el reporte de las metas presupuestales de la Entidad</t>
  </si>
  <si>
    <t>El proyecto no contempla la modificación de aplicativos externos desde donde se origina la información.</t>
  </si>
  <si>
    <t>Presupuestal</t>
  </si>
  <si>
    <t>De acuerdo con las bases de datos actualizadas y unificadas, el proyecto genera información financiera de seguimiento y consulta en tiempo real para la toma de decisiones de acuerdo con las necesidades de la Entidad.
Se contará con la integración de los aplicativos desde donde se extrae la información para la gestión financiera.
El proyecto logrará su desarrollo hasta la vigencia 2026.</t>
  </si>
  <si>
    <t>Aplicativo de consulta de información financiera y cumplimiento de metas</t>
  </si>
  <si>
    <t>Elaborar el estudio previo de conveniencia y oportunidad del perfil que realizará el levantamiento de información para los requerimientos técnicos y funcionales.</t>
  </si>
  <si>
    <t>Estudio previo de conveniencia y oportunidad.</t>
  </si>
  <si>
    <t>• Director Financiero.
• Grupo de Innovación, Desarrollo y Arquitectura de Aplicaciones - GIDAA.
• Asesor de la Secretaría General - Johan Hortua Arevalo</t>
  </si>
  <si>
    <t>Elaborar el documento informe relacionado con los requerimientos técnicos y funcionales de la solución.</t>
  </si>
  <si>
    <t>Informe</t>
  </si>
  <si>
    <t>Informe de diagnóstico de los insumos generados, destacando hallazgos y recomendaciones.</t>
  </si>
  <si>
    <t>• Coordinador Grupo Arquitectura Datos - Camilo Eduardo Leon
• Coordinador Grupo Proyectos Tecnología - Diego Alejandro Franco
• Coordinador Grupo de Sistemas y Arquitectura de Tecnología - Amanda Fernández
• Coordinador Grupo de Innovación y Arquitectura de Aplicaciones - Marisol Castiblanco Calixto
• Coordinador Grupo de Seguridad e Informática Forense - Jeny Shirley Díaz
• Contratista Grupo Arquitectura de Datos - Eutimio Guzmán
• Director Financiero – Joaquín Ruíz
• Asesor Secretaría General – Johan Hortua
• Director Administrativo – Maria Eugenia Salinas
• Jefe Oficina Asesora de Planeación – Diana Bonilla
• Funcionario Oficina Asesora de Planeación – Nini Johanna Rodríguez
• Coordinador Grupo de Contratos - Paula Andrea Arroyave García
• Diana Cristina Sanchez</t>
  </si>
  <si>
    <t>Acta de la reunión de socialización, incluyendo comentarios y recomendaciones del equipo técnico.</t>
  </si>
  <si>
    <t>• Camilo Eduardo Leon - Coordinador Grupo Arquitectura Datos
• Funcionario Grupo Proyectos Tecnología - Javier Gonzalez Pardo
• Director Financiero – Joaquín Ruíz
• Funcionario Dirección Financiera – Diana Cristina Sanchez Gualteros
• Asesor Secretaría General - Johan Hortua Arevalo
• Director Administrativo – Maria Eugenia Salinas
• Jefe Oficina Asesora de Planeación – Diana Constanza Bonilla
• Funcionario Oficina Asesora de Planeación – Nini Johanna Rodríguez</t>
  </si>
  <si>
    <t>Informe de diseño inicial y el sistema implementado, junto con el material de capacitación.</t>
  </si>
  <si>
    <t>• Coordinador Grupo Arquitectura Datos - Camilo Eduardo Leon
• Coordinador Grupo Proyectos Tecnología - Diego Alejandro Franco
• Coordinador Grupo de Sistemas y Arquitectura de Tecnología - Amanda Fernández
• Coordinador Grupo de Innovación y Arquitectura de Aplicaciones - Marisol Castiblanco Calixto
• Coordinador Grupo de Seguridad e Informática Forense - Jeny Shirley Díaz
• Contratista Grupo Arquitectura de Datos - Eutimio Guzman
* Contratista Arquitecto de Datos - Joseth Tibaduiza
• Director Financiero – Joaquín Ruíz
* Contratista Arquitecto Líder - Germán Andrés Meza Gallardo</t>
  </si>
  <si>
    <t xml:space="preserve">Cambios en la estructura organizacional de los participantes del proyecto. </t>
  </si>
  <si>
    <t xml:space="preserve">Hacer un empalme de personas entrantes y salientes. Hacer seguimiento a la ejecución del proyecto. </t>
  </si>
  <si>
    <t>No se puedan destinar los recursos suficientes para realizar los desarrollos tecnológicos requeridos del proyecto para automatizar la generación de los reportes</t>
  </si>
  <si>
    <t>Desarrollo de in-house en la entidad, con las herramientas existentes</t>
  </si>
  <si>
    <t>Bajo nivel de uso y apropiación de la solución</t>
  </si>
  <si>
    <t>Gestionar oportunamente el uso y apropiación de la solución</t>
  </si>
  <si>
    <t>Gerente del Proyecto
DTIC</t>
  </si>
  <si>
    <t>Falta de tiempo por parte de los integrantes del equipo de proyecto</t>
  </si>
  <si>
    <t>Concertar con los jefes y lideres los tiempos requeridos para el desarrollo del proyecto</t>
  </si>
  <si>
    <t xml:space="preserve">Lidera el Grupo de Innovación, Desarrollo y Arquitectura de Aplicaciones - GIDAA de la Dirección de TIC </t>
  </si>
  <si>
    <t xml:space="preserve"> Revisión de los requerimientos técnicos y funcionales del sistema.
Desarrollo del diseño inicial de la solución tecnológica.
Implementación de las funcionalidades básicas del sistema.
Capacitación al personal sobre el uso del sistema.</t>
  </si>
  <si>
    <t>Preparación de materiales de presentación sobre el proyecto.
Organización de una reunión de socialización con el equipo técnico.
Recopilación de observaciones y sugerencias del equipo.</t>
  </si>
  <si>
    <t>Evaluar la información obtenida para identificar requerimientos.
Evaluación de la calidad y relevancia de los insumos.
Evaluación de la calidad y relevancia de los insumos.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</si>
</sst>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d/mm/yyyy;@"/>
    <numFmt numFmtId="165" formatCode="[$$-240A]#,##0"/>
    <numFmt numFmtId="166" formatCode="dd\-mm\-yy"/>
    <numFmt numFmtId="168" formatCode="[$-240A]d&quot; de &quot;mmmm&quot; de &quot;yyyy;@"/>
    <numFmt numFmtId="169" formatCode="0.0%"/>
    <numFmt numFmtId="170" formatCode="[$-80A]dddd\ d&quot; de &quot;mmmm&quot; de &quot;yyyy;@"/>
    <numFmt numFmtId="171" formatCode="d/mm/yyyy;@"/>
    <numFmt numFmtId="172" formatCode="[$-240A]dddd\ d&quot; de &quot;mmmm&quot; de &quot;yyyy;@"/>
  </numFmts>
  <fonts count="45"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sz val="9"/>
      <color theme="0"/>
      <name val="Arial"/>
      <family val="2"/>
    </font>
    <font>
      <sz val="9"/>
      <color indexed="81"/>
      <name val="Tahoma"/>
      <family val="2"/>
    </font>
    <font>
      <b/>
      <sz val="9"/>
      <color indexed="81"/>
      <name val="Tahoma"/>
      <family val="2"/>
    </font>
    <font>
      <u/>
      <sz val="10"/>
      <color theme="10"/>
      <name val="Arial"/>
      <family val="2"/>
    </font>
    <font>
      <sz val="10"/>
      <name val="Arial"/>
      <family val="2"/>
    </font>
    <font>
      <sz val="9"/>
      <name val="Verdana"/>
      <family val="2"/>
    </font>
    <font>
      <b/>
      <sz val="9"/>
      <name val="Verdana"/>
      <family val="2"/>
    </font>
    <font>
      <b/>
      <sz val="9"/>
      <color theme="0"/>
      <name val="Verdana"/>
      <family val="2"/>
    </font>
    <font>
      <sz val="9"/>
      <color theme="0"/>
      <name val="Verdana"/>
      <family val="2"/>
    </font>
    <font>
      <sz val="10"/>
      <name val="Verdana"/>
      <family val="2"/>
    </font>
    <font>
      <b/>
      <u/>
      <sz val="10"/>
      <color theme="0"/>
      <name val="Verdana"/>
      <family val="2"/>
    </font>
    <font>
      <b/>
      <sz val="10"/>
      <color theme="0"/>
      <name val="Verdana"/>
      <family val="2"/>
    </font>
    <font>
      <b/>
      <sz val="10"/>
      <name val="Verdana"/>
      <family val="2"/>
    </font>
    <font>
      <b/>
      <sz val="12"/>
      <name val="Verdana"/>
      <family val="2"/>
    </font>
    <font>
      <sz val="11"/>
      <name val="Verdana"/>
      <family val="2"/>
    </font>
    <font>
      <sz val="12"/>
      <name val="Verdana"/>
      <family val="2"/>
    </font>
    <font>
      <b/>
      <sz val="14"/>
      <name val="Verdana"/>
      <family val="2"/>
    </font>
    <font>
      <b/>
      <sz val="11"/>
      <name val="Verdana"/>
      <family val="2"/>
    </font>
    <font>
      <sz val="11"/>
      <name val="Calibri Light"/>
      <family val="2"/>
    </font>
    <font>
      <sz val="12"/>
      <name val="Calibri Light"/>
      <family val="2"/>
    </font>
    <font>
      <b/>
      <sz val="9"/>
      <color indexed="9"/>
      <name val="Verdana"/>
      <family val="2"/>
    </font>
    <font>
      <b/>
      <sz val="8"/>
      <color theme="0"/>
      <name val="Verdana"/>
      <family val="2"/>
    </font>
    <font>
      <b/>
      <sz val="8"/>
      <color indexed="9"/>
      <name val="Verdana"/>
      <family val="2"/>
    </font>
    <font>
      <sz val="8"/>
      <name val="Verdana"/>
      <family val="2"/>
    </font>
    <font>
      <sz val="11"/>
      <color theme="0"/>
      <name val="Verdana"/>
      <family val="2"/>
    </font>
    <font>
      <sz val="11"/>
      <name val="Arial"/>
      <family val="2"/>
    </font>
    <font>
      <b/>
      <sz val="11"/>
      <color theme="0"/>
      <name val="Verdana"/>
      <family val="2"/>
    </font>
    <font>
      <b/>
      <sz val="11"/>
      <name val="Calibri Light"/>
      <family val="2"/>
    </font>
    <font>
      <sz val="10"/>
      <color theme="0"/>
      <name val="Verdana"/>
      <family val="2"/>
    </font>
    <font>
      <sz val="11"/>
      <color theme="1"/>
      <name val="Verdana"/>
      <family val="2"/>
    </font>
    <font>
      <sz val="12"/>
      <color theme="1"/>
      <name val="Calibri Light"/>
      <family val="2"/>
    </font>
    <font>
      <u/>
      <sz val="12"/>
      <color theme="10"/>
      <name val="Verdana"/>
      <family val="2"/>
    </font>
    <font>
      <sz val="12"/>
      <color theme="1"/>
      <name val="Verdana"/>
      <family val="2"/>
    </font>
    <font>
      <sz val="13"/>
      <name val="Verdana"/>
      <family val="2"/>
    </font>
    <font>
      <sz val="14"/>
      <name val="Calibri Light"/>
      <family val="2"/>
    </font>
    <font>
      <b/>
      <sz val="10"/>
      <color theme="3"/>
      <name val="Verdana"/>
      <family val="2"/>
    </font>
    <font>
      <sz val="10"/>
      <color theme="3"/>
      <name val="Verdana"/>
      <family val="2"/>
    </font>
    <font>
      <u/>
      <sz val="10"/>
      <color theme="3"/>
      <name val="Verdana"/>
      <family val="2"/>
    </font>
  </fonts>
  <fills count="10">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6" tint="0.59999389629810485"/>
        <bgColor indexed="64"/>
      </patternFill>
    </fill>
    <fill>
      <patternFill patternType="solid">
        <fgColor rgb="FF962D46"/>
        <bgColor indexed="64"/>
      </patternFill>
    </fill>
    <fill>
      <patternFill patternType="solid">
        <fgColor theme="9" tint="0.79998168889431442"/>
        <bgColor indexed="64"/>
      </patternFill>
    </fill>
    <fill>
      <patternFill patternType="solid">
        <fgColor rgb="FF962D46"/>
        <bgColor indexed="23"/>
      </patternFill>
    </fill>
    <fill>
      <patternFill patternType="solid">
        <fgColor theme="0" tint="-0.14999847407452621"/>
        <bgColor indexed="64"/>
      </patternFill>
    </fill>
    <fill>
      <patternFill patternType="solid">
        <fgColor rgb="FFFFFF00"/>
        <bgColor indexed="64"/>
      </patternFill>
    </fill>
  </fills>
  <borders count="44">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0" fillId="0" borderId="0" applyNumberFormat="0" applyFill="0" applyBorder="0" applyAlignment="0" applyProtection="0"/>
    <xf numFmtId="9" fontId="11" fillId="0" borderId="0" applyFont="0" applyFill="0" applyBorder="0" applyAlignment="0" applyProtection="0"/>
    <xf numFmtId="0" fontId="10" fillId="0" borderId="0" applyNumberFormat="0" applyFill="0" applyBorder="0" applyAlignment="0" applyProtection="0"/>
  </cellStyleXfs>
  <cellXfs count="369">
    <xf numFmtId="0" fontId="0" fillId="0" borderId="0" xfId="0"/>
    <xf numFmtId="0" fontId="4" fillId="0" borderId="0" xfId="0" applyFont="1" applyAlignment="1">
      <alignment horizontal="center" vertical="center" wrapText="1"/>
    </xf>
    <xf numFmtId="0" fontId="4" fillId="0" borderId="0" xfId="0" applyFont="1"/>
    <xf numFmtId="0" fontId="6" fillId="0" borderId="0" xfId="2" applyFont="1" applyAlignment="1">
      <alignment horizontal="center" vertical="center"/>
    </xf>
    <xf numFmtId="0" fontId="7"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xf>
    <xf numFmtId="0" fontId="2" fillId="0" borderId="0" xfId="0" applyFont="1"/>
    <xf numFmtId="0" fontId="2" fillId="4" borderId="2" xfId="0" applyFont="1" applyFill="1" applyBorder="1"/>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xf numFmtId="0" fontId="12" fillId="0" borderId="35" xfId="0" applyFont="1" applyBorder="1" applyAlignment="1">
      <alignment vertical="center" wrapText="1"/>
    </xf>
    <xf numFmtId="0" fontId="12" fillId="0" borderId="36" xfId="0" applyFont="1" applyBorder="1" applyAlignment="1">
      <alignment vertical="center" wrapText="1"/>
    </xf>
    <xf numFmtId="0" fontId="12" fillId="0" borderId="37" xfId="0" applyFont="1" applyBorder="1" applyAlignment="1">
      <alignment vertical="center" wrapText="1"/>
    </xf>
    <xf numFmtId="0" fontId="13" fillId="0" borderId="0" xfId="2" applyFont="1" applyAlignment="1">
      <alignment horizontal="center" vertical="center"/>
    </xf>
    <xf numFmtId="0" fontId="14" fillId="5" borderId="2" xfId="0" applyFont="1" applyFill="1" applyBorder="1" applyAlignment="1">
      <alignment horizontal="left" vertical="center"/>
    </xf>
    <xf numFmtId="0" fontId="12" fillId="3" borderId="0" xfId="0" applyFont="1" applyFill="1" applyAlignment="1">
      <alignment horizontal="left" vertical="center" wrapText="1"/>
    </xf>
    <xf numFmtId="0" fontId="13" fillId="3" borderId="0" xfId="0" applyFont="1" applyFill="1" applyAlignment="1">
      <alignment horizontal="center" vertical="center" wrapText="1"/>
    </xf>
    <xf numFmtId="0" fontId="14" fillId="5" borderId="2" xfId="0" applyFont="1" applyFill="1" applyBorder="1" applyAlignment="1">
      <alignment horizontal="center" vertical="center"/>
    </xf>
    <xf numFmtId="0" fontId="14" fillId="5"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xf>
    <xf numFmtId="0" fontId="16" fillId="0" borderId="0" xfId="0" applyFont="1"/>
    <xf numFmtId="0" fontId="12" fillId="3" borderId="2" xfId="0" applyFont="1" applyFill="1" applyBorder="1" applyAlignment="1">
      <alignment horizontal="left" vertical="center" wrapText="1"/>
    </xf>
    <xf numFmtId="0" fontId="12" fillId="3" borderId="0" xfId="0" applyFont="1" applyFill="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7" fillId="5" borderId="6" xfId="4" applyFont="1" applyFill="1" applyBorder="1" applyAlignment="1">
      <alignment horizontal="center" vertical="center"/>
    </xf>
    <xf numFmtId="0" fontId="12" fillId="6" borderId="0" xfId="0" applyFont="1" applyFill="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7" fillId="5" borderId="6" xfId="4" applyFont="1" applyFill="1" applyBorder="1" applyAlignment="1">
      <alignment horizontal="center" vertical="center" wrapText="1"/>
    </xf>
    <xf numFmtId="0" fontId="12" fillId="0" borderId="10" xfId="0" applyFont="1" applyBorder="1" applyAlignment="1">
      <alignment vertical="center" wrapText="1"/>
    </xf>
    <xf numFmtId="0" fontId="12" fillId="0" borderId="13" xfId="0" applyFont="1" applyBorder="1" applyAlignment="1">
      <alignment vertical="center" wrapText="1"/>
    </xf>
    <xf numFmtId="0" fontId="12" fillId="0" borderId="15" xfId="0" applyFont="1" applyBorder="1" applyAlignment="1">
      <alignment vertical="center" wrapText="1"/>
    </xf>
    <xf numFmtId="0" fontId="16" fillId="3" borderId="0" xfId="0" applyFont="1" applyFill="1"/>
    <xf numFmtId="0" fontId="12" fillId="3" borderId="10" xfId="0" applyFont="1" applyFill="1" applyBorder="1" applyAlignment="1">
      <alignment vertical="center" wrapText="1"/>
    </xf>
    <xf numFmtId="0" fontId="12" fillId="3" borderId="13" xfId="0" applyFont="1" applyFill="1" applyBorder="1" applyAlignment="1">
      <alignment vertical="center" wrapText="1"/>
    </xf>
    <xf numFmtId="0" fontId="12" fillId="3" borderId="15" xfId="0" applyFont="1" applyFill="1" applyBorder="1" applyAlignment="1">
      <alignment vertical="center" wrapText="1"/>
    </xf>
    <xf numFmtId="0" fontId="19" fillId="3" borderId="0" xfId="0" applyFont="1" applyFill="1" applyAlignment="1">
      <alignment horizontal="center" vertical="center"/>
    </xf>
    <xf numFmtId="0" fontId="16" fillId="3" borderId="2" xfId="0" applyFont="1" applyFill="1" applyBorder="1"/>
    <xf numFmtId="0" fontId="18" fillId="5" borderId="2" xfId="0" applyFont="1" applyFill="1" applyBorder="1" applyAlignment="1">
      <alignment horizontal="center" vertical="center"/>
    </xf>
    <xf numFmtId="2" fontId="12" fillId="0" borderId="2" xfId="0" applyNumberFormat="1" applyFont="1" applyBorder="1" applyAlignment="1">
      <alignment horizontal="center" vertical="center" wrapText="1"/>
    </xf>
    <xf numFmtId="165" fontId="12" fillId="0" borderId="2" xfId="0" applyNumberFormat="1" applyFont="1" applyBorder="1" applyAlignment="1">
      <alignment horizontal="center" vertical="center" wrapText="1"/>
    </xf>
    <xf numFmtId="0" fontId="14" fillId="5" borderId="2" xfId="0" applyFont="1" applyFill="1" applyBorder="1" applyAlignment="1">
      <alignment horizontal="left" vertical="center" wrapText="1"/>
    </xf>
    <xf numFmtId="0" fontId="12" fillId="3" borderId="0" xfId="0" applyFont="1" applyFill="1" applyAlignment="1">
      <alignment vertical="center" wrapText="1"/>
    </xf>
    <xf numFmtId="0" fontId="12" fillId="0" borderId="3" xfId="0" applyFont="1" applyBorder="1" applyAlignment="1">
      <alignment horizontal="center" vertical="center" wrapText="1"/>
    </xf>
    <xf numFmtId="0" fontId="14" fillId="5" borderId="0" xfId="0" applyFont="1" applyFill="1" applyAlignment="1">
      <alignment horizontal="center" vertical="center" wrapText="1"/>
    </xf>
    <xf numFmtId="0" fontId="14" fillId="5" borderId="7" xfId="0" applyFont="1" applyFill="1" applyBorder="1" applyAlignment="1">
      <alignment horizontal="center" vertical="center" wrapText="1"/>
    </xf>
    <xf numFmtId="0" fontId="12" fillId="3" borderId="29" xfId="0" applyFont="1" applyFill="1" applyBorder="1" applyAlignment="1">
      <alignment vertical="center" wrapText="1"/>
    </xf>
    <xf numFmtId="0" fontId="12" fillId="3" borderId="36" xfId="0" applyFont="1" applyFill="1" applyBorder="1" applyAlignment="1">
      <alignment vertical="center" wrapText="1"/>
    </xf>
    <xf numFmtId="0" fontId="12" fillId="3" borderId="41" xfId="0" applyFont="1" applyFill="1" applyBorder="1" applyAlignment="1">
      <alignment vertical="center" wrapText="1"/>
    </xf>
    <xf numFmtId="0" fontId="12" fillId="3" borderId="37" xfId="0" applyFont="1" applyFill="1" applyBorder="1" applyAlignment="1">
      <alignment vertical="center" wrapText="1"/>
    </xf>
    <xf numFmtId="0" fontId="12" fillId="3" borderId="35" xfId="0" applyFont="1" applyFill="1" applyBorder="1" applyAlignment="1">
      <alignment vertical="center" wrapText="1"/>
    </xf>
    <xf numFmtId="0" fontId="22" fillId="3" borderId="2"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0" xfId="0" applyFont="1" applyFill="1" applyAlignment="1">
      <alignment horizontal="center" vertical="center" wrapText="1"/>
    </xf>
    <xf numFmtId="165" fontId="25" fillId="0" borderId="2" xfId="0" applyNumberFormat="1" applyFont="1" applyBorder="1" applyAlignment="1">
      <alignment horizontal="center" vertical="center" wrapText="1"/>
    </xf>
    <xf numFmtId="0" fontId="14" fillId="5" borderId="2" xfId="0" applyFont="1" applyFill="1" applyBorder="1" applyAlignment="1">
      <alignment vertical="center"/>
    </xf>
    <xf numFmtId="0" fontId="22" fillId="0" borderId="2" xfId="0" applyFont="1" applyBorder="1" applyAlignment="1">
      <alignment horizontal="center" vertical="center" wrapText="1"/>
    </xf>
    <xf numFmtId="164" fontId="12" fillId="3" borderId="2" xfId="0" applyNumberFormat="1" applyFont="1" applyFill="1" applyBorder="1" applyAlignment="1">
      <alignment horizontal="center" vertical="center" wrapText="1"/>
    </xf>
    <xf numFmtId="0" fontId="16" fillId="3" borderId="0" xfId="0" applyFont="1" applyFill="1" applyAlignment="1" applyProtection="1">
      <alignment horizontal="center" vertical="center" wrapText="1"/>
      <protection locked="0"/>
    </xf>
    <xf numFmtId="0" fontId="28" fillId="5" borderId="2" xfId="0" applyFont="1" applyFill="1" applyBorder="1" applyAlignment="1" applyProtection="1">
      <alignment horizontal="center" vertical="center" wrapText="1"/>
      <protection locked="0"/>
    </xf>
    <xf numFmtId="0" fontId="29" fillId="5" borderId="2" xfId="0" applyFont="1" applyFill="1" applyBorder="1" applyAlignment="1">
      <alignment horizontal="center" vertical="center" wrapText="1"/>
    </xf>
    <xf numFmtId="0" fontId="30" fillId="3" borderId="0" xfId="0" applyFont="1" applyFill="1" applyAlignment="1" applyProtection="1">
      <alignment horizontal="center" vertical="center" wrapText="1"/>
      <protection locked="0"/>
    </xf>
    <xf numFmtId="0" fontId="30" fillId="0" borderId="0" xfId="0" applyFont="1" applyAlignment="1">
      <alignment horizontal="center" vertical="center" wrapText="1"/>
    </xf>
    <xf numFmtId="0" fontId="21" fillId="0" borderId="2" xfId="0" applyFont="1" applyBorder="1" applyAlignment="1">
      <alignment horizontal="center" vertical="center" wrapText="1"/>
    </xf>
    <xf numFmtId="0" fontId="21" fillId="0" borderId="0" xfId="0" applyFont="1" applyAlignment="1">
      <alignment horizontal="center" vertical="center" wrapText="1"/>
    </xf>
    <xf numFmtId="0" fontId="31" fillId="0" borderId="0" xfId="0" applyFont="1" applyAlignment="1">
      <alignment horizontal="center" vertical="center" wrapText="1"/>
    </xf>
    <xf numFmtId="0" fontId="21" fillId="0" borderId="0" xfId="0" applyFont="1"/>
    <xf numFmtId="0" fontId="32" fillId="3" borderId="2" xfId="0" applyFont="1" applyFill="1" applyBorder="1" applyAlignment="1">
      <alignment horizontal="center" vertical="center" wrapText="1"/>
    </xf>
    <xf numFmtId="9" fontId="32" fillId="3" borderId="2" xfId="0" applyNumberFormat="1" applyFont="1" applyFill="1" applyBorder="1" applyAlignment="1">
      <alignment horizontal="center" vertical="center" wrapText="1"/>
    </xf>
    <xf numFmtId="0" fontId="24" fillId="0" borderId="11" xfId="2" applyFont="1" applyBorder="1" applyAlignment="1">
      <alignment vertical="center"/>
    </xf>
    <xf numFmtId="0" fontId="31" fillId="0" borderId="0" xfId="0" applyFont="1" applyAlignment="1">
      <alignment horizontal="center" vertical="center"/>
    </xf>
    <xf numFmtId="0" fontId="24" fillId="0" borderId="0" xfId="2" applyFont="1" applyAlignment="1">
      <alignment vertical="center"/>
    </xf>
    <xf numFmtId="0" fontId="24" fillId="0" borderId="16" xfId="2" applyFont="1" applyBorder="1" applyAlignment="1">
      <alignment vertical="center"/>
    </xf>
    <xf numFmtId="0" fontId="24" fillId="0" borderId="0" xfId="2"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center" vertical="center"/>
    </xf>
    <xf numFmtId="0" fontId="33" fillId="5" borderId="2" xfId="0" applyFont="1" applyFill="1" applyBorder="1" applyAlignment="1">
      <alignment horizontal="center" vertical="center" wrapText="1"/>
    </xf>
    <xf numFmtId="0" fontId="33" fillId="5" borderId="2" xfId="0" applyFont="1" applyFill="1" applyBorder="1" applyAlignment="1">
      <alignment vertical="center" wrapText="1"/>
    </xf>
    <xf numFmtId="0" fontId="21" fillId="0" borderId="2" xfId="0" applyFont="1" applyBorder="1" applyAlignment="1">
      <alignment horizontal="left" vertical="center" wrapText="1"/>
    </xf>
    <xf numFmtId="165" fontId="34"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vertical="center" wrapText="1"/>
    </xf>
    <xf numFmtId="0" fontId="16" fillId="0" borderId="0" xfId="0" applyFont="1" applyAlignment="1">
      <alignment horizontal="center" vertical="center" wrapText="1"/>
    </xf>
    <xf numFmtId="0" fontId="35" fillId="0" borderId="0" xfId="0" applyFont="1" applyAlignment="1">
      <alignment horizontal="center" vertical="center" wrapText="1"/>
    </xf>
    <xf numFmtId="0" fontId="26" fillId="0" borderId="0" xfId="0" applyFont="1" applyAlignment="1">
      <alignment horizontal="justify" vertical="center"/>
    </xf>
    <xf numFmtId="0" fontId="4" fillId="3" borderId="2"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20" fillId="0" borderId="2" xfId="4" applyFont="1" applyFill="1" applyBorder="1" applyAlignment="1">
      <alignment horizontal="center" vertical="center" wrapText="1"/>
    </xf>
    <xf numFmtId="0" fontId="38" fillId="3" borderId="2" xfId="4" applyFont="1" applyFill="1" applyBorder="1" applyAlignment="1">
      <alignment horizontal="center" vertical="center" wrapText="1"/>
    </xf>
    <xf numFmtId="0" fontId="38" fillId="0" borderId="2" xfId="4" applyFont="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wrapText="1"/>
    </xf>
    <xf numFmtId="0" fontId="22" fillId="0" borderId="0" xfId="0" applyFont="1"/>
    <xf numFmtId="0" fontId="16" fillId="0" borderId="2" xfId="0" applyFont="1" applyBorder="1" applyAlignment="1">
      <alignment horizontal="justify" vertical="center" wrapText="1"/>
    </xf>
    <xf numFmtId="0" fontId="14" fillId="5" borderId="2" xfId="0" applyFont="1" applyFill="1" applyBorder="1" applyAlignment="1">
      <alignment horizontal="left" vertical="center"/>
    </xf>
    <xf numFmtId="0" fontId="23" fillId="0" borderId="2" xfId="0" applyFont="1" applyBorder="1" applyAlignment="1">
      <alignment horizontal="left" vertical="center"/>
    </xf>
    <xf numFmtId="0" fontId="12" fillId="0" borderId="18"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5"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0" xfId="0" applyFont="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18" xfId="2" applyFont="1" applyBorder="1" applyAlignment="1">
      <alignment horizontal="center" vertical="center"/>
    </xf>
    <xf numFmtId="0" fontId="13" fillId="0" borderId="19" xfId="2" applyFont="1" applyBorder="1" applyAlignment="1">
      <alignment horizontal="center" vertical="center"/>
    </xf>
    <xf numFmtId="0" fontId="13" fillId="0" borderId="26" xfId="2" applyFont="1" applyBorder="1" applyAlignment="1">
      <alignment horizontal="center" vertical="center"/>
    </xf>
    <xf numFmtId="0" fontId="13" fillId="0" borderId="21" xfId="2" applyFont="1" applyBorder="1" applyAlignment="1">
      <alignment horizontal="center" vertical="center"/>
    </xf>
    <xf numFmtId="0" fontId="13" fillId="0" borderId="2" xfId="2" applyFont="1" applyBorder="1" applyAlignment="1">
      <alignment horizontal="center" vertical="center"/>
    </xf>
    <xf numFmtId="0" fontId="13" fillId="0" borderId="5" xfId="2" applyFont="1" applyBorder="1" applyAlignment="1">
      <alignment horizontal="center" vertical="center"/>
    </xf>
    <xf numFmtId="0" fontId="13" fillId="0" borderId="23" xfId="2" applyFont="1" applyBorder="1" applyAlignment="1">
      <alignment horizontal="center" vertical="center"/>
    </xf>
    <xf numFmtId="0" fontId="13" fillId="0" borderId="24" xfId="2" applyFont="1" applyBorder="1" applyAlignment="1">
      <alignment horizontal="center" vertical="center"/>
    </xf>
    <xf numFmtId="0" fontId="13" fillId="0" borderId="27" xfId="2" applyFont="1" applyBorder="1" applyAlignment="1">
      <alignment horizontal="center" vertical="center"/>
    </xf>
    <xf numFmtId="0" fontId="19" fillId="0" borderId="23" xfId="2" applyFont="1" applyBorder="1" applyAlignment="1">
      <alignment horizontal="center" vertical="center"/>
    </xf>
    <xf numFmtId="0" fontId="19" fillId="0" borderId="24" xfId="2" applyFont="1" applyBorder="1" applyAlignment="1">
      <alignment horizontal="center" vertical="center"/>
    </xf>
    <xf numFmtId="0" fontId="19" fillId="0" borderId="27" xfId="2" applyFont="1" applyBorder="1" applyAlignment="1">
      <alignment horizontal="center" vertical="center"/>
    </xf>
    <xf numFmtId="0" fontId="16" fillId="0" borderId="23" xfId="0" applyFont="1" applyBorder="1" applyAlignment="1">
      <alignment horizontal="left" vertical="center" wrapText="1"/>
    </xf>
    <xf numFmtId="0" fontId="16" fillId="0" borderId="27" xfId="0" applyFont="1" applyBorder="1" applyAlignment="1">
      <alignment horizontal="left" vertical="center" wrapText="1"/>
    </xf>
    <xf numFmtId="0" fontId="22" fillId="0" borderId="2" xfId="0" applyFont="1" applyBorder="1" applyAlignment="1">
      <alignment horizontal="left" vertical="center" wrapText="1"/>
    </xf>
    <xf numFmtId="0" fontId="14" fillId="5" borderId="9"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5"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33" xfId="0" applyFont="1" applyBorder="1" applyAlignment="1">
      <alignment horizontal="left" vertical="center" wrapText="1"/>
    </xf>
    <xf numFmtId="0" fontId="16" fillId="0" borderId="21" xfId="0" applyFont="1" applyBorder="1" applyAlignment="1">
      <alignment horizontal="left" vertical="center" wrapText="1"/>
    </xf>
    <xf numFmtId="0" fontId="16" fillId="0" borderId="2" xfId="0" applyFont="1" applyBorder="1" applyAlignment="1">
      <alignment horizontal="left" vertical="center" wrapText="1"/>
    </xf>
    <xf numFmtId="0" fontId="16"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17" xfId="0" applyFont="1" applyBorder="1" applyAlignment="1">
      <alignment horizontal="left" vertical="center" wrapText="1"/>
    </xf>
    <xf numFmtId="0" fontId="19" fillId="0" borderId="18" xfId="2" applyFont="1" applyBorder="1" applyAlignment="1">
      <alignment horizontal="center" vertical="center"/>
    </xf>
    <xf numFmtId="0" fontId="19" fillId="0" borderId="19" xfId="2" applyFont="1" applyBorder="1" applyAlignment="1">
      <alignment horizontal="center" vertical="center"/>
    </xf>
    <xf numFmtId="0" fontId="19" fillId="0" borderId="26" xfId="2" applyFont="1" applyBorder="1" applyAlignment="1">
      <alignment horizontal="center" vertical="center"/>
    </xf>
    <xf numFmtId="0" fontId="16" fillId="0" borderId="26" xfId="0" applyFont="1" applyBorder="1" applyAlignment="1">
      <alignment horizontal="left" vertical="center" wrapText="1"/>
    </xf>
    <xf numFmtId="0" fontId="19" fillId="0" borderId="21" xfId="2" applyFont="1" applyBorder="1" applyAlignment="1">
      <alignment horizontal="center" vertical="center"/>
    </xf>
    <xf numFmtId="0" fontId="19" fillId="0" borderId="2" xfId="2" applyFont="1" applyBorder="1" applyAlignment="1">
      <alignment horizontal="center" vertical="center"/>
    </xf>
    <xf numFmtId="0" fontId="19" fillId="0" borderId="5" xfId="2" applyFont="1" applyBorder="1" applyAlignment="1">
      <alignment horizontal="center" vertical="center"/>
    </xf>
    <xf numFmtId="0" fontId="16" fillId="0" borderId="5" xfId="0" applyFont="1" applyBorder="1" applyAlignment="1">
      <alignment horizontal="left" vertical="center" wrapText="1"/>
    </xf>
    <xf numFmtId="0" fontId="12" fillId="3" borderId="18" xfId="0" applyFont="1" applyFill="1" applyBorder="1" applyAlignment="1">
      <alignment horizontal="left" vertical="center" wrapText="1"/>
    </xf>
    <xf numFmtId="0" fontId="12" fillId="3" borderId="19"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12" fillId="3" borderId="23" xfId="0" applyFont="1" applyFill="1" applyBorder="1" applyAlignment="1">
      <alignment horizontal="left" vertical="center" wrapText="1"/>
    </xf>
    <xf numFmtId="0" fontId="12" fillId="3" borderId="24" xfId="0" applyFont="1" applyFill="1" applyBorder="1" applyAlignment="1">
      <alignment horizontal="left" vertical="center" wrapText="1"/>
    </xf>
    <xf numFmtId="0" fontId="12" fillId="3" borderId="25" xfId="0" applyFont="1" applyFill="1" applyBorder="1" applyAlignment="1">
      <alignment horizontal="left" vertical="center" wrapText="1"/>
    </xf>
    <xf numFmtId="0" fontId="20" fillId="0" borderId="2" xfId="0" applyFont="1" applyBorder="1" applyAlignment="1">
      <alignment horizontal="left" vertical="center"/>
    </xf>
    <xf numFmtId="0" fontId="13" fillId="3" borderId="28" xfId="2" applyFont="1" applyFill="1" applyBorder="1" applyAlignment="1">
      <alignment horizontal="center" vertical="center"/>
    </xf>
    <xf numFmtId="0" fontId="13" fillId="3" borderId="30" xfId="2" applyFont="1" applyFill="1" applyBorder="1" applyAlignment="1">
      <alignment horizontal="center" vertical="center"/>
    </xf>
    <xf numFmtId="0" fontId="13" fillId="3" borderId="40"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42" xfId="2" applyFont="1" applyFill="1" applyBorder="1" applyAlignment="1">
      <alignment horizontal="center" vertical="center"/>
    </xf>
    <xf numFmtId="0" fontId="13" fillId="3" borderId="34" xfId="2" applyFont="1" applyFill="1" applyBorder="1" applyAlignment="1">
      <alignment horizontal="center" vertical="center"/>
    </xf>
    <xf numFmtId="0" fontId="14" fillId="5" borderId="2"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14" fillId="5" borderId="2" xfId="0" applyFont="1" applyFill="1" applyBorder="1" applyAlignment="1">
      <alignment horizontal="center" vertical="center"/>
    </xf>
    <xf numFmtId="0" fontId="24" fillId="3" borderId="2" xfId="0" applyFont="1" applyFill="1" applyBorder="1" applyAlignment="1">
      <alignment horizontal="center" vertical="center" wrapText="1"/>
    </xf>
    <xf numFmtId="0" fontId="13" fillId="0" borderId="28" xfId="2" applyFont="1" applyBorder="1" applyAlignment="1">
      <alignment horizontal="center" vertical="center"/>
    </xf>
    <xf numFmtId="0" fontId="13" fillId="0" borderId="30" xfId="2" applyFont="1" applyBorder="1" applyAlignment="1">
      <alignment horizontal="center" vertical="center"/>
    </xf>
    <xf numFmtId="0" fontId="13" fillId="0" borderId="29" xfId="2" applyFont="1" applyBorder="1" applyAlignment="1">
      <alignment horizontal="center" vertical="center"/>
    </xf>
    <xf numFmtId="0" fontId="13" fillId="0" borderId="40" xfId="2" applyFont="1" applyBorder="1" applyAlignment="1">
      <alignment horizontal="center" vertical="center"/>
    </xf>
    <xf numFmtId="0" fontId="13" fillId="0" borderId="4" xfId="2" applyFont="1" applyBorder="1" applyAlignment="1">
      <alignment horizontal="center" vertical="center"/>
    </xf>
    <xf numFmtId="0" fontId="13" fillId="0" borderId="41" xfId="2" applyFont="1" applyBorder="1" applyAlignment="1">
      <alignment horizontal="center" vertical="center"/>
    </xf>
    <xf numFmtId="0" fontId="13" fillId="0" borderId="42" xfId="2" applyFont="1" applyBorder="1" applyAlignment="1">
      <alignment horizontal="center" vertical="center"/>
    </xf>
    <xf numFmtId="0" fontId="13" fillId="0" borderId="34" xfId="2" applyFont="1" applyBorder="1" applyAlignment="1">
      <alignment horizontal="center" vertical="center"/>
    </xf>
    <xf numFmtId="0" fontId="13" fillId="0" borderId="43" xfId="2" applyFont="1" applyBorder="1" applyAlignment="1">
      <alignment horizontal="center" vertical="center"/>
    </xf>
    <xf numFmtId="0" fontId="18" fillId="5" borderId="8" xfId="0" applyFont="1" applyFill="1" applyBorder="1" applyAlignment="1">
      <alignment horizontal="center" vertical="center"/>
    </xf>
    <xf numFmtId="0" fontId="18" fillId="5" borderId="0" xfId="0" applyFont="1" applyFill="1" applyAlignment="1">
      <alignment horizontal="center" vertical="center"/>
    </xf>
    <xf numFmtId="0" fontId="26" fillId="3" borderId="2" xfId="0" applyFont="1" applyFill="1" applyBorder="1" applyAlignment="1">
      <alignment horizontal="left" vertical="center" wrapText="1"/>
    </xf>
    <xf numFmtId="0" fontId="26" fillId="3" borderId="2" xfId="0" applyFont="1" applyFill="1" applyBorder="1" applyAlignment="1">
      <alignment horizontal="left" vertical="center"/>
    </xf>
    <xf numFmtId="0" fontId="18" fillId="5" borderId="5" xfId="0" applyFont="1" applyFill="1" applyBorder="1" applyAlignment="1">
      <alignment horizontal="center" vertical="center"/>
    </xf>
    <xf numFmtId="0" fontId="18" fillId="5" borderId="3" xfId="0" applyFont="1" applyFill="1" applyBorder="1" applyAlignment="1">
      <alignment horizontal="center" vertical="center"/>
    </xf>
    <xf numFmtId="0" fontId="13" fillId="3" borderId="29" xfId="2" applyFont="1" applyFill="1" applyBorder="1" applyAlignment="1">
      <alignment horizontal="center" vertical="center"/>
    </xf>
    <xf numFmtId="0" fontId="13" fillId="3" borderId="41" xfId="2" applyFont="1" applyFill="1" applyBorder="1" applyAlignment="1">
      <alignment horizontal="center" vertical="center"/>
    </xf>
    <xf numFmtId="0" fontId="13" fillId="3" borderId="43" xfId="2" applyFont="1" applyFill="1" applyBorder="1" applyAlignment="1">
      <alignment horizontal="center" vertical="center"/>
    </xf>
    <xf numFmtId="0" fontId="22" fillId="3" borderId="5" xfId="0" applyFont="1" applyFill="1" applyBorder="1" applyAlignment="1">
      <alignment horizontal="center" vertical="center"/>
    </xf>
    <xf numFmtId="0" fontId="22" fillId="3" borderId="3" xfId="0" applyFont="1" applyFill="1" applyBorder="1" applyAlignment="1">
      <alignment horizontal="center" vertical="center"/>
    </xf>
    <xf numFmtId="0" fontId="39" fillId="3" borderId="5" xfId="0" applyFont="1" applyFill="1" applyBorder="1" applyAlignment="1">
      <alignment horizontal="center" vertical="center"/>
    </xf>
    <xf numFmtId="0" fontId="39" fillId="3" borderId="3" xfId="0" applyFont="1" applyFill="1" applyBorder="1" applyAlignment="1">
      <alignment horizontal="center" vertical="center"/>
    </xf>
    <xf numFmtId="0" fontId="22" fillId="0" borderId="5" xfId="0" applyFont="1" applyBorder="1" applyAlignment="1">
      <alignment horizontal="center" vertical="center"/>
    </xf>
    <xf numFmtId="0" fontId="22" fillId="0" borderId="3" xfId="0" applyFont="1" applyBorder="1" applyAlignment="1">
      <alignment horizontal="center" vertical="center"/>
    </xf>
    <xf numFmtId="0" fontId="22" fillId="3" borderId="2" xfId="0" applyFont="1" applyFill="1" applyBorder="1" applyAlignment="1">
      <alignment horizontal="center" vertical="center" wrapText="1"/>
    </xf>
    <xf numFmtId="0" fontId="13" fillId="3" borderId="18" xfId="2" applyFont="1" applyFill="1" applyBorder="1" applyAlignment="1">
      <alignment horizontal="center" vertical="center"/>
    </xf>
    <xf numFmtId="0" fontId="13" fillId="3" borderId="19" xfId="2" applyFont="1" applyFill="1" applyBorder="1" applyAlignment="1">
      <alignment horizontal="center" vertical="center"/>
    </xf>
    <xf numFmtId="0" fontId="13" fillId="3" borderId="20" xfId="2" applyFont="1" applyFill="1" applyBorder="1" applyAlignment="1">
      <alignment horizontal="center" vertical="center"/>
    </xf>
    <xf numFmtId="0" fontId="13" fillId="3" borderId="21" xfId="2" applyFont="1" applyFill="1" applyBorder="1" applyAlignment="1">
      <alignment horizontal="center" vertical="center"/>
    </xf>
    <xf numFmtId="0" fontId="13" fillId="3" borderId="2" xfId="2" applyFont="1" applyFill="1" applyBorder="1" applyAlignment="1">
      <alignment horizontal="center" vertical="center"/>
    </xf>
    <xf numFmtId="0" fontId="13" fillId="3" borderId="22" xfId="2" applyFont="1" applyFill="1" applyBorder="1" applyAlignment="1">
      <alignment horizontal="center" vertical="center"/>
    </xf>
    <xf numFmtId="0" fontId="13" fillId="3" borderId="23" xfId="2" applyFont="1" applyFill="1" applyBorder="1" applyAlignment="1">
      <alignment horizontal="center" vertical="center"/>
    </xf>
    <xf numFmtId="0" fontId="13" fillId="3" borderId="24" xfId="2" applyFont="1" applyFill="1" applyBorder="1" applyAlignment="1">
      <alignment horizontal="center" vertical="center"/>
    </xf>
    <xf numFmtId="0" fontId="13" fillId="3" borderId="25" xfId="2"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4" fillId="5" borderId="5"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3" xfId="0" applyFont="1" applyFill="1" applyBorder="1" applyAlignment="1">
      <alignment horizontal="center" vertical="center"/>
    </xf>
    <xf numFmtId="0" fontId="23" fillId="0" borderId="4" xfId="0" applyFont="1" applyBorder="1" applyAlignment="1">
      <alignment horizontal="left" vertical="center"/>
    </xf>
    <xf numFmtId="0" fontId="37" fillId="0" borderId="2" xfId="0" applyFont="1" applyBorder="1" applyAlignment="1">
      <alignment horizontal="left" vertical="center" wrapText="1"/>
    </xf>
    <xf numFmtId="0" fontId="26" fillId="0" borderId="2" xfId="0" applyFont="1" applyBorder="1" applyAlignment="1">
      <alignment horizontal="left" vertical="center" wrapText="1"/>
    </xf>
    <xf numFmtId="0" fontId="5" fillId="5" borderId="2" xfId="0" applyFont="1" applyFill="1" applyBorder="1" applyAlignment="1">
      <alignment horizontal="left" vertical="center"/>
    </xf>
    <xf numFmtId="0" fontId="4" fillId="3" borderId="19"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6" fillId="3" borderId="18" xfId="2" applyFont="1" applyFill="1" applyBorder="1" applyAlignment="1">
      <alignment horizontal="center" vertical="center"/>
    </xf>
    <xf numFmtId="0" fontId="6" fillId="3" borderId="19" xfId="2" applyFont="1" applyFill="1" applyBorder="1" applyAlignment="1">
      <alignment horizontal="center" vertical="center"/>
    </xf>
    <xf numFmtId="0" fontId="6" fillId="3" borderId="20" xfId="2" applyFont="1" applyFill="1" applyBorder="1" applyAlignment="1">
      <alignment horizontal="center" vertical="center"/>
    </xf>
    <xf numFmtId="0" fontId="6" fillId="3" borderId="21" xfId="2" applyFont="1" applyFill="1" applyBorder="1" applyAlignment="1">
      <alignment horizontal="center" vertical="center"/>
    </xf>
    <xf numFmtId="0" fontId="6" fillId="3" borderId="2" xfId="2" applyFont="1" applyFill="1" applyBorder="1" applyAlignment="1">
      <alignment horizontal="center" vertical="center"/>
    </xf>
    <xf numFmtId="0" fontId="6" fillId="3" borderId="22" xfId="2" applyFont="1" applyFill="1" applyBorder="1" applyAlignment="1">
      <alignment horizontal="center" vertical="center"/>
    </xf>
    <xf numFmtId="0" fontId="6" fillId="3" borderId="23" xfId="2" applyFont="1" applyFill="1" applyBorder="1" applyAlignment="1">
      <alignment horizontal="center" vertical="center"/>
    </xf>
    <xf numFmtId="0" fontId="6" fillId="3" borderId="24" xfId="2" applyFont="1" applyFill="1" applyBorder="1" applyAlignment="1">
      <alignment horizontal="center" vertical="center"/>
    </xf>
    <xf numFmtId="0" fontId="6" fillId="3" borderId="25" xfId="2" applyFont="1" applyFill="1" applyBorder="1" applyAlignment="1">
      <alignment horizontal="center" vertical="center"/>
    </xf>
    <xf numFmtId="0" fontId="24" fillId="0" borderId="2" xfId="0" applyFont="1" applyBorder="1" applyAlignment="1">
      <alignment horizontal="left" vertical="center"/>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19" fillId="3" borderId="2" xfId="0" applyFont="1" applyFill="1" applyBorder="1" applyAlignment="1" applyProtection="1">
      <alignment horizontal="center"/>
      <protection locked="0"/>
    </xf>
    <xf numFmtId="0" fontId="22" fillId="0" borderId="2" xfId="0" applyFont="1" applyBorder="1" applyAlignment="1">
      <alignment horizontal="justify" vertical="center" wrapText="1"/>
    </xf>
    <xf numFmtId="0" fontId="24" fillId="3" borderId="38" xfId="2" applyFont="1" applyFill="1" applyBorder="1" applyAlignment="1">
      <alignment horizontal="center" vertical="center"/>
    </xf>
    <xf numFmtId="0" fontId="24" fillId="3" borderId="19" xfId="2" applyFont="1" applyFill="1" applyBorder="1" applyAlignment="1">
      <alignment horizontal="center" vertical="center"/>
    </xf>
    <xf numFmtId="0" fontId="24" fillId="3" borderId="3" xfId="2" applyFont="1" applyFill="1" applyBorder="1" applyAlignment="1">
      <alignment horizontal="center" vertical="center"/>
    </xf>
    <xf numFmtId="0" fontId="24" fillId="3" borderId="2" xfId="2" applyFont="1" applyFill="1" applyBorder="1" applyAlignment="1">
      <alignment horizontal="center" vertical="center"/>
    </xf>
    <xf numFmtId="0" fontId="24" fillId="3" borderId="39" xfId="2" applyFont="1" applyFill="1" applyBorder="1" applyAlignment="1">
      <alignment horizontal="center" vertical="center"/>
    </xf>
    <xf numFmtId="0" fontId="24" fillId="3" borderId="24" xfId="2" applyFont="1" applyFill="1" applyBorder="1" applyAlignment="1">
      <alignment horizontal="center" vertical="center"/>
    </xf>
    <xf numFmtId="0" fontId="33" fillId="5" borderId="2" xfId="0" applyFont="1" applyFill="1" applyBorder="1" applyAlignment="1">
      <alignment horizontal="center" vertical="center"/>
    </xf>
    <xf numFmtId="0" fontId="21" fillId="3" borderId="18"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1" fillId="3" borderId="25" xfId="0" applyFont="1" applyFill="1" applyBorder="1" applyAlignment="1">
      <alignment horizontal="center" vertical="center" wrapText="1"/>
    </xf>
    <xf numFmtId="0" fontId="21" fillId="3" borderId="18" xfId="0" applyFont="1" applyFill="1" applyBorder="1" applyAlignment="1">
      <alignment horizontal="left" vertical="center" wrapText="1"/>
    </xf>
    <xf numFmtId="0" fontId="21" fillId="3" borderId="19" xfId="0" applyFont="1" applyFill="1" applyBorder="1" applyAlignment="1">
      <alignment horizontal="left" vertical="center" wrapText="1"/>
    </xf>
    <xf numFmtId="0" fontId="21" fillId="3" borderId="20" xfId="0" applyFont="1" applyFill="1" applyBorder="1" applyAlignment="1">
      <alignment horizontal="left" vertical="center" wrapText="1"/>
    </xf>
    <xf numFmtId="0" fontId="21" fillId="3" borderId="21"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21" fillId="3" borderId="22" xfId="0" applyFont="1" applyFill="1" applyBorder="1" applyAlignment="1">
      <alignment horizontal="left" vertical="center" wrapText="1"/>
    </xf>
    <xf numFmtId="0" fontId="21" fillId="3" borderId="23" xfId="0" applyFont="1" applyFill="1" applyBorder="1" applyAlignment="1">
      <alignment horizontal="left" vertical="center" wrapText="1"/>
    </xf>
    <xf numFmtId="0" fontId="21" fillId="3" borderId="24" xfId="0" applyFont="1" applyFill="1" applyBorder="1" applyAlignment="1">
      <alignment horizontal="left" vertical="center" wrapText="1"/>
    </xf>
    <xf numFmtId="0" fontId="21" fillId="3" borderId="25" xfId="0" applyFont="1" applyFill="1" applyBorder="1" applyAlignment="1">
      <alignment horizontal="left" vertical="center" wrapText="1"/>
    </xf>
    <xf numFmtId="0" fontId="21" fillId="0" borderId="2" xfId="0" applyFont="1" applyBorder="1" applyAlignment="1">
      <alignment horizontal="left" vertical="center" wrapText="1"/>
    </xf>
    <xf numFmtId="0" fontId="33" fillId="5" borderId="2" xfId="0" applyFont="1" applyFill="1" applyBorder="1" applyAlignment="1">
      <alignment horizontal="left" vertical="center"/>
    </xf>
    <xf numFmtId="0" fontId="33" fillId="5" borderId="2" xfId="0" applyFont="1" applyFill="1" applyBorder="1" applyAlignment="1">
      <alignment horizontal="center" vertical="center" wrapText="1"/>
    </xf>
    <xf numFmtId="0" fontId="40" fillId="3" borderId="5" xfId="0" applyFont="1" applyFill="1" applyBorder="1" applyAlignment="1">
      <alignment horizontal="justify" vertical="center" wrapText="1"/>
    </xf>
    <xf numFmtId="0" fontId="40" fillId="3" borderId="4" xfId="0" applyFont="1" applyFill="1" applyBorder="1" applyAlignment="1">
      <alignment horizontal="justify" vertical="center" wrapText="1"/>
    </xf>
    <xf numFmtId="0" fontId="40" fillId="3" borderId="3" xfId="0" applyFont="1" applyFill="1" applyBorder="1" applyAlignment="1">
      <alignment horizontal="justify" vertical="center" wrapText="1"/>
    </xf>
    <xf numFmtId="0" fontId="40" fillId="0" borderId="0" xfId="0" applyFont="1" applyAlignment="1">
      <alignment horizontal="justify" vertical="center"/>
    </xf>
    <xf numFmtId="0" fontId="40" fillId="3" borderId="2" xfId="0" applyFont="1" applyFill="1" applyBorder="1" applyAlignment="1">
      <alignment horizontal="justify" vertical="center" wrapText="1"/>
    </xf>
    <xf numFmtId="0" fontId="40" fillId="3" borderId="0" xfId="0" applyFont="1" applyFill="1" applyAlignment="1">
      <alignment horizontal="justify" vertical="center" wrapText="1"/>
    </xf>
    <xf numFmtId="0" fontId="21" fillId="0" borderId="2" xfId="0" applyFont="1" applyBorder="1" applyAlignment="1">
      <alignment horizontal="justify" vertical="center" wrapText="1"/>
    </xf>
    <xf numFmtId="0" fontId="36" fillId="0" borderId="2" xfId="0" applyFont="1" applyBorder="1" applyAlignment="1">
      <alignment horizontal="justify" vertical="center" wrapText="1"/>
    </xf>
    <xf numFmtId="0" fontId="21" fillId="0" borderId="2" xfId="0" applyFont="1" applyBorder="1" applyAlignment="1">
      <alignment horizontal="justify" vertical="center" wrapText="1"/>
    </xf>
    <xf numFmtId="0" fontId="22" fillId="3" borderId="2" xfId="0" quotePrefix="1" applyFont="1" applyFill="1" applyBorder="1" applyAlignment="1">
      <alignment horizontal="center" vertical="center" wrapText="1"/>
    </xf>
    <xf numFmtId="0" fontId="38" fillId="3" borderId="2" xfId="4" applyFont="1" applyFill="1" applyBorder="1" applyAlignment="1">
      <alignment vertical="center"/>
    </xf>
    <xf numFmtId="0" fontId="38" fillId="3" borderId="2" xfId="4" applyFont="1" applyFill="1" applyBorder="1" applyAlignment="1">
      <alignment vertical="center" wrapText="1"/>
    </xf>
    <xf numFmtId="0" fontId="22" fillId="3" borderId="5"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164" fontId="4" fillId="3" borderId="2" xfId="0" applyNumberFormat="1" applyFont="1" applyFill="1" applyBorder="1" applyAlignment="1">
      <alignment horizontal="center" vertical="center" wrapText="1"/>
    </xf>
    <xf numFmtId="0" fontId="12" fillId="3" borderId="5"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21" fillId="3" borderId="2" xfId="0" applyFont="1" applyFill="1" applyBorder="1" applyAlignment="1">
      <alignment horizontal="center" vertical="center" wrapText="1"/>
    </xf>
    <xf numFmtId="164" fontId="21" fillId="3" borderId="2" xfId="0" applyNumberFormat="1" applyFont="1" applyFill="1" applyBorder="1" applyAlignment="1">
      <alignment horizontal="center" vertical="center" wrapText="1"/>
    </xf>
    <xf numFmtId="0" fontId="41" fillId="0" borderId="2" xfId="0" applyFont="1" applyBorder="1" applyAlignment="1">
      <alignment horizontal="left" vertical="center" wrapText="1"/>
    </xf>
    <xf numFmtId="0" fontId="41" fillId="0" borderId="0" xfId="0" applyFont="1" applyAlignment="1">
      <alignment horizontal="center" vertical="center" wrapText="1"/>
    </xf>
    <xf numFmtId="0" fontId="41" fillId="0" borderId="0" xfId="0" applyFont="1" applyAlignment="1">
      <alignment horizontal="center" vertical="center"/>
    </xf>
    <xf numFmtId="0" fontId="20" fillId="0" borderId="2" xfId="0" applyFont="1" applyBorder="1" applyAlignment="1">
      <alignment horizontal="center" vertical="center" wrapText="1"/>
    </xf>
    <xf numFmtId="0" fontId="22" fillId="0" borderId="5" xfId="0" applyFont="1" applyBorder="1" applyAlignment="1">
      <alignment horizontal="left" vertical="center" wrapText="1"/>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22" fillId="0" borderId="2" xfId="0" applyFont="1" applyBorder="1" applyAlignment="1">
      <alignment vertical="center" wrapText="1"/>
    </xf>
    <xf numFmtId="0" fontId="22" fillId="0" borderId="2" xfId="0" applyFont="1" applyBorder="1" applyAlignment="1">
      <alignment horizontal="center" vertical="center" wrapText="1"/>
    </xf>
    <xf numFmtId="10" fontId="43" fillId="8" borderId="2" xfId="5" applyNumberFormat="1" applyFont="1" applyFill="1" applyBorder="1" applyAlignment="1" applyProtection="1">
      <alignment horizontal="center" vertical="center" wrapText="1"/>
    </xf>
    <xf numFmtId="10" fontId="43" fillId="0" borderId="2" xfId="5" applyNumberFormat="1" applyFont="1" applyFill="1" applyBorder="1" applyAlignment="1" applyProtection="1">
      <alignment horizontal="center" vertical="center" wrapText="1"/>
      <protection locked="0"/>
    </xf>
    <xf numFmtId="10" fontId="43" fillId="0" borderId="2" xfId="5" applyNumberFormat="1" applyFont="1" applyFill="1" applyBorder="1" applyAlignment="1" applyProtection="1">
      <alignment horizontal="left" vertical="center" wrapText="1"/>
      <protection locked="0"/>
    </xf>
    <xf numFmtId="10" fontId="43" fillId="0" borderId="0" xfId="5" applyNumberFormat="1" applyFont="1" applyFill="1" applyBorder="1" applyAlignment="1" applyProtection="1">
      <alignment horizontal="center" vertical="center" wrapText="1"/>
    </xf>
    <xf numFmtId="170" fontId="43" fillId="0" borderId="0" xfId="0" applyNumberFormat="1" applyFont="1" applyAlignment="1" applyProtection="1">
      <alignment horizontal="left" vertical="center" wrapText="1"/>
      <protection locked="0"/>
    </xf>
    <xf numFmtId="1" fontId="43" fillId="0" borderId="0" xfId="0" applyNumberFormat="1" applyFont="1" applyAlignment="1" applyProtection="1">
      <alignment horizontal="center" vertical="center" wrapText="1"/>
      <protection locked="0"/>
    </xf>
    <xf numFmtId="0" fontId="43" fillId="0" borderId="0" xfId="0" applyFont="1" applyAlignment="1" applyProtection="1">
      <alignment horizontal="center" vertical="center" wrapText="1"/>
      <protection locked="0"/>
    </xf>
    <xf numFmtId="0" fontId="43" fillId="0" borderId="2" xfId="0" applyFont="1" applyBorder="1" applyAlignment="1" applyProtection="1">
      <alignment horizontal="justify" vertical="center" wrapText="1"/>
      <protection locked="0"/>
    </xf>
    <xf numFmtId="168" fontId="43" fillId="0" borderId="2" xfId="0" applyNumberFormat="1" applyFont="1" applyBorder="1" applyAlignment="1" applyProtection="1">
      <alignment horizontal="center" vertical="center" wrapText="1"/>
      <protection locked="0"/>
    </xf>
    <xf numFmtId="0" fontId="42" fillId="0" borderId="5" xfId="0" applyFont="1" applyBorder="1" applyAlignment="1">
      <alignment horizontal="center" vertical="center" wrapText="1"/>
    </xf>
    <xf numFmtId="0" fontId="27" fillId="7" borderId="7" xfId="0" applyFont="1" applyFill="1" applyBorder="1" applyAlignment="1">
      <alignment horizontal="center" vertical="center" wrapText="1"/>
    </xf>
    <xf numFmtId="9" fontId="27" fillId="7" borderId="7" xfId="0" applyNumberFormat="1" applyFont="1" applyFill="1" applyBorder="1" applyAlignment="1">
      <alignment horizontal="center" vertical="center" wrapText="1"/>
    </xf>
    <xf numFmtId="166" fontId="27" fillId="7" borderId="7" xfId="0" applyNumberFormat="1" applyFont="1" applyFill="1" applyBorder="1" applyAlignment="1">
      <alignment horizontal="center" vertical="center" wrapText="1"/>
    </xf>
    <xf numFmtId="0" fontId="27" fillId="5" borderId="7" xfId="0" applyFont="1" applyFill="1" applyBorder="1" applyAlignment="1">
      <alignment horizontal="center" vertical="center" wrapText="1"/>
    </xf>
    <xf numFmtId="0" fontId="43" fillId="0" borderId="2" xfId="0" applyFont="1" applyBorder="1" applyAlignment="1">
      <alignment vertical="center" wrapText="1"/>
    </xf>
    <xf numFmtId="0" fontId="43" fillId="0" borderId="2" xfId="0" applyFont="1" applyBorder="1" applyAlignment="1">
      <alignment horizontal="left" vertical="center" wrapText="1"/>
    </xf>
    <xf numFmtId="0" fontId="43" fillId="0" borderId="2" xfId="0" applyFont="1" applyBorder="1" applyAlignment="1">
      <alignment horizontal="center" vertical="center" wrapText="1"/>
    </xf>
    <xf numFmtId="9" fontId="43" fillId="0" borderId="2" xfId="5" applyFont="1" applyBorder="1" applyAlignment="1">
      <alignment horizontal="center" vertical="center" wrapText="1"/>
    </xf>
    <xf numFmtId="172" fontId="43" fillId="0" borderId="2" xfId="0" applyNumberFormat="1" applyFont="1" applyBorder="1" applyAlignment="1">
      <alignment horizontal="center" vertical="center" wrapText="1"/>
    </xf>
    <xf numFmtId="0" fontId="44" fillId="0" borderId="2" xfId="0" applyFont="1" applyBorder="1" applyAlignment="1">
      <alignment vertical="center" wrapText="1"/>
    </xf>
    <xf numFmtId="169" fontId="43" fillId="0" borderId="2" xfId="5" applyNumberFormat="1" applyFont="1" applyFill="1" applyBorder="1" applyAlignment="1">
      <alignment horizontal="center" vertical="center" wrapText="1"/>
    </xf>
    <xf numFmtId="9" fontId="43" fillId="0" borderId="2" xfId="5" applyFont="1" applyFill="1" applyBorder="1" applyAlignment="1">
      <alignment horizontal="center" vertical="center" wrapText="1"/>
    </xf>
    <xf numFmtId="10" fontId="43" fillId="0" borderId="3" xfId="5" applyNumberFormat="1" applyFont="1" applyFill="1" applyBorder="1" applyAlignment="1" applyProtection="1">
      <alignment horizontal="center" vertical="center" wrapText="1"/>
      <protection locked="0"/>
    </xf>
    <xf numFmtId="10" fontId="43" fillId="0" borderId="3" xfId="5" applyNumberFormat="1" applyFont="1" applyFill="1" applyBorder="1" applyAlignment="1" applyProtection="1">
      <alignment horizontal="left" vertical="center" wrapText="1"/>
      <protection locked="0"/>
    </xf>
    <xf numFmtId="0" fontId="43" fillId="0" borderId="18" xfId="0" applyFont="1" applyBorder="1" applyAlignment="1">
      <alignment vertical="center" wrapText="1"/>
    </xf>
    <xf numFmtId="0" fontId="43" fillId="0" borderId="19" xfId="0" applyFont="1" applyBorder="1" applyAlignment="1">
      <alignment horizontal="left" vertical="center" wrapText="1"/>
    </xf>
    <xf numFmtId="0" fontId="43" fillId="0" borderId="19" xfId="0" applyFont="1" applyBorder="1" applyAlignment="1">
      <alignment horizontal="center" vertical="center" wrapText="1"/>
    </xf>
    <xf numFmtId="9" fontId="43" fillId="0" borderId="19" xfId="5" applyFont="1" applyBorder="1" applyAlignment="1">
      <alignment horizontal="center" vertical="center" wrapText="1"/>
    </xf>
    <xf numFmtId="0" fontId="43" fillId="0" borderId="19" xfId="0" applyFont="1" applyBorder="1" applyAlignment="1">
      <alignment vertical="center" wrapText="1"/>
    </xf>
    <xf numFmtId="172" fontId="43" fillId="0" borderId="19" xfId="0" applyNumberFormat="1" applyFont="1" applyBorder="1" applyAlignment="1">
      <alignment horizontal="center" vertical="center" wrapText="1"/>
    </xf>
    <xf numFmtId="0" fontId="43" fillId="3" borderId="19" xfId="0" applyFont="1" applyFill="1" applyBorder="1" applyAlignment="1" applyProtection="1">
      <alignment horizontal="justify" vertical="center" wrapText="1"/>
      <protection locked="0"/>
    </xf>
    <xf numFmtId="171" fontId="42" fillId="3" borderId="19" xfId="0" applyNumberFormat="1" applyFont="1" applyFill="1" applyBorder="1" applyAlignment="1" applyProtection="1">
      <alignment horizontal="center" vertical="center"/>
      <protection locked="0"/>
    </xf>
    <xf numFmtId="0" fontId="43" fillId="0" borderId="21" xfId="0" applyFont="1" applyBorder="1" applyAlignment="1">
      <alignment vertical="center" wrapText="1"/>
    </xf>
    <xf numFmtId="0" fontId="43" fillId="0" borderId="23" xfId="0" applyFont="1" applyBorder="1" applyAlignment="1">
      <alignment vertical="center" wrapText="1"/>
    </xf>
    <xf numFmtId="0" fontId="43" fillId="0" borderId="24" xfId="0" applyFont="1" applyBorder="1" applyAlignment="1">
      <alignment horizontal="left" vertical="center" wrapText="1"/>
    </xf>
    <xf numFmtId="0" fontId="43" fillId="0" borderId="24" xfId="0" applyFont="1" applyBorder="1" applyAlignment="1">
      <alignment horizontal="center" vertical="center" wrapText="1"/>
    </xf>
    <xf numFmtId="169" fontId="43" fillId="0" borderId="24" xfId="5" applyNumberFormat="1" applyFont="1" applyFill="1" applyBorder="1" applyAlignment="1">
      <alignment horizontal="center" vertical="center" wrapText="1"/>
    </xf>
    <xf numFmtId="172" fontId="43" fillId="0" borderId="24" xfId="0" applyNumberFormat="1" applyFont="1" applyBorder="1" applyAlignment="1">
      <alignment horizontal="center" vertical="center" wrapText="1"/>
    </xf>
    <xf numFmtId="0" fontId="43" fillId="0" borderId="24" xfId="0" applyFont="1" applyBorder="1" applyAlignment="1" applyProtection="1">
      <alignment horizontal="justify" vertical="center" wrapText="1"/>
      <protection locked="0"/>
    </xf>
    <xf numFmtId="168" fontId="43" fillId="0" borderId="24" xfId="0" applyNumberFormat="1" applyFont="1" applyBorder="1" applyAlignment="1" applyProtection="1">
      <alignment horizontal="center" vertical="center" wrapText="1"/>
      <protection locked="0"/>
    </xf>
    <xf numFmtId="9" fontId="24" fillId="9" borderId="0" xfId="0" applyNumberFormat="1" applyFont="1" applyFill="1" applyAlignment="1">
      <alignment horizontal="center" vertical="center" wrapText="1"/>
    </xf>
    <xf numFmtId="9" fontId="24" fillId="6" borderId="0" xfId="0" applyNumberFormat="1" applyFont="1" applyFill="1" applyAlignment="1">
      <alignment horizontal="center" vertical="center" wrapText="1"/>
    </xf>
    <xf numFmtId="10" fontId="43" fillId="6" borderId="20" xfId="5" applyNumberFormat="1" applyFont="1" applyFill="1" applyBorder="1" applyAlignment="1" applyProtection="1">
      <alignment horizontal="center" vertical="center" wrapText="1"/>
    </xf>
    <xf numFmtId="10" fontId="43" fillId="6" borderId="22" xfId="5" applyNumberFormat="1" applyFont="1" applyFill="1" applyBorder="1" applyAlignment="1" applyProtection="1">
      <alignment horizontal="center" vertical="center" wrapText="1"/>
    </xf>
    <xf numFmtId="10" fontId="43" fillId="6" borderId="25" xfId="5" applyNumberFormat="1" applyFont="1" applyFill="1" applyBorder="1" applyAlignment="1" applyProtection="1">
      <alignment horizontal="center" vertical="center" wrapText="1"/>
    </xf>
    <xf numFmtId="169" fontId="42" fillId="0" borderId="19" xfId="0" applyNumberFormat="1" applyFont="1" applyFill="1" applyBorder="1" applyAlignment="1">
      <alignment horizontal="center" vertical="center" wrapText="1"/>
    </xf>
    <xf numFmtId="169" fontId="42" fillId="0" borderId="2" xfId="0" applyNumberFormat="1" applyFont="1" applyFill="1" applyBorder="1" applyAlignment="1">
      <alignment horizontal="center" vertical="center" wrapText="1"/>
    </xf>
    <xf numFmtId="169" fontId="42" fillId="0" borderId="24" xfId="0" applyNumberFormat="1" applyFont="1" applyFill="1" applyBorder="1" applyAlignment="1">
      <alignment horizontal="center" vertical="center" wrapText="1"/>
    </xf>
    <xf numFmtId="0" fontId="12" fillId="0" borderId="0" xfId="0" applyFont="1" applyFill="1" applyAlignment="1">
      <alignment horizontal="center" vertical="center" wrapText="1"/>
    </xf>
  </cellXfs>
  <cellStyles count="7">
    <cellStyle name="Hipervínculo" xfId="4" builtinId="8"/>
    <cellStyle name="Hyperlink" xfId="6" xr:uid="{F10DA470-AA34-4F67-810D-1E4D13575D66}"/>
    <cellStyle name="Neutral" xfId="1" builtinId="28" customBuiltin="1"/>
    <cellStyle name="Normal" xfId="0" builtinId="0"/>
    <cellStyle name="Normal 2" xfId="2" xr:uid="{00000000-0005-0000-0000-000003000000}"/>
    <cellStyle name="Porcentaje" xfId="5" builtinId="5"/>
    <cellStyle name="Total" xfId="3" builtinId="25" customBuiltin="1"/>
  </cellStyles>
  <dxfs count="25">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962D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1</xdr:col>
      <xdr:colOff>134471</xdr:colOff>
      <xdr:row>1</xdr:row>
      <xdr:rowOff>78440</xdr:rowOff>
    </xdr:from>
    <xdr:to>
      <xdr:col>2</xdr:col>
      <xdr:colOff>1647265</xdr:colOff>
      <xdr:row>4</xdr:row>
      <xdr:rowOff>139703</xdr:rowOff>
    </xdr:to>
    <xdr:pic>
      <xdr:nvPicPr>
        <xdr:cNvPr id="2" name="Imagen 1">
          <a:extLst>
            <a:ext uri="{FF2B5EF4-FFF2-40B4-BE49-F238E27FC236}">
              <a16:creationId xmlns:a16="http://schemas.microsoft.com/office/drawing/2014/main" id="{7C98898B-4B9A-7F23-24BA-D1D4BD3937D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896471" y="56029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582083</xdr:colOff>
      <xdr:row>1</xdr:row>
      <xdr:rowOff>42333</xdr:rowOff>
    </xdr:from>
    <xdr:to>
      <xdr:col>2</xdr:col>
      <xdr:colOff>1345328</xdr:colOff>
      <xdr:row>4</xdr:row>
      <xdr:rowOff>91767</xdr:rowOff>
    </xdr:to>
    <xdr:pic>
      <xdr:nvPicPr>
        <xdr:cNvPr id="2" name="Imagen 1">
          <a:extLst>
            <a:ext uri="{FF2B5EF4-FFF2-40B4-BE49-F238E27FC236}">
              <a16:creationId xmlns:a16="http://schemas.microsoft.com/office/drawing/2014/main" id="{49041E17-4E7A-46E5-A334-2C0A373BE3F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740833" y="20108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310242</xdr:colOff>
      <xdr:row>1</xdr:row>
      <xdr:rowOff>185058</xdr:rowOff>
    </xdr:from>
    <xdr:to>
      <xdr:col>15</xdr:col>
      <xdr:colOff>49306</xdr:colOff>
      <xdr:row>6</xdr:row>
      <xdr:rowOff>86687</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7674317" y="346983"/>
          <a:ext cx="958264" cy="1187504"/>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361950</xdr:colOff>
      <xdr:row>1</xdr:row>
      <xdr:rowOff>47625</xdr:rowOff>
    </xdr:from>
    <xdr:to>
      <xdr:col>2</xdr:col>
      <xdr:colOff>2098862</xdr:colOff>
      <xdr:row>4</xdr:row>
      <xdr:rowOff>105526</xdr:rowOff>
    </xdr:to>
    <xdr:pic>
      <xdr:nvPicPr>
        <xdr:cNvPr id="2" name="Imagen 1">
          <a:extLst>
            <a:ext uri="{FF2B5EF4-FFF2-40B4-BE49-F238E27FC236}">
              <a16:creationId xmlns:a16="http://schemas.microsoft.com/office/drawing/2014/main" id="{9FADC14F-4C37-4148-9BBB-0C73CFAB94D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3875" y="209550"/>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20</xdr:row>
      <xdr:rowOff>2</xdr:rowOff>
    </xdr:from>
    <xdr:to>
      <xdr:col>6</xdr:col>
      <xdr:colOff>402789</xdr:colOff>
      <xdr:row>27</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179917</xdr:colOff>
      <xdr:row>1</xdr:row>
      <xdr:rowOff>116416</xdr:rowOff>
    </xdr:from>
    <xdr:to>
      <xdr:col>2</xdr:col>
      <xdr:colOff>793750</xdr:colOff>
      <xdr:row>4</xdr:row>
      <xdr:rowOff>80572</xdr:rowOff>
    </xdr:to>
    <xdr:pic>
      <xdr:nvPicPr>
        <xdr:cNvPr id="2" name="Imagen 1">
          <a:extLst>
            <a:ext uri="{FF2B5EF4-FFF2-40B4-BE49-F238E27FC236}">
              <a16:creationId xmlns:a16="http://schemas.microsoft.com/office/drawing/2014/main" id="{DECDAC8E-4F8C-EC5D-5A3C-03A0883FFA2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38667" y="275166"/>
          <a:ext cx="1587500" cy="90607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105834</xdr:colOff>
      <xdr:row>1</xdr:row>
      <xdr:rowOff>10583</xdr:rowOff>
    </xdr:from>
    <xdr:to>
      <xdr:col>2</xdr:col>
      <xdr:colOff>869078</xdr:colOff>
      <xdr:row>4</xdr:row>
      <xdr:rowOff>60018</xdr:rowOff>
    </xdr:to>
    <xdr:pic>
      <xdr:nvPicPr>
        <xdr:cNvPr id="2" name="Imagen 1">
          <a:extLst>
            <a:ext uri="{FF2B5EF4-FFF2-40B4-BE49-F238E27FC236}">
              <a16:creationId xmlns:a16="http://schemas.microsoft.com/office/drawing/2014/main" id="{0180B343-63A0-4C5B-8A40-2856ED159E0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264584" y="16933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6419850" y="2238375"/>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317500</xdr:colOff>
      <xdr:row>1</xdr:row>
      <xdr:rowOff>105833</xdr:rowOff>
    </xdr:from>
    <xdr:to>
      <xdr:col>1</xdr:col>
      <xdr:colOff>2054412</xdr:colOff>
      <xdr:row>4</xdr:row>
      <xdr:rowOff>155268</xdr:rowOff>
    </xdr:to>
    <xdr:pic>
      <xdr:nvPicPr>
        <xdr:cNvPr id="2" name="Imagen 1">
          <a:extLst>
            <a:ext uri="{FF2B5EF4-FFF2-40B4-BE49-F238E27FC236}">
              <a16:creationId xmlns:a16="http://schemas.microsoft.com/office/drawing/2014/main" id="{4AA749C3-06F2-4F2D-890B-AD3E915F916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476250" y="26458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169333</xdr:colOff>
      <xdr:row>1</xdr:row>
      <xdr:rowOff>84666</xdr:rowOff>
    </xdr:from>
    <xdr:to>
      <xdr:col>2</xdr:col>
      <xdr:colOff>932578</xdr:colOff>
      <xdr:row>4</xdr:row>
      <xdr:rowOff>134101</xdr:rowOff>
    </xdr:to>
    <xdr:pic>
      <xdr:nvPicPr>
        <xdr:cNvPr id="2" name="Imagen 1">
          <a:extLst>
            <a:ext uri="{FF2B5EF4-FFF2-40B4-BE49-F238E27FC236}">
              <a16:creationId xmlns:a16="http://schemas.microsoft.com/office/drawing/2014/main" id="{DF6A5D11-0756-47DC-A29F-1C3F27E4FC3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28083" y="243416"/>
          <a:ext cx="1736912" cy="991351"/>
        </a:xfrm>
        <a:prstGeom prst="rect">
          <a:avLst/>
        </a:prstGeom>
        <a:noFill/>
        <a:ln>
          <a:noFill/>
        </a:ln>
        <a:extLst>
          <a:ext uri="{53640926-AAD7-44D8-BBD7-CCE9431645EC}">
            <a14:shadowObscured xmlns:a14="http://schemas.microsoft.com/office/drawing/2010/main"/>
          </a:ext>
        </a:extLst>
      </xdr:spPr>
    </xdr:pic>
    <xdr:clientData/>
  </xdr:twoCellAnchor>
  <xdr:oneCellAnchor>
    <xdr:from>
      <xdr:col>8</xdr:col>
      <xdr:colOff>61383</xdr:colOff>
      <xdr:row>11</xdr:row>
      <xdr:rowOff>135465</xdr:rowOff>
    </xdr:from>
    <xdr:ext cx="2255105" cy="380361"/>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E782704A-B833-4FB4-B734-2C8FC3631ABE}"/>
                </a:ext>
              </a:extLst>
            </xdr:cNvPr>
            <xdr:cNvSpPr txBox="1"/>
          </xdr:nvSpPr>
          <xdr:spPr>
            <a:xfrm>
              <a:off x="8940800" y="2971798"/>
              <a:ext cx="225510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O" sz="1100" i="1">
                            <a:latin typeface="Cambria Math" panose="02040503050406030204" pitchFamily="18" charset="0"/>
                          </a:rPr>
                        </m:ctrlPr>
                      </m:dPr>
                      <m:e>
                        <m:f>
                          <m:fPr>
                            <m:ctrlPr>
                              <a:rPr lang="es-CO" sz="1100" i="1">
                                <a:latin typeface="Cambria Math" panose="02040503050406030204" pitchFamily="18" charset="0"/>
                              </a:rPr>
                            </m:ctrlPr>
                          </m:fPr>
                          <m:num>
                            <m:r>
                              <a:rPr lang="es-MX" sz="1100" b="0" i="1">
                                <a:latin typeface="Cambria Math" panose="02040503050406030204" pitchFamily="18" charset="0"/>
                              </a:rPr>
                              <m:t>𝐴𝑐𝑡𝑖𝑣𝑖𝑑𝑎𝑑𝑒𝑠</m:t>
                            </m:r>
                            <m:r>
                              <a:rPr lang="es-MX" sz="1100" b="0" i="1">
                                <a:latin typeface="Cambria Math" panose="02040503050406030204" pitchFamily="18" charset="0"/>
                              </a:rPr>
                              <m:t> </m:t>
                            </m:r>
                            <m:r>
                              <a:rPr lang="es-CO" sz="1100" i="1">
                                <a:latin typeface="Cambria Math" panose="02040503050406030204" pitchFamily="18" charset="0"/>
                              </a:rPr>
                              <m:t>𝑒𝑗𝑒𝑐𝑢𝑡𝑎𝑑𝑎𝑠</m:t>
                            </m:r>
                          </m:num>
                          <m:den>
                            <m:r>
                              <a:rPr lang="es-MX" sz="1100" b="0" i="1">
                                <a:latin typeface="Cambria Math" panose="02040503050406030204" pitchFamily="18" charset="0"/>
                              </a:rPr>
                              <m:t>𝐴𝑐𝑡𝑖𝑣𝑖𝑑𝑎𝑑𝑒𝑠</m:t>
                            </m:r>
                            <m:r>
                              <a:rPr lang="es-MX" sz="1100" b="0" i="1">
                                <a:latin typeface="Cambria Math" panose="02040503050406030204" pitchFamily="18" charset="0"/>
                              </a:rPr>
                              <m:t> </m:t>
                            </m:r>
                            <m:r>
                              <a:rPr lang="es-MX" sz="1100" b="0" i="1">
                                <a:latin typeface="Cambria Math" panose="02040503050406030204" pitchFamily="18" charset="0"/>
                              </a:rPr>
                              <m:t>𝑝𝑟𝑜𝑔𝑟𝑎𝑚𝑎𝑑𝑎𝑠</m:t>
                            </m:r>
                          </m:den>
                        </m:f>
                      </m:e>
                    </m:d>
                    <m:r>
                      <a:rPr lang="es-CO" sz="1100" i="1">
                        <a:latin typeface="Cambria Math" panose="02040503050406030204" pitchFamily="18" charset="0"/>
                      </a:rPr>
                      <m:t> ∗100</m:t>
                    </m:r>
                  </m:oMath>
                </m:oMathPara>
              </a14:m>
              <a:endParaRPr lang="es-CO" sz="1100"/>
            </a:p>
          </xdr:txBody>
        </xdr:sp>
      </mc:Choice>
      <mc:Fallback xmlns="">
        <xdr:sp macro="" textlink="">
          <xdr:nvSpPr>
            <xdr:cNvPr id="4" name="CuadroTexto 3">
              <a:extLst>
                <a:ext uri="{FF2B5EF4-FFF2-40B4-BE49-F238E27FC236}">
                  <a16:creationId xmlns:a16="http://schemas.microsoft.com/office/drawing/2014/main" id="{E782704A-B833-4FB4-B734-2C8FC3631ABE}"/>
                </a:ext>
              </a:extLst>
            </xdr:cNvPr>
            <xdr:cNvSpPr txBox="1"/>
          </xdr:nvSpPr>
          <xdr:spPr>
            <a:xfrm>
              <a:off x="8940800" y="2971798"/>
              <a:ext cx="225510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rPr>
                <a:t>((</a:t>
              </a:r>
              <a:r>
                <a:rPr lang="es-MX" sz="1100" b="0" i="0">
                  <a:latin typeface="Cambria Math" panose="02040503050406030204" pitchFamily="18" charset="0"/>
                </a:rPr>
                <a:t>𝐴𝑐𝑡𝑖𝑣𝑖𝑑𝑎𝑑𝑒𝑠 </a:t>
              </a:r>
              <a:r>
                <a:rPr lang="es-CO" sz="1100" i="0">
                  <a:latin typeface="Cambria Math" panose="02040503050406030204" pitchFamily="18" charset="0"/>
                </a:rPr>
                <a:t>𝑒𝑗𝑒𝑐𝑢𝑡𝑎𝑑𝑎𝑠)/(</a:t>
              </a:r>
              <a:r>
                <a:rPr lang="es-MX" sz="1100" b="0" i="0">
                  <a:latin typeface="Cambria Math" panose="02040503050406030204" pitchFamily="18" charset="0"/>
                </a:rPr>
                <a:t>𝐴𝑐𝑡𝑖𝑣𝑖𝑑𝑎𝑑𝑒𝑠 𝑝𝑟𝑜𝑔𝑟𝑎𝑚𝑎𝑑𝑎𝑠</a:t>
              </a:r>
              <a:r>
                <a:rPr lang="es-CO" sz="1100" b="0" i="0">
                  <a:latin typeface="Cambria Math" panose="02040503050406030204" pitchFamily="18" charset="0"/>
                </a:rPr>
                <a:t>)</a:t>
              </a:r>
              <a:r>
                <a:rPr lang="es-MX" sz="1100" b="0" i="0">
                  <a:latin typeface="Cambria Math" panose="02040503050406030204" pitchFamily="18" charset="0"/>
                </a:rPr>
                <a:t>)</a:t>
              </a:r>
              <a:r>
                <a:rPr lang="es-CO" sz="1100" b="0" i="0">
                  <a:latin typeface="Cambria Math" panose="02040503050406030204" pitchFamily="18" charset="0"/>
                </a:rPr>
                <a:t> </a:t>
              </a:r>
              <a:r>
                <a:rPr lang="es-CO" sz="1100" i="0">
                  <a:latin typeface="Cambria Math" panose="02040503050406030204" pitchFamily="18" charset="0"/>
                </a:rPr>
                <a:t> ∗100</a:t>
              </a:r>
              <a:endParaRPr lang="es-CO" sz="110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2039600" y="0"/>
          <a:ext cx="963706" cy="1180852"/>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296333</xdr:colOff>
      <xdr:row>1</xdr:row>
      <xdr:rowOff>148166</xdr:rowOff>
    </xdr:from>
    <xdr:to>
      <xdr:col>1</xdr:col>
      <xdr:colOff>2033245</xdr:colOff>
      <xdr:row>4</xdr:row>
      <xdr:rowOff>197601</xdr:rowOff>
    </xdr:to>
    <xdr:pic>
      <xdr:nvPicPr>
        <xdr:cNvPr id="2" name="Imagen 1">
          <a:extLst>
            <a:ext uri="{FF2B5EF4-FFF2-40B4-BE49-F238E27FC236}">
              <a16:creationId xmlns:a16="http://schemas.microsoft.com/office/drawing/2014/main" id="{1D79904E-A27C-4F86-9955-2562C231492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455083" y="306916"/>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1624227" y="92351"/>
          <a:ext cx="964949" cy="1808168"/>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281609</xdr:colOff>
      <xdr:row>1</xdr:row>
      <xdr:rowOff>99391</xdr:rowOff>
    </xdr:from>
    <xdr:to>
      <xdr:col>1</xdr:col>
      <xdr:colOff>1648239</xdr:colOff>
      <xdr:row>4</xdr:row>
      <xdr:rowOff>150533</xdr:rowOff>
    </xdr:to>
    <xdr:pic>
      <xdr:nvPicPr>
        <xdr:cNvPr id="2" name="Imagen 1">
          <a:extLst>
            <a:ext uri="{FF2B5EF4-FFF2-40B4-BE49-F238E27FC236}">
              <a16:creationId xmlns:a16="http://schemas.microsoft.com/office/drawing/2014/main" id="{05EDE733-3D35-427C-B7E5-9543CC67008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612913" y="273326"/>
          <a:ext cx="1366630" cy="78001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141363</xdr:colOff>
      <xdr:row>1</xdr:row>
      <xdr:rowOff>171601</xdr:rowOff>
    </xdr:from>
    <xdr:to>
      <xdr:col>13</xdr:col>
      <xdr:colOff>78486</xdr:colOff>
      <xdr:row>6</xdr:row>
      <xdr:rowOff>111125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1364988" y="330351"/>
          <a:ext cx="953123" cy="1225399"/>
        </a:xfrm>
        <a:prstGeom prst="leftArrow">
          <a:avLst>
            <a:gd name="adj1" fmla="val 50000"/>
            <a:gd name="adj2" fmla="val 50000"/>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370417</xdr:colOff>
      <xdr:row>1</xdr:row>
      <xdr:rowOff>63500</xdr:rowOff>
    </xdr:from>
    <xdr:to>
      <xdr:col>2</xdr:col>
      <xdr:colOff>1133662</xdr:colOff>
      <xdr:row>4</xdr:row>
      <xdr:rowOff>112935</xdr:rowOff>
    </xdr:to>
    <xdr:pic>
      <xdr:nvPicPr>
        <xdr:cNvPr id="2" name="Imagen 1">
          <a:extLst>
            <a:ext uri="{FF2B5EF4-FFF2-40B4-BE49-F238E27FC236}">
              <a16:creationId xmlns:a16="http://schemas.microsoft.com/office/drawing/2014/main" id="{1E319238-D621-4EAF-8EE3-88BB21E45A8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9167" y="222250"/>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518584</xdr:colOff>
      <xdr:row>26</xdr:row>
      <xdr:rowOff>42334</xdr:rowOff>
    </xdr:from>
    <xdr:to>
      <xdr:col>3</xdr:col>
      <xdr:colOff>1482290</xdr:colOff>
      <xdr:row>39</xdr:row>
      <xdr:rowOff>97120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016501" y="10371667"/>
          <a:ext cx="963706" cy="1991536"/>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370416</xdr:colOff>
      <xdr:row>1</xdr:row>
      <xdr:rowOff>137583</xdr:rowOff>
    </xdr:from>
    <xdr:to>
      <xdr:col>1</xdr:col>
      <xdr:colOff>2107328</xdr:colOff>
      <xdr:row>4</xdr:row>
      <xdr:rowOff>187018</xdr:rowOff>
    </xdr:to>
    <xdr:pic>
      <xdr:nvPicPr>
        <xdr:cNvPr id="2" name="Imagen 1">
          <a:extLst>
            <a:ext uri="{FF2B5EF4-FFF2-40B4-BE49-F238E27FC236}">
              <a16:creationId xmlns:a16="http://schemas.microsoft.com/office/drawing/2014/main" id="{F955B264-2391-4353-A8D5-13F4182AAEB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9166" y="29633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158750</xdr:colOff>
      <xdr:row>1</xdr:row>
      <xdr:rowOff>42334</xdr:rowOff>
    </xdr:from>
    <xdr:to>
      <xdr:col>1</xdr:col>
      <xdr:colOff>1895662</xdr:colOff>
      <xdr:row>4</xdr:row>
      <xdr:rowOff>91769</xdr:rowOff>
    </xdr:to>
    <xdr:pic>
      <xdr:nvPicPr>
        <xdr:cNvPr id="2" name="Imagen 1">
          <a:extLst>
            <a:ext uri="{FF2B5EF4-FFF2-40B4-BE49-F238E27FC236}">
              <a16:creationId xmlns:a16="http://schemas.microsoft.com/office/drawing/2014/main" id="{A7DD2CF5-3A79-47B5-90D2-24535DBB277E}"/>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17500" y="201084"/>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mailto:ESalinas@SUPERSOCIEDADES.GOV.CO" TargetMode="External"/><Relationship Id="rId7" Type="http://schemas.openxmlformats.org/officeDocument/2006/relationships/printerSettings" Target="../printerSettings/printerSettings7.bin"/><Relationship Id="rId2" Type="http://schemas.openxmlformats.org/officeDocument/2006/relationships/hyperlink" Target="mailto:JoaquinRG@SUPERSOCIEDADES.GOV.CO" TargetMode="External"/><Relationship Id="rId1" Type="http://schemas.openxmlformats.org/officeDocument/2006/relationships/hyperlink" Target="mailto:NubiaSM@SUPERSOCIEDADES.GOV.CO" TargetMode="External"/><Relationship Id="rId6" Type="http://schemas.openxmlformats.org/officeDocument/2006/relationships/hyperlink" Target="mailto:DCSanchez@SUPERSOCIEDADES.GOV.CO" TargetMode="External"/><Relationship Id="rId5" Type="http://schemas.openxmlformats.org/officeDocument/2006/relationships/hyperlink" Target="mailto:lmosorio@supersociedades.gov.co" TargetMode="External"/><Relationship Id="rId10" Type="http://schemas.openxmlformats.org/officeDocument/2006/relationships/comments" Target="../comments6.xml"/><Relationship Id="rId4" Type="http://schemas.openxmlformats.org/officeDocument/2006/relationships/hyperlink" Target="mailto:Denciso@supersociedades.gov.co" TargetMode="External"/><Relationship Id="rId9"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S25"/>
  <sheetViews>
    <sheetView showGridLines="0" tabSelected="1" zoomScale="85" zoomScaleNormal="85" workbookViewId="0">
      <selection activeCell="E8" sqref="E8"/>
    </sheetView>
  </sheetViews>
  <sheetFormatPr baseColWidth="10" defaultRowHeight="11.25" x14ac:dyDescent="0.15"/>
  <cols>
    <col min="1" max="1" width="11.42578125" style="16"/>
    <col min="2" max="2" width="3.28515625" style="16" customWidth="1"/>
    <col min="3" max="3" width="26.5703125" style="16" bestFit="1" customWidth="1"/>
    <col min="4" max="4" width="3.7109375" style="16" customWidth="1"/>
    <col min="5" max="5" width="26.7109375" style="16" bestFit="1" customWidth="1"/>
    <col min="6" max="6" width="3.7109375" style="16" customWidth="1"/>
    <col min="7" max="7" width="26.85546875" style="16" bestFit="1" customWidth="1"/>
    <col min="8" max="8" width="3.7109375" style="16" customWidth="1"/>
    <col min="9" max="9" width="28.42578125" style="16" customWidth="1"/>
    <col min="10" max="10" width="3.7109375" style="16" customWidth="1"/>
    <col min="11" max="11" width="27" style="16" customWidth="1"/>
    <col min="12" max="12" width="2.7109375" style="16" customWidth="1"/>
    <col min="13" max="14" width="7.7109375" style="16" customWidth="1"/>
    <col min="15" max="16" width="5.7109375" style="16" hidden="1" customWidth="1"/>
    <col min="17" max="17" width="10.7109375" style="16" customWidth="1"/>
    <col min="18" max="18" width="20.7109375" style="16" customWidth="1"/>
    <col min="19" max="19" width="9.140625" style="18" customWidth="1"/>
    <col min="20" max="240" width="9.140625" style="16" customWidth="1"/>
    <col min="241" max="16384" width="11.42578125" style="16"/>
  </cols>
  <sheetData>
    <row r="1" spans="2:19" ht="37.5" customHeight="1" thickBot="1" x14ac:dyDescent="0.2"/>
    <row r="2" spans="2:19" ht="26.25" customHeight="1" x14ac:dyDescent="0.15">
      <c r="B2" s="125"/>
      <c r="C2" s="126"/>
      <c r="D2" s="127" t="s">
        <v>121</v>
      </c>
      <c r="E2" s="128"/>
      <c r="F2" s="128"/>
      <c r="G2" s="128"/>
      <c r="H2" s="128"/>
      <c r="I2" s="128"/>
      <c r="J2" s="129"/>
      <c r="K2" s="115" t="s">
        <v>122</v>
      </c>
      <c r="L2" s="116"/>
    </row>
    <row r="3" spans="2:19" ht="23.25" customHeight="1" x14ac:dyDescent="0.15">
      <c r="B3" s="121"/>
      <c r="C3" s="122"/>
      <c r="D3" s="130" t="s">
        <v>123</v>
      </c>
      <c r="E3" s="131"/>
      <c r="F3" s="131"/>
      <c r="G3" s="131"/>
      <c r="H3" s="131"/>
      <c r="I3" s="131"/>
      <c r="J3" s="132"/>
      <c r="K3" s="117" t="s">
        <v>128</v>
      </c>
      <c r="L3" s="118"/>
    </row>
    <row r="4" spans="2:19" ht="24" customHeight="1" x14ac:dyDescent="0.15">
      <c r="B4" s="121"/>
      <c r="C4" s="122"/>
      <c r="D4" s="130" t="s">
        <v>124</v>
      </c>
      <c r="E4" s="131"/>
      <c r="F4" s="131"/>
      <c r="G4" s="131"/>
      <c r="H4" s="131"/>
      <c r="I4" s="131"/>
      <c r="J4" s="132"/>
      <c r="K4" s="117" t="s">
        <v>125</v>
      </c>
      <c r="L4" s="118"/>
    </row>
    <row r="5" spans="2:19" ht="22.5" customHeight="1" thickBot="1" x14ac:dyDescent="0.2">
      <c r="B5" s="123"/>
      <c r="C5" s="124"/>
      <c r="D5" s="133" t="s">
        <v>126</v>
      </c>
      <c r="E5" s="134"/>
      <c r="F5" s="134"/>
      <c r="G5" s="134"/>
      <c r="H5" s="134"/>
      <c r="I5" s="134"/>
      <c r="J5" s="135"/>
      <c r="K5" s="119" t="s">
        <v>127</v>
      </c>
      <c r="L5" s="120"/>
    </row>
    <row r="6" spans="2:19" ht="5.25" customHeight="1" x14ac:dyDescent="0.15">
      <c r="C6" s="22"/>
      <c r="D6" s="22"/>
      <c r="E6" s="22"/>
      <c r="F6" s="22"/>
      <c r="G6" s="22"/>
      <c r="H6" s="22"/>
      <c r="I6" s="22"/>
    </row>
    <row r="7" spans="2:19" ht="29.25" customHeight="1" x14ac:dyDescent="0.2">
      <c r="C7" s="113" t="s">
        <v>0</v>
      </c>
      <c r="D7" s="113"/>
      <c r="E7" s="114" t="s">
        <v>162</v>
      </c>
      <c r="F7" s="114"/>
      <c r="G7" s="114"/>
      <c r="H7" s="114"/>
      <c r="I7" s="114"/>
      <c r="J7" s="114"/>
      <c r="K7" s="114"/>
      <c r="S7" s="16"/>
    </row>
    <row r="8" spans="2:19" ht="6.75" customHeight="1" x14ac:dyDescent="0.2">
      <c r="C8" s="31"/>
      <c r="D8" s="31"/>
      <c r="E8" s="32"/>
      <c r="F8" s="32"/>
      <c r="G8" s="32"/>
      <c r="H8" s="32"/>
      <c r="I8" s="32"/>
      <c r="S8" s="16"/>
    </row>
    <row r="9" spans="2:19" ht="6.75" customHeight="1" thickBot="1" x14ac:dyDescent="0.25">
      <c r="C9" s="31"/>
      <c r="D9" s="31"/>
      <c r="E9" s="32"/>
      <c r="F9" s="32"/>
      <c r="G9" s="32"/>
      <c r="H9" s="32"/>
      <c r="I9" s="32"/>
      <c r="S9" s="16"/>
    </row>
    <row r="10" spans="2:19" ht="12" thickBot="1" x14ac:dyDescent="0.2">
      <c r="B10" s="36"/>
      <c r="C10" s="37"/>
      <c r="D10" s="37"/>
      <c r="E10" s="37"/>
      <c r="F10" s="37"/>
      <c r="G10" s="37"/>
      <c r="H10" s="37"/>
      <c r="I10" s="37"/>
      <c r="J10" s="37"/>
      <c r="K10" s="37"/>
      <c r="L10" s="38"/>
    </row>
    <row r="11" spans="2:19" ht="39.950000000000003" customHeight="1" thickBot="1" x14ac:dyDescent="0.2">
      <c r="B11" s="39"/>
      <c r="C11" s="46" t="s">
        <v>35</v>
      </c>
      <c r="D11" s="41"/>
      <c r="E11" s="40" t="s">
        <v>36</v>
      </c>
      <c r="F11" s="41"/>
      <c r="G11" s="40" t="s">
        <v>49</v>
      </c>
      <c r="H11" s="41"/>
      <c r="I11" s="46" t="s">
        <v>69</v>
      </c>
      <c r="J11" s="41"/>
      <c r="K11" s="46" t="s">
        <v>50</v>
      </c>
      <c r="L11" s="42"/>
    </row>
    <row r="12" spans="2:19" ht="15" customHeight="1" thickBot="1" x14ac:dyDescent="0.2">
      <c r="B12" s="39"/>
      <c r="C12" s="41"/>
      <c r="D12" s="41"/>
      <c r="E12" s="41"/>
      <c r="F12" s="41"/>
      <c r="G12" s="41"/>
      <c r="H12" s="41"/>
      <c r="I12" s="41"/>
      <c r="J12" s="41"/>
      <c r="K12" s="41"/>
      <c r="L12" s="42"/>
    </row>
    <row r="13" spans="2:19" ht="39.950000000000003" customHeight="1" thickBot="1" x14ac:dyDescent="0.2">
      <c r="B13" s="39"/>
      <c r="C13" s="40" t="s">
        <v>37</v>
      </c>
      <c r="D13" s="41"/>
      <c r="E13" s="40" t="s">
        <v>38</v>
      </c>
      <c r="F13" s="41"/>
      <c r="G13" s="40" t="s">
        <v>39</v>
      </c>
      <c r="H13" s="41"/>
      <c r="I13" s="40" t="s">
        <v>51</v>
      </c>
      <c r="J13" s="41"/>
      <c r="K13" s="46" t="s">
        <v>40</v>
      </c>
      <c r="L13" s="42"/>
    </row>
    <row r="14" spans="2:19" ht="15" customHeight="1" thickBot="1" x14ac:dyDescent="0.2">
      <c r="B14" s="39"/>
      <c r="C14" s="41"/>
      <c r="D14" s="41"/>
      <c r="E14" s="41"/>
      <c r="F14" s="41"/>
      <c r="G14" s="41"/>
      <c r="H14" s="41"/>
      <c r="I14" s="41"/>
      <c r="J14" s="41"/>
      <c r="K14" s="41"/>
      <c r="L14" s="42"/>
    </row>
    <row r="15" spans="2:19" ht="37.5" customHeight="1" thickBot="1" x14ac:dyDescent="0.2">
      <c r="B15" s="39"/>
      <c r="C15" s="41"/>
      <c r="D15" s="41"/>
      <c r="E15" s="41"/>
      <c r="F15" s="41"/>
      <c r="G15" s="46" t="s">
        <v>41</v>
      </c>
      <c r="H15" s="41"/>
      <c r="I15" s="41"/>
      <c r="J15" s="41"/>
      <c r="K15" s="41"/>
      <c r="L15" s="42"/>
    </row>
    <row r="16" spans="2:19" ht="12" thickBot="1" x14ac:dyDescent="0.2">
      <c r="B16" s="43"/>
      <c r="C16" s="44"/>
      <c r="D16" s="44"/>
      <c r="E16" s="44"/>
      <c r="F16" s="44"/>
      <c r="G16" s="44"/>
      <c r="H16" s="44"/>
      <c r="I16" s="44"/>
      <c r="J16" s="44"/>
      <c r="K16" s="44"/>
      <c r="L16" s="45"/>
    </row>
    <row r="17" ht="37.5" customHeight="1" x14ac:dyDescent="0.15"/>
    <row r="19" ht="37.5" customHeight="1" x14ac:dyDescent="0.15"/>
    <row r="21" ht="37.5" customHeight="1" x14ac:dyDescent="0.15"/>
    <row r="23" ht="37.5" customHeight="1" x14ac:dyDescent="0.15"/>
    <row r="25" ht="37.5" customHeight="1" x14ac:dyDescent="0.15"/>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H17:H65494 J17:J65494" xr:uid="{00000000-0002-0000-0000-000000000000}">
      <formula1>1</formula1>
      <formula2>5</formula2>
    </dataValidation>
  </dataValidations>
  <hyperlinks>
    <hyperlink ref="C11" location="'Justificación - Objetivo'!A1" display="JUSTIFICACIÓN - OBJETIVO" xr:uid="{00000000-0004-0000-0000-000000000000}"/>
    <hyperlink ref="E11" location="Indicadores!Área_de_impresión" display="INDICADORES" xr:uid="{00000000-0004-0000-0000-000001000000}"/>
    <hyperlink ref="K11" location="'Recursos Financieros'!A1" display="RECURSOS FINANCIEROS" xr:uid="{00000000-0004-0000-0000-000002000000}"/>
    <hyperlink ref="E13" location="Requerimientos!Área_de_impresión" display="REQUERIMIENTOS" xr:uid="{00000000-0004-0000-0000-000003000000}"/>
    <hyperlink ref="G13" location="Alcance!Área_de_impresión" display="ALCANCE" xr:uid="{00000000-0004-0000-0000-000004000000}"/>
    <hyperlink ref="K13" location="'Plan de comunicaciones'!Área_de_impresión" display="PLAN DE COMUNICACIONES" xr:uid="{00000000-0004-0000-0000-000005000000}"/>
    <hyperlink ref="I13" location="'EDT- Actividades'!A1" display="EDT-Actividades" xr:uid="{00000000-0004-0000-0000-000006000000}"/>
    <hyperlink ref="C13" location="Interesados!Área_de_impresión" display="INTERESADOS" xr:uid="{00000000-0004-0000-0000-000007000000}"/>
    <hyperlink ref="G15" location="'Riesgos-Cronograma'!Área_de_impresión" display="RIESGOS - CRONOGRAMA" xr:uid="{00000000-0004-0000-0000-000008000000}"/>
    <hyperlink ref="I11" location="'Comunicaciones internas'!A1" display="COMUNICACIONES INTERNAS" xr:uid="{00000000-0004-0000-0000-000009000000}"/>
    <hyperlink ref="G11" location="'Recursos Humanos'!Área_de_impresión" display="RECURSOS HUMANOS" xr:uid="{00000000-0004-0000-0000-00000A000000}"/>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E20"/>
  <sheetViews>
    <sheetView showGridLines="0" topLeftCell="A8" zoomScale="90" zoomScaleNormal="90" workbookViewId="0">
      <selection activeCell="B12" sqref="B12:C12"/>
    </sheetView>
  </sheetViews>
  <sheetFormatPr baseColWidth="10"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4" customWidth="1"/>
    <col min="19" max="19" width="1" style="1" customWidth="1"/>
    <col min="20" max="20" width="1.5703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244"/>
      <c r="C2" s="245"/>
      <c r="D2" s="250" t="s">
        <v>121</v>
      </c>
      <c r="E2" s="251"/>
      <c r="F2" s="251"/>
      <c r="G2" s="251"/>
      <c r="H2" s="251"/>
      <c r="I2" s="251"/>
      <c r="J2" s="252"/>
      <c r="K2" s="14"/>
      <c r="L2" s="12"/>
      <c r="M2" s="238" t="str">
        <f>Proyecto!K2</f>
        <v>Codigo: GC-F-015</v>
      </c>
      <c r="N2" s="238"/>
      <c r="O2" s="238"/>
      <c r="P2" s="239"/>
      <c r="S2" s="4"/>
      <c r="T2" s="4"/>
      <c r="U2" s="7"/>
    </row>
    <row r="3" spans="2:31" ht="23.25" customHeight="1" x14ac:dyDescent="0.2">
      <c r="B3" s="246"/>
      <c r="C3" s="247"/>
      <c r="D3" s="253" t="s">
        <v>123</v>
      </c>
      <c r="E3" s="254"/>
      <c r="F3" s="254"/>
      <c r="G3" s="254"/>
      <c r="H3" s="254"/>
      <c r="I3" s="254"/>
      <c r="J3" s="255"/>
      <c r="K3" s="10"/>
      <c r="L3" s="11"/>
      <c r="M3" s="240" t="str">
        <f>Proyecto!K3</f>
        <v>Fecha: 17 de septiembre de 2014</v>
      </c>
      <c r="N3" s="240"/>
      <c r="O3" s="240"/>
      <c r="P3" s="241"/>
      <c r="S3" s="4"/>
      <c r="T3" s="4"/>
      <c r="U3" s="7"/>
    </row>
    <row r="4" spans="2:31" ht="24" customHeight="1" x14ac:dyDescent="0.2">
      <c r="B4" s="246"/>
      <c r="C4" s="247"/>
      <c r="D4" s="253" t="s">
        <v>124</v>
      </c>
      <c r="E4" s="254"/>
      <c r="F4" s="254"/>
      <c r="G4" s="254"/>
      <c r="H4" s="254"/>
      <c r="I4" s="254"/>
      <c r="J4" s="255"/>
      <c r="K4" s="10"/>
      <c r="L4" s="11"/>
      <c r="M4" s="240" t="str">
        <f>Proyecto!K4</f>
        <v>Version 001</v>
      </c>
      <c r="N4" s="240"/>
      <c r="O4" s="240"/>
      <c r="P4" s="241"/>
      <c r="U4" s="7"/>
    </row>
    <row r="5" spans="2:31" ht="22.5" customHeight="1" thickBot="1" x14ac:dyDescent="0.25">
      <c r="B5" s="248"/>
      <c r="C5" s="249"/>
      <c r="D5" s="256" t="s">
        <v>126</v>
      </c>
      <c r="E5" s="257"/>
      <c r="F5" s="257"/>
      <c r="G5" s="257"/>
      <c r="H5" s="257"/>
      <c r="I5" s="257"/>
      <c r="J5" s="258"/>
      <c r="K5" s="15"/>
      <c r="L5" s="13"/>
      <c r="M5" s="242" t="s">
        <v>127</v>
      </c>
      <c r="N5" s="242"/>
      <c r="O5" s="242"/>
      <c r="P5" s="243"/>
    </row>
    <row r="6" spans="2:31" ht="5.25" customHeight="1" x14ac:dyDescent="0.2">
      <c r="B6" s="3"/>
      <c r="C6" s="3"/>
      <c r="D6" s="3"/>
      <c r="E6" s="3"/>
      <c r="F6" s="3"/>
      <c r="G6" s="3"/>
      <c r="H6" s="3"/>
      <c r="I6" s="3"/>
      <c r="J6" s="3"/>
      <c r="K6" s="3"/>
      <c r="L6" s="3"/>
      <c r="M6" s="3"/>
      <c r="N6" s="3"/>
      <c r="O6" s="3"/>
      <c r="P6" s="3"/>
    </row>
    <row r="7" spans="2:31" ht="29.25" customHeight="1" x14ac:dyDescent="0.2">
      <c r="B7" s="237" t="s">
        <v>0</v>
      </c>
      <c r="C7" s="237"/>
      <c r="D7" s="175" t="str">
        <f>Proyecto!$E$7</f>
        <v>Gestión de recursos al servicio de los grupos de interés 2025</v>
      </c>
      <c r="E7" s="175"/>
      <c r="F7" s="175"/>
      <c r="G7" s="175"/>
      <c r="H7" s="175"/>
      <c r="I7" s="175"/>
      <c r="J7" s="175"/>
      <c r="K7" s="175"/>
      <c r="L7" s="175"/>
      <c r="M7" s="175"/>
      <c r="N7" s="175"/>
      <c r="O7" s="175"/>
      <c r="P7" s="175"/>
      <c r="AE7" s="1"/>
    </row>
    <row r="8" spans="2:31" ht="6.75" customHeight="1" x14ac:dyDescent="0.2">
      <c r="B8" s="5"/>
      <c r="C8" s="5"/>
      <c r="D8" s="6"/>
      <c r="E8" s="6"/>
      <c r="F8" s="6"/>
      <c r="G8" s="6"/>
      <c r="H8" s="6"/>
      <c r="I8" s="6"/>
      <c r="J8" s="6"/>
      <c r="K8" s="6"/>
      <c r="L8" s="6"/>
      <c r="M8" s="6"/>
      <c r="N8" s="6"/>
      <c r="O8" s="6"/>
      <c r="P8" s="6"/>
      <c r="AE8" s="1"/>
    </row>
    <row r="10" spans="2:31" ht="44.25" customHeight="1" x14ac:dyDescent="0.2">
      <c r="B10" s="237" t="s">
        <v>29</v>
      </c>
      <c r="C10" s="237"/>
      <c r="D10" s="311" t="s">
        <v>230</v>
      </c>
      <c r="E10" s="311"/>
      <c r="F10" s="311"/>
      <c r="G10" s="311"/>
      <c r="H10" s="311"/>
      <c r="I10" s="311"/>
      <c r="J10" s="311"/>
      <c r="K10" s="311"/>
      <c r="L10" s="311"/>
      <c r="M10" s="311"/>
      <c r="N10" s="311"/>
      <c r="O10" s="311"/>
      <c r="P10" s="311"/>
      <c r="AE10" s="1"/>
    </row>
    <row r="11" spans="2:31" ht="6" customHeight="1" x14ac:dyDescent="0.2">
      <c r="D11" s="312"/>
      <c r="E11" s="312"/>
      <c r="F11" s="312"/>
      <c r="G11" s="312"/>
      <c r="H11" s="312"/>
      <c r="I11" s="312"/>
      <c r="J11" s="312"/>
      <c r="K11" s="312"/>
      <c r="L11" s="312"/>
      <c r="M11" s="312"/>
      <c r="N11" s="312"/>
      <c r="O11" s="312"/>
      <c r="P11" s="312"/>
    </row>
    <row r="12" spans="2:31" ht="30" customHeight="1" x14ac:dyDescent="0.2">
      <c r="B12" s="237" t="s">
        <v>30</v>
      </c>
      <c r="C12" s="237"/>
      <c r="D12" s="311" t="s">
        <v>231</v>
      </c>
      <c r="E12" s="311"/>
      <c r="F12" s="311"/>
      <c r="G12" s="311"/>
      <c r="H12" s="311"/>
      <c r="I12" s="311"/>
      <c r="J12" s="311"/>
      <c r="K12" s="311"/>
      <c r="L12" s="311"/>
      <c r="M12" s="311"/>
      <c r="N12" s="311"/>
      <c r="O12" s="311"/>
      <c r="P12" s="311"/>
    </row>
    <row r="13" spans="2:31" ht="6.75" customHeight="1" x14ac:dyDescent="0.2">
      <c r="B13" s="5"/>
      <c r="C13" s="5"/>
      <c r="D13" s="313"/>
      <c r="E13" s="313"/>
      <c r="F13" s="313"/>
      <c r="G13" s="313"/>
      <c r="H13" s="313"/>
      <c r="I13" s="313"/>
      <c r="J13" s="313"/>
      <c r="K13" s="313"/>
      <c r="L13" s="313"/>
      <c r="M13" s="313"/>
      <c r="N13" s="313"/>
      <c r="O13" s="313"/>
      <c r="P13" s="313"/>
      <c r="AE13" s="1"/>
    </row>
    <row r="14" spans="2:31" ht="30" customHeight="1" x14ac:dyDescent="0.2">
      <c r="B14" s="237" t="s">
        <v>31</v>
      </c>
      <c r="C14" s="237"/>
      <c r="D14" s="311" t="s">
        <v>232</v>
      </c>
      <c r="E14" s="311"/>
      <c r="F14" s="311"/>
      <c r="G14" s="311"/>
      <c r="H14" s="311"/>
      <c r="I14" s="311"/>
      <c r="J14" s="311"/>
      <c r="K14" s="311"/>
      <c r="L14" s="311"/>
      <c r="M14" s="311"/>
      <c r="N14" s="311"/>
      <c r="O14" s="311"/>
      <c r="P14" s="311"/>
    </row>
    <row r="15" spans="2:31" ht="6.75" customHeight="1" x14ac:dyDescent="0.2">
      <c r="B15" s="5"/>
      <c r="C15" s="5"/>
      <c r="D15" s="313"/>
      <c r="E15" s="313"/>
      <c r="F15" s="313"/>
      <c r="G15" s="313"/>
      <c r="H15" s="313"/>
      <c r="I15" s="313"/>
      <c r="J15" s="313"/>
      <c r="K15" s="313"/>
      <c r="L15" s="313"/>
      <c r="M15" s="313"/>
      <c r="N15" s="313"/>
      <c r="O15" s="313"/>
      <c r="P15" s="313"/>
      <c r="AE15" s="1"/>
    </row>
    <row r="16" spans="2:31" ht="57.75" customHeight="1" x14ac:dyDescent="0.2">
      <c r="B16" s="237" t="s">
        <v>32</v>
      </c>
      <c r="C16" s="237"/>
      <c r="D16" s="311" t="s">
        <v>233</v>
      </c>
      <c r="E16" s="311"/>
      <c r="F16" s="311"/>
      <c r="G16" s="311"/>
      <c r="H16" s="311"/>
      <c r="I16" s="311"/>
      <c r="J16" s="311"/>
      <c r="K16" s="311"/>
      <c r="L16" s="311"/>
      <c r="M16" s="311"/>
      <c r="N16" s="311"/>
      <c r="O16" s="311"/>
      <c r="P16" s="311"/>
    </row>
    <row r="17" spans="2:31" ht="6.75" customHeight="1" x14ac:dyDescent="0.2">
      <c r="B17" s="5"/>
      <c r="C17" s="5"/>
      <c r="D17" s="313"/>
      <c r="E17" s="313"/>
      <c r="F17" s="313"/>
      <c r="G17" s="313"/>
      <c r="H17" s="313"/>
      <c r="I17" s="313"/>
      <c r="J17" s="313"/>
      <c r="K17" s="313"/>
      <c r="L17" s="313"/>
      <c r="M17" s="313"/>
      <c r="N17" s="313"/>
      <c r="O17" s="313"/>
      <c r="P17" s="313"/>
      <c r="AE17" s="1"/>
    </row>
    <row r="18" spans="2:31" ht="39.75" customHeight="1" x14ac:dyDescent="0.2">
      <c r="B18" s="237" t="s">
        <v>33</v>
      </c>
      <c r="C18" s="237"/>
      <c r="D18" s="311" t="s">
        <v>234</v>
      </c>
      <c r="E18" s="311"/>
      <c r="F18" s="311"/>
      <c r="G18" s="311"/>
      <c r="H18" s="311"/>
      <c r="I18" s="311"/>
      <c r="J18" s="311"/>
      <c r="K18" s="311"/>
      <c r="L18" s="311"/>
      <c r="M18" s="311"/>
      <c r="N18" s="311"/>
      <c r="O18" s="311"/>
      <c r="P18" s="311"/>
    </row>
    <row r="19" spans="2:31" ht="6.75" customHeight="1" x14ac:dyDescent="0.2">
      <c r="B19" s="5"/>
      <c r="C19" s="5"/>
      <c r="D19" s="103"/>
      <c r="E19" s="103"/>
      <c r="F19" s="103"/>
      <c r="G19" s="103"/>
      <c r="H19" s="103"/>
      <c r="I19" s="103"/>
      <c r="J19" s="103"/>
      <c r="K19" s="103"/>
      <c r="L19" s="103"/>
      <c r="M19" s="103"/>
      <c r="N19" s="103"/>
      <c r="O19" s="103"/>
      <c r="P19" s="103"/>
      <c r="AE19" s="1"/>
    </row>
    <row r="20" spans="2:31" ht="77.25" customHeight="1" x14ac:dyDescent="0.2">
      <c r="B20" s="237" t="s">
        <v>34</v>
      </c>
      <c r="C20" s="237"/>
      <c r="D20" s="235"/>
      <c r="E20" s="236"/>
      <c r="F20" s="236"/>
      <c r="G20" s="236"/>
      <c r="H20" s="236"/>
      <c r="I20" s="236"/>
      <c r="J20" s="236"/>
      <c r="K20" s="236"/>
      <c r="L20" s="236"/>
      <c r="M20" s="236"/>
      <c r="N20" s="236"/>
      <c r="O20" s="236"/>
      <c r="P20" s="236"/>
    </row>
  </sheetData>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20:P20"/>
    <mergeCell ref="B10:C10"/>
    <mergeCell ref="D10:P10"/>
    <mergeCell ref="B12:C12"/>
    <mergeCell ref="B14:C14"/>
    <mergeCell ref="B16:C16"/>
    <mergeCell ref="B18:C18"/>
    <mergeCell ref="B20:C20"/>
    <mergeCell ref="D18:P18"/>
    <mergeCell ref="D12:P12"/>
    <mergeCell ref="D14:P14"/>
    <mergeCell ref="D16:P16"/>
  </mergeCells>
  <dataValidations count="1">
    <dataValidation type="whole" allowBlank="1" showInputMessage="1" showErrorMessage="1" sqref="Q11:U12 O9:U9 G9:M9 W9:AC9 W18:AC18 O14:U14 W14:AC14 G20:M65492 W20:AC65492 W16:AC16 W11:AC12 O16:U16 O20:U65492 O18:U18 O11:P11 G11:M11 G14:M14 G16:M16 G18:M18" xr:uid="{00000000-0002-0000-0900-000000000000}">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B1:AS15"/>
  <sheetViews>
    <sheetView showGridLines="0" topLeftCell="A7" zoomScaleNormal="100" workbookViewId="0">
      <pane xSplit="6" ySplit="3" topLeftCell="J14" activePane="bottomRight" state="frozen"/>
      <selection activeCell="A7" sqref="A7"/>
      <selection pane="topRight" activeCell="F7" sqref="F7"/>
      <selection pane="bottomLeft" activeCell="A10" sqref="A10"/>
      <selection pane="bottomRight" activeCell="L16" sqref="L16"/>
    </sheetView>
  </sheetViews>
  <sheetFormatPr baseColWidth="10" defaultRowHeight="11.25" x14ac:dyDescent="0.15"/>
  <cols>
    <col min="1" max="1" width="1.5703125" style="16" customWidth="1"/>
    <col min="2" max="2" width="0.5703125" style="16" customWidth="1"/>
    <col min="3" max="3" width="52" style="16" customWidth="1"/>
    <col min="4" max="4" width="33.85546875" style="16" customWidth="1"/>
    <col min="5" max="5" width="9.140625" style="16" customWidth="1"/>
    <col min="6" max="6" width="10.85546875" style="16" customWidth="1"/>
    <col min="7" max="7" width="28" style="16" customWidth="1"/>
    <col min="8" max="8" width="25" style="16" customWidth="1"/>
    <col min="9" max="9" width="27" style="16" customWidth="1"/>
    <col min="10" max="10" width="16.85546875" style="16" customWidth="1"/>
    <col min="11" max="11" width="21" style="16" customWidth="1"/>
    <col min="12" max="12" width="19.85546875" style="16" customWidth="1"/>
    <col min="13" max="13" width="20.7109375" style="16" customWidth="1"/>
    <col min="14" max="14" width="9.140625" style="18" hidden="1" customWidth="1"/>
    <col min="15" max="38" width="9.140625" style="16" hidden="1" customWidth="1"/>
    <col min="39" max="235" width="9.140625" style="16" customWidth="1"/>
    <col min="236" max="16384" width="11.42578125" style="16"/>
  </cols>
  <sheetData>
    <row r="1" spans="2:45" ht="12" thickBot="1" x14ac:dyDescent="0.2"/>
    <row r="2" spans="2:45" ht="26.25" customHeight="1" x14ac:dyDescent="0.2">
      <c r="C2" s="260"/>
      <c r="D2" s="177" t="s">
        <v>121</v>
      </c>
      <c r="E2" s="177"/>
      <c r="F2" s="177"/>
      <c r="G2" s="177"/>
      <c r="H2" s="177"/>
      <c r="I2" s="177"/>
      <c r="J2" s="177"/>
      <c r="K2" s="177"/>
      <c r="L2" s="166" t="str">
        <f>Proyecto!K2</f>
        <v>Codigo: GC-F-015</v>
      </c>
      <c r="M2" s="168"/>
      <c r="N2" s="60"/>
      <c r="O2" s="60"/>
    </row>
    <row r="3" spans="2:45" ht="23.25" customHeight="1" x14ac:dyDescent="0.2">
      <c r="C3" s="261"/>
      <c r="D3" s="179" t="s">
        <v>123</v>
      </c>
      <c r="E3" s="179"/>
      <c r="F3" s="179"/>
      <c r="G3" s="179"/>
      <c r="H3" s="179"/>
      <c r="I3" s="179"/>
      <c r="J3" s="179"/>
      <c r="K3" s="179"/>
      <c r="L3" s="169" t="str">
        <f>Proyecto!K3</f>
        <v>Fecha: 17 de septiembre de 2014</v>
      </c>
      <c r="M3" s="171"/>
      <c r="N3" s="60"/>
      <c r="O3" s="60"/>
    </row>
    <row r="4" spans="2:45" ht="24" customHeight="1" x14ac:dyDescent="0.2">
      <c r="C4" s="261"/>
      <c r="D4" s="179" t="s">
        <v>124</v>
      </c>
      <c r="E4" s="179"/>
      <c r="F4" s="179"/>
      <c r="G4" s="179"/>
      <c r="H4" s="179"/>
      <c r="I4" s="179"/>
      <c r="J4" s="179"/>
      <c r="K4" s="179"/>
      <c r="L4" s="169" t="str">
        <f>Proyecto!K4</f>
        <v>Version 001</v>
      </c>
      <c r="M4" s="171"/>
      <c r="N4" s="60"/>
      <c r="O4" s="60"/>
    </row>
    <row r="5" spans="2:45" ht="22.5" customHeight="1" thickBot="1" x14ac:dyDescent="0.25">
      <c r="C5" s="262"/>
      <c r="D5" s="181" t="s">
        <v>126</v>
      </c>
      <c r="E5" s="181"/>
      <c r="F5" s="181"/>
      <c r="G5" s="181"/>
      <c r="H5" s="181"/>
      <c r="I5" s="181"/>
      <c r="J5" s="181"/>
      <c r="K5" s="181"/>
      <c r="L5" s="172" t="s">
        <v>127</v>
      </c>
      <c r="M5" s="174"/>
      <c r="N5" s="60"/>
      <c r="O5" s="60"/>
    </row>
    <row r="6" spans="2:45" ht="5.25" customHeight="1" x14ac:dyDescent="0.15">
      <c r="C6" s="22"/>
      <c r="D6" s="22"/>
      <c r="E6" s="22"/>
      <c r="F6" s="22"/>
    </row>
    <row r="7" spans="2:45" ht="29.25" customHeight="1" x14ac:dyDescent="0.2">
      <c r="C7" s="113" t="s">
        <v>0</v>
      </c>
      <c r="D7" s="113"/>
      <c r="E7" s="259" t="str">
        <f>Proyecto!$E$7</f>
        <v>Gestión de recursos al servicio de los grupos de interés 2025</v>
      </c>
      <c r="F7" s="259"/>
      <c r="G7" s="259"/>
      <c r="H7" s="259"/>
      <c r="I7" s="259"/>
      <c r="J7" s="259"/>
      <c r="K7" s="259"/>
      <c r="L7" s="259"/>
      <c r="M7" s="259"/>
      <c r="N7" s="16"/>
    </row>
    <row r="8" spans="2:45" ht="12.75" x14ac:dyDescent="0.2">
      <c r="N8" s="263" t="s">
        <v>141</v>
      </c>
      <c r="O8" s="263"/>
      <c r="P8" s="263" t="s">
        <v>142</v>
      </c>
      <c r="Q8" s="263"/>
      <c r="R8" s="263" t="s">
        <v>143</v>
      </c>
      <c r="S8" s="263"/>
      <c r="T8" s="263" t="s">
        <v>144</v>
      </c>
      <c r="U8" s="263"/>
      <c r="V8" s="263" t="s">
        <v>145</v>
      </c>
      <c r="W8" s="263"/>
      <c r="X8" s="263" t="s">
        <v>146</v>
      </c>
      <c r="Y8" s="263"/>
      <c r="Z8" s="263" t="s">
        <v>147</v>
      </c>
      <c r="AA8" s="263"/>
      <c r="AB8" s="263" t="s">
        <v>148</v>
      </c>
      <c r="AC8" s="263"/>
      <c r="AD8" s="263" t="s">
        <v>149</v>
      </c>
      <c r="AE8" s="263"/>
      <c r="AF8" s="263" t="s">
        <v>150</v>
      </c>
      <c r="AG8" s="263"/>
      <c r="AH8" s="263" t="s">
        <v>151</v>
      </c>
      <c r="AI8" s="263"/>
      <c r="AJ8" s="263" t="s">
        <v>152</v>
      </c>
      <c r="AK8" s="263"/>
      <c r="AL8" s="77"/>
    </row>
    <row r="9" spans="2:45" ht="51.75" customHeight="1" thickBot="1" x14ac:dyDescent="0.25">
      <c r="C9" s="330" t="s">
        <v>76</v>
      </c>
      <c r="D9" s="330" t="s">
        <v>77</v>
      </c>
      <c r="E9" s="330" t="s">
        <v>78</v>
      </c>
      <c r="F9" s="331" t="s">
        <v>79</v>
      </c>
      <c r="G9" s="330" t="s">
        <v>80</v>
      </c>
      <c r="H9" s="332" t="s">
        <v>89</v>
      </c>
      <c r="I9" s="332" t="s">
        <v>90</v>
      </c>
      <c r="J9" s="332" t="s">
        <v>91</v>
      </c>
      <c r="K9" s="331" t="s">
        <v>81</v>
      </c>
      <c r="L9" s="333" t="s">
        <v>82</v>
      </c>
      <c r="M9" s="333" t="s">
        <v>83</v>
      </c>
      <c r="N9" s="79" t="s">
        <v>153</v>
      </c>
      <c r="O9" s="78" t="s">
        <v>154</v>
      </c>
      <c r="P9" s="78" t="s">
        <v>153</v>
      </c>
      <c r="Q9" s="78" t="s">
        <v>154</v>
      </c>
      <c r="R9" s="78" t="s">
        <v>153</v>
      </c>
      <c r="S9" s="78" t="s">
        <v>154</v>
      </c>
      <c r="T9" s="78" t="s">
        <v>153</v>
      </c>
      <c r="U9" s="78" t="s">
        <v>154</v>
      </c>
      <c r="V9" s="78" t="s">
        <v>153</v>
      </c>
      <c r="W9" s="78" t="s">
        <v>154</v>
      </c>
      <c r="X9" s="78" t="s">
        <v>153</v>
      </c>
      <c r="Y9" s="78" t="s">
        <v>154</v>
      </c>
      <c r="Z9" s="78" t="s">
        <v>153</v>
      </c>
      <c r="AA9" s="78" t="s">
        <v>154</v>
      </c>
      <c r="AB9" s="78" t="s">
        <v>153</v>
      </c>
      <c r="AC9" s="78" t="s">
        <v>154</v>
      </c>
      <c r="AD9" s="78" t="s">
        <v>153</v>
      </c>
      <c r="AE9" s="78" t="s">
        <v>154</v>
      </c>
      <c r="AF9" s="78" t="s">
        <v>153</v>
      </c>
      <c r="AG9" s="78" t="s">
        <v>154</v>
      </c>
      <c r="AH9" s="78" t="s">
        <v>153</v>
      </c>
      <c r="AI9" s="78" t="s">
        <v>154</v>
      </c>
      <c r="AJ9" s="78" t="s">
        <v>153</v>
      </c>
      <c r="AK9" s="78" t="s">
        <v>154</v>
      </c>
      <c r="AL9" s="80"/>
      <c r="AM9" s="81"/>
      <c r="AN9" s="81"/>
      <c r="AO9" s="81"/>
      <c r="AP9" s="81"/>
      <c r="AQ9" s="81"/>
      <c r="AR9" s="81"/>
      <c r="AS9" s="81"/>
    </row>
    <row r="10" spans="2:45" s="326" customFormat="1" ht="89.25" x14ac:dyDescent="0.2">
      <c r="B10" s="329"/>
      <c r="C10" s="344" t="s">
        <v>235</v>
      </c>
      <c r="D10" s="345" t="s">
        <v>236</v>
      </c>
      <c r="E10" s="346">
        <v>1</v>
      </c>
      <c r="F10" s="347">
        <v>0.15</v>
      </c>
      <c r="G10" s="348" t="s">
        <v>237</v>
      </c>
      <c r="H10" s="349"/>
      <c r="I10" s="349"/>
      <c r="J10" s="350"/>
      <c r="K10" s="351"/>
      <c r="L10" s="365"/>
      <c r="M10" s="362"/>
      <c r="N10" s="342"/>
      <c r="O10" s="320">
        <v>0.04</v>
      </c>
      <c r="P10" s="321"/>
      <c r="Q10" s="320">
        <v>0.04</v>
      </c>
      <c r="R10" s="322"/>
      <c r="S10" s="320"/>
      <c r="T10" s="321"/>
      <c r="U10" s="320"/>
      <c r="V10" s="322"/>
      <c r="W10" s="320"/>
      <c r="X10" s="322"/>
      <c r="Y10" s="320"/>
      <c r="Z10" s="322"/>
      <c r="AA10" s="320"/>
      <c r="AB10" s="322"/>
      <c r="AC10" s="320"/>
      <c r="AD10" s="322"/>
      <c r="AE10" s="320"/>
      <c r="AF10" s="322"/>
      <c r="AG10" s="320"/>
      <c r="AH10" s="322"/>
      <c r="AI10" s="320"/>
      <c r="AJ10" s="322"/>
      <c r="AK10" s="323"/>
      <c r="AL10" s="324"/>
      <c r="AM10" s="325"/>
    </row>
    <row r="11" spans="2:45" s="326" customFormat="1" ht="63.75" x14ac:dyDescent="0.2">
      <c r="B11" s="329"/>
      <c r="C11" s="352" t="s">
        <v>238</v>
      </c>
      <c r="D11" s="335" t="s">
        <v>239</v>
      </c>
      <c r="E11" s="336">
        <v>1</v>
      </c>
      <c r="F11" s="337">
        <v>0.25</v>
      </c>
      <c r="G11" s="339" t="s">
        <v>255</v>
      </c>
      <c r="H11" s="338"/>
      <c r="I11" s="338"/>
      <c r="J11" s="327"/>
      <c r="K11" s="328"/>
      <c r="L11" s="366"/>
      <c r="M11" s="363"/>
      <c r="N11" s="343"/>
      <c r="O11" s="320"/>
      <c r="P11" s="321"/>
      <c r="Q11" s="320">
        <v>0.15</v>
      </c>
      <c r="R11" s="321"/>
      <c r="S11" s="320"/>
      <c r="T11" s="321"/>
      <c r="U11" s="320"/>
      <c r="V11" s="321"/>
      <c r="W11" s="320"/>
      <c r="X11" s="321"/>
      <c r="Y11" s="320"/>
      <c r="Z11" s="321"/>
      <c r="AA11" s="320"/>
      <c r="AB11" s="321"/>
      <c r="AC11" s="320"/>
      <c r="AD11" s="321"/>
      <c r="AE11" s="320"/>
      <c r="AF11" s="322"/>
      <c r="AG11" s="320"/>
      <c r="AH11" s="322"/>
      <c r="AI11" s="320"/>
      <c r="AJ11" s="322"/>
      <c r="AK11" s="323"/>
      <c r="AL11" s="324"/>
      <c r="AM11" s="325"/>
    </row>
    <row r="12" spans="2:45" s="326" customFormat="1" ht="99.95" customHeight="1" x14ac:dyDescent="0.2">
      <c r="B12" s="329"/>
      <c r="C12" s="352" t="s">
        <v>258</v>
      </c>
      <c r="D12" s="335" t="s">
        <v>240</v>
      </c>
      <c r="E12" s="336">
        <v>1</v>
      </c>
      <c r="F12" s="340">
        <v>0.2</v>
      </c>
      <c r="G12" s="335" t="s">
        <v>241</v>
      </c>
      <c r="H12" s="338"/>
      <c r="I12" s="338"/>
      <c r="J12" s="327"/>
      <c r="K12" s="328"/>
      <c r="L12" s="366"/>
      <c r="M12" s="363"/>
      <c r="N12" s="343"/>
      <c r="O12" s="320"/>
      <c r="P12" s="321"/>
      <c r="Q12" s="320">
        <v>0.02</v>
      </c>
      <c r="R12" s="321"/>
      <c r="S12" s="320">
        <v>0.01</v>
      </c>
      <c r="T12" s="321"/>
      <c r="U12" s="320">
        <v>0.02</v>
      </c>
      <c r="V12" s="321"/>
      <c r="W12" s="320">
        <v>0.02</v>
      </c>
      <c r="X12" s="321"/>
      <c r="Y12" s="320">
        <v>0.02</v>
      </c>
      <c r="Z12" s="321"/>
      <c r="AA12" s="320">
        <v>0.03</v>
      </c>
      <c r="AB12" s="321"/>
      <c r="AC12" s="320">
        <v>0.02</v>
      </c>
      <c r="AD12" s="321"/>
      <c r="AE12" s="320">
        <v>0.02</v>
      </c>
      <c r="AF12" s="322"/>
      <c r="AG12" s="320">
        <v>0.02</v>
      </c>
      <c r="AH12" s="322"/>
      <c r="AI12" s="320"/>
      <c r="AJ12" s="322"/>
      <c r="AK12" s="323"/>
      <c r="AL12" s="324"/>
      <c r="AM12" s="325"/>
    </row>
    <row r="13" spans="2:45" s="326" customFormat="1" ht="99.95" customHeight="1" x14ac:dyDescent="0.2">
      <c r="B13" s="329"/>
      <c r="C13" s="352" t="s">
        <v>257</v>
      </c>
      <c r="D13" s="335" t="s">
        <v>242</v>
      </c>
      <c r="E13" s="336">
        <v>1</v>
      </c>
      <c r="F13" s="341">
        <v>0.15</v>
      </c>
      <c r="G13" s="334" t="s">
        <v>243</v>
      </c>
      <c r="H13" s="338"/>
      <c r="I13" s="338"/>
      <c r="J13" s="327"/>
      <c r="K13" s="328"/>
      <c r="L13" s="366"/>
      <c r="M13" s="363"/>
      <c r="N13" s="343"/>
      <c r="O13" s="320"/>
      <c r="P13" s="321"/>
      <c r="Q13" s="320">
        <v>0.01</v>
      </c>
      <c r="R13" s="321"/>
      <c r="S13" s="320">
        <v>0.01</v>
      </c>
      <c r="T13" s="321"/>
      <c r="U13" s="320">
        <v>0.01</v>
      </c>
      <c r="V13" s="321"/>
      <c r="W13" s="320">
        <v>0.01</v>
      </c>
      <c r="X13" s="321"/>
      <c r="Y13" s="320">
        <v>0.01</v>
      </c>
      <c r="Z13" s="321"/>
      <c r="AA13" s="320">
        <v>0.01</v>
      </c>
      <c r="AB13" s="321"/>
      <c r="AC13" s="320">
        <v>0.01</v>
      </c>
      <c r="AD13" s="321"/>
      <c r="AE13" s="320">
        <v>0.01</v>
      </c>
      <c r="AF13" s="321"/>
      <c r="AG13" s="320">
        <v>0.01</v>
      </c>
      <c r="AH13" s="321"/>
      <c r="AI13" s="320">
        <v>0.01</v>
      </c>
      <c r="AJ13" s="322"/>
      <c r="AK13" s="323"/>
      <c r="AL13" s="324"/>
      <c r="AM13" s="325"/>
    </row>
    <row r="14" spans="2:45" s="326" customFormat="1" ht="99.95" customHeight="1" thickBot="1" x14ac:dyDescent="0.25">
      <c r="B14" s="329"/>
      <c r="C14" s="353" t="s">
        <v>256</v>
      </c>
      <c r="D14" s="354" t="s">
        <v>244</v>
      </c>
      <c r="E14" s="355">
        <v>1</v>
      </c>
      <c r="F14" s="356">
        <v>0.25</v>
      </c>
      <c r="G14" s="354" t="s">
        <v>245</v>
      </c>
      <c r="H14" s="357"/>
      <c r="I14" s="357"/>
      <c r="J14" s="358"/>
      <c r="K14" s="359"/>
      <c r="L14" s="367"/>
      <c r="M14" s="364"/>
      <c r="N14" s="343"/>
      <c r="O14" s="320"/>
      <c r="P14" s="321"/>
      <c r="Q14" s="320">
        <v>0.01</v>
      </c>
      <c r="R14" s="321"/>
      <c r="S14" s="320">
        <v>0.01</v>
      </c>
      <c r="T14" s="321"/>
      <c r="U14" s="320">
        <v>5.0000000000000001E-3</v>
      </c>
      <c r="V14" s="322"/>
      <c r="W14" s="320">
        <v>0.01</v>
      </c>
      <c r="X14" s="322"/>
      <c r="Y14" s="320">
        <v>5.0000000000000001E-3</v>
      </c>
      <c r="Z14" s="322"/>
      <c r="AA14" s="320">
        <v>0.01</v>
      </c>
      <c r="AB14" s="321"/>
      <c r="AC14" s="320">
        <v>0.01</v>
      </c>
      <c r="AD14" s="321"/>
      <c r="AE14" s="320">
        <v>0.01</v>
      </c>
      <c r="AF14" s="322"/>
      <c r="AG14" s="320">
        <v>0.01</v>
      </c>
      <c r="AH14" s="322"/>
      <c r="AI14" s="320">
        <v>0.01</v>
      </c>
      <c r="AJ14" s="322"/>
      <c r="AK14" s="323"/>
      <c r="AL14" s="324"/>
      <c r="AM14" s="325"/>
    </row>
    <row r="15" spans="2:45" ht="14.25" x14ac:dyDescent="0.15">
      <c r="F15" s="360">
        <f>+SUM(F10:F14)</f>
        <v>1</v>
      </c>
      <c r="L15" s="368"/>
      <c r="M15" s="361">
        <f>+SUM(M10:M14)</f>
        <v>0</v>
      </c>
    </row>
  </sheetData>
  <mergeCells count="23">
    <mergeCell ref="X8:Y8"/>
    <mergeCell ref="AJ8:AK8"/>
    <mergeCell ref="Z8:AA8"/>
    <mergeCell ref="AB8:AC8"/>
    <mergeCell ref="AD8:AE8"/>
    <mergeCell ref="AF8:AG8"/>
    <mergeCell ref="AH8:AI8"/>
    <mergeCell ref="N8:O8"/>
    <mergeCell ref="P8:Q8"/>
    <mergeCell ref="R8:S8"/>
    <mergeCell ref="T8:U8"/>
    <mergeCell ref="V8:W8"/>
    <mergeCell ref="C7:D7"/>
    <mergeCell ref="E7:M7"/>
    <mergeCell ref="D2:K2"/>
    <mergeCell ref="C2:C5"/>
    <mergeCell ref="D3:K3"/>
    <mergeCell ref="D4:K4"/>
    <mergeCell ref="D5:K5"/>
    <mergeCell ref="L2:M2"/>
    <mergeCell ref="L3:M3"/>
    <mergeCell ref="L4:M4"/>
    <mergeCell ref="L5:M5"/>
  </mergeCells>
  <dataValidations count="1">
    <dataValidation type="whole" allowBlank="1" showInputMessage="1" showErrorMessage="1" sqref="G8:L8 G15:L65443" xr:uid="{00000000-0002-0000-0A00-000000000000}">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E18"/>
  <sheetViews>
    <sheetView showGridLines="0" zoomScale="90" zoomScaleNormal="90" workbookViewId="0">
      <selection activeCell="B1" sqref="B1"/>
    </sheetView>
  </sheetViews>
  <sheetFormatPr baseColWidth="10" defaultRowHeight="14.25" x14ac:dyDescent="0.2"/>
  <cols>
    <col min="1" max="1" width="2.42578125" style="83" customWidth="1"/>
    <col min="2" max="2" width="14.5703125" style="83" customWidth="1"/>
    <col min="3" max="3" width="14.140625" style="83" customWidth="1"/>
    <col min="4" max="4" width="18.28515625" style="83" customWidth="1"/>
    <col min="5" max="5" width="17.140625" style="83" customWidth="1"/>
    <col min="6" max="6" width="23.140625" style="83" customWidth="1"/>
    <col min="7" max="8" width="20.28515625" style="83" customWidth="1"/>
    <col min="9" max="10" width="5.7109375" style="83" customWidth="1"/>
    <col min="11" max="11" width="5.7109375" style="83" hidden="1" customWidth="1"/>
    <col min="12" max="12" width="8.7109375" style="83" hidden="1" customWidth="1"/>
    <col min="13" max="13" width="14.5703125" style="83" customWidth="1"/>
    <col min="14" max="14" width="17.7109375" style="83" bestFit="1" customWidth="1"/>
    <col min="15" max="15" width="2.5703125" style="83" customWidth="1"/>
    <col min="16" max="16" width="2.42578125" style="83" customWidth="1"/>
    <col min="17" max="17" width="7.7109375" style="83" customWidth="1"/>
    <col min="18" max="18" width="0.7109375" style="84" customWidth="1"/>
    <col min="19" max="19" width="1" style="83" customWidth="1"/>
    <col min="20" max="20" width="1.5703125" style="83" customWidth="1"/>
    <col min="21" max="21" width="1.140625" style="84" customWidth="1"/>
    <col min="22" max="22" width="20.7109375" style="83" customWidth="1"/>
    <col min="23" max="26" width="7.7109375" style="83" customWidth="1"/>
    <col min="27" max="28" width="5.7109375" style="83" hidden="1" customWidth="1"/>
    <col min="29" max="29" width="10.7109375" style="83" customWidth="1"/>
    <col min="30" max="30" width="20.7109375" style="83" customWidth="1"/>
    <col min="31" max="31" width="9.140625" style="85" customWidth="1"/>
    <col min="32" max="252" width="9.140625" style="83" customWidth="1"/>
    <col min="253" max="16384" width="11.42578125" style="83"/>
  </cols>
  <sheetData>
    <row r="1" spans="2:31" ht="15" thickBot="1" x14ac:dyDescent="0.25"/>
    <row r="2" spans="2:31" ht="26.25" customHeight="1" x14ac:dyDescent="0.2">
      <c r="B2" s="272"/>
      <c r="C2" s="273"/>
      <c r="D2" s="265" t="s">
        <v>121</v>
      </c>
      <c r="E2" s="266"/>
      <c r="F2" s="266"/>
      <c r="G2" s="266"/>
      <c r="H2" s="266"/>
      <c r="I2" s="266"/>
      <c r="J2" s="266"/>
      <c r="K2" s="88"/>
      <c r="L2" s="88"/>
      <c r="M2" s="278" t="str">
        <f>Proyecto!K2</f>
        <v>Codigo: GC-F-015</v>
      </c>
      <c r="N2" s="279"/>
      <c r="O2" s="279"/>
      <c r="P2" s="280"/>
      <c r="S2" s="84"/>
      <c r="T2" s="84" t="s">
        <v>133</v>
      </c>
      <c r="U2" s="89"/>
    </row>
    <row r="3" spans="2:31" ht="23.25" customHeight="1" x14ac:dyDescent="0.2">
      <c r="B3" s="274"/>
      <c r="C3" s="275"/>
      <c r="D3" s="267" t="s">
        <v>123</v>
      </c>
      <c r="E3" s="268"/>
      <c r="F3" s="268"/>
      <c r="G3" s="268"/>
      <c r="H3" s="268"/>
      <c r="I3" s="268"/>
      <c r="J3" s="268"/>
      <c r="K3" s="90"/>
      <c r="L3" s="90"/>
      <c r="M3" s="281" t="str">
        <f>Proyecto!K3</f>
        <v>Fecha: 17 de septiembre de 2014</v>
      </c>
      <c r="N3" s="282"/>
      <c r="O3" s="282"/>
      <c r="P3" s="283"/>
      <c r="S3" s="84"/>
      <c r="T3" s="84" t="s">
        <v>134</v>
      </c>
      <c r="U3" s="89"/>
    </row>
    <row r="4" spans="2:31" ht="24" customHeight="1" x14ac:dyDescent="0.2">
      <c r="B4" s="274"/>
      <c r="C4" s="275"/>
      <c r="D4" s="267" t="s">
        <v>124</v>
      </c>
      <c r="E4" s="268"/>
      <c r="F4" s="268"/>
      <c r="G4" s="268"/>
      <c r="H4" s="268"/>
      <c r="I4" s="268"/>
      <c r="J4" s="268"/>
      <c r="K4" s="90"/>
      <c r="L4" s="90"/>
      <c r="M4" s="281" t="str">
        <f>Proyecto!K4</f>
        <v>Version 001</v>
      </c>
      <c r="N4" s="282"/>
      <c r="O4" s="282"/>
      <c r="P4" s="283"/>
      <c r="T4" s="84" t="s">
        <v>135</v>
      </c>
      <c r="U4" s="89"/>
    </row>
    <row r="5" spans="2:31" ht="22.5" customHeight="1" thickBot="1" x14ac:dyDescent="0.25">
      <c r="B5" s="276"/>
      <c r="C5" s="277"/>
      <c r="D5" s="269" t="s">
        <v>126</v>
      </c>
      <c r="E5" s="270"/>
      <c r="F5" s="270"/>
      <c r="G5" s="270"/>
      <c r="H5" s="270"/>
      <c r="I5" s="270"/>
      <c r="J5" s="270"/>
      <c r="K5" s="91"/>
      <c r="L5" s="91"/>
      <c r="M5" s="284" t="s">
        <v>127</v>
      </c>
      <c r="N5" s="285"/>
      <c r="O5" s="285"/>
      <c r="P5" s="286"/>
      <c r="T5" s="84" t="s">
        <v>136</v>
      </c>
    </row>
    <row r="6" spans="2:31" ht="5.25" customHeight="1" x14ac:dyDescent="0.2">
      <c r="B6" s="92"/>
      <c r="C6" s="92"/>
      <c r="D6" s="92"/>
      <c r="E6" s="92"/>
      <c r="F6" s="92"/>
      <c r="G6" s="92"/>
      <c r="H6" s="92"/>
      <c r="I6" s="92"/>
      <c r="J6" s="92"/>
      <c r="K6" s="92"/>
      <c r="L6" s="92"/>
      <c r="M6" s="92"/>
      <c r="N6" s="92"/>
      <c r="O6" s="92"/>
      <c r="P6" s="92"/>
      <c r="T6" s="84"/>
    </row>
    <row r="7" spans="2:31" ht="29.25" customHeight="1" x14ac:dyDescent="0.2">
      <c r="B7" s="288" t="s">
        <v>0</v>
      </c>
      <c r="C7" s="288"/>
      <c r="D7" s="259" t="str">
        <f>Proyecto!$E$7</f>
        <v>Gestión de recursos al servicio de los grupos de interés 2025</v>
      </c>
      <c r="E7" s="259"/>
      <c r="F7" s="259"/>
      <c r="G7" s="259"/>
      <c r="H7" s="259"/>
      <c r="I7" s="259"/>
      <c r="J7" s="259"/>
      <c r="K7" s="259"/>
      <c r="L7" s="259"/>
      <c r="M7" s="259"/>
      <c r="N7" s="259"/>
      <c r="O7" s="259"/>
      <c r="P7" s="259"/>
      <c r="AE7" s="83"/>
    </row>
    <row r="8" spans="2:31" ht="6.75" customHeight="1" x14ac:dyDescent="0.2">
      <c r="B8" s="93"/>
      <c r="C8" s="93"/>
      <c r="D8" s="94"/>
      <c r="E8" s="94"/>
      <c r="F8" s="94"/>
      <c r="G8" s="94"/>
      <c r="H8" s="94"/>
      <c r="I8" s="94"/>
      <c r="J8" s="94"/>
      <c r="K8" s="94"/>
      <c r="L8" s="94"/>
      <c r="M8" s="94"/>
      <c r="N8" s="94"/>
      <c r="O8" s="94"/>
      <c r="P8" s="94"/>
      <c r="AE8" s="83"/>
    </row>
    <row r="10" spans="2:31" ht="21.95" customHeight="1" x14ac:dyDescent="0.2">
      <c r="B10" s="271" t="s">
        <v>22</v>
      </c>
      <c r="C10" s="271"/>
      <c r="D10" s="271"/>
      <c r="E10" s="271"/>
      <c r="F10" s="271"/>
      <c r="G10" s="271"/>
      <c r="H10" s="271"/>
      <c r="I10" s="271"/>
      <c r="J10" s="271"/>
      <c r="K10" s="271"/>
      <c r="L10" s="271"/>
      <c r="M10" s="271"/>
      <c r="N10" s="271"/>
      <c r="O10" s="271"/>
      <c r="P10" s="271"/>
    </row>
    <row r="11" spans="2:31" ht="21.95" customHeight="1" x14ac:dyDescent="0.2">
      <c r="B11" s="289" t="s">
        <v>129</v>
      </c>
      <c r="C11" s="289"/>
      <c r="D11" s="289"/>
      <c r="E11" s="289"/>
      <c r="F11" s="95" t="s">
        <v>130</v>
      </c>
      <c r="G11" s="289" t="s">
        <v>131</v>
      </c>
      <c r="H11" s="289"/>
      <c r="I11" s="289"/>
      <c r="J11" s="289"/>
      <c r="K11" s="96"/>
      <c r="L11" s="96"/>
      <c r="M11" s="289" t="s">
        <v>132</v>
      </c>
      <c r="N11" s="289"/>
      <c r="O11" s="289"/>
      <c r="P11" s="289"/>
    </row>
    <row r="12" spans="2:31" ht="56.25" customHeight="1" x14ac:dyDescent="0.2">
      <c r="B12" s="264" t="s">
        <v>246</v>
      </c>
      <c r="C12" s="264"/>
      <c r="D12" s="264"/>
      <c r="E12" s="264"/>
      <c r="F12" s="314" t="s">
        <v>134</v>
      </c>
      <c r="G12" s="315" t="s">
        <v>247</v>
      </c>
      <c r="H12" s="316"/>
      <c r="I12" s="316"/>
      <c r="J12" s="317"/>
      <c r="K12" s="318"/>
      <c r="L12" s="318"/>
      <c r="M12" s="319" t="s">
        <v>137</v>
      </c>
      <c r="N12" s="319"/>
      <c r="O12" s="319"/>
      <c r="P12" s="319"/>
    </row>
    <row r="13" spans="2:31" ht="60.75" customHeight="1" x14ac:dyDescent="0.2">
      <c r="B13" s="264" t="s">
        <v>248</v>
      </c>
      <c r="C13" s="264"/>
      <c r="D13" s="264"/>
      <c r="E13" s="264"/>
      <c r="F13" s="314" t="s">
        <v>134</v>
      </c>
      <c r="G13" s="315" t="s">
        <v>249</v>
      </c>
      <c r="H13" s="316"/>
      <c r="I13" s="316"/>
      <c r="J13" s="317"/>
      <c r="K13" s="318"/>
      <c r="L13" s="318"/>
      <c r="M13" s="319" t="s">
        <v>137</v>
      </c>
      <c r="N13" s="319"/>
      <c r="O13" s="319"/>
      <c r="P13" s="319"/>
    </row>
    <row r="14" spans="2:31" ht="77.25" customHeight="1" x14ac:dyDescent="0.2">
      <c r="B14" s="264" t="s">
        <v>250</v>
      </c>
      <c r="C14" s="264"/>
      <c r="D14" s="264"/>
      <c r="E14" s="264"/>
      <c r="F14" s="314" t="s">
        <v>134</v>
      </c>
      <c r="G14" s="315" t="s">
        <v>251</v>
      </c>
      <c r="H14" s="316"/>
      <c r="I14" s="316"/>
      <c r="J14" s="317"/>
      <c r="K14" s="318"/>
      <c r="L14" s="318"/>
      <c r="M14" s="319" t="s">
        <v>252</v>
      </c>
      <c r="N14" s="319"/>
      <c r="O14" s="319"/>
      <c r="P14" s="319"/>
    </row>
    <row r="15" spans="2:31" ht="77.25" customHeight="1" x14ac:dyDescent="0.2">
      <c r="B15" s="264" t="s">
        <v>253</v>
      </c>
      <c r="C15" s="264"/>
      <c r="D15" s="264"/>
      <c r="E15" s="264"/>
      <c r="F15" s="314" t="s">
        <v>134</v>
      </c>
      <c r="G15" s="141" t="s">
        <v>254</v>
      </c>
      <c r="H15" s="141"/>
      <c r="I15" s="141"/>
      <c r="J15" s="141"/>
      <c r="K15" s="318"/>
      <c r="L15" s="318"/>
      <c r="M15" s="319" t="s">
        <v>161</v>
      </c>
      <c r="N15" s="319"/>
      <c r="O15" s="319"/>
      <c r="P15" s="319"/>
    </row>
    <row r="17" spans="2:16" ht="21.95" customHeight="1" x14ac:dyDescent="0.2">
      <c r="B17" s="271" t="s">
        <v>23</v>
      </c>
      <c r="C17" s="271"/>
      <c r="D17" s="271"/>
      <c r="E17" s="271"/>
      <c r="F17" s="271"/>
      <c r="G17" s="271"/>
      <c r="H17" s="271"/>
      <c r="I17" s="271"/>
      <c r="J17" s="271"/>
      <c r="K17" s="271"/>
      <c r="L17" s="271"/>
      <c r="M17" s="271"/>
      <c r="N17" s="271"/>
      <c r="O17" s="271"/>
      <c r="P17" s="271"/>
    </row>
    <row r="18" spans="2:16" ht="21.95" customHeight="1" x14ac:dyDescent="0.2">
      <c r="B18" s="287" t="s">
        <v>24</v>
      </c>
      <c r="C18" s="287"/>
      <c r="D18" s="287"/>
      <c r="E18" s="287"/>
      <c r="F18" s="287"/>
      <c r="G18" s="287"/>
      <c r="H18" s="287"/>
      <c r="I18" s="287"/>
      <c r="J18" s="287"/>
      <c r="K18" s="287"/>
      <c r="L18" s="287"/>
      <c r="M18" s="287"/>
      <c r="N18" s="287"/>
      <c r="O18" s="287"/>
      <c r="P18" s="287"/>
    </row>
  </sheetData>
  <mergeCells count="29">
    <mergeCell ref="B17:P17"/>
    <mergeCell ref="B18:P18"/>
    <mergeCell ref="B7:C7"/>
    <mergeCell ref="D7:P7"/>
    <mergeCell ref="B11:E11"/>
    <mergeCell ref="G11:J11"/>
    <mergeCell ref="M11:P11"/>
    <mergeCell ref="B12:E12"/>
    <mergeCell ref="G12:J12"/>
    <mergeCell ref="M12:P12"/>
    <mergeCell ref="B15:E15"/>
    <mergeCell ref="G15:J15"/>
    <mergeCell ref="M15:P15"/>
    <mergeCell ref="D2:J2"/>
    <mergeCell ref="D3:J3"/>
    <mergeCell ref="D4:J4"/>
    <mergeCell ref="D5:J5"/>
    <mergeCell ref="B10:P10"/>
    <mergeCell ref="B2:C5"/>
    <mergeCell ref="M2:P2"/>
    <mergeCell ref="M3:P3"/>
    <mergeCell ref="M4:P4"/>
    <mergeCell ref="M5:P5"/>
    <mergeCell ref="B13:E13"/>
    <mergeCell ref="G13:J13"/>
    <mergeCell ref="M13:P13"/>
    <mergeCell ref="B14:E14"/>
    <mergeCell ref="G14:J14"/>
    <mergeCell ref="M14:P14"/>
  </mergeCells>
  <conditionalFormatting sqref="F12:F15">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9:P65505 O9:P9 O16:P16 G16:M16 G19:M65505 G9:M9 W9:AC65505 Q9:U65505" xr:uid="{00000000-0002-0000-0B00-000000000000}">
      <formula1>1</formula1>
      <formula2>5</formula2>
    </dataValidation>
    <dataValidation type="list" allowBlank="1" showInputMessage="1" showErrorMessage="1" sqref="F12:F15" xr:uid="{A542C4AE-5855-4AFC-8E8F-806647530ACE}">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4:Q23"/>
  <sheetViews>
    <sheetView topLeftCell="B1"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9" t="s">
        <v>104</v>
      </c>
      <c r="C4" s="9" t="s">
        <v>57</v>
      </c>
      <c r="E4" s="9" t="s">
        <v>58</v>
      </c>
      <c r="G4" s="9" t="s">
        <v>59</v>
      </c>
      <c r="I4" s="9" t="s">
        <v>63</v>
      </c>
      <c r="K4" s="9" t="s">
        <v>64</v>
      </c>
      <c r="M4" s="9"/>
      <c r="O4" s="9" t="s">
        <v>96</v>
      </c>
      <c r="Q4" s="9" t="s">
        <v>107</v>
      </c>
    </row>
    <row r="5" spans="1:17" x14ac:dyDescent="0.2">
      <c r="A5" t="s">
        <v>105</v>
      </c>
      <c r="C5" s="8" t="s">
        <v>52</v>
      </c>
      <c r="E5" s="8" t="s">
        <v>53</v>
      </c>
      <c r="G5" s="8" t="s">
        <v>60</v>
      </c>
      <c r="I5" s="8" t="s">
        <v>93</v>
      </c>
      <c r="K5" s="8" t="s">
        <v>65</v>
      </c>
      <c r="M5" t="s">
        <v>84</v>
      </c>
      <c r="O5" s="8" t="s">
        <v>97</v>
      </c>
      <c r="Q5" t="s">
        <v>110</v>
      </c>
    </row>
    <row r="6" spans="1:17" x14ac:dyDescent="0.2">
      <c r="A6" t="s">
        <v>106</v>
      </c>
      <c r="C6" s="8" t="s">
        <v>55</v>
      </c>
      <c r="E6" s="8" t="s">
        <v>56</v>
      </c>
      <c r="G6" s="8" t="s">
        <v>61</v>
      </c>
      <c r="I6" s="8" t="s">
        <v>94</v>
      </c>
      <c r="K6" s="8" t="s">
        <v>66</v>
      </c>
      <c r="M6" t="s">
        <v>92</v>
      </c>
      <c r="O6" s="8" t="s">
        <v>98</v>
      </c>
      <c r="Q6" t="s">
        <v>111</v>
      </c>
    </row>
    <row r="7" spans="1:17" x14ac:dyDescent="0.2">
      <c r="C7" s="8" t="s">
        <v>54</v>
      </c>
      <c r="G7" s="8" t="s">
        <v>62</v>
      </c>
      <c r="K7" s="8" t="s">
        <v>67</v>
      </c>
      <c r="O7" s="8" t="s">
        <v>99</v>
      </c>
      <c r="Q7" t="s">
        <v>112</v>
      </c>
    </row>
    <row r="8" spans="1:17" x14ac:dyDescent="0.2">
      <c r="O8" s="8" t="s">
        <v>100</v>
      </c>
      <c r="Q8" t="s">
        <v>113</v>
      </c>
    </row>
    <row r="9" spans="1:17" x14ac:dyDescent="0.2">
      <c r="O9" s="8" t="s">
        <v>101</v>
      </c>
      <c r="Q9" t="s">
        <v>114</v>
      </c>
    </row>
    <row r="10" spans="1:17" x14ac:dyDescent="0.2">
      <c r="O10" s="8" t="s">
        <v>102</v>
      </c>
      <c r="Q10" t="s">
        <v>115</v>
      </c>
    </row>
    <row r="11" spans="1:17" x14ac:dyDescent="0.2">
      <c r="O11" s="8" t="s">
        <v>75</v>
      </c>
      <c r="Q11" t="s">
        <v>116</v>
      </c>
    </row>
    <row r="12" spans="1:17" x14ac:dyDescent="0.2">
      <c r="Q12" t="s">
        <v>117</v>
      </c>
    </row>
    <row r="14" spans="1:17" x14ac:dyDescent="0.2">
      <c r="Q14" s="9" t="s">
        <v>118</v>
      </c>
    </row>
    <row r="15" spans="1:17" x14ac:dyDescent="0.2">
      <c r="Q15" t="s">
        <v>110</v>
      </c>
    </row>
    <row r="16" spans="1:17" x14ac:dyDescent="0.2">
      <c r="Q16" t="s">
        <v>111</v>
      </c>
    </row>
    <row r="17" spans="17:17" x14ac:dyDescent="0.2">
      <c r="Q17" t="s">
        <v>112</v>
      </c>
    </row>
    <row r="18" spans="17:17" x14ac:dyDescent="0.2">
      <c r="Q18" t="s">
        <v>113</v>
      </c>
    </row>
    <row r="19" spans="17:17" x14ac:dyDescent="0.2">
      <c r="Q19" t="s">
        <v>114</v>
      </c>
    </row>
    <row r="20" spans="17:17" x14ac:dyDescent="0.2">
      <c r="Q20" t="s">
        <v>115</v>
      </c>
    </row>
    <row r="21" spans="17:17" x14ac:dyDescent="0.2">
      <c r="Q21" t="s">
        <v>116</v>
      </c>
    </row>
    <row r="22" spans="17:17" x14ac:dyDescent="0.2">
      <c r="Q22" t="s">
        <v>117</v>
      </c>
    </row>
    <row r="23" spans="17:17" x14ac:dyDescent="0.2">
      <c r="Q23" s="8" t="s">
        <v>119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E23"/>
  <sheetViews>
    <sheetView showGridLines="0" topLeftCell="A8" zoomScale="80" zoomScaleNormal="80" workbookViewId="0">
      <selection activeCell="B26" sqref="B26"/>
    </sheetView>
  </sheetViews>
  <sheetFormatPr baseColWidth="10" defaultRowHeight="11.25" x14ac:dyDescent="0.15"/>
  <cols>
    <col min="1" max="1" width="2.28515625" style="16" customWidth="1"/>
    <col min="2" max="2" width="14.5703125" style="16" customWidth="1"/>
    <col min="3" max="3" width="14.140625" style="16" customWidth="1"/>
    <col min="4" max="4" width="14.42578125" style="16" customWidth="1"/>
    <col min="5" max="5" width="17.140625" style="16" customWidth="1"/>
    <col min="6" max="6" width="23.140625" style="16" customWidth="1"/>
    <col min="7" max="8" width="20.28515625" style="16" customWidth="1"/>
    <col min="9" max="10" width="5.7109375" style="16" customWidth="1"/>
    <col min="11" max="11" width="5.7109375" style="16" hidden="1" customWidth="1"/>
    <col min="12" max="12" width="8.7109375" style="16" hidden="1" customWidth="1"/>
    <col min="13" max="13" width="14.5703125" style="16" customWidth="1"/>
    <col min="14" max="14" width="17.7109375" style="16" bestFit="1" customWidth="1"/>
    <col min="15" max="15" width="2.5703125" style="16" customWidth="1"/>
    <col min="16" max="16" width="2.42578125" style="16" customWidth="1"/>
    <col min="17" max="17" width="7.7109375" style="16" customWidth="1"/>
    <col min="18" max="18" width="0.7109375" style="29" customWidth="1"/>
    <col min="19" max="19" width="1" style="16" customWidth="1"/>
    <col min="20" max="20" width="1.5703125" style="16" customWidth="1"/>
    <col min="21" max="21" width="1.140625" style="29" customWidth="1"/>
    <col min="22" max="22" width="20.7109375" style="16" customWidth="1"/>
    <col min="23" max="26" width="7.7109375" style="16" customWidth="1"/>
    <col min="27" max="28" width="5.7109375" style="16" hidden="1" customWidth="1"/>
    <col min="29" max="29" width="10.7109375" style="16" customWidth="1"/>
    <col min="30" max="30" width="20.7109375" style="16" customWidth="1"/>
    <col min="31" max="31" width="9.140625" style="18" customWidth="1"/>
    <col min="32" max="252" width="9.140625" style="16" customWidth="1"/>
    <col min="253" max="16384" width="11.42578125" style="16"/>
  </cols>
  <sheetData>
    <row r="1" spans="2:31" ht="12" thickBot="1" x14ac:dyDescent="0.2"/>
    <row r="2" spans="2:31" ht="26.25" customHeight="1" x14ac:dyDescent="0.15">
      <c r="B2" s="125"/>
      <c r="C2" s="126"/>
      <c r="D2" s="158" t="s">
        <v>121</v>
      </c>
      <c r="E2" s="159"/>
      <c r="F2" s="159"/>
      <c r="G2" s="159"/>
      <c r="H2" s="159"/>
      <c r="I2" s="159"/>
      <c r="J2" s="160"/>
      <c r="K2" s="146" t="s">
        <v>122</v>
      </c>
      <c r="L2" s="161"/>
      <c r="M2" s="146" t="str">
        <f>Proyecto!K2</f>
        <v>Codigo: GC-F-015</v>
      </c>
      <c r="N2" s="147"/>
      <c r="O2" s="147"/>
      <c r="P2" s="148"/>
      <c r="S2" s="29"/>
      <c r="T2" s="29"/>
      <c r="U2" s="30"/>
    </row>
    <row r="3" spans="2:31" ht="23.25" customHeight="1" x14ac:dyDescent="0.15">
      <c r="B3" s="121"/>
      <c r="C3" s="122"/>
      <c r="D3" s="162" t="s">
        <v>123</v>
      </c>
      <c r="E3" s="163"/>
      <c r="F3" s="163"/>
      <c r="G3" s="163"/>
      <c r="H3" s="163"/>
      <c r="I3" s="163"/>
      <c r="J3" s="164"/>
      <c r="K3" s="152" t="s">
        <v>128</v>
      </c>
      <c r="L3" s="165"/>
      <c r="M3" s="149" t="str">
        <f>Proyecto!K3</f>
        <v>Fecha: 17 de septiembre de 2014</v>
      </c>
      <c r="N3" s="150"/>
      <c r="O3" s="150"/>
      <c r="P3" s="151"/>
      <c r="S3" s="29"/>
      <c r="T3" s="29"/>
      <c r="U3" s="30"/>
    </row>
    <row r="4" spans="2:31" ht="24" customHeight="1" x14ac:dyDescent="0.15">
      <c r="B4" s="121"/>
      <c r="C4" s="122"/>
      <c r="D4" s="162" t="s">
        <v>124</v>
      </c>
      <c r="E4" s="163"/>
      <c r="F4" s="163"/>
      <c r="G4" s="163"/>
      <c r="H4" s="163"/>
      <c r="I4" s="163"/>
      <c r="J4" s="164"/>
      <c r="K4" s="152" t="s">
        <v>125</v>
      </c>
      <c r="L4" s="165"/>
      <c r="M4" s="152" t="str">
        <f>Proyecto!K4</f>
        <v>Version 001</v>
      </c>
      <c r="N4" s="153"/>
      <c r="O4" s="153"/>
      <c r="P4" s="154"/>
      <c r="U4" s="30"/>
    </row>
    <row r="5" spans="2:31" ht="22.5" customHeight="1" thickBot="1" x14ac:dyDescent="0.2">
      <c r="B5" s="123"/>
      <c r="C5" s="124"/>
      <c r="D5" s="136" t="s">
        <v>126</v>
      </c>
      <c r="E5" s="137"/>
      <c r="F5" s="137"/>
      <c r="G5" s="137"/>
      <c r="H5" s="137"/>
      <c r="I5" s="137"/>
      <c r="J5" s="138"/>
      <c r="K5" s="139" t="s">
        <v>127</v>
      </c>
      <c r="L5" s="140"/>
      <c r="M5" s="155" t="s">
        <v>127</v>
      </c>
      <c r="N5" s="156"/>
      <c r="O5" s="156"/>
      <c r="P5" s="157"/>
    </row>
    <row r="6" spans="2:31" ht="5.25" customHeight="1" x14ac:dyDescent="0.15">
      <c r="B6" s="22"/>
      <c r="C6" s="22"/>
      <c r="D6" s="22"/>
      <c r="E6" s="22"/>
      <c r="F6" s="22"/>
      <c r="G6" s="22"/>
      <c r="H6" s="22"/>
      <c r="I6" s="22"/>
      <c r="J6" s="22"/>
      <c r="K6" s="22"/>
      <c r="L6" s="22"/>
      <c r="M6" s="22"/>
      <c r="N6" s="22"/>
      <c r="O6" s="22"/>
      <c r="P6" s="22"/>
    </row>
    <row r="7" spans="2:31" ht="29.25" customHeight="1" x14ac:dyDescent="0.2">
      <c r="B7" s="113" t="s">
        <v>0</v>
      </c>
      <c r="C7" s="113"/>
      <c r="D7" s="114" t="str">
        <f>Proyecto!$E$7</f>
        <v>Gestión de recursos al servicio de los grupos de interés 2025</v>
      </c>
      <c r="E7" s="114"/>
      <c r="F7" s="114"/>
      <c r="G7" s="114"/>
      <c r="H7" s="114"/>
      <c r="I7" s="114"/>
      <c r="J7" s="114"/>
      <c r="K7" s="114"/>
      <c r="L7" s="114"/>
      <c r="M7" s="114"/>
      <c r="N7" s="114"/>
      <c r="O7" s="114"/>
      <c r="P7" s="114"/>
      <c r="AE7" s="16"/>
    </row>
    <row r="8" spans="2:31" ht="6.75" customHeight="1" x14ac:dyDescent="0.2">
      <c r="B8" s="31"/>
      <c r="C8" s="31"/>
      <c r="D8" s="32"/>
      <c r="E8" s="32"/>
      <c r="F8" s="32"/>
      <c r="G8" s="32"/>
      <c r="H8" s="32"/>
      <c r="I8" s="32"/>
      <c r="J8" s="32"/>
      <c r="K8" s="32"/>
      <c r="L8" s="32"/>
      <c r="M8" s="32"/>
      <c r="N8" s="32"/>
      <c r="O8" s="32"/>
      <c r="P8" s="32"/>
      <c r="AE8" s="16"/>
    </row>
    <row r="9" spans="2:31" ht="36" customHeight="1" x14ac:dyDescent="0.2">
      <c r="B9" s="144" t="s">
        <v>25</v>
      </c>
      <c r="C9" s="145"/>
      <c r="D9" s="290" t="s">
        <v>163</v>
      </c>
      <c r="E9" s="291"/>
      <c r="F9" s="291"/>
      <c r="G9" s="291"/>
      <c r="H9" s="291"/>
      <c r="I9" s="291"/>
      <c r="J9" s="291"/>
      <c r="K9" s="291"/>
      <c r="L9" s="291"/>
      <c r="M9" s="291"/>
      <c r="N9" s="291"/>
      <c r="O9" s="291"/>
      <c r="P9" s="292"/>
      <c r="AE9" s="16"/>
    </row>
    <row r="10" spans="2:31" s="33" customFormat="1" ht="7.5" customHeight="1" x14ac:dyDescent="0.2">
      <c r="D10" s="293"/>
      <c r="E10" s="293"/>
      <c r="F10" s="293"/>
      <c r="G10" s="293"/>
      <c r="H10" s="293"/>
      <c r="I10" s="293"/>
      <c r="J10" s="293"/>
      <c r="K10" s="293"/>
      <c r="L10" s="293"/>
      <c r="M10" s="293"/>
      <c r="N10" s="293"/>
      <c r="O10" s="293"/>
      <c r="P10" s="293"/>
    </row>
    <row r="11" spans="2:31" ht="39.75" customHeight="1" x14ac:dyDescent="0.2">
      <c r="B11" s="144" t="s">
        <v>26</v>
      </c>
      <c r="C11" s="145"/>
      <c r="D11" s="294" t="s">
        <v>164</v>
      </c>
      <c r="E11" s="294"/>
      <c r="F11" s="294"/>
      <c r="G11" s="294"/>
      <c r="H11" s="294"/>
      <c r="I11" s="294"/>
      <c r="J11" s="294"/>
      <c r="K11" s="294"/>
      <c r="L11" s="294"/>
      <c r="M11" s="294"/>
      <c r="N11" s="294"/>
      <c r="O11" s="294"/>
      <c r="P11" s="294"/>
      <c r="AE11" s="16"/>
    </row>
    <row r="12" spans="2:31" ht="5.25" customHeight="1" x14ac:dyDescent="0.2">
      <c r="B12" s="24"/>
      <c r="C12" s="24"/>
      <c r="D12" s="35"/>
      <c r="E12" s="35"/>
      <c r="F12" s="35"/>
      <c r="G12" s="35"/>
      <c r="H12" s="35"/>
      <c r="I12" s="35"/>
      <c r="J12" s="35"/>
      <c r="K12" s="35"/>
      <c r="L12" s="35"/>
      <c r="M12" s="35"/>
      <c r="N12" s="35"/>
      <c r="O12" s="35"/>
      <c r="P12" s="35"/>
      <c r="AE12" s="16"/>
    </row>
    <row r="13" spans="2:31" ht="26.25" customHeight="1" x14ac:dyDescent="0.2">
      <c r="B13" s="142" t="s">
        <v>103</v>
      </c>
      <c r="C13" s="142"/>
      <c r="D13" s="70" t="s">
        <v>1</v>
      </c>
      <c r="E13" s="294" t="s">
        <v>165</v>
      </c>
      <c r="F13" s="294"/>
      <c r="G13" s="294"/>
      <c r="H13" s="294"/>
      <c r="I13" s="294"/>
      <c r="J13" s="294"/>
      <c r="K13" s="294"/>
      <c r="L13" s="294"/>
      <c r="M13" s="294"/>
      <c r="N13" s="294"/>
      <c r="O13" s="294"/>
      <c r="P13" s="294"/>
      <c r="AE13" s="16"/>
    </row>
    <row r="14" spans="2:31" ht="39" customHeight="1" x14ac:dyDescent="0.2">
      <c r="B14" s="143"/>
      <c r="C14" s="143"/>
      <c r="D14" s="71" t="s">
        <v>105</v>
      </c>
      <c r="E14" s="294"/>
      <c r="F14" s="294"/>
      <c r="G14" s="294"/>
      <c r="H14" s="294"/>
      <c r="I14" s="294"/>
      <c r="J14" s="294"/>
      <c r="K14" s="294"/>
      <c r="L14" s="294"/>
      <c r="M14" s="294"/>
      <c r="N14" s="294"/>
      <c r="O14" s="294"/>
      <c r="P14" s="294"/>
      <c r="AE14" s="16"/>
    </row>
    <row r="15" spans="2:31" ht="5.25" customHeight="1" x14ac:dyDescent="0.2">
      <c r="B15" s="24"/>
      <c r="C15" s="24"/>
      <c r="D15" s="72"/>
      <c r="E15" s="295"/>
      <c r="F15" s="295"/>
      <c r="G15" s="295"/>
      <c r="H15" s="295"/>
      <c r="I15" s="295"/>
      <c r="J15" s="295"/>
      <c r="K15" s="295"/>
      <c r="L15" s="295"/>
      <c r="M15" s="295"/>
      <c r="N15" s="295"/>
      <c r="O15" s="295"/>
      <c r="P15" s="295"/>
      <c r="AE15" s="16"/>
    </row>
    <row r="16" spans="2:31" ht="22.5" customHeight="1" x14ac:dyDescent="0.2">
      <c r="B16" s="142" t="s">
        <v>103</v>
      </c>
      <c r="C16" s="142"/>
      <c r="D16" s="70" t="s">
        <v>1</v>
      </c>
      <c r="E16" s="294" t="s">
        <v>166</v>
      </c>
      <c r="F16" s="294"/>
      <c r="G16" s="294"/>
      <c r="H16" s="294"/>
      <c r="I16" s="294"/>
      <c r="J16" s="294"/>
      <c r="K16" s="294"/>
      <c r="L16" s="294"/>
      <c r="M16" s="294"/>
      <c r="N16" s="294"/>
      <c r="O16" s="294"/>
      <c r="P16" s="294"/>
      <c r="AE16" s="16"/>
    </row>
    <row r="17" spans="2:31" ht="39.75" customHeight="1" x14ac:dyDescent="0.2">
      <c r="B17" s="143"/>
      <c r="C17" s="143"/>
      <c r="D17" s="71" t="s">
        <v>106</v>
      </c>
      <c r="E17" s="294"/>
      <c r="F17" s="294"/>
      <c r="G17" s="294"/>
      <c r="H17" s="294"/>
      <c r="I17" s="294"/>
      <c r="J17" s="294"/>
      <c r="K17" s="294"/>
      <c r="L17" s="294"/>
      <c r="M17" s="294"/>
      <c r="N17" s="294"/>
      <c r="O17" s="294"/>
      <c r="P17" s="294"/>
      <c r="AE17" s="16"/>
    </row>
    <row r="18" spans="2:31" ht="5.25" customHeight="1" x14ac:dyDescent="0.2">
      <c r="B18" s="24"/>
      <c r="C18" s="24"/>
      <c r="D18" s="72"/>
      <c r="E18" s="295"/>
      <c r="F18" s="295"/>
      <c r="G18" s="295"/>
      <c r="H18" s="295"/>
      <c r="I18" s="295"/>
      <c r="J18" s="295"/>
      <c r="K18" s="295"/>
      <c r="L18" s="295"/>
      <c r="M18" s="295"/>
      <c r="N18" s="295"/>
      <c r="O18" s="295"/>
      <c r="P18" s="295"/>
      <c r="AE18" s="16"/>
    </row>
    <row r="19" spans="2:31" ht="22.5" customHeight="1" x14ac:dyDescent="0.2">
      <c r="B19" s="142" t="s">
        <v>103</v>
      </c>
      <c r="C19" s="142"/>
      <c r="D19" s="70" t="s">
        <v>1</v>
      </c>
      <c r="E19" s="294" t="s">
        <v>167</v>
      </c>
      <c r="F19" s="294"/>
      <c r="G19" s="294"/>
      <c r="H19" s="294"/>
      <c r="I19" s="294"/>
      <c r="J19" s="294"/>
      <c r="K19" s="294"/>
      <c r="L19" s="294"/>
      <c r="M19" s="294"/>
      <c r="N19" s="294"/>
      <c r="O19" s="294"/>
      <c r="P19" s="294"/>
      <c r="AE19" s="16"/>
    </row>
    <row r="20" spans="2:31" ht="21" customHeight="1" x14ac:dyDescent="0.2">
      <c r="B20" s="143"/>
      <c r="C20" s="143"/>
      <c r="D20" s="71" t="s">
        <v>106</v>
      </c>
      <c r="E20" s="294"/>
      <c r="F20" s="294"/>
      <c r="G20" s="294"/>
      <c r="H20" s="294"/>
      <c r="I20" s="294"/>
      <c r="J20" s="294"/>
      <c r="K20" s="294"/>
      <c r="L20" s="294"/>
      <c r="M20" s="294"/>
      <c r="N20" s="294"/>
      <c r="O20" s="294"/>
      <c r="P20" s="294"/>
      <c r="AE20" s="16"/>
    </row>
    <row r="21" spans="2:31" ht="5.25" customHeight="1" x14ac:dyDescent="0.2">
      <c r="B21" s="24"/>
      <c r="C21" s="24"/>
      <c r="D21" s="72"/>
      <c r="E21" s="295"/>
      <c r="F21" s="295"/>
      <c r="G21" s="295"/>
      <c r="H21" s="295"/>
      <c r="I21" s="295"/>
      <c r="J21" s="295"/>
      <c r="K21" s="295"/>
      <c r="L21" s="295"/>
      <c r="M21" s="295"/>
      <c r="N21" s="295"/>
      <c r="O21" s="295"/>
      <c r="P21" s="295"/>
      <c r="AE21" s="16"/>
    </row>
    <row r="22" spans="2:31" ht="21.75" customHeight="1" x14ac:dyDescent="0.15">
      <c r="B22" s="142" t="s">
        <v>103</v>
      </c>
      <c r="C22" s="142"/>
      <c r="D22" s="70" t="s">
        <v>1</v>
      </c>
      <c r="E22" s="294" t="s">
        <v>168</v>
      </c>
      <c r="F22" s="294"/>
      <c r="G22" s="294"/>
      <c r="H22" s="294"/>
      <c r="I22" s="294"/>
      <c r="J22" s="294"/>
      <c r="K22" s="294"/>
      <c r="L22" s="294"/>
      <c r="M22" s="294"/>
      <c r="N22" s="294"/>
      <c r="O22" s="294"/>
      <c r="P22" s="294"/>
    </row>
    <row r="23" spans="2:31" ht="37.5" customHeight="1" x14ac:dyDescent="0.15">
      <c r="B23" s="143"/>
      <c r="C23" s="143"/>
      <c r="D23" s="71" t="s">
        <v>106</v>
      </c>
      <c r="E23" s="294"/>
      <c r="F23" s="294"/>
      <c r="G23" s="294"/>
      <c r="H23" s="294"/>
      <c r="I23" s="294"/>
      <c r="J23" s="294"/>
      <c r="K23" s="294"/>
      <c r="L23" s="294"/>
      <c r="M23" s="294"/>
      <c r="N23" s="294"/>
      <c r="O23" s="294"/>
      <c r="P23" s="294"/>
    </row>
  </sheetData>
  <mergeCells count="30">
    <mergeCell ref="B19:C20"/>
    <mergeCell ref="E19:P20"/>
    <mergeCell ref="B13:C14"/>
    <mergeCell ref="E22:P23"/>
    <mergeCell ref="B22:C23"/>
    <mergeCell ref="M2:P2"/>
    <mergeCell ref="M3:P3"/>
    <mergeCell ref="M4:P4"/>
    <mergeCell ref="M5:P5"/>
    <mergeCell ref="D7:P7"/>
    <mergeCell ref="D2:J2"/>
    <mergeCell ref="K2:L2"/>
    <mergeCell ref="D3:J3"/>
    <mergeCell ref="K3:L3"/>
    <mergeCell ref="D4:J4"/>
    <mergeCell ref="K4:L4"/>
    <mergeCell ref="D11:P11"/>
    <mergeCell ref="D9:P9"/>
    <mergeCell ref="B5:C5"/>
    <mergeCell ref="E13:P14"/>
    <mergeCell ref="B16:C17"/>
    <mergeCell ref="E16:P17"/>
    <mergeCell ref="B7:C7"/>
    <mergeCell ref="B11:C11"/>
    <mergeCell ref="B9:C9"/>
    <mergeCell ref="B2:C2"/>
    <mergeCell ref="B3:C3"/>
    <mergeCell ref="B4:C4"/>
    <mergeCell ref="D5:J5"/>
    <mergeCell ref="K5:L5"/>
  </mergeCells>
  <dataValidations count="1">
    <dataValidation type="whole" allowBlank="1" showInputMessage="1" showErrorMessage="1" sqref="O24:P65471 W22:AC65473 Q22:U65473 G24:M65471" xr:uid="{00000000-0002-0000-01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'No tocar'!$A$5:$A$6</xm:f>
          </x14:formula1>
          <xm:sqref>D14 D17 D20 D23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20"/>
  <sheetViews>
    <sheetView showGridLines="0" zoomScale="90" zoomScaleNormal="90" workbookViewId="0">
      <selection activeCell="C17" sqref="C17"/>
    </sheetView>
  </sheetViews>
  <sheetFormatPr baseColWidth="10" defaultRowHeight="11.25" x14ac:dyDescent="0.15"/>
  <cols>
    <col min="1" max="1" width="2.42578125" style="16" customWidth="1"/>
    <col min="2" max="2" width="37.140625" style="16" customWidth="1"/>
    <col min="3" max="3" width="39.42578125" style="16" customWidth="1"/>
    <col min="4" max="4" width="8.85546875" style="16" customWidth="1"/>
    <col min="5" max="5" width="5.7109375" style="16" customWidth="1"/>
    <col min="6" max="6" width="39.7109375" style="16" customWidth="1"/>
    <col min="7" max="7" width="7.7109375" style="16" customWidth="1"/>
    <col min="8" max="8" width="0.7109375" style="29" customWidth="1"/>
    <col min="9" max="9" width="1" style="16" customWidth="1"/>
    <col min="10" max="10" width="1.5703125" style="16" customWidth="1"/>
    <col min="11" max="11" width="1.140625" style="29" customWidth="1"/>
    <col min="12" max="12" width="16.7109375" style="16" customWidth="1"/>
    <col min="13" max="16" width="7.7109375" style="16" customWidth="1"/>
    <col min="17" max="18" width="5.7109375" style="16" hidden="1" customWidth="1"/>
    <col min="19" max="19" width="10.7109375" style="16" customWidth="1"/>
    <col min="20" max="20" width="20.7109375" style="16" customWidth="1"/>
    <col min="21" max="21" width="9.140625" style="18" customWidth="1"/>
    <col min="22" max="242" width="9.140625" style="16" customWidth="1"/>
    <col min="243" max="16384" width="11.42578125" style="16"/>
  </cols>
  <sheetData>
    <row r="1" spans="1:21" ht="12" thickBot="1" x14ac:dyDescent="0.2"/>
    <row r="2" spans="1:21" ht="26.25" customHeight="1" x14ac:dyDescent="0.15">
      <c r="B2" s="51"/>
      <c r="C2" s="176" t="s">
        <v>121</v>
      </c>
      <c r="D2" s="177"/>
      <c r="E2" s="177"/>
      <c r="F2" s="177"/>
      <c r="G2" s="166" t="str">
        <f>Proyecto!K2</f>
        <v>Codigo: GC-F-015</v>
      </c>
      <c r="H2" s="167"/>
      <c r="I2" s="167"/>
      <c r="J2" s="167"/>
      <c r="K2" s="167"/>
      <c r="L2" s="168"/>
    </row>
    <row r="3" spans="1:21" ht="23.25" customHeight="1" x14ac:dyDescent="0.15">
      <c r="B3" s="52"/>
      <c r="C3" s="178" t="s">
        <v>123</v>
      </c>
      <c r="D3" s="179"/>
      <c r="E3" s="179"/>
      <c r="F3" s="179"/>
      <c r="G3" s="169" t="str">
        <f>Proyecto!K3</f>
        <v>Fecha: 17 de septiembre de 2014</v>
      </c>
      <c r="H3" s="170"/>
      <c r="I3" s="170"/>
      <c r="J3" s="170"/>
      <c r="K3" s="170"/>
      <c r="L3" s="171"/>
    </row>
    <row r="4" spans="1:21" ht="24" customHeight="1" x14ac:dyDescent="0.15">
      <c r="B4" s="52"/>
      <c r="C4" s="178" t="s">
        <v>124</v>
      </c>
      <c r="D4" s="179"/>
      <c r="E4" s="179"/>
      <c r="F4" s="179"/>
      <c r="G4" s="169" t="str">
        <f>Proyecto!K4</f>
        <v>Version 001</v>
      </c>
      <c r="H4" s="170"/>
      <c r="I4" s="170"/>
      <c r="J4" s="170"/>
      <c r="K4" s="170"/>
      <c r="L4" s="171"/>
    </row>
    <row r="5" spans="1:21" ht="22.5" customHeight="1" thickBot="1" x14ac:dyDescent="0.2">
      <c r="B5" s="53"/>
      <c r="C5" s="180" t="s">
        <v>126</v>
      </c>
      <c r="D5" s="181"/>
      <c r="E5" s="181"/>
      <c r="F5" s="181"/>
      <c r="G5" s="172" t="s">
        <v>127</v>
      </c>
      <c r="H5" s="173"/>
      <c r="I5" s="173"/>
      <c r="J5" s="173"/>
      <c r="K5" s="173"/>
      <c r="L5" s="174"/>
    </row>
    <row r="6" spans="1:21" ht="5.25" customHeight="1" x14ac:dyDescent="0.15">
      <c r="A6" s="29" t="str">
        <f>Proyecto!$E$7</f>
        <v>Gestión de recursos al servicio de los grupos de interés 2025</v>
      </c>
      <c r="B6" s="22"/>
      <c r="C6" s="22"/>
      <c r="D6" s="22"/>
      <c r="E6" s="22"/>
      <c r="F6" s="22"/>
    </row>
    <row r="7" spans="1:21" ht="29.25" customHeight="1" x14ac:dyDescent="0.2">
      <c r="B7" s="23" t="s">
        <v>0</v>
      </c>
      <c r="C7" s="175" t="str">
        <f>Proyecto!$E$7</f>
        <v>Gestión de recursos al servicio de los grupos de interés 2025</v>
      </c>
      <c r="D7" s="175"/>
      <c r="E7" s="175"/>
      <c r="F7" s="175"/>
      <c r="U7" s="16"/>
    </row>
    <row r="10" spans="1:21" ht="24" customHeight="1" x14ac:dyDescent="0.15">
      <c r="B10" s="59" t="s">
        <v>85</v>
      </c>
      <c r="C10" s="57" t="s">
        <v>92</v>
      </c>
    </row>
    <row r="11" spans="1:21" ht="6" customHeight="1" x14ac:dyDescent="0.15"/>
    <row r="12" spans="1:21" ht="18" customHeight="1" x14ac:dyDescent="0.15">
      <c r="B12" s="23" t="s">
        <v>47</v>
      </c>
      <c r="C12" s="73"/>
    </row>
    <row r="13" spans="1:21" ht="6" customHeight="1" x14ac:dyDescent="0.15"/>
    <row r="14" spans="1:21" ht="18" customHeight="1" x14ac:dyDescent="0.15">
      <c r="B14" s="23" t="s">
        <v>48</v>
      </c>
      <c r="C14" s="57"/>
    </row>
    <row r="15" spans="1:21" ht="6" customHeight="1" x14ac:dyDescent="0.15"/>
    <row r="16" spans="1:21" ht="18" customHeight="1" x14ac:dyDescent="0.15">
      <c r="B16" s="23" t="s">
        <v>44</v>
      </c>
      <c r="C16" s="98">
        <f>7500000*3</f>
        <v>22500000</v>
      </c>
    </row>
    <row r="17" spans="2:3" ht="6" customHeight="1" x14ac:dyDescent="0.15"/>
    <row r="18" spans="2:3" ht="18" customHeight="1" x14ac:dyDescent="0.15">
      <c r="B18" s="23" t="s">
        <v>45</v>
      </c>
      <c r="C18" s="58">
        <v>0</v>
      </c>
    </row>
    <row r="19" spans="2:3" ht="6" customHeight="1" x14ac:dyDescent="0.15"/>
    <row r="20" spans="2:3" ht="18" customHeight="1" x14ac:dyDescent="0.15">
      <c r="B20" s="23" t="s">
        <v>46</v>
      </c>
      <c r="C20" s="58">
        <v>0</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xr:uid="{00000000-0002-0000-0500-000000000000}">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'No tocar'!$M$5:$M$6</xm:f>
          </x14:formula1>
          <xm:sqref>C10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B1:X13"/>
  <sheetViews>
    <sheetView showGridLines="0" zoomScale="90" zoomScaleNormal="90" workbookViewId="0">
      <selection activeCell="D1" sqref="D1"/>
    </sheetView>
  </sheetViews>
  <sheetFormatPr baseColWidth="10" defaultRowHeight="11.25" x14ac:dyDescent="0.15"/>
  <cols>
    <col min="1" max="1" width="2.42578125" style="16" customWidth="1"/>
    <col min="2" max="2" width="14.5703125" style="16" customWidth="1"/>
    <col min="3" max="3" width="14.140625" style="16" customWidth="1"/>
    <col min="4" max="4" width="18.28515625" style="16" customWidth="1"/>
    <col min="5" max="5" width="17.140625" style="16" customWidth="1"/>
    <col min="6" max="7" width="23.140625" style="16" customWidth="1"/>
    <col min="8" max="8" width="20.28515625" style="16" customWidth="1"/>
    <col min="9" max="9" width="37.7109375" style="16" customWidth="1"/>
    <col min="10" max="10" width="7.7109375" style="16" customWidth="1"/>
    <col min="11" max="11" width="0.7109375" style="16" customWidth="1"/>
    <col min="12" max="12" width="1" style="16" customWidth="1"/>
    <col min="13" max="13" width="1.5703125" style="16" customWidth="1"/>
    <col min="14" max="14" width="1.7109375" style="17" customWidth="1"/>
    <col min="15" max="15" width="20.7109375" style="16" customWidth="1"/>
    <col min="16" max="19" width="7.7109375" style="16" customWidth="1"/>
    <col min="20" max="21" width="5.7109375" style="16" hidden="1" customWidth="1"/>
    <col min="22" max="22" width="10.7109375" style="16" customWidth="1"/>
    <col min="23" max="23" width="20.7109375" style="16" customWidth="1"/>
    <col min="24" max="24" width="9.140625" style="18" customWidth="1"/>
    <col min="25" max="245" width="9.140625" style="16" customWidth="1"/>
    <col min="246" max="16384" width="11.42578125" style="16"/>
  </cols>
  <sheetData>
    <row r="1" spans="2:24" ht="12" thickBot="1" x14ac:dyDescent="0.2"/>
    <row r="2" spans="2:24" ht="26.25" customHeight="1" x14ac:dyDescent="0.15">
      <c r="B2" s="125"/>
      <c r="C2" s="126"/>
      <c r="D2" s="189" t="s">
        <v>121</v>
      </c>
      <c r="E2" s="190"/>
      <c r="F2" s="190"/>
      <c r="G2" s="190"/>
      <c r="H2" s="191"/>
      <c r="I2" s="19" t="str">
        <f>Proyecto!K2</f>
        <v>Codigo: GC-F-015</v>
      </c>
      <c r="J2" s="17"/>
      <c r="K2" s="17"/>
      <c r="L2" s="17"/>
      <c r="N2" s="16"/>
      <c r="T2" s="18"/>
      <c r="X2" s="16"/>
    </row>
    <row r="3" spans="2:24" ht="23.25" customHeight="1" x14ac:dyDescent="0.15">
      <c r="B3" s="121"/>
      <c r="C3" s="122"/>
      <c r="D3" s="192" t="s">
        <v>123</v>
      </c>
      <c r="E3" s="193"/>
      <c r="F3" s="193"/>
      <c r="G3" s="193"/>
      <c r="H3" s="194"/>
      <c r="I3" s="20" t="str">
        <f>Proyecto!K3</f>
        <v>Fecha: 17 de septiembre de 2014</v>
      </c>
      <c r="J3" s="17"/>
      <c r="K3" s="17"/>
      <c r="L3" s="17"/>
      <c r="N3" s="16"/>
      <c r="T3" s="18"/>
      <c r="X3" s="16"/>
    </row>
    <row r="4" spans="2:24" ht="24" customHeight="1" x14ac:dyDescent="0.15">
      <c r="B4" s="121"/>
      <c r="C4" s="122"/>
      <c r="D4" s="192" t="s">
        <v>124</v>
      </c>
      <c r="E4" s="193"/>
      <c r="F4" s="193"/>
      <c r="G4" s="193"/>
      <c r="H4" s="194"/>
      <c r="I4" s="20" t="str">
        <f>Proyecto!K4</f>
        <v>Version 001</v>
      </c>
      <c r="J4" s="17"/>
      <c r="K4" s="17"/>
      <c r="L4" s="17"/>
      <c r="N4" s="16"/>
      <c r="T4" s="18"/>
      <c r="X4" s="16"/>
    </row>
    <row r="5" spans="2:24" ht="22.5" customHeight="1" thickBot="1" x14ac:dyDescent="0.2">
      <c r="B5" s="123"/>
      <c r="C5" s="124"/>
      <c r="D5" s="195" t="s">
        <v>126</v>
      </c>
      <c r="E5" s="196"/>
      <c r="F5" s="196"/>
      <c r="G5" s="196"/>
      <c r="H5" s="197"/>
      <c r="I5" s="21" t="s">
        <v>127</v>
      </c>
      <c r="J5" s="17"/>
      <c r="K5" s="17"/>
      <c r="L5" s="17"/>
      <c r="N5" s="16"/>
      <c r="T5" s="18"/>
      <c r="X5" s="16"/>
    </row>
    <row r="6" spans="2:24" ht="5.25" customHeight="1" x14ac:dyDescent="0.15">
      <c r="B6" s="22"/>
      <c r="C6" s="22"/>
      <c r="D6" s="22"/>
      <c r="E6" s="22"/>
      <c r="F6" s="22"/>
      <c r="G6" s="22"/>
      <c r="H6" s="22"/>
      <c r="I6" s="22"/>
    </row>
    <row r="7" spans="2:24" ht="29.25" customHeight="1" x14ac:dyDescent="0.2">
      <c r="B7" s="113" t="s">
        <v>0</v>
      </c>
      <c r="C7" s="113"/>
      <c r="D7" s="175" t="str">
        <f>Proyecto!$E$7</f>
        <v>Gestión de recursos al servicio de los grupos de interés 2025</v>
      </c>
      <c r="E7" s="175"/>
      <c r="F7" s="175"/>
      <c r="G7" s="175"/>
      <c r="H7" s="175"/>
      <c r="I7" s="175"/>
      <c r="X7" s="16"/>
    </row>
    <row r="8" spans="2:24" ht="10.5" customHeight="1" x14ac:dyDescent="0.2">
      <c r="B8" s="24"/>
      <c r="C8" s="24"/>
      <c r="D8" s="25"/>
      <c r="E8" s="25"/>
      <c r="F8" s="25"/>
      <c r="G8" s="25"/>
      <c r="H8" s="25"/>
      <c r="I8" s="25"/>
      <c r="X8" s="16"/>
    </row>
    <row r="9" spans="2:24" ht="18.75" customHeight="1" x14ac:dyDescent="0.2">
      <c r="B9" s="187" t="s">
        <v>109</v>
      </c>
      <c r="C9" s="187"/>
      <c r="D9" s="187"/>
      <c r="E9" s="187"/>
      <c r="F9" s="187"/>
      <c r="G9" s="187"/>
      <c r="H9" s="187"/>
      <c r="I9" s="187"/>
      <c r="X9" s="16"/>
    </row>
    <row r="10" spans="2:24" ht="28.5" customHeight="1" x14ac:dyDescent="0.2">
      <c r="B10" s="182" t="s">
        <v>27</v>
      </c>
      <c r="C10" s="182"/>
      <c r="D10" s="188" t="s">
        <v>156</v>
      </c>
      <c r="E10" s="188"/>
      <c r="F10" s="188"/>
      <c r="G10" s="188"/>
      <c r="H10" s="188"/>
      <c r="I10" s="188"/>
      <c r="X10" s="16"/>
    </row>
    <row r="11" spans="2:24" ht="22.5" customHeight="1" x14ac:dyDescent="0.2">
      <c r="B11" s="182" t="s">
        <v>1</v>
      </c>
      <c r="C11" s="182"/>
      <c r="D11" s="182" t="s">
        <v>2</v>
      </c>
      <c r="E11" s="182"/>
      <c r="F11" s="27" t="s">
        <v>3</v>
      </c>
      <c r="G11" s="27" t="s">
        <v>107</v>
      </c>
      <c r="H11" s="27" t="s">
        <v>4</v>
      </c>
      <c r="I11" s="27" t="s">
        <v>108</v>
      </c>
      <c r="X11" s="16"/>
    </row>
    <row r="12" spans="2:24" ht="51" customHeight="1" x14ac:dyDescent="0.2">
      <c r="B12" s="186" t="s">
        <v>52</v>
      </c>
      <c r="C12" s="186"/>
      <c r="D12" s="186" t="s">
        <v>155</v>
      </c>
      <c r="E12" s="186"/>
      <c r="F12" s="87">
        <v>1</v>
      </c>
      <c r="G12" s="86" t="s">
        <v>113</v>
      </c>
      <c r="H12" s="86" t="s">
        <v>53</v>
      </c>
      <c r="I12" s="28"/>
      <c r="X12" s="16"/>
    </row>
    <row r="13" spans="2:24" ht="24.75" customHeight="1" x14ac:dyDescent="0.2">
      <c r="B13" s="182" t="s">
        <v>5</v>
      </c>
      <c r="C13" s="182"/>
      <c r="D13" s="183" t="s">
        <v>137</v>
      </c>
      <c r="E13" s="184"/>
      <c r="F13" s="184"/>
      <c r="G13" s="184"/>
      <c r="H13" s="184"/>
      <c r="I13" s="185"/>
      <c r="X13" s="16"/>
    </row>
  </sheetData>
  <mergeCells count="19">
    <mergeCell ref="D2:H2"/>
    <mergeCell ref="D3:H3"/>
    <mergeCell ref="D4:H4"/>
    <mergeCell ref="D5:H5"/>
    <mergeCell ref="B2:C2"/>
    <mergeCell ref="B4:C4"/>
    <mergeCell ref="B5:C5"/>
    <mergeCell ref="B3:C3"/>
    <mergeCell ref="B7:C7"/>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P14:V65345 J14:N65345 H14:H65345" xr:uid="{00000000-0002-0000-02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20"/>
  <sheetViews>
    <sheetView showGridLines="0" topLeftCell="A15" zoomScale="90" zoomScaleNormal="90" workbookViewId="0">
      <selection activeCell="E16" sqref="E16:E20"/>
    </sheetView>
  </sheetViews>
  <sheetFormatPr baseColWidth="10" defaultRowHeight="11.25" x14ac:dyDescent="0.15"/>
  <cols>
    <col min="1" max="1" width="2.42578125" style="16" customWidth="1"/>
    <col min="2" max="2" width="34.28515625" style="16" customWidth="1"/>
    <col min="3" max="4" width="39.42578125" style="16" customWidth="1"/>
    <col min="5" max="5" width="8.85546875" style="16" customWidth="1"/>
    <col min="6" max="6" width="5.7109375" style="16" customWidth="1"/>
    <col min="7" max="7" width="49.85546875" style="16" customWidth="1"/>
    <col min="8" max="8" width="7.7109375" style="16" customWidth="1"/>
    <col min="9" max="9" width="0.7109375" style="29" customWidth="1"/>
    <col min="10" max="10" width="1" style="16" customWidth="1"/>
    <col min="11" max="11" width="1.5703125" style="16" customWidth="1"/>
    <col min="12" max="12" width="1.140625" style="29" customWidth="1"/>
    <col min="13" max="13" width="20.7109375" style="16" customWidth="1"/>
    <col min="14" max="17" width="7.7109375" style="16" customWidth="1"/>
    <col min="18" max="19" width="5.7109375" style="16" hidden="1" customWidth="1"/>
    <col min="20" max="20" width="10.7109375" style="16" customWidth="1"/>
    <col min="21" max="21" width="20.7109375" style="16" customWidth="1"/>
    <col min="22" max="22" width="9.140625" style="18" customWidth="1"/>
    <col min="23" max="243" width="9.140625" style="16" customWidth="1"/>
    <col min="244" max="16384" width="11.42578125" style="16"/>
  </cols>
  <sheetData>
    <row r="1" spans="2:22" ht="12" thickBot="1" x14ac:dyDescent="0.2"/>
    <row r="2" spans="2:22" ht="26.25" customHeight="1" x14ac:dyDescent="0.15">
      <c r="B2" s="47"/>
      <c r="C2" s="189" t="s">
        <v>121</v>
      </c>
      <c r="D2" s="190"/>
      <c r="E2" s="190"/>
      <c r="F2" s="191"/>
      <c r="G2" s="19" t="str">
        <f>Proyecto!K2</f>
        <v>Codigo: GC-F-015</v>
      </c>
      <c r="H2" s="29"/>
      <c r="J2" s="30"/>
      <c r="L2" s="16"/>
      <c r="T2" s="18"/>
      <c r="V2" s="16"/>
    </row>
    <row r="3" spans="2:22" ht="23.25" customHeight="1" x14ac:dyDescent="0.15">
      <c r="B3" s="48"/>
      <c r="C3" s="192" t="s">
        <v>123</v>
      </c>
      <c r="D3" s="193"/>
      <c r="E3" s="193"/>
      <c r="F3" s="194"/>
      <c r="G3" s="20" t="str">
        <f>Proyecto!K3</f>
        <v>Fecha: 17 de septiembre de 2014</v>
      </c>
      <c r="H3" s="29"/>
      <c r="J3" s="30"/>
      <c r="L3" s="16"/>
      <c r="T3" s="18"/>
      <c r="V3" s="16"/>
    </row>
    <row r="4" spans="2:22" ht="24" customHeight="1" x14ac:dyDescent="0.15">
      <c r="B4" s="48"/>
      <c r="C4" s="192" t="s">
        <v>124</v>
      </c>
      <c r="D4" s="193"/>
      <c r="E4" s="193"/>
      <c r="F4" s="194"/>
      <c r="G4" s="20" t="str">
        <f>Proyecto!K4</f>
        <v>Version 001</v>
      </c>
      <c r="I4" s="16"/>
      <c r="J4" s="30"/>
      <c r="L4" s="16"/>
      <c r="T4" s="18"/>
      <c r="V4" s="16"/>
    </row>
    <row r="5" spans="2:22" ht="22.5" customHeight="1" thickBot="1" x14ac:dyDescent="0.2">
      <c r="B5" s="49"/>
      <c r="C5" s="195" t="s">
        <v>126</v>
      </c>
      <c r="D5" s="196"/>
      <c r="E5" s="196"/>
      <c r="F5" s="197"/>
      <c r="G5" s="21" t="s">
        <v>127</v>
      </c>
      <c r="I5" s="16"/>
      <c r="J5" s="29"/>
      <c r="L5" s="16"/>
      <c r="T5" s="18"/>
      <c r="V5" s="16"/>
    </row>
    <row r="6" spans="2:22" ht="5.25" customHeight="1" x14ac:dyDescent="0.15">
      <c r="B6" s="22"/>
      <c r="C6" s="22"/>
      <c r="D6" s="22"/>
      <c r="E6" s="22"/>
      <c r="F6" s="22"/>
      <c r="G6" s="22"/>
    </row>
    <row r="7" spans="2:22" ht="29.25" customHeight="1" x14ac:dyDescent="0.2">
      <c r="B7" s="23" t="s">
        <v>0</v>
      </c>
      <c r="C7" s="175" t="str">
        <f>Proyecto!$E$7</f>
        <v>Gestión de recursos al servicio de los grupos de interés 2025</v>
      </c>
      <c r="D7" s="175"/>
      <c r="E7" s="175"/>
      <c r="F7" s="175"/>
      <c r="G7" s="175"/>
      <c r="V7" s="16"/>
    </row>
    <row r="9" spans="2:22" ht="18" customHeight="1" x14ac:dyDescent="0.15">
      <c r="B9" s="187" t="s">
        <v>43</v>
      </c>
      <c r="C9" s="187"/>
      <c r="D9" s="187"/>
      <c r="E9" s="187"/>
      <c r="F9" s="187"/>
      <c r="G9" s="187"/>
    </row>
    <row r="10" spans="2:22" s="33" customFormat="1" ht="15" customHeight="1" x14ac:dyDescent="0.2"/>
    <row r="11" spans="2:22" ht="20.25" customHeight="1" x14ac:dyDescent="0.15">
      <c r="B11" s="27" t="s">
        <v>72</v>
      </c>
      <c r="C11" s="27" t="s">
        <v>6</v>
      </c>
      <c r="D11" s="27" t="s">
        <v>14</v>
      </c>
      <c r="E11" s="27" t="s">
        <v>42</v>
      </c>
      <c r="F11" s="187" t="s">
        <v>15</v>
      </c>
      <c r="G11" s="187"/>
    </row>
    <row r="12" spans="2:22" s="101" customFormat="1" ht="128.25" customHeight="1" x14ac:dyDescent="0.2">
      <c r="B12" s="99" t="s">
        <v>60</v>
      </c>
      <c r="C12" s="82" t="s">
        <v>169</v>
      </c>
      <c r="D12" s="296" t="s">
        <v>178</v>
      </c>
      <c r="E12" s="100" t="s">
        <v>93</v>
      </c>
      <c r="F12" s="297" t="s">
        <v>157</v>
      </c>
      <c r="G12" s="297"/>
      <c r="I12" s="102"/>
      <c r="L12" s="102"/>
      <c r="V12" s="33"/>
    </row>
    <row r="13" spans="2:22" s="101" customFormat="1" ht="235.5" customHeight="1" x14ac:dyDescent="0.2">
      <c r="B13" s="99" t="s">
        <v>61</v>
      </c>
      <c r="C13" s="82" t="s">
        <v>170</v>
      </c>
      <c r="D13" s="296" t="s">
        <v>179</v>
      </c>
      <c r="E13" s="100" t="s">
        <v>93</v>
      </c>
      <c r="F13" s="298" t="s">
        <v>158</v>
      </c>
      <c r="G13" s="298"/>
      <c r="I13" s="102"/>
      <c r="L13" s="102"/>
      <c r="V13" s="33"/>
    </row>
    <row r="14" spans="2:22" s="101" customFormat="1" ht="122.25" customHeight="1" x14ac:dyDescent="0.2">
      <c r="B14" s="99" t="s">
        <v>62</v>
      </c>
      <c r="C14" s="82" t="s">
        <v>171</v>
      </c>
      <c r="D14" s="296" t="s">
        <v>180</v>
      </c>
      <c r="E14" s="100" t="s">
        <v>93</v>
      </c>
      <c r="F14" s="298" t="s">
        <v>185</v>
      </c>
      <c r="G14" s="298"/>
      <c r="I14" s="102"/>
      <c r="L14" s="102"/>
      <c r="V14" s="33"/>
    </row>
    <row r="15" spans="2:22" s="101" customFormat="1" ht="99.75" customHeight="1" x14ac:dyDescent="0.2">
      <c r="B15" s="99" t="s">
        <v>62</v>
      </c>
      <c r="C15" s="82" t="s">
        <v>172</v>
      </c>
      <c r="D15" s="296" t="s">
        <v>180</v>
      </c>
      <c r="E15" s="100" t="s">
        <v>93</v>
      </c>
      <c r="F15" s="298" t="s">
        <v>186</v>
      </c>
      <c r="G15" s="298"/>
      <c r="I15" s="102"/>
      <c r="L15" s="102"/>
      <c r="V15" s="33"/>
    </row>
    <row r="16" spans="2:22" ht="171" x14ac:dyDescent="0.15">
      <c r="B16" s="99" t="s">
        <v>62</v>
      </c>
      <c r="C16" s="82" t="s">
        <v>173</v>
      </c>
      <c r="D16" s="97" t="s">
        <v>181</v>
      </c>
      <c r="E16" s="100" t="s">
        <v>93</v>
      </c>
      <c r="F16" s="287" t="s">
        <v>185</v>
      </c>
      <c r="G16" s="287"/>
    </row>
    <row r="17" spans="2:7" ht="99.75" x14ac:dyDescent="0.15">
      <c r="B17" s="99" t="s">
        <v>159</v>
      </c>
      <c r="C17" s="82" t="s">
        <v>174</v>
      </c>
      <c r="D17" s="296" t="s">
        <v>138</v>
      </c>
      <c r="E17" s="100" t="s">
        <v>93</v>
      </c>
      <c r="F17" s="298" t="s">
        <v>187</v>
      </c>
      <c r="G17" s="298"/>
    </row>
    <row r="18" spans="2:7" ht="71.25" x14ac:dyDescent="0.15">
      <c r="B18" s="99" t="s">
        <v>159</v>
      </c>
      <c r="C18" s="82" t="s">
        <v>175</v>
      </c>
      <c r="D18" s="97" t="s">
        <v>182</v>
      </c>
      <c r="E18" s="100" t="s">
        <v>93</v>
      </c>
      <c r="F18" s="298" t="s">
        <v>187</v>
      </c>
      <c r="G18" s="298"/>
    </row>
    <row r="19" spans="2:7" ht="99.75" x14ac:dyDescent="0.15">
      <c r="B19" s="99" t="s">
        <v>159</v>
      </c>
      <c r="C19" s="82" t="s">
        <v>176</v>
      </c>
      <c r="D19" s="97" t="s">
        <v>183</v>
      </c>
      <c r="E19" s="100" t="s">
        <v>93</v>
      </c>
      <c r="F19" s="298" t="s">
        <v>187</v>
      </c>
      <c r="G19" s="298"/>
    </row>
    <row r="20" spans="2:7" ht="57" x14ac:dyDescent="0.15">
      <c r="B20" s="99" t="s">
        <v>159</v>
      </c>
      <c r="C20" s="82" t="s">
        <v>177</v>
      </c>
      <c r="D20" s="97" t="s">
        <v>184</v>
      </c>
      <c r="E20" s="100" t="s">
        <v>93</v>
      </c>
      <c r="F20" s="298" t="s">
        <v>187</v>
      </c>
      <c r="G20" s="298"/>
    </row>
  </sheetData>
  <mergeCells count="16">
    <mergeCell ref="F16:G16"/>
    <mergeCell ref="F17:G17"/>
    <mergeCell ref="F18:G18"/>
    <mergeCell ref="F19:G19"/>
    <mergeCell ref="F20:G20"/>
    <mergeCell ref="F12:G12"/>
    <mergeCell ref="F13:G13"/>
    <mergeCell ref="F14:G14"/>
    <mergeCell ref="F15:G15"/>
    <mergeCell ref="C2:F2"/>
    <mergeCell ref="C3:F3"/>
    <mergeCell ref="C4:F4"/>
    <mergeCell ref="C5:F5"/>
    <mergeCell ref="F11:G11"/>
    <mergeCell ref="C7:G7"/>
    <mergeCell ref="B9:G9"/>
  </mergeCells>
  <conditionalFormatting sqref="C15">
    <cfRule type="cellIs" dxfId="24" priority="1" stopIfTrue="1" operator="equal">
      <formula>"Alto"</formula>
    </cfRule>
    <cfRule type="cellIs" dxfId="23" priority="2" stopIfTrue="1" operator="equal">
      <formula>"Medio"</formula>
    </cfRule>
    <cfRule type="cellIs" dxfId="22" priority="3" stopIfTrue="1" operator="equal">
      <formula>"Bajo"</formula>
    </cfRule>
  </conditionalFormatting>
  <dataValidations count="1">
    <dataValidation type="whole" allowBlank="1" showInputMessage="1" showErrorMessage="1" sqref="E8:G8 N8:T65479 H8:L65479 E21:G65479" xr:uid="{00000000-0002-0000-03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'No tocar'!$G$5:$G$7</xm:f>
          </x14:formula1>
          <xm:sqref>B12:B16</xm:sqref>
        </x14:dataValidation>
        <x14:dataValidation type="list" allowBlank="1" showInputMessage="1" showErrorMessage="1" xr:uid="{00000000-0002-0000-0300-000002000000}">
          <x14:formula1>
            <xm:f>'No tocar'!$I$5:$I$6</xm:f>
          </x14:formula1>
          <xm:sqref>E12:E20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B1:H22"/>
  <sheetViews>
    <sheetView topLeftCell="A9" zoomScaleNormal="100" workbookViewId="0">
      <selection activeCell="E14" sqref="E14"/>
    </sheetView>
  </sheetViews>
  <sheetFormatPr baseColWidth="10" defaultRowHeight="12.75" x14ac:dyDescent="0.2"/>
  <cols>
    <col min="1" max="1" width="5" style="50" customWidth="1"/>
    <col min="2" max="2" width="30.28515625" style="50" customWidth="1"/>
    <col min="3" max="3" width="25" style="50" customWidth="1"/>
    <col min="4" max="4" width="11.42578125" style="50"/>
    <col min="5" max="5" width="33" style="50" customWidth="1"/>
    <col min="6" max="6" width="20.7109375" style="50" customWidth="1"/>
    <col min="7" max="7" width="25.5703125" style="50" customWidth="1"/>
    <col min="8" max="8" width="15" style="50" customWidth="1"/>
    <col min="9" max="16384" width="11.42578125" style="50"/>
  </cols>
  <sheetData>
    <row r="1" spans="2:8" ht="13.5" thickBot="1" x14ac:dyDescent="0.25"/>
    <row r="2" spans="2:8" ht="18" customHeight="1" x14ac:dyDescent="0.2">
      <c r="B2" s="51"/>
      <c r="C2" s="176" t="s">
        <v>121</v>
      </c>
      <c r="D2" s="177"/>
      <c r="E2" s="177"/>
      <c r="F2" s="204"/>
      <c r="G2" s="166" t="str">
        <f>Proyecto!K2</f>
        <v>Codigo: GC-F-015</v>
      </c>
      <c r="H2" s="168"/>
    </row>
    <row r="3" spans="2:8" ht="19.5" customHeight="1" x14ac:dyDescent="0.2">
      <c r="B3" s="52"/>
      <c r="C3" s="178" t="s">
        <v>123</v>
      </c>
      <c r="D3" s="179"/>
      <c r="E3" s="179"/>
      <c r="F3" s="205"/>
      <c r="G3" s="169" t="str">
        <f>Proyecto!K3</f>
        <v>Fecha: 17 de septiembre de 2014</v>
      </c>
      <c r="H3" s="171"/>
    </row>
    <row r="4" spans="2:8" ht="19.5" customHeight="1" x14ac:dyDescent="0.2">
      <c r="B4" s="52"/>
      <c r="C4" s="178" t="s">
        <v>124</v>
      </c>
      <c r="D4" s="179"/>
      <c r="E4" s="179"/>
      <c r="F4" s="205"/>
      <c r="G4" s="169" t="str">
        <f>Proyecto!K4</f>
        <v>Version 001</v>
      </c>
      <c r="H4" s="171"/>
    </row>
    <row r="5" spans="2:8" ht="21.75" customHeight="1" thickBot="1" x14ac:dyDescent="0.25">
      <c r="B5" s="53"/>
      <c r="C5" s="180" t="s">
        <v>126</v>
      </c>
      <c r="D5" s="181"/>
      <c r="E5" s="181"/>
      <c r="F5" s="206"/>
      <c r="G5" s="172" t="s">
        <v>127</v>
      </c>
      <c r="H5" s="174"/>
    </row>
    <row r="6" spans="2:8" ht="21" customHeight="1" x14ac:dyDescent="0.2"/>
    <row r="7" spans="2:8" ht="22.5" customHeight="1" x14ac:dyDescent="0.2">
      <c r="B7" s="198" t="s">
        <v>74</v>
      </c>
      <c r="C7" s="199"/>
      <c r="D7" s="199"/>
      <c r="E7" s="199"/>
      <c r="F7" s="199"/>
      <c r="G7" s="199"/>
      <c r="H7" s="199"/>
    </row>
    <row r="8" spans="2:8" ht="103.5" customHeight="1" x14ac:dyDescent="0.2">
      <c r="B8" s="200" t="s">
        <v>139</v>
      </c>
      <c r="C8" s="201"/>
      <c r="D8" s="201"/>
      <c r="E8" s="201"/>
      <c r="F8" s="201"/>
      <c r="G8" s="201"/>
      <c r="H8" s="201"/>
    </row>
    <row r="11" spans="2:8" ht="22.5" customHeight="1" x14ac:dyDescent="0.2">
      <c r="B11" s="202" t="s">
        <v>71</v>
      </c>
      <c r="C11" s="203"/>
      <c r="E11" s="198" t="s">
        <v>73</v>
      </c>
      <c r="F11" s="199"/>
      <c r="G11" s="199"/>
      <c r="H11" s="199"/>
    </row>
    <row r="13" spans="2:8" ht="20.25" customHeight="1" x14ac:dyDescent="0.2">
      <c r="B13" s="56" t="s">
        <v>6</v>
      </c>
      <c r="C13" s="56" t="s">
        <v>72</v>
      </c>
      <c r="D13" s="54"/>
      <c r="E13" s="56" t="s">
        <v>6</v>
      </c>
      <c r="F13" s="56" t="s">
        <v>72</v>
      </c>
      <c r="G13" s="56" t="s">
        <v>70</v>
      </c>
      <c r="H13" s="56" t="s">
        <v>88</v>
      </c>
    </row>
    <row r="14" spans="2:8" ht="54" customHeight="1" x14ac:dyDescent="0.2">
      <c r="B14" s="71" t="str">
        <f>+'Recursos Humanos'!C12</f>
        <v>Secretaría General</v>
      </c>
      <c r="C14" s="71" t="str">
        <f>+'Recursos Humanos'!B12</f>
        <v>Patrocinador</v>
      </c>
      <c r="E14" s="55"/>
      <c r="F14" s="55"/>
      <c r="G14" s="55"/>
      <c r="H14" s="55"/>
    </row>
    <row r="15" spans="2:8" ht="64.5" customHeight="1" x14ac:dyDescent="0.2">
      <c r="B15" s="71" t="str">
        <f>+'Recursos Humanos'!C13</f>
        <v>Director Financiero</v>
      </c>
      <c r="C15" s="71" t="str">
        <f>+'Recursos Humanos'!B13</f>
        <v>Gerente</v>
      </c>
      <c r="E15" s="55"/>
      <c r="F15" s="55"/>
      <c r="G15" s="55"/>
      <c r="H15" s="55"/>
    </row>
    <row r="16" spans="2:8" ht="54.75" customHeight="1" x14ac:dyDescent="0.2">
      <c r="B16" s="71" t="str">
        <f>+'Recursos Humanos'!C14</f>
        <v>Oficina Asesora de Planeación</v>
      </c>
      <c r="C16" s="71" t="str">
        <f>+'Recursos Humanos'!B14</f>
        <v>Lider funcional</v>
      </c>
      <c r="E16" s="55"/>
      <c r="F16" s="55"/>
      <c r="G16" s="55"/>
      <c r="H16" s="55"/>
    </row>
    <row r="17" spans="2:8" ht="28.5" customHeight="1" x14ac:dyDescent="0.2">
      <c r="B17" s="71" t="str">
        <f>+'Recursos Humanos'!C15</f>
        <v>Dirección Financiera</v>
      </c>
      <c r="C17" s="71" t="str">
        <f>+'Recursos Humanos'!B15</f>
        <v>Lider funcional</v>
      </c>
      <c r="E17" s="55"/>
      <c r="F17" s="55"/>
      <c r="G17" s="55"/>
      <c r="H17" s="55"/>
    </row>
    <row r="18" spans="2:8" ht="26.25" customHeight="1" x14ac:dyDescent="0.2">
      <c r="B18" s="71" t="str">
        <f>+'Recursos Humanos'!C16</f>
        <v>Dirección Administrativa</v>
      </c>
      <c r="C18" s="71" t="str">
        <f>+'Recursos Humanos'!B16</f>
        <v>Lider funcional</v>
      </c>
      <c r="E18" s="55"/>
      <c r="F18" s="55"/>
      <c r="G18" s="55"/>
      <c r="H18" s="55"/>
    </row>
    <row r="19" spans="2:8" ht="26.25" customHeight="1" x14ac:dyDescent="0.2">
      <c r="B19" s="71" t="str">
        <f>+'Recursos Humanos'!C17</f>
        <v>Dirección de Tecnología de la Información y las Comunicación</v>
      </c>
      <c r="C19" s="71" t="str">
        <f>+'Recursos Humanos'!B17</f>
        <v>Líder Técnico</v>
      </c>
    </row>
    <row r="20" spans="2:8" ht="18.75" customHeight="1" x14ac:dyDescent="0.2">
      <c r="B20" s="71" t="str">
        <f>+'Recursos Humanos'!C18</f>
        <v>Grupo de Contratos</v>
      </c>
      <c r="C20" s="71" t="str">
        <f>+'Recursos Humanos'!B18</f>
        <v>Líder Técnico</v>
      </c>
    </row>
    <row r="21" spans="2:8" ht="29.25" customHeight="1" x14ac:dyDescent="0.2">
      <c r="B21" s="71" t="str">
        <f>+'Recursos Humanos'!C19</f>
        <v>Grupo de Innovación, Desarrollo y Arquitectura de Aplicaciones</v>
      </c>
      <c r="C21" s="71" t="str">
        <f>+'Recursos Humanos'!B19</f>
        <v>Líder Técnico</v>
      </c>
    </row>
    <row r="22" spans="2:8" ht="27.75" customHeight="1" x14ac:dyDescent="0.2">
      <c r="B22" s="71" t="str">
        <f>+'Recursos Humanos'!C20</f>
        <v>Grupo de Arquitectura de Datos</v>
      </c>
      <c r="C22" s="71" t="str">
        <f>+'Recursos Humanos'!B20</f>
        <v>Líder Técnico</v>
      </c>
    </row>
  </sheetData>
  <mergeCells count="12">
    <mergeCell ref="E11:H11"/>
    <mergeCell ref="B7:H7"/>
    <mergeCell ref="B8:H8"/>
    <mergeCell ref="B11:C11"/>
    <mergeCell ref="G2:H2"/>
    <mergeCell ref="G3:H3"/>
    <mergeCell ref="G4:H4"/>
    <mergeCell ref="G5:H5"/>
    <mergeCell ref="C2:F2"/>
    <mergeCell ref="C3:F3"/>
    <mergeCell ref="C4:F4"/>
    <mergeCell ref="C5:F5"/>
  </mergeCells>
  <pageMargins left="0.7" right="0.7" top="0.75" bottom="0.75" header="0.3" footer="0.3"/>
  <pageSetup paperSize="11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pageSetUpPr fitToPage="1"/>
  </sheetPr>
  <dimension ref="B1:P25"/>
  <sheetViews>
    <sheetView showGridLines="0" topLeftCell="A13" zoomScale="60" zoomScaleNormal="60" workbookViewId="0">
      <selection activeCell="F24" sqref="F24"/>
    </sheetView>
  </sheetViews>
  <sheetFormatPr baseColWidth="10" defaultRowHeight="11.25" x14ac:dyDescent="0.15"/>
  <cols>
    <col min="1" max="1" width="2.42578125" style="16" customWidth="1"/>
    <col min="2" max="2" width="14.5703125" style="16" customWidth="1"/>
    <col min="3" max="3" width="24.140625" style="16" customWidth="1"/>
    <col min="4" max="4" width="47.28515625" style="16" customWidth="1"/>
    <col min="5" max="5" width="34" style="16" customWidth="1"/>
    <col min="6" max="6" width="55.140625" style="16" customWidth="1"/>
    <col min="7" max="7" width="22.7109375" style="16" customWidth="1"/>
    <col min="8" max="8" width="31.140625" style="16" customWidth="1"/>
    <col min="9" max="11" width="7.7109375" style="16" customWidth="1"/>
    <col min="12" max="13" width="5.7109375" style="16" hidden="1" customWidth="1"/>
    <col min="14" max="14" width="10.7109375" style="16" customWidth="1"/>
    <col min="15" max="15" width="20.7109375" style="16" customWidth="1"/>
    <col min="16" max="16" width="9.140625" style="18" customWidth="1"/>
    <col min="17" max="237" width="9.140625" style="16" customWidth="1"/>
    <col min="238" max="16384" width="11.42578125" style="16"/>
  </cols>
  <sheetData>
    <row r="1" spans="2:16" ht="12" thickBot="1" x14ac:dyDescent="0.2"/>
    <row r="2" spans="2:16" ht="26.25" customHeight="1" x14ac:dyDescent="0.15">
      <c r="B2" s="223"/>
      <c r="C2" s="224"/>
      <c r="D2" s="214" t="s">
        <v>121</v>
      </c>
      <c r="E2" s="215"/>
      <c r="F2" s="215"/>
      <c r="G2" s="216"/>
      <c r="H2" s="64" t="str">
        <f>Proyecto!K2</f>
        <v>Codigo: GC-F-015</v>
      </c>
    </row>
    <row r="3" spans="2:16" ht="23.25" customHeight="1" x14ac:dyDescent="0.15">
      <c r="B3" s="225"/>
      <c r="C3" s="226"/>
      <c r="D3" s="217" t="s">
        <v>123</v>
      </c>
      <c r="E3" s="218"/>
      <c r="F3" s="218"/>
      <c r="G3" s="219"/>
      <c r="H3" s="65" t="str">
        <f>Proyecto!K3</f>
        <v>Fecha: 17 de septiembre de 2014</v>
      </c>
    </row>
    <row r="4" spans="2:16" ht="24" customHeight="1" x14ac:dyDescent="0.15">
      <c r="B4" s="225"/>
      <c r="C4" s="226"/>
      <c r="D4" s="217" t="s">
        <v>124</v>
      </c>
      <c r="E4" s="218"/>
      <c r="F4" s="218"/>
      <c r="G4" s="219"/>
      <c r="H4" s="66" t="str">
        <f>Proyecto!K4</f>
        <v>Version 001</v>
      </c>
    </row>
    <row r="5" spans="2:16" ht="22.5" customHeight="1" thickBot="1" x14ac:dyDescent="0.2">
      <c r="B5" s="227"/>
      <c r="C5" s="228"/>
      <c r="D5" s="220" t="s">
        <v>126</v>
      </c>
      <c r="E5" s="221"/>
      <c r="F5" s="221"/>
      <c r="G5" s="222"/>
      <c r="H5" s="67" t="s">
        <v>127</v>
      </c>
    </row>
    <row r="6" spans="2:16" ht="5.25" customHeight="1" x14ac:dyDescent="0.15">
      <c r="B6" s="22"/>
      <c r="C6" s="22"/>
      <c r="D6" s="22"/>
      <c r="E6" s="22"/>
      <c r="F6" s="22"/>
      <c r="G6" s="22"/>
      <c r="H6" s="22"/>
    </row>
    <row r="7" spans="2:16" ht="29.25" customHeight="1" x14ac:dyDescent="0.2">
      <c r="B7" s="113" t="s">
        <v>0</v>
      </c>
      <c r="C7" s="113"/>
      <c r="D7" s="175" t="str">
        <f>Proyecto!$E$7</f>
        <v>Gestión de recursos al servicio de los grupos de interés 2025</v>
      </c>
      <c r="E7" s="175"/>
      <c r="F7" s="175"/>
      <c r="G7" s="175"/>
      <c r="H7" s="175"/>
      <c r="P7" s="16"/>
    </row>
    <row r="8" spans="2:16" s="33" customFormat="1" ht="19.5" customHeight="1" x14ac:dyDescent="0.2"/>
    <row r="9" spans="2:16" ht="30" customHeight="1" x14ac:dyDescent="0.15">
      <c r="B9" s="229" t="s">
        <v>37</v>
      </c>
      <c r="C9" s="230"/>
      <c r="D9" s="230"/>
      <c r="E9" s="230"/>
      <c r="F9" s="230"/>
      <c r="G9" s="230"/>
      <c r="H9" s="230"/>
    </row>
    <row r="10" spans="2:16" ht="9.75" customHeight="1" x14ac:dyDescent="0.2">
      <c r="B10" s="226"/>
      <c r="C10" s="226"/>
      <c r="D10" s="226"/>
      <c r="E10" s="226"/>
      <c r="F10" s="226"/>
      <c r="G10" s="226"/>
      <c r="H10" s="226"/>
      <c r="P10" s="16"/>
    </row>
    <row r="11" spans="2:16" ht="25.5" customHeight="1" x14ac:dyDescent="0.2">
      <c r="B11" s="182" t="s">
        <v>6</v>
      </c>
      <c r="C11" s="182"/>
      <c r="D11" s="27" t="s">
        <v>7</v>
      </c>
      <c r="E11" s="26" t="s">
        <v>68</v>
      </c>
      <c r="F11" s="27" t="s">
        <v>11</v>
      </c>
      <c r="G11" s="27" t="s">
        <v>95</v>
      </c>
      <c r="H11" s="27" t="s">
        <v>8</v>
      </c>
      <c r="P11" s="16"/>
    </row>
    <row r="12" spans="2:16" s="109" customFormat="1" ht="39.950000000000003" customHeight="1" x14ac:dyDescent="0.2">
      <c r="B12" s="213" t="s">
        <v>169</v>
      </c>
      <c r="C12" s="213"/>
      <c r="D12" s="299" t="s">
        <v>60</v>
      </c>
      <c r="E12" s="107">
        <v>6012201000</v>
      </c>
      <c r="F12" s="300" t="s">
        <v>199</v>
      </c>
      <c r="G12" s="69" t="s">
        <v>93</v>
      </c>
      <c r="H12" s="69" t="s">
        <v>65</v>
      </c>
    </row>
    <row r="13" spans="2:16" s="109" customFormat="1" ht="73.5" customHeight="1" x14ac:dyDescent="0.2">
      <c r="B13" s="213" t="s">
        <v>170</v>
      </c>
      <c r="C13" s="213"/>
      <c r="D13" s="69" t="s">
        <v>61</v>
      </c>
      <c r="E13" s="107">
        <v>6012201000</v>
      </c>
      <c r="F13" s="300" t="s">
        <v>192</v>
      </c>
      <c r="G13" s="69" t="s">
        <v>93</v>
      </c>
      <c r="H13" s="69" t="s">
        <v>65</v>
      </c>
    </row>
    <row r="14" spans="2:16" s="109" customFormat="1" ht="69.75" customHeight="1" x14ac:dyDescent="0.2">
      <c r="B14" s="213" t="s">
        <v>171</v>
      </c>
      <c r="C14" s="213"/>
      <c r="D14" s="69" t="s">
        <v>62</v>
      </c>
      <c r="E14" s="107">
        <v>6012201000</v>
      </c>
      <c r="F14" s="301" t="s">
        <v>200</v>
      </c>
      <c r="G14" s="69" t="s">
        <v>93</v>
      </c>
      <c r="H14" s="69" t="s">
        <v>65</v>
      </c>
    </row>
    <row r="15" spans="2:16" s="109" customFormat="1" ht="56.25" customHeight="1" x14ac:dyDescent="0.2">
      <c r="B15" s="302" t="s">
        <v>172</v>
      </c>
      <c r="C15" s="303"/>
      <c r="D15" s="69" t="s">
        <v>62</v>
      </c>
      <c r="E15" s="107">
        <v>6012201000</v>
      </c>
      <c r="F15" s="301" t="s">
        <v>193</v>
      </c>
      <c r="G15" s="69" t="s">
        <v>93</v>
      </c>
      <c r="H15" s="69" t="s">
        <v>65</v>
      </c>
      <c r="O15" s="110"/>
    </row>
    <row r="16" spans="2:16" s="109" customFormat="1" ht="54.75" customHeight="1" x14ac:dyDescent="0.2">
      <c r="B16" s="302" t="s">
        <v>174</v>
      </c>
      <c r="C16" s="303"/>
      <c r="D16" s="69" t="s">
        <v>191</v>
      </c>
      <c r="E16" s="107">
        <v>6012201000</v>
      </c>
      <c r="F16" s="301" t="s">
        <v>194</v>
      </c>
      <c r="G16" s="69" t="s">
        <v>93</v>
      </c>
      <c r="H16" s="69" t="s">
        <v>65</v>
      </c>
    </row>
    <row r="17" spans="2:16" s="109" customFormat="1" ht="39.950000000000003" customHeight="1" x14ac:dyDescent="0.2">
      <c r="B17" s="302" t="s">
        <v>173</v>
      </c>
      <c r="C17" s="303"/>
      <c r="D17" s="69" t="s">
        <v>189</v>
      </c>
      <c r="E17" s="107">
        <v>6012201000</v>
      </c>
      <c r="F17" s="300" t="s">
        <v>195</v>
      </c>
      <c r="G17" s="69" t="s">
        <v>93</v>
      </c>
      <c r="H17" s="69" t="s">
        <v>65</v>
      </c>
      <c r="O17" s="110"/>
    </row>
    <row r="18" spans="2:16" s="109" customFormat="1" ht="39.950000000000003" customHeight="1" x14ac:dyDescent="0.2">
      <c r="B18" s="302" t="s">
        <v>188</v>
      </c>
      <c r="C18" s="303"/>
      <c r="D18" s="69" t="s">
        <v>190</v>
      </c>
      <c r="E18" s="107">
        <v>6012201000</v>
      </c>
      <c r="F18" s="300" t="s">
        <v>196</v>
      </c>
      <c r="G18" s="69" t="s">
        <v>93</v>
      </c>
      <c r="H18" s="69" t="s">
        <v>65</v>
      </c>
    </row>
    <row r="19" spans="2:16" s="109" customFormat="1" ht="39.950000000000003" customHeight="1" x14ac:dyDescent="0.2">
      <c r="B19" s="302" t="s">
        <v>176</v>
      </c>
      <c r="C19" s="303"/>
      <c r="D19" s="69" t="s">
        <v>190</v>
      </c>
      <c r="E19" s="107">
        <v>6012201000</v>
      </c>
      <c r="F19" s="300" t="s">
        <v>197</v>
      </c>
      <c r="G19" s="69" t="s">
        <v>93</v>
      </c>
      <c r="H19" s="69" t="s">
        <v>65</v>
      </c>
      <c r="O19" s="111"/>
    </row>
    <row r="20" spans="2:16" s="109" customFormat="1" ht="39.950000000000003" customHeight="1" x14ac:dyDescent="0.2">
      <c r="B20" s="302" t="s">
        <v>177</v>
      </c>
      <c r="C20" s="303"/>
      <c r="D20" s="69" t="s">
        <v>190</v>
      </c>
      <c r="E20" s="107">
        <v>6012201000</v>
      </c>
      <c r="F20" s="300" t="s">
        <v>198</v>
      </c>
      <c r="G20" s="69" t="s">
        <v>93</v>
      </c>
      <c r="H20" s="69" t="s">
        <v>65</v>
      </c>
    </row>
    <row r="21" spans="2:16" s="109" customFormat="1" ht="15" x14ac:dyDescent="0.2">
      <c r="B21" s="207"/>
      <c r="C21" s="208"/>
      <c r="D21" s="75"/>
      <c r="E21" s="106"/>
      <c r="F21" s="107"/>
      <c r="G21" s="69"/>
      <c r="H21" s="75"/>
      <c r="P21" s="111"/>
    </row>
    <row r="22" spans="2:16" s="109" customFormat="1" ht="15" x14ac:dyDescent="0.2">
      <c r="B22" s="209"/>
      <c r="C22" s="210"/>
      <c r="D22" s="75"/>
      <c r="E22" s="106"/>
      <c r="F22" s="107"/>
      <c r="G22" s="69"/>
      <c r="H22" s="75"/>
      <c r="P22" s="111"/>
    </row>
    <row r="23" spans="2:16" s="109" customFormat="1" ht="33" customHeight="1" x14ac:dyDescent="0.2">
      <c r="B23" s="207"/>
      <c r="C23" s="208"/>
      <c r="D23" s="75"/>
      <c r="E23" s="106"/>
      <c r="F23" s="108"/>
      <c r="G23" s="69"/>
      <c r="H23" s="75"/>
      <c r="P23" s="111"/>
    </row>
    <row r="24" spans="2:16" s="109" customFormat="1" ht="30.75" customHeight="1" x14ac:dyDescent="0.2">
      <c r="B24" s="211"/>
      <c r="C24" s="212"/>
      <c r="D24" s="75"/>
      <c r="E24" s="106"/>
      <c r="F24" s="107"/>
      <c r="G24" s="69"/>
      <c r="H24" s="75"/>
      <c r="P24" s="111"/>
    </row>
    <row r="25" spans="2:16" s="109" customFormat="1" ht="15" x14ac:dyDescent="0.2">
      <c r="B25" s="213"/>
      <c r="C25" s="213"/>
      <c r="D25" s="69"/>
      <c r="E25" s="69"/>
      <c r="F25" s="107"/>
      <c r="G25" s="69"/>
      <c r="H25" s="75"/>
      <c r="P25" s="111"/>
    </row>
  </sheetData>
  <mergeCells count="24">
    <mergeCell ref="B7:C7"/>
    <mergeCell ref="D7:H7"/>
    <mergeCell ref="B9:H9"/>
    <mergeCell ref="B20:C20"/>
    <mergeCell ref="B14:C14"/>
    <mergeCell ref="B19:C19"/>
    <mergeCell ref="B17:C17"/>
    <mergeCell ref="B18:C18"/>
    <mergeCell ref="B11:C11"/>
    <mergeCell ref="B12:C12"/>
    <mergeCell ref="B10:H10"/>
    <mergeCell ref="B13:C13"/>
    <mergeCell ref="B16:C16"/>
    <mergeCell ref="B15:C15"/>
    <mergeCell ref="D2:G2"/>
    <mergeCell ref="D3:G3"/>
    <mergeCell ref="D4:G4"/>
    <mergeCell ref="D5:G5"/>
    <mergeCell ref="B2:C5"/>
    <mergeCell ref="B21:C21"/>
    <mergeCell ref="B22:C22"/>
    <mergeCell ref="B23:C23"/>
    <mergeCell ref="B24:C24"/>
    <mergeCell ref="B25:C25"/>
  </mergeCells>
  <conditionalFormatting sqref="D11">
    <cfRule type="cellIs" dxfId="21" priority="10" stopIfTrue="1" operator="equal">
      <formula>"Alto"</formula>
    </cfRule>
    <cfRule type="cellIs" dxfId="20" priority="11" stopIfTrue="1" operator="equal">
      <formula>"Medio"</formula>
    </cfRule>
    <cfRule type="cellIs" dxfId="19" priority="12" stopIfTrue="1" operator="equal">
      <formula>"Bajo"</formula>
    </cfRule>
  </conditionalFormatting>
  <conditionalFormatting sqref="D24:D25">
    <cfRule type="cellIs" dxfId="18" priority="7" stopIfTrue="1" operator="equal">
      <formula>"Alto"</formula>
    </cfRule>
    <cfRule type="cellIs" dxfId="17" priority="8" stopIfTrue="1" operator="equal">
      <formula>"Medio"</formula>
    </cfRule>
    <cfRule type="cellIs" dxfId="16" priority="9" stopIfTrue="1" operator="equal">
      <formula>"Bajo"</formula>
    </cfRule>
  </conditionalFormatting>
  <conditionalFormatting sqref="D21:D22">
    <cfRule type="cellIs" dxfId="15" priority="4" stopIfTrue="1" operator="equal">
      <formula>"Alto"</formula>
    </cfRule>
    <cfRule type="cellIs" dxfId="14" priority="5" stopIfTrue="1" operator="equal">
      <formula>"Medio"</formula>
    </cfRule>
    <cfRule type="cellIs" dxfId="13" priority="6" stopIfTrue="1" operator="equal">
      <formula>"Bajo"</formula>
    </cfRule>
  </conditionalFormatting>
  <conditionalFormatting sqref="D12:D20">
    <cfRule type="cellIs" dxfId="12" priority="1" stopIfTrue="1" operator="equal">
      <formula>"Alto"</formula>
    </cfRule>
    <cfRule type="cellIs" dxfId="11" priority="2" stopIfTrue="1" operator="equal">
      <formula>"Medio"</formula>
    </cfRule>
    <cfRule type="cellIs" dxfId="10" priority="3" stopIfTrue="1" operator="equal">
      <formula>"Bajo"</formula>
    </cfRule>
  </conditionalFormatting>
  <dataValidations count="1">
    <dataValidation type="whole" allowBlank="1" showInputMessage="1" showErrorMessage="1" sqref="I9:N9 I21:N65480 F26:H65480 H25" xr:uid="{00000000-0002-0000-0600-000000000000}">
      <formula1>1</formula1>
      <formula2>5</formula2>
    </dataValidation>
  </dataValidations>
  <hyperlinks>
    <hyperlink ref="F16" r:id="rId1" xr:uid="{6558EB22-541F-4BDA-9F8C-0DD0178B0F07}"/>
    <hyperlink ref="F13" r:id="rId2" xr:uid="{413BFD35-4158-4A77-9EAA-E11BEB937BAF}"/>
    <hyperlink ref="F17" r:id="rId3" xr:uid="{AB3C7507-4471-4F5D-AEB1-D787707D16BB}"/>
    <hyperlink ref="F12" r:id="rId4" xr:uid="{14C198BF-70EF-485F-8B35-BD479422AAD1}"/>
    <hyperlink ref="F14" r:id="rId5" xr:uid="{4CC82694-20B7-4CB6-AA3C-52BAC3F2A6D4}"/>
    <hyperlink ref="F15" r:id="rId6" xr:uid="{D86DC32A-79B9-43CB-9899-C8548024F22B}"/>
  </hyperlinks>
  <pageMargins left="0.39370078740157483" right="0.39370078740157483" top="0.74803149606299213" bottom="0.74803149606299213" header="0.31496062992125984" footer="0.31496062992125984"/>
  <pageSetup scale="70" fitToHeight="0" orientation="landscape" r:id="rId7"/>
  <drawing r:id="rId8"/>
  <legacyDrawing r:id="rId9"/>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7"/>
  <sheetViews>
    <sheetView showGridLines="0" topLeftCell="A17" zoomScale="90" zoomScaleNormal="90" workbookViewId="0">
      <selection activeCell="D21" sqref="D21"/>
    </sheetView>
  </sheetViews>
  <sheetFormatPr baseColWidth="10" defaultRowHeight="11.25" x14ac:dyDescent="0.15"/>
  <cols>
    <col min="1" max="1" width="2.42578125" style="16" customWidth="1"/>
    <col min="2" max="2" width="39.140625" style="16" customWidth="1"/>
    <col min="3" max="3" width="25.85546875" style="16" customWidth="1"/>
    <col min="4" max="4" width="44" style="16" customWidth="1"/>
    <col min="5" max="5" width="18" style="16" customWidth="1"/>
    <col min="6" max="6" width="38.7109375" style="16" customWidth="1"/>
    <col min="7" max="7" width="32.7109375" style="16" customWidth="1"/>
    <col min="8" max="11" width="7.7109375" style="16" customWidth="1"/>
    <col min="12" max="13" width="5.7109375" style="16" hidden="1" customWidth="1"/>
    <col min="14" max="14" width="10.7109375" style="16" customWidth="1"/>
    <col min="15" max="15" width="20.7109375" style="16" customWidth="1"/>
    <col min="16" max="16" width="9.140625" style="18" customWidth="1"/>
    <col min="17" max="237" width="9.140625" style="16" customWidth="1"/>
    <col min="238" max="16384" width="11.42578125" style="16"/>
  </cols>
  <sheetData>
    <row r="1" spans="2:16" ht="12" thickBot="1" x14ac:dyDescent="0.2"/>
    <row r="2" spans="2:16" ht="26.25" customHeight="1" x14ac:dyDescent="0.15">
      <c r="B2" s="51"/>
      <c r="C2" s="176" t="s">
        <v>121</v>
      </c>
      <c r="D2" s="177"/>
      <c r="E2" s="177"/>
      <c r="F2" s="177"/>
      <c r="G2" s="68" t="str">
        <f>Proyecto!K2</f>
        <v>Codigo: GC-F-015</v>
      </c>
      <c r="H2" s="60"/>
    </row>
    <row r="3" spans="2:16" ht="23.25" customHeight="1" x14ac:dyDescent="0.15">
      <c r="B3" s="52"/>
      <c r="C3" s="178" t="s">
        <v>123</v>
      </c>
      <c r="D3" s="179"/>
      <c r="E3" s="179"/>
      <c r="F3" s="179"/>
      <c r="G3" s="65" t="str">
        <f>Proyecto!K3</f>
        <v>Fecha: 17 de septiembre de 2014</v>
      </c>
      <c r="H3" s="60"/>
    </row>
    <row r="4" spans="2:16" ht="24" customHeight="1" x14ac:dyDescent="0.15">
      <c r="B4" s="52"/>
      <c r="C4" s="178" t="s">
        <v>124</v>
      </c>
      <c r="D4" s="179"/>
      <c r="E4" s="179"/>
      <c r="F4" s="179"/>
      <c r="G4" s="65" t="str">
        <f>Proyecto!K4</f>
        <v>Version 001</v>
      </c>
      <c r="H4" s="60"/>
    </row>
    <row r="5" spans="2:16" ht="22.5" customHeight="1" thickBot="1" x14ac:dyDescent="0.2">
      <c r="B5" s="53"/>
      <c r="C5" s="180" t="s">
        <v>126</v>
      </c>
      <c r="D5" s="181"/>
      <c r="E5" s="181"/>
      <c r="F5" s="181"/>
      <c r="G5" s="67" t="s">
        <v>127</v>
      </c>
      <c r="H5" s="60"/>
    </row>
    <row r="6" spans="2:16" ht="5.25" customHeight="1" x14ac:dyDescent="0.15">
      <c r="B6" s="22"/>
      <c r="C6" s="22"/>
      <c r="D6" s="22"/>
      <c r="E6" s="22"/>
      <c r="F6" s="22"/>
    </row>
    <row r="7" spans="2:16" ht="29.25" customHeight="1" x14ac:dyDescent="0.2">
      <c r="B7" s="23" t="s">
        <v>0</v>
      </c>
      <c r="C7" s="234" t="str">
        <f>Proyecto!$E$7</f>
        <v>Gestión de recursos al servicio de los grupos de interés 2025</v>
      </c>
      <c r="D7" s="234"/>
      <c r="E7" s="234"/>
      <c r="F7" s="234"/>
      <c r="G7" s="61"/>
      <c r="P7" s="16"/>
    </row>
    <row r="8" spans="2:16" ht="6.75" customHeight="1" x14ac:dyDescent="0.2">
      <c r="B8" s="31"/>
      <c r="C8" s="32"/>
      <c r="D8" s="32"/>
      <c r="E8" s="32"/>
      <c r="F8" s="32"/>
      <c r="P8" s="16"/>
    </row>
    <row r="9" spans="2:16" x14ac:dyDescent="0.15">
      <c r="B9" s="122"/>
      <c r="C9" s="122"/>
    </row>
    <row r="10" spans="2:16" ht="20.25" customHeight="1" x14ac:dyDescent="0.15">
      <c r="B10" s="231" t="s">
        <v>16</v>
      </c>
      <c r="C10" s="232"/>
      <c r="D10" s="232"/>
      <c r="E10" s="232"/>
      <c r="F10" s="232"/>
      <c r="G10" s="233"/>
    </row>
    <row r="11" spans="2:16" s="33" customFormat="1" ht="15" customHeight="1" x14ac:dyDescent="0.2"/>
    <row r="12" spans="2:16" ht="24.75" customHeight="1" x14ac:dyDescent="0.15">
      <c r="B12" s="62" t="s">
        <v>86</v>
      </c>
      <c r="C12" s="63" t="s">
        <v>17</v>
      </c>
      <c r="D12" s="63" t="s">
        <v>18</v>
      </c>
      <c r="E12" s="63" t="s">
        <v>19</v>
      </c>
      <c r="F12" s="63" t="s">
        <v>20</v>
      </c>
      <c r="G12" s="63" t="s">
        <v>21</v>
      </c>
    </row>
    <row r="13" spans="2:16" ht="57" customHeight="1" x14ac:dyDescent="0.15">
      <c r="B13" s="75" t="s">
        <v>160</v>
      </c>
      <c r="C13" s="75" t="s">
        <v>100</v>
      </c>
      <c r="D13" s="112" t="s">
        <v>201</v>
      </c>
      <c r="E13" s="75" t="s">
        <v>115</v>
      </c>
      <c r="F13" s="75" t="s">
        <v>213</v>
      </c>
      <c r="G13" s="75" t="s">
        <v>202</v>
      </c>
    </row>
    <row r="14" spans="2:16" ht="54.75" customHeight="1" x14ac:dyDescent="0.15">
      <c r="B14" s="75" t="s">
        <v>213</v>
      </c>
      <c r="C14" s="69" t="s">
        <v>100</v>
      </c>
      <c r="D14" s="112" t="s">
        <v>203</v>
      </c>
      <c r="E14" s="69" t="s">
        <v>119</v>
      </c>
      <c r="F14" s="304" t="s">
        <v>214</v>
      </c>
      <c r="G14" s="75" t="s">
        <v>204</v>
      </c>
    </row>
    <row r="15" spans="2:16" ht="84.75" customHeight="1" x14ac:dyDescent="0.15">
      <c r="B15" s="304" t="s">
        <v>214</v>
      </c>
      <c r="C15" s="69" t="s">
        <v>97</v>
      </c>
      <c r="D15" s="112" t="s">
        <v>205</v>
      </c>
      <c r="E15" s="69" t="s">
        <v>119</v>
      </c>
      <c r="F15" s="75" t="s">
        <v>215</v>
      </c>
      <c r="G15" s="75" t="s">
        <v>204</v>
      </c>
    </row>
    <row r="16" spans="2:16" ht="134.25" customHeight="1" x14ac:dyDescent="0.15">
      <c r="B16" s="304" t="s">
        <v>214</v>
      </c>
      <c r="C16" s="69" t="s">
        <v>97</v>
      </c>
      <c r="D16" s="112" t="s">
        <v>206</v>
      </c>
      <c r="E16" s="69" t="s">
        <v>119</v>
      </c>
      <c r="F16" s="75" t="s">
        <v>216</v>
      </c>
      <c r="G16" s="75" t="s">
        <v>207</v>
      </c>
    </row>
    <row r="17" spans="1:7" ht="61.5" customHeight="1" x14ac:dyDescent="0.15">
      <c r="B17" s="304" t="s">
        <v>214</v>
      </c>
      <c r="C17" s="69" t="s">
        <v>97</v>
      </c>
      <c r="D17" s="112" t="s">
        <v>208</v>
      </c>
      <c r="E17" s="69" t="s">
        <v>119</v>
      </c>
      <c r="F17" s="69" t="s">
        <v>217</v>
      </c>
      <c r="G17" s="75" t="s">
        <v>207</v>
      </c>
    </row>
    <row r="18" spans="1:7" ht="66.75" customHeight="1" x14ac:dyDescent="0.15">
      <c r="B18" s="304" t="s">
        <v>214</v>
      </c>
      <c r="C18" s="75" t="s">
        <v>97</v>
      </c>
      <c r="D18" s="112" t="s">
        <v>209</v>
      </c>
      <c r="E18" s="75" t="s">
        <v>119</v>
      </c>
      <c r="F18" s="75" t="s">
        <v>218</v>
      </c>
      <c r="G18" s="75" t="s">
        <v>207</v>
      </c>
    </row>
    <row r="19" spans="1:7" ht="54.75" customHeight="1" x14ac:dyDescent="0.15">
      <c r="A19" s="16" t="s">
        <v>140</v>
      </c>
      <c r="B19" s="304" t="s">
        <v>214</v>
      </c>
      <c r="C19" s="75" t="s">
        <v>97</v>
      </c>
      <c r="D19" s="112" t="s">
        <v>210</v>
      </c>
      <c r="E19" s="75" t="s">
        <v>119</v>
      </c>
      <c r="F19" s="75" t="s">
        <v>219</v>
      </c>
      <c r="G19" s="75" t="s">
        <v>207</v>
      </c>
    </row>
    <row r="20" spans="1:7" ht="60" x14ac:dyDescent="0.15">
      <c r="B20" s="304" t="s">
        <v>214</v>
      </c>
      <c r="C20" s="75" t="s">
        <v>97</v>
      </c>
      <c r="D20" s="112" t="s">
        <v>211</v>
      </c>
      <c r="E20" s="75" t="s">
        <v>119</v>
      </c>
      <c r="F20" s="75" t="s">
        <v>220</v>
      </c>
      <c r="G20" s="75" t="s">
        <v>207</v>
      </c>
    </row>
    <row r="21" spans="1:7" ht="70.5" customHeight="1" x14ac:dyDescent="0.15">
      <c r="B21" s="304" t="s">
        <v>214</v>
      </c>
      <c r="C21" s="75" t="s">
        <v>97</v>
      </c>
      <c r="D21" s="112" t="s">
        <v>212</v>
      </c>
      <c r="E21" s="75" t="s">
        <v>119</v>
      </c>
      <c r="F21" s="75" t="s">
        <v>221</v>
      </c>
      <c r="G21" s="75" t="s">
        <v>207</v>
      </c>
    </row>
    <row r="22" spans="1:7" ht="12.75" x14ac:dyDescent="0.2">
      <c r="C22" s="33"/>
    </row>
    <row r="23" spans="1:7" ht="12.75" x14ac:dyDescent="0.2">
      <c r="C23" s="33"/>
    </row>
    <row r="24" spans="1:7" ht="12.75" x14ac:dyDescent="0.2">
      <c r="C24" s="33"/>
    </row>
    <row r="25" spans="1:7" ht="12.75" x14ac:dyDescent="0.2">
      <c r="C25" s="33"/>
    </row>
    <row r="26" spans="1:7" ht="12.75" x14ac:dyDescent="0.2">
      <c r="C26" s="33"/>
    </row>
    <row r="27" spans="1:7" ht="12.75" x14ac:dyDescent="0.2">
      <c r="C27" s="33"/>
    </row>
  </sheetData>
  <mergeCells count="7">
    <mergeCell ref="B10:G10"/>
    <mergeCell ref="B9:C9"/>
    <mergeCell ref="C7:F7"/>
    <mergeCell ref="C2:F2"/>
    <mergeCell ref="C3:F3"/>
    <mergeCell ref="C4:F4"/>
    <mergeCell ref="C5:F5"/>
  </mergeCells>
  <dataValidations count="1">
    <dataValidation type="whole" allowBlank="1" showInputMessage="1" showErrorMessage="1" sqref="H9:N65505 E9 G22:G65505 G9 G11 E22:E65505" xr:uid="{00000000-0002-0000-0700-000000000000}">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B1:W22"/>
  <sheetViews>
    <sheetView showGridLines="0" topLeftCell="A8" zoomScale="90" zoomScaleNormal="90" workbookViewId="0">
      <selection activeCell="B13" sqref="B13:C13"/>
    </sheetView>
  </sheetViews>
  <sheetFormatPr baseColWidth="10" defaultRowHeight="11.25" x14ac:dyDescent="0.15"/>
  <cols>
    <col min="1" max="1" width="2.42578125" style="16" customWidth="1"/>
    <col min="2" max="2" width="30.7109375" style="16" customWidth="1"/>
    <col min="3" max="3" width="18.28515625" style="16" customWidth="1"/>
    <col min="4" max="4" width="15" style="16" customWidth="1"/>
    <col min="5" max="5" width="29.42578125" style="16" customWidth="1"/>
    <col min="6" max="6" width="32.7109375" style="16" customWidth="1"/>
    <col min="7" max="7" width="19.42578125" style="16" customWidth="1"/>
    <col min="8" max="8" width="38.85546875" style="16" customWidth="1"/>
    <col min="9" max="9" width="7.7109375" style="16" customWidth="1"/>
    <col min="10" max="10" width="0.7109375" style="29" customWidth="1"/>
    <col min="11" max="11" width="1" style="16" customWidth="1"/>
    <col min="12" max="12" width="1.5703125" style="16" customWidth="1"/>
    <col min="13" max="13" width="1.140625" style="29" customWidth="1"/>
    <col min="14" max="14" width="20.7109375" style="16" customWidth="1"/>
    <col min="15" max="18" width="7.7109375" style="16" customWidth="1"/>
    <col min="19" max="20" width="5.7109375" style="16" hidden="1" customWidth="1"/>
    <col min="21" max="21" width="10.7109375" style="16" customWidth="1"/>
    <col min="22" max="22" width="20.7109375" style="16" customWidth="1"/>
    <col min="23" max="23" width="9.140625" style="18" customWidth="1"/>
    <col min="24" max="244" width="9.140625" style="16" customWidth="1"/>
    <col min="245" max="16384" width="11.42578125" style="16"/>
  </cols>
  <sheetData>
    <row r="1" spans="2:23" ht="12" thickBot="1" x14ac:dyDescent="0.2"/>
    <row r="2" spans="2:23" ht="26.25" customHeight="1" x14ac:dyDescent="0.15">
      <c r="B2" s="51"/>
      <c r="C2" s="176" t="s">
        <v>121</v>
      </c>
      <c r="D2" s="177"/>
      <c r="E2" s="177"/>
      <c r="F2" s="177"/>
      <c r="G2" s="166" t="str">
        <f>Proyecto!K2</f>
        <v>Codigo: GC-F-015</v>
      </c>
      <c r="H2" s="168"/>
      <c r="K2" s="29"/>
      <c r="L2" s="29"/>
      <c r="M2" s="30"/>
    </row>
    <row r="3" spans="2:23" ht="23.25" customHeight="1" x14ac:dyDescent="0.15">
      <c r="B3" s="52"/>
      <c r="C3" s="178" t="s">
        <v>123</v>
      </c>
      <c r="D3" s="179"/>
      <c r="E3" s="179"/>
      <c r="F3" s="179"/>
      <c r="G3" s="169" t="str">
        <f>Proyecto!K3</f>
        <v>Fecha: 17 de septiembre de 2014</v>
      </c>
      <c r="H3" s="171"/>
      <c r="K3" s="29"/>
      <c r="L3" s="29"/>
      <c r="M3" s="30"/>
    </row>
    <row r="4" spans="2:23" ht="24" customHeight="1" x14ac:dyDescent="0.15">
      <c r="B4" s="52"/>
      <c r="C4" s="178" t="s">
        <v>124</v>
      </c>
      <c r="D4" s="179"/>
      <c r="E4" s="179"/>
      <c r="F4" s="179"/>
      <c r="G4" s="169" t="str">
        <f>Proyecto!K4</f>
        <v>Version 001</v>
      </c>
      <c r="H4" s="171"/>
      <c r="M4" s="30"/>
    </row>
    <row r="5" spans="2:23" ht="22.5" customHeight="1" thickBot="1" x14ac:dyDescent="0.2">
      <c r="B5" s="53"/>
      <c r="C5" s="180" t="s">
        <v>126</v>
      </c>
      <c r="D5" s="181"/>
      <c r="E5" s="181"/>
      <c r="F5" s="181"/>
      <c r="G5" s="172" t="s">
        <v>127</v>
      </c>
      <c r="H5" s="174"/>
    </row>
    <row r="6" spans="2:23" ht="5.25" customHeight="1" x14ac:dyDescent="0.15">
      <c r="B6" s="22"/>
      <c r="C6" s="22"/>
      <c r="D6" s="22"/>
      <c r="E6" s="22"/>
      <c r="F6" s="22"/>
      <c r="G6" s="22"/>
      <c r="H6" s="22"/>
    </row>
    <row r="7" spans="2:23" ht="29.25" customHeight="1" x14ac:dyDescent="0.2">
      <c r="B7" s="74" t="s">
        <v>0</v>
      </c>
      <c r="C7" s="175" t="str">
        <f>Proyecto!$E$7</f>
        <v>Gestión de recursos al servicio de los grupos de interés 2025</v>
      </c>
      <c r="D7" s="175"/>
      <c r="E7" s="175"/>
      <c r="F7" s="175"/>
      <c r="G7" s="175"/>
      <c r="H7" s="175"/>
      <c r="W7" s="16"/>
    </row>
    <row r="9" spans="2:23" ht="15" customHeight="1" x14ac:dyDescent="0.15">
      <c r="B9" s="187" t="s">
        <v>9</v>
      </c>
      <c r="C9" s="187"/>
      <c r="D9" s="187"/>
      <c r="E9" s="187"/>
      <c r="F9" s="187"/>
      <c r="G9" s="187"/>
      <c r="H9" s="187"/>
    </row>
    <row r="10" spans="2:23" s="33" customFormat="1" ht="15" customHeight="1" x14ac:dyDescent="0.2"/>
    <row r="11" spans="2:23" ht="33.75" customHeight="1" x14ac:dyDescent="0.15">
      <c r="B11" s="182" t="s">
        <v>87</v>
      </c>
      <c r="C11" s="182"/>
      <c r="D11" s="27" t="s">
        <v>28</v>
      </c>
      <c r="E11" s="27" t="s">
        <v>10</v>
      </c>
      <c r="F11" s="27" t="s">
        <v>12</v>
      </c>
      <c r="G11" s="27" t="s">
        <v>13</v>
      </c>
      <c r="H11" s="27" t="s">
        <v>120</v>
      </c>
    </row>
    <row r="12" spans="2:23" ht="69.75" customHeight="1" x14ac:dyDescent="0.15">
      <c r="B12" s="282" t="s">
        <v>222</v>
      </c>
      <c r="C12" s="282"/>
      <c r="D12" s="309" t="s">
        <v>223</v>
      </c>
      <c r="E12" s="105" t="s">
        <v>224</v>
      </c>
      <c r="F12" s="105" t="s">
        <v>225</v>
      </c>
      <c r="G12" s="310"/>
      <c r="H12" s="105" t="s">
        <v>226</v>
      </c>
    </row>
    <row r="13" spans="2:23" ht="66" customHeight="1" x14ac:dyDescent="0.15">
      <c r="B13" s="282" t="s">
        <v>227</v>
      </c>
      <c r="C13" s="282"/>
      <c r="D13" s="309" t="s">
        <v>228</v>
      </c>
      <c r="E13" s="309" t="s">
        <v>224</v>
      </c>
      <c r="F13" s="105" t="s">
        <v>225</v>
      </c>
      <c r="G13" s="310"/>
      <c r="H13" s="105" t="s">
        <v>229</v>
      </c>
    </row>
    <row r="14" spans="2:23" ht="50.1" customHeight="1" x14ac:dyDescent="0.15">
      <c r="B14" s="307"/>
      <c r="C14" s="308"/>
      <c r="D14" s="28"/>
      <c r="E14" s="28"/>
      <c r="F14" s="34"/>
      <c r="G14" s="76"/>
      <c r="H14" s="28"/>
    </row>
    <row r="15" spans="2:23" ht="50.1" customHeight="1" x14ac:dyDescent="0.15">
      <c r="B15" s="240"/>
      <c r="C15" s="240"/>
      <c r="D15" s="305"/>
      <c r="E15" s="305"/>
      <c r="F15" s="104"/>
      <c r="G15" s="306"/>
      <c r="H15" s="305"/>
    </row>
    <row r="16" spans="2:23" ht="18" customHeight="1" x14ac:dyDescent="0.15">
      <c r="B16" s="170"/>
      <c r="C16" s="170"/>
      <c r="D16" s="28"/>
      <c r="E16" s="28"/>
      <c r="F16" s="34"/>
      <c r="G16" s="76"/>
      <c r="H16" s="28"/>
    </row>
    <row r="17" spans="2:8" ht="18" customHeight="1" x14ac:dyDescent="0.15">
      <c r="B17" s="170"/>
      <c r="C17" s="170"/>
      <c r="D17" s="28"/>
      <c r="E17" s="28"/>
      <c r="F17" s="34"/>
      <c r="G17" s="76"/>
      <c r="H17" s="28"/>
    </row>
    <row r="18" spans="2:8" ht="18" customHeight="1" x14ac:dyDescent="0.15">
      <c r="B18" s="170"/>
      <c r="C18" s="170"/>
      <c r="D18" s="28"/>
      <c r="E18" s="28"/>
      <c r="F18" s="34"/>
      <c r="G18" s="76"/>
      <c r="H18" s="28"/>
    </row>
    <row r="19" spans="2:8" ht="18" customHeight="1" x14ac:dyDescent="0.15">
      <c r="B19" s="170"/>
      <c r="C19" s="170"/>
      <c r="D19" s="28"/>
      <c r="E19" s="28"/>
      <c r="F19" s="34"/>
      <c r="G19" s="76"/>
      <c r="H19" s="28"/>
    </row>
    <row r="20" spans="2:8" ht="18" customHeight="1" x14ac:dyDescent="0.15">
      <c r="B20" s="170"/>
      <c r="C20" s="170"/>
      <c r="D20" s="28"/>
      <c r="E20" s="28"/>
      <c r="F20" s="34"/>
      <c r="G20" s="76"/>
      <c r="H20" s="28"/>
    </row>
    <row r="21" spans="2:8" ht="18" customHeight="1" x14ac:dyDescent="0.15">
      <c r="B21" s="170"/>
      <c r="C21" s="170"/>
      <c r="D21" s="28"/>
      <c r="E21" s="28"/>
      <c r="F21" s="34"/>
      <c r="G21" s="76"/>
      <c r="H21" s="28"/>
    </row>
    <row r="22" spans="2:8" ht="18" customHeight="1" x14ac:dyDescent="0.15">
      <c r="B22" s="170"/>
      <c r="C22" s="170"/>
      <c r="D22" s="28"/>
      <c r="E22" s="28"/>
      <c r="F22" s="34"/>
      <c r="G22" s="76"/>
      <c r="H22" s="28"/>
    </row>
  </sheetData>
  <mergeCells count="22">
    <mergeCell ref="B9:H9"/>
    <mergeCell ref="B11:C11"/>
    <mergeCell ref="C7:H7"/>
    <mergeCell ref="C2:F2"/>
    <mergeCell ref="G2:H2"/>
    <mergeCell ref="C3:F3"/>
    <mergeCell ref="G3:H3"/>
    <mergeCell ref="C4:F4"/>
    <mergeCell ref="G4:H4"/>
    <mergeCell ref="C5:F5"/>
    <mergeCell ref="G5:H5"/>
    <mergeCell ref="B22:C22"/>
    <mergeCell ref="B20:C20"/>
    <mergeCell ref="B21:C21"/>
    <mergeCell ref="B12:C12"/>
    <mergeCell ref="B19:C19"/>
    <mergeCell ref="B16:C16"/>
    <mergeCell ref="B17:C17"/>
    <mergeCell ref="B18:C18"/>
    <mergeCell ref="B13:C13"/>
    <mergeCell ref="B14:C14"/>
    <mergeCell ref="B15:C15"/>
  </mergeCells>
  <conditionalFormatting sqref="E16:E22">
    <cfRule type="cellIs" dxfId="9" priority="4" stopIfTrue="1" operator="equal">
      <formula>"Alto"</formula>
    </cfRule>
    <cfRule type="cellIs" dxfId="8" priority="5" stopIfTrue="1" operator="equal">
      <formula>"Medio"</formula>
    </cfRule>
    <cfRule type="cellIs" dxfId="7" priority="6" stopIfTrue="1" operator="equal">
      <formula>"Bajo"</formula>
    </cfRule>
  </conditionalFormatting>
  <conditionalFormatting sqref="E12:E15">
    <cfRule type="cellIs" dxfId="6" priority="1" stopIfTrue="1" operator="equal">
      <formula>"Alto"</formula>
    </cfRule>
    <cfRule type="cellIs" dxfId="5" priority="2" stopIfTrue="1" operator="equal">
      <formula>"Medio"</formula>
    </cfRule>
    <cfRule type="cellIs" dxfId="4" priority="3" stopIfTrue="1" operator="equal">
      <formula>"Bajo"</formula>
    </cfRule>
  </conditionalFormatting>
  <dataValidations count="1">
    <dataValidation type="whole" allowBlank="1" showInputMessage="1" showErrorMessage="1" sqref="F22:F23 F24:G65507 G23 F8:G8 O8:U65507 I8:M65507" xr:uid="{00000000-0002-0000-0800-000000000000}">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2CAD4F763EE0A4DAD4AC931F58C70CF" ma:contentTypeVersion="0" ma:contentTypeDescription="Crear nuevo documento." ma:contentTypeScope="" ma:versionID="9c1bb3da1fe9de37a9a9196afc33ecf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CD46FF-15CE-4B87-962F-49D7241576E1}">
  <ds:schemaRefs>
    <ds:schemaRef ds:uri="http://schemas.microsoft.com/office/2006/metadata/properties"/>
    <ds:schemaRef ds:uri="http://purl.org/dc/terms/"/>
    <ds:schemaRef ds:uri="http://schemas.microsoft.com/office/2006/documentManagement/types"/>
    <ds:schemaRef ds:uri="http://www.w3.org/XML/1998/namespace"/>
    <ds:schemaRef ds:uri="http://schemas.openxmlformats.org/package/2006/metadata/core-properties"/>
    <ds:schemaRef ds:uri="http://purl.org/dc/dcmityp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3.xml><?xml version="1.0" encoding="utf-8"?>
<ds:datastoreItem xmlns:ds="http://schemas.openxmlformats.org/officeDocument/2006/customXml" ds:itemID="{B25BC13E-9A84-43B6-94DD-1C80BC4CFA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Recursos Financieros</vt:lpstr>
      <vt:lpstr>Indicadores</vt:lpstr>
      <vt:lpstr>Recursos Humanos</vt:lpstr>
      <vt:lpstr>Comunicaciones internas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Coy P</dc:creator>
  <cp:keywords>SGSI</cp:keywords>
  <cp:lastModifiedBy>Bibiana Coy Paez</cp:lastModifiedBy>
  <cp:lastPrinted>2014-09-04T14:54:30Z</cp:lastPrinted>
  <dcterms:created xsi:type="dcterms:W3CDTF">2009-01-14T13:57:13Z</dcterms:created>
  <dcterms:modified xsi:type="dcterms:W3CDTF">2025-02-01T01:55:55Z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0x010100A2CAD4F763EE0A4DAD4AC931F58C70CF</vt:lpwstr>
  </property>
  <property fmtid="{D5CDD505-2E9C-101B-9397-08002B2CF9AE}" pid="3" name="_dlc_DocIdItemGuid">
    <vt:lpwstr>70eb99ea-d5d0-4d59-972e-b00fde130cf2</vt:lpwstr>
  </property>
  <property fmtid="{D5CDD505-2E9C-101B-9397-08002B2CF9AE}" pid="4" name="eDOCS AutoSave">
    <vt:lpwstr/>
  </property>
</Properties>
</file>