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drawings/drawing7.xml" ContentType="application/vnd.openxmlformats-officedocument.drawing+xml"/>
  <Override PartName="/xl/comments6.xml" ContentType="application/vnd.openxmlformats-officedocument.spreadsheetml.comments+xml"/>
  <Override PartName="/xl/drawings/drawing8.xml" ContentType="application/vnd.openxmlformats-officedocument.drawing+xml"/>
  <Override PartName="/xl/comments7.xml" ContentType="application/vnd.openxmlformats-officedocument.spreadsheetml.comments+xml"/>
  <Override PartName="/xl/drawings/drawing9.xml" ContentType="application/vnd.openxmlformats-officedocument.drawing+xml"/>
  <Override PartName="/xl/comments8.xml" ContentType="application/vnd.openxmlformats-officedocument.spreadsheetml.comments+xml"/>
  <Override PartName="/xl/drawings/drawing10.xml" ContentType="application/vnd.openxmlformats-officedocument.drawing+xml"/>
  <Override PartName="/xl/comments9.xml" ContentType="application/vnd.openxmlformats-officedocument.spreadsheetml.comments+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showInkAnnotation="0" defaultThemeVersion="124226"/>
  <mc:AlternateContent xmlns:mc="http://schemas.openxmlformats.org/markup-compatibility/2006">
    <mc:Choice Requires="x15">
      <x15ac:absPath xmlns:x15ac="http://schemas.microsoft.com/office/spreadsheetml/2010/11/ac" url="https://supersociedades365-my.sharepoint.com/personal/francycp_supersociedades_gov_co/Documents/Documentos/2025/EDT/"/>
    </mc:Choice>
  </mc:AlternateContent>
  <xr:revisionPtr revIDLastSave="85" documentId="14_{B92742AB-2347-4096-846E-4976DEBF7FBD}" xr6:coauthVersionLast="47" xr6:coauthVersionMax="47" xr10:uidLastSave="{22198152-77F3-407E-AC7D-5D9F0D38ACF2}"/>
  <bookViews>
    <workbookView xWindow="-120" yWindow="-120" windowWidth="20730" windowHeight="11160" tabRatio="803" xr2:uid="{00000000-000D-0000-FFFF-FFFF00000000}"/>
  </bookViews>
  <sheets>
    <sheet name="Proyecto" sheetId="10" r:id="rId1"/>
    <sheet name="Justificación - Objetivo" sheetId="2" r:id="rId2"/>
    <sheet name="Recursos Financieros" sheetId="12" r:id="rId3"/>
    <sheet name="Indicadores" sheetId="3" r:id="rId4"/>
    <sheet name="Recursos Humanos" sheetId="5" r:id="rId5"/>
    <sheet name="Comunicaciones internas" sheetId="16" r:id="rId6"/>
    <sheet name="Interesados" sheetId="6" r:id="rId7"/>
    <sheet name="Plan de comunicaciones" sheetId="7" r:id="rId8"/>
    <sheet name="Requerimientos" sheetId="4" r:id="rId9"/>
    <sheet name="Alcance" sheetId="8" r:id="rId10"/>
    <sheet name="EDT- Actividades" sheetId="11" r:id="rId11"/>
    <sheet name="Riesgos-Cronograma" sheetId="9" r:id="rId12"/>
    <sheet name="No tocar" sheetId="15" state="hidden" r:id="rId13"/>
  </sheets>
  <definedNames>
    <definedName name="Activos" localSheetId="9">#REF!</definedName>
    <definedName name="Activos" localSheetId="10">#REF!</definedName>
    <definedName name="Activos" localSheetId="3">#REF!</definedName>
    <definedName name="Activos" localSheetId="6">#REF!</definedName>
    <definedName name="Activos" localSheetId="7">#REF!</definedName>
    <definedName name="Activos" localSheetId="0">#REF!</definedName>
    <definedName name="Activos" localSheetId="2">#REF!</definedName>
    <definedName name="Activos" localSheetId="4">#REF!</definedName>
    <definedName name="Activos" localSheetId="11">#REF!</definedName>
    <definedName name="Activos">#REF!</definedName>
    <definedName name="ActivosP1" localSheetId="9">#REF!</definedName>
    <definedName name="ActivosP1" localSheetId="10">#REF!</definedName>
    <definedName name="ActivosP1" localSheetId="3">#REF!</definedName>
    <definedName name="ActivosP1" localSheetId="6">#REF!</definedName>
    <definedName name="ActivosP1" localSheetId="7">#REF!</definedName>
    <definedName name="ActivosP1" localSheetId="0">#REF!</definedName>
    <definedName name="ActivosP1" localSheetId="2">#REF!</definedName>
    <definedName name="ActivosP1" localSheetId="4">#REF!</definedName>
    <definedName name="ActivosP1" localSheetId="11">#REF!</definedName>
    <definedName name="ActivosP1">#REF!</definedName>
    <definedName name="ActivosP10" localSheetId="9">#REF!</definedName>
    <definedName name="ActivosP10" localSheetId="10">#REF!</definedName>
    <definedName name="ActivosP10" localSheetId="3">#REF!</definedName>
    <definedName name="ActivosP10" localSheetId="6">#REF!</definedName>
    <definedName name="ActivosP10" localSheetId="7">#REF!</definedName>
    <definedName name="ActivosP10" localSheetId="0">#REF!</definedName>
    <definedName name="ActivosP10" localSheetId="2">#REF!</definedName>
    <definedName name="ActivosP10" localSheetId="4">#REF!</definedName>
    <definedName name="ActivosP10" localSheetId="11">#REF!</definedName>
    <definedName name="ActivosP10">#REF!</definedName>
    <definedName name="ActivosP11" localSheetId="9">#REF!</definedName>
    <definedName name="ActivosP11" localSheetId="10">#REF!</definedName>
    <definedName name="ActivosP11" localSheetId="3">#REF!</definedName>
    <definedName name="ActivosP11" localSheetId="6">#REF!</definedName>
    <definedName name="ActivosP11" localSheetId="7">#REF!</definedName>
    <definedName name="ActivosP11" localSheetId="0">#REF!</definedName>
    <definedName name="ActivosP11" localSheetId="2">#REF!</definedName>
    <definedName name="ActivosP11" localSheetId="4">#REF!</definedName>
    <definedName name="ActivosP11" localSheetId="11">#REF!</definedName>
    <definedName name="ActivosP11">#REF!</definedName>
    <definedName name="Activosp11000" localSheetId="9">#REF!</definedName>
    <definedName name="Activosp11000" localSheetId="10">#REF!</definedName>
    <definedName name="Activosp11000" localSheetId="3">#REF!</definedName>
    <definedName name="Activosp11000" localSheetId="6">#REF!</definedName>
    <definedName name="Activosp11000" localSheetId="7">#REF!</definedName>
    <definedName name="Activosp11000" localSheetId="0">#REF!</definedName>
    <definedName name="Activosp11000" localSheetId="2">#REF!</definedName>
    <definedName name="Activosp11000" localSheetId="4">#REF!</definedName>
    <definedName name="Activosp11000" localSheetId="11">#REF!</definedName>
    <definedName name="Activosp11000">#REF!</definedName>
    <definedName name="ActivosP12" localSheetId="9">#REF!</definedName>
    <definedName name="ActivosP12" localSheetId="10">#REF!</definedName>
    <definedName name="ActivosP12" localSheetId="3">#REF!</definedName>
    <definedName name="ActivosP12" localSheetId="6">#REF!</definedName>
    <definedName name="ActivosP12" localSheetId="7">#REF!</definedName>
    <definedName name="ActivosP12" localSheetId="0">#REF!</definedName>
    <definedName name="ActivosP12" localSheetId="2">#REF!</definedName>
    <definedName name="ActivosP12" localSheetId="4">#REF!</definedName>
    <definedName name="ActivosP12" localSheetId="11">#REF!</definedName>
    <definedName name="ActivosP12">#REF!</definedName>
    <definedName name="ActivosP2" localSheetId="9">#REF!</definedName>
    <definedName name="ActivosP2" localSheetId="10">#REF!</definedName>
    <definedName name="ActivosP2" localSheetId="3">#REF!</definedName>
    <definedName name="ActivosP2" localSheetId="6">#REF!</definedName>
    <definedName name="ActivosP2" localSheetId="7">#REF!</definedName>
    <definedName name="ActivosP2" localSheetId="0">#REF!</definedName>
    <definedName name="ActivosP2" localSheetId="2">#REF!</definedName>
    <definedName name="ActivosP2" localSheetId="4">#REF!</definedName>
    <definedName name="ActivosP2" localSheetId="11">#REF!</definedName>
    <definedName name="ActivosP2">#REF!</definedName>
    <definedName name="ActivosP3" localSheetId="9">#REF!</definedName>
    <definedName name="ActivosP3" localSheetId="10">#REF!</definedName>
    <definedName name="ActivosP3" localSheetId="3">#REF!</definedName>
    <definedName name="ActivosP3" localSheetId="6">#REF!</definedName>
    <definedName name="ActivosP3" localSheetId="7">#REF!</definedName>
    <definedName name="ActivosP3" localSheetId="0">#REF!</definedName>
    <definedName name="ActivosP3" localSheetId="2">#REF!</definedName>
    <definedName name="ActivosP3" localSheetId="4">#REF!</definedName>
    <definedName name="ActivosP3" localSheetId="11">#REF!</definedName>
    <definedName name="ActivosP3">#REF!</definedName>
    <definedName name="ActivosP4" localSheetId="9">#REF!</definedName>
    <definedName name="ActivosP4" localSheetId="10">#REF!</definedName>
    <definedName name="ActivosP4" localSheetId="3">#REF!</definedName>
    <definedName name="ActivosP4" localSheetId="6">#REF!</definedName>
    <definedName name="ActivosP4" localSheetId="7">#REF!</definedName>
    <definedName name="ActivosP4" localSheetId="0">#REF!</definedName>
    <definedName name="ActivosP4" localSheetId="2">#REF!</definedName>
    <definedName name="ActivosP4" localSheetId="4">#REF!</definedName>
    <definedName name="ActivosP4" localSheetId="11">#REF!</definedName>
    <definedName name="ActivosP4">#REF!</definedName>
    <definedName name="ActivosP5" localSheetId="9">#REF!</definedName>
    <definedName name="ActivosP5" localSheetId="10">#REF!</definedName>
    <definedName name="ActivosP5" localSheetId="3">#REF!</definedName>
    <definedName name="ActivosP5" localSheetId="6">#REF!</definedName>
    <definedName name="ActivosP5" localSheetId="7">#REF!</definedName>
    <definedName name="ActivosP5" localSheetId="0">#REF!</definedName>
    <definedName name="ActivosP5" localSheetId="2">#REF!</definedName>
    <definedName name="ActivosP5" localSheetId="4">#REF!</definedName>
    <definedName name="ActivosP5" localSheetId="11">#REF!</definedName>
    <definedName name="ActivosP5">#REF!</definedName>
    <definedName name="ActivosP6" localSheetId="9">#REF!</definedName>
    <definedName name="ActivosP6" localSheetId="10">#REF!</definedName>
    <definedName name="ActivosP6" localSheetId="3">#REF!</definedName>
    <definedName name="ActivosP6" localSheetId="6">#REF!</definedName>
    <definedName name="ActivosP6" localSheetId="7">#REF!</definedName>
    <definedName name="ActivosP6" localSheetId="0">#REF!</definedName>
    <definedName name="ActivosP6" localSheetId="2">#REF!</definedName>
    <definedName name="ActivosP6" localSheetId="4">#REF!</definedName>
    <definedName name="ActivosP6" localSheetId="11">#REF!</definedName>
    <definedName name="ActivosP6">#REF!</definedName>
    <definedName name="ActivosP7" localSheetId="9">#REF!</definedName>
    <definedName name="ActivosP7" localSheetId="10">#REF!</definedName>
    <definedName name="ActivosP7" localSheetId="3">#REF!</definedName>
    <definedName name="ActivosP7" localSheetId="6">#REF!</definedName>
    <definedName name="ActivosP7" localSheetId="7">#REF!</definedName>
    <definedName name="ActivosP7" localSheetId="0">#REF!</definedName>
    <definedName name="ActivosP7" localSheetId="2">#REF!</definedName>
    <definedName name="ActivosP7" localSheetId="4">#REF!</definedName>
    <definedName name="ActivosP7" localSheetId="11">#REF!</definedName>
    <definedName name="ActivosP7">#REF!</definedName>
    <definedName name="ActivosP8" localSheetId="9">#REF!</definedName>
    <definedName name="ActivosP8" localSheetId="10">#REF!</definedName>
    <definedName name="ActivosP8" localSheetId="3">#REF!</definedName>
    <definedName name="ActivosP8" localSheetId="6">#REF!</definedName>
    <definedName name="ActivosP8" localSheetId="7">#REF!</definedName>
    <definedName name="ActivosP8" localSheetId="0">#REF!</definedName>
    <definedName name="ActivosP8" localSheetId="2">#REF!</definedName>
    <definedName name="ActivosP8" localSheetId="4">#REF!</definedName>
    <definedName name="ActivosP8" localSheetId="11">#REF!</definedName>
    <definedName name="ActivosP8">#REF!</definedName>
    <definedName name="ActivosP9" localSheetId="9">#REF!</definedName>
    <definedName name="ActivosP9" localSheetId="10">#REF!</definedName>
    <definedName name="ActivosP9" localSheetId="3">#REF!</definedName>
    <definedName name="ActivosP9" localSheetId="6">#REF!</definedName>
    <definedName name="ActivosP9" localSheetId="7">#REF!</definedName>
    <definedName name="ActivosP9" localSheetId="0">#REF!</definedName>
    <definedName name="ActivosP9" localSheetId="2">#REF!</definedName>
    <definedName name="ActivosP9" localSheetId="4">#REF!</definedName>
    <definedName name="ActivosP9" localSheetId="11">#REF!</definedName>
    <definedName name="ActivosP9">#REF!</definedName>
    <definedName name="_xlnm.Print_Area" localSheetId="9">Alcance!$B$2:$P$8</definedName>
    <definedName name="_xlnm.Print_Area" localSheetId="10">'EDT- Actividades'!$C$2:$F$7</definedName>
    <definedName name="_xlnm.Print_Area" localSheetId="3">Indicadores!$B$2:$I$13</definedName>
    <definedName name="_xlnm.Print_Area" localSheetId="6">Interesados!$B$2:$H$20</definedName>
    <definedName name="_xlnm.Print_Area" localSheetId="1">'Justificación - Objetivo'!$B$2:$P$13</definedName>
    <definedName name="_xlnm.Print_Area" localSheetId="7">'Plan de comunicaciones'!$B$2:$H$20</definedName>
    <definedName name="_xlnm.Print_Area" localSheetId="0">Proyecto!$C$2:$I$8</definedName>
    <definedName name="_xlnm.Print_Area" localSheetId="2">'Recursos Financieros'!$B$2:$F$8</definedName>
    <definedName name="_xlnm.Print_Area" localSheetId="4">'Recursos Humanos'!$B$2:$G$15</definedName>
    <definedName name="_xlnm.Print_Area" localSheetId="8">Requerimientos!$B$2:$H$23</definedName>
    <definedName name="_xlnm.Print_Area" localSheetId="11">'Riesgos-Cronograma'!$B$2:$P$20</definedName>
    <definedName name="Consulta__L" localSheetId="9">#REF!</definedName>
    <definedName name="Consulta__L" localSheetId="10">#REF!</definedName>
    <definedName name="Consulta__L" localSheetId="3">#REF!</definedName>
    <definedName name="Consulta__L" localSheetId="6">#REF!</definedName>
    <definedName name="Consulta__L" localSheetId="7">#REF!</definedName>
    <definedName name="Consulta__L" localSheetId="0">#REF!</definedName>
    <definedName name="Consulta__L" localSheetId="2">#REF!</definedName>
    <definedName name="Consulta__L" localSheetId="4">#REF!</definedName>
    <definedName name="Consulta__L" localSheetId="11">#REF!</definedName>
    <definedName name="Consulta__L">#REF!</definedName>
    <definedName name="gloria" localSheetId="9">#REF!</definedName>
    <definedName name="gloria" localSheetId="10">#REF!</definedName>
    <definedName name="gloria" localSheetId="3">#REF!</definedName>
    <definedName name="gloria" localSheetId="6">#REF!</definedName>
    <definedName name="gloria" localSheetId="7">#REF!</definedName>
    <definedName name="gloria" localSheetId="0">#REF!</definedName>
    <definedName name="gloria" localSheetId="2">#REF!</definedName>
    <definedName name="gloria" localSheetId="4">#REF!</definedName>
    <definedName name="gloria" localSheetId="11">#REF!</definedName>
    <definedName name="gloria">#REF!</definedName>
    <definedName name="pl" localSheetId="9">#REF!</definedName>
    <definedName name="pl" localSheetId="10">#REF!</definedName>
    <definedName name="pl" localSheetId="3">#REF!</definedName>
    <definedName name="pl" localSheetId="6">#REF!</definedName>
    <definedName name="pl" localSheetId="7">#REF!</definedName>
    <definedName name="pl" localSheetId="0">#REF!</definedName>
    <definedName name="pl" localSheetId="2">#REF!</definedName>
    <definedName name="pl" localSheetId="4">#REF!</definedName>
    <definedName name="pl" localSheetId="11">#REF!</definedName>
    <definedName name="pl">#REF!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3" i="6" l="1"/>
  <c r="B12" i="6"/>
  <c r="D12" i="6"/>
  <c r="F13" i="7"/>
  <c r="F14" i="7"/>
  <c r="F15" i="7"/>
  <c r="F16" i="7"/>
  <c r="F17" i="7"/>
  <c r="F18" i="7"/>
  <c r="F19" i="7"/>
  <c r="F20" i="7"/>
  <c r="B20" i="7"/>
  <c r="B19" i="7"/>
  <c r="B18" i="7"/>
  <c r="B17" i="7"/>
  <c r="B16" i="7"/>
  <c r="B15" i="7"/>
  <c r="B14" i="7"/>
  <c r="B13" i="7"/>
  <c r="B18" i="16"/>
  <c r="C18" i="16"/>
  <c r="B19" i="16"/>
  <c r="C19" i="16"/>
  <c r="B20" i="16"/>
  <c r="C20" i="16"/>
  <c r="B21" i="16"/>
  <c r="C21" i="16"/>
  <c r="B22" i="16"/>
  <c r="C22" i="16"/>
  <c r="F19" i="11"/>
  <c r="M19" i="11"/>
  <c r="C16" i="16" l="1"/>
  <c r="C17" i="16"/>
  <c r="C14" i="16"/>
  <c r="C15" i="16"/>
  <c r="B16" i="16"/>
  <c r="B17" i="16"/>
  <c r="B14" i="16"/>
  <c r="B15" i="16"/>
  <c r="D7" i="2"/>
  <c r="M4" i="9" l="1"/>
  <c r="M3" i="9"/>
  <c r="M2" i="9"/>
  <c r="L4" i="11"/>
  <c r="L3" i="11"/>
  <c r="L2" i="11"/>
  <c r="M4" i="8"/>
  <c r="M3" i="8"/>
  <c r="M2" i="8"/>
  <c r="G4" i="4"/>
  <c r="G3" i="4"/>
  <c r="G2" i="4"/>
  <c r="G4" i="7"/>
  <c r="G3" i="7"/>
  <c r="G2" i="7"/>
  <c r="H4" i="6"/>
  <c r="H3" i="6"/>
  <c r="H2" i="6"/>
  <c r="G4" i="12"/>
  <c r="G3" i="12"/>
  <c r="G2" i="12"/>
  <c r="G4" i="16"/>
  <c r="G3" i="16"/>
  <c r="G2" i="16"/>
  <c r="G4" i="5"/>
  <c r="G3" i="5"/>
  <c r="G2" i="5"/>
  <c r="I4" i="3"/>
  <c r="I3" i="3"/>
  <c r="I2" i="3"/>
  <c r="M4" i="2"/>
  <c r="M3" i="2"/>
  <c r="M2" i="2"/>
  <c r="C7" i="12" l="1"/>
  <c r="C7" i="5"/>
  <c r="A6" i="12"/>
  <c r="E7" i="11" l="1"/>
  <c r="D7" i="9" l="1"/>
  <c r="C7" i="7"/>
  <c r="D7" i="8"/>
  <c r="C7" i="4"/>
  <c r="D7" i="6"/>
  <c r="D7"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RONIN</author>
  </authors>
  <commentList>
    <comment ref="B9" authorId="0" shapeId="0" xr:uid="{00000000-0006-0000-0100-000001000000}">
      <text>
        <r>
          <rPr>
            <b/>
            <sz val="9"/>
            <color indexed="81"/>
            <rFont val="Tahoma"/>
            <family val="2"/>
          </rPr>
          <t>OBJETIVO ESTRATÉGICO:</t>
        </r>
        <r>
          <rPr>
            <sz val="9"/>
            <color indexed="81"/>
            <rFont val="Tahoma"/>
            <family val="2"/>
          </rPr>
          <t xml:space="preserve">
Incluir el objetivo estratégico al que apunta el proyecto</t>
        </r>
      </text>
    </comment>
    <comment ref="B11" authorId="0" shapeId="0" xr:uid="{00000000-0006-0000-0100-000002000000}">
      <text>
        <r>
          <rPr>
            <b/>
            <sz val="9"/>
            <color indexed="81"/>
            <rFont val="Tahoma"/>
            <family val="2"/>
          </rPr>
          <t xml:space="preserve">ESTRATEGIA:
</t>
        </r>
        <r>
          <rPr>
            <sz val="9"/>
            <color indexed="81"/>
            <rFont val="Tahoma"/>
            <family val="2"/>
          </rPr>
          <t>Incluir la estrategia en la que está incluido el proyecto</t>
        </r>
      </text>
    </comment>
    <comment ref="B13" authorId="0" shapeId="0" xr:uid="{00000000-0006-0000-0100-000003000000}">
      <text>
        <r>
          <rPr>
            <b/>
            <sz val="9"/>
            <color indexed="81"/>
            <rFont val="Tahoma"/>
            <family val="2"/>
          </rPr>
          <t>OBJETIVOS DE PROYECTO:</t>
        </r>
        <r>
          <rPr>
            <sz val="9"/>
            <color indexed="81"/>
            <rFont val="Tahoma"/>
            <family val="2"/>
          </rPr>
          <t xml:space="preserve">
Incluir los objetivos que debe cumplir el proyecto
</t>
        </r>
      </text>
    </comment>
    <comment ref="D13" authorId="0" shapeId="0" xr:uid="{00000000-0006-0000-0100-000004000000}">
      <text>
        <r>
          <rPr>
            <b/>
            <sz val="9"/>
            <color indexed="81"/>
            <rFont val="Tahoma"/>
            <family val="2"/>
          </rPr>
          <t>TIPO:</t>
        </r>
        <r>
          <rPr>
            <sz val="9"/>
            <color indexed="81"/>
            <rFont val="Tahoma"/>
            <family val="2"/>
          </rPr>
          <t xml:space="preserve">
Definir si el objetivo es general o específico</t>
        </r>
      </text>
    </comment>
    <comment ref="B16" authorId="0" shapeId="0" xr:uid="{00000000-0006-0000-0100-000005000000}">
      <text>
        <r>
          <rPr>
            <b/>
            <sz val="9"/>
            <color indexed="81"/>
            <rFont val="Tahoma"/>
            <family val="2"/>
          </rPr>
          <t>OBJETIVOS DE PROYECTO:</t>
        </r>
        <r>
          <rPr>
            <sz val="9"/>
            <color indexed="81"/>
            <rFont val="Tahoma"/>
            <family val="2"/>
          </rPr>
          <t xml:space="preserve">
Incluir los objetivos que debe cumplir el proyecto
</t>
        </r>
      </text>
    </comment>
    <comment ref="D16" authorId="0" shapeId="0" xr:uid="{00000000-0006-0000-0100-000006000000}">
      <text>
        <r>
          <rPr>
            <b/>
            <sz val="9"/>
            <color indexed="81"/>
            <rFont val="Tahoma"/>
            <family val="2"/>
          </rPr>
          <t>TIPO:</t>
        </r>
        <r>
          <rPr>
            <sz val="9"/>
            <color indexed="81"/>
            <rFont val="Tahoma"/>
            <family val="2"/>
          </rPr>
          <t xml:space="preserve">
Definir si el objetivo es general o específico</t>
        </r>
      </text>
    </comment>
    <comment ref="B19" authorId="0" shapeId="0" xr:uid="{00000000-0006-0000-0100-000007000000}">
      <text>
        <r>
          <rPr>
            <b/>
            <sz val="9"/>
            <color indexed="81"/>
            <rFont val="Tahoma"/>
            <family val="2"/>
          </rPr>
          <t>OBJETIVOS DE PROYECTO:</t>
        </r>
        <r>
          <rPr>
            <sz val="9"/>
            <color indexed="81"/>
            <rFont val="Tahoma"/>
            <family val="2"/>
          </rPr>
          <t xml:space="preserve">
Incluir los objetivos que debe cumplir el proyecto
</t>
        </r>
      </text>
    </comment>
    <comment ref="D19" authorId="0" shapeId="0" xr:uid="{00000000-0006-0000-0100-000008000000}">
      <text>
        <r>
          <rPr>
            <b/>
            <sz val="9"/>
            <color indexed="81"/>
            <rFont val="Tahoma"/>
            <family val="2"/>
          </rPr>
          <t>TIPO:</t>
        </r>
        <r>
          <rPr>
            <sz val="9"/>
            <color indexed="81"/>
            <rFont val="Tahoma"/>
            <family val="2"/>
          </rPr>
          <t xml:space="preserve">
Definir si el objetivo es general o específico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RONIN</author>
  </authors>
  <commentList>
    <comment ref="B10" authorId="0" shapeId="0" xr:uid="{00000000-0006-0000-0500-000001000000}">
      <text>
        <r>
          <rPr>
            <b/>
            <sz val="9"/>
            <color indexed="81"/>
            <rFont val="Tahoma"/>
            <family val="2"/>
          </rPr>
          <t xml:space="preserve">NO APLICA-PRESUPUESTO DE INVERSIÓN:
</t>
        </r>
        <r>
          <rPr>
            <sz val="9"/>
            <color indexed="81"/>
            <rFont val="Tahoma"/>
            <family val="2"/>
          </rPr>
          <t xml:space="preserve">Indicar si el presupuesto se hace con presupuesto de inversión o no
</t>
        </r>
      </text>
    </comment>
    <comment ref="B12" authorId="0" shapeId="0" xr:uid="{00000000-0006-0000-0500-000002000000}">
      <text>
        <r>
          <rPr>
            <b/>
            <sz val="9"/>
            <color indexed="81"/>
            <rFont val="Tahoma"/>
            <family val="2"/>
          </rPr>
          <t>Nº DE CDP:</t>
        </r>
        <r>
          <rPr>
            <sz val="9"/>
            <color indexed="81"/>
            <rFont val="Tahoma"/>
            <family val="2"/>
          </rPr>
          <t xml:space="preserve">
xxxxx</t>
        </r>
      </text>
    </comment>
    <comment ref="B14" authorId="0" shapeId="0" xr:uid="{00000000-0006-0000-0500-000003000000}">
      <text>
        <r>
          <rPr>
            <b/>
            <sz val="9"/>
            <color indexed="81"/>
            <rFont val="Tahoma"/>
            <family val="2"/>
          </rPr>
          <t xml:space="preserve">NÚMERO DE OBLIGACIÓN:
</t>
        </r>
        <r>
          <rPr>
            <sz val="9"/>
            <color indexed="81"/>
            <rFont val="Tahoma"/>
            <family val="2"/>
          </rPr>
          <t xml:space="preserve">XXXX
</t>
        </r>
      </text>
    </comment>
    <comment ref="B16" authorId="0" shapeId="0" xr:uid="{00000000-0006-0000-0500-000004000000}">
      <text>
        <r>
          <rPr>
            <b/>
            <sz val="9"/>
            <color indexed="81"/>
            <rFont val="Tahoma"/>
            <family val="2"/>
          </rPr>
          <t>APROPIACIÓN INICIAL:</t>
        </r>
        <r>
          <rPr>
            <sz val="9"/>
            <color indexed="81"/>
            <rFont val="Tahoma"/>
            <family val="2"/>
          </rPr>
          <t xml:space="preserve">
XXX</t>
        </r>
      </text>
    </comment>
    <comment ref="B18" authorId="0" shapeId="0" xr:uid="{00000000-0006-0000-0500-000005000000}">
      <text>
        <r>
          <rPr>
            <b/>
            <sz val="9"/>
            <color indexed="81"/>
            <rFont val="Tahoma"/>
            <family val="2"/>
          </rPr>
          <t>VALOR COMPROMETIDO:</t>
        </r>
        <r>
          <rPr>
            <sz val="9"/>
            <color indexed="81"/>
            <rFont val="Tahoma"/>
            <family val="2"/>
          </rPr>
          <t xml:space="preserve">
XXXX</t>
        </r>
      </text>
    </comment>
    <comment ref="B20" authorId="0" shapeId="0" xr:uid="{00000000-0006-0000-0500-000006000000}">
      <text>
        <r>
          <rPr>
            <b/>
            <sz val="9"/>
            <color indexed="81"/>
            <rFont val="Tahoma"/>
            <family val="2"/>
          </rPr>
          <t>VALOR OBLIGADO:</t>
        </r>
        <r>
          <rPr>
            <sz val="9"/>
            <color indexed="81"/>
            <rFont val="Tahoma"/>
            <family val="2"/>
          </rPr>
          <t xml:space="preserve">
XXXXXX</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RONIN</author>
    <author>Juan Camilo Correa Jimenez</author>
  </authors>
  <commentList>
    <comment ref="B10" authorId="0" shapeId="0" xr:uid="{00000000-0006-0000-0200-000001000000}">
      <text>
        <r>
          <rPr>
            <b/>
            <sz val="9"/>
            <color indexed="81"/>
            <rFont val="Tahoma"/>
            <family val="2"/>
          </rPr>
          <t>DESCRIPCIÓN:</t>
        </r>
        <r>
          <rPr>
            <sz val="9"/>
            <color indexed="81"/>
            <rFont val="Tahoma"/>
            <family val="2"/>
          </rPr>
          <t xml:space="preserve">
Hacer una descripción de lo que se quiere medir</t>
        </r>
      </text>
    </comment>
    <comment ref="B11" authorId="0" shapeId="0" xr:uid="{00000000-0006-0000-0200-000002000000}">
      <text>
        <r>
          <rPr>
            <b/>
            <sz val="9"/>
            <color indexed="81"/>
            <rFont val="Tahoma"/>
            <family val="2"/>
          </rPr>
          <t xml:space="preserve">TIPO:
</t>
        </r>
        <r>
          <rPr>
            <sz val="9"/>
            <color indexed="81"/>
            <rFont val="Tahoma"/>
            <family val="2"/>
          </rPr>
          <t xml:space="preserve">Definir el tipo de indicador:
- Eficacia: Expresa el logro de los objetivos
- Eficiencia: Permite establecer la relación de productividad en el uso de los recursos
- Efectividad: Seguimiento del impacto de los logros alcanzados
</t>
        </r>
      </text>
    </comment>
    <comment ref="D11" authorId="1" shapeId="0" xr:uid="{00000000-0006-0000-0200-000003000000}">
      <text>
        <r>
          <rPr>
            <b/>
            <sz val="9"/>
            <color indexed="81"/>
            <rFont val="Tahoma"/>
            <family val="2"/>
          </rPr>
          <t>UNIDAD DE MEDIDA:</t>
        </r>
        <r>
          <rPr>
            <sz val="9"/>
            <color indexed="81"/>
            <rFont val="Tahoma"/>
            <family val="2"/>
          </rPr>
          <t xml:space="preserve">
Indica la escala o métrica a usar (%, procesos, unidades, documentos)</t>
        </r>
      </text>
    </comment>
    <comment ref="F11" authorId="1" shapeId="0" xr:uid="{00000000-0006-0000-0200-000004000000}">
      <text>
        <r>
          <rPr>
            <b/>
            <sz val="9"/>
            <color indexed="81"/>
            <rFont val="Tahoma"/>
            <family val="2"/>
          </rPr>
          <t>META:</t>
        </r>
        <r>
          <rPr>
            <sz val="9"/>
            <color indexed="81"/>
            <rFont val="Tahoma"/>
            <family val="2"/>
          </rPr>
          <t xml:space="preserve">
Valor que se quiere alcanzar (100%, 3 procesos, 5 unidades, 3 documentos)</t>
        </r>
      </text>
    </comment>
    <comment ref="G11" authorId="0" shapeId="0" xr:uid="{00000000-0006-0000-0200-000005000000}">
      <text>
        <r>
          <rPr>
            <b/>
            <sz val="9"/>
            <color indexed="81"/>
            <rFont val="Tahoma"/>
            <family val="2"/>
          </rPr>
          <t>FRECUENCIA DE MEDIDA:</t>
        </r>
        <r>
          <rPr>
            <sz val="9"/>
            <color indexed="81"/>
            <rFont val="Tahoma"/>
            <family val="2"/>
          </rPr>
          <t xml:space="preserve">
Indicar cada cuanto tiempo hay que tomar la medición</t>
        </r>
      </text>
    </comment>
    <comment ref="H11" authorId="0" shapeId="0" xr:uid="{00000000-0006-0000-0200-000006000000}">
      <text>
        <r>
          <rPr>
            <b/>
            <sz val="9"/>
            <color indexed="81"/>
            <rFont val="Tahoma"/>
            <family val="2"/>
          </rPr>
          <t>TENDENCIA:</t>
        </r>
        <r>
          <rPr>
            <sz val="9"/>
            <color indexed="81"/>
            <rFont val="Tahoma"/>
            <family val="2"/>
          </rPr>
          <t xml:space="preserve">
Indicar si la medición acumulada del indicador debe ascender o descender</t>
        </r>
      </text>
    </comment>
    <comment ref="I11" authorId="0" shapeId="0" xr:uid="{00000000-0006-0000-0200-000007000000}">
      <text>
        <r>
          <rPr>
            <b/>
            <sz val="9"/>
            <color indexed="81"/>
            <rFont val="Tahoma"/>
            <family val="2"/>
          </rPr>
          <t>FÓRMULA DEL INDICADOR:</t>
        </r>
        <r>
          <rPr>
            <sz val="9"/>
            <color indexed="81"/>
            <rFont val="Tahoma"/>
            <family val="2"/>
          </rPr>
          <t xml:space="preserve">
Indicar si se realiza por medio de encuesta, descripción de la fórmula a utilizar o por otro medio de medida </t>
        </r>
      </text>
    </comment>
    <comment ref="B13" authorId="0" shapeId="0" xr:uid="{00000000-0006-0000-0200-000008000000}">
      <text>
        <r>
          <rPr>
            <b/>
            <sz val="9"/>
            <color indexed="81"/>
            <rFont val="Tahoma"/>
            <family val="2"/>
          </rPr>
          <t>RESPONSABLE DE LA MEDICIÓN:</t>
        </r>
        <r>
          <rPr>
            <sz val="9"/>
            <color indexed="81"/>
            <rFont val="Tahoma"/>
            <family val="2"/>
          </rPr>
          <t xml:space="preserve">
Definir la persona encargada de tomar los datos, calcular el indicador y reportar a los interesados</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RONIN</author>
  </authors>
  <commentList>
    <comment ref="B11" authorId="0" shapeId="0" xr:uid="{00000000-0006-0000-0300-000001000000}">
      <text>
        <r>
          <rPr>
            <b/>
            <sz val="9"/>
            <color indexed="81"/>
            <rFont val="Tahoma"/>
            <family val="2"/>
          </rPr>
          <t>ROL:</t>
        </r>
        <r>
          <rPr>
            <sz val="9"/>
            <color indexed="81"/>
            <rFont val="Tahoma"/>
            <family val="2"/>
          </rPr>
          <t xml:space="preserve">
Indicar el rol de la persona dentro del proyecto (NO es el cargo dentro de la organización)</t>
        </r>
      </text>
    </comment>
    <comment ref="D11" authorId="0" shapeId="0" xr:uid="{00000000-0006-0000-0300-000002000000}">
      <text>
        <r>
          <rPr>
            <b/>
            <sz val="9"/>
            <color indexed="81"/>
            <rFont val="Tahoma"/>
            <family val="2"/>
          </rPr>
          <t>RESPONSABILIDADES:</t>
        </r>
        <r>
          <rPr>
            <sz val="9"/>
            <color indexed="81"/>
            <rFont val="Tahoma"/>
            <family val="2"/>
          </rPr>
          <t xml:space="preserve">
Incluir las responsabilidades de la persona dentro del proyecto</t>
        </r>
      </text>
    </comment>
    <comment ref="E11" authorId="0" shapeId="0" xr:uid="{00000000-0006-0000-0300-000003000000}">
      <text>
        <r>
          <rPr>
            <b/>
            <sz val="9"/>
            <color indexed="81"/>
            <rFont val="Tahoma"/>
            <family val="2"/>
          </rPr>
          <t xml:space="preserve">INT. - EXT.
</t>
        </r>
        <r>
          <rPr>
            <sz val="9"/>
            <color indexed="81"/>
            <rFont val="Tahoma"/>
            <family val="2"/>
          </rPr>
          <t>Indicar si la persona pertenece a la Superintendencia o es externa</t>
        </r>
      </text>
    </comment>
    <comment ref="F11" authorId="0" shapeId="0" xr:uid="{00000000-0006-0000-0300-000004000000}">
      <text>
        <r>
          <rPr>
            <b/>
            <sz val="9"/>
            <color indexed="81"/>
            <rFont val="Tahoma"/>
            <family val="2"/>
          </rPr>
          <t>CAPACIDADES:</t>
        </r>
        <r>
          <rPr>
            <sz val="9"/>
            <color indexed="81"/>
            <rFont val="Tahoma"/>
            <family val="2"/>
          </rPr>
          <t xml:space="preserve">
Enumerar las capacidades necesarias para desarrollar las responsabilidades asignadas</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RONIN</author>
  </authors>
  <commentList>
    <comment ref="B11" authorId="0" shapeId="0" xr:uid="{00000000-0006-0000-0400-000001000000}">
      <text>
        <r>
          <rPr>
            <b/>
            <sz val="9"/>
            <color indexed="81"/>
            <rFont val="Tahoma"/>
            <family val="2"/>
          </rPr>
          <t>EQUIPO DE PROYECTO DE LA SUPERINTENDENCIA</t>
        </r>
        <r>
          <rPr>
            <sz val="9"/>
            <color indexed="81"/>
            <rFont val="Tahoma"/>
            <family val="2"/>
          </rPr>
          <t xml:space="preserve">
Enumerar las personas de la Superintendencia que participarán en el desarrollo del proyecto</t>
        </r>
      </text>
    </comment>
    <comment ref="E11" authorId="0" shapeId="0" xr:uid="{00000000-0006-0000-0400-000002000000}">
      <text>
        <r>
          <rPr>
            <b/>
            <sz val="9"/>
            <color indexed="81"/>
            <rFont val="Tahoma"/>
            <family val="2"/>
          </rPr>
          <t xml:space="preserve">EQUIPO DE PROYECTO DEL PROVEEDOR:
</t>
        </r>
        <r>
          <rPr>
            <sz val="9"/>
            <color indexed="81"/>
            <rFont val="Tahoma"/>
            <family val="2"/>
          </rPr>
          <t>Enumerar las personas del proveedor que participarán en el desarrollo del proyecto</t>
        </r>
      </text>
    </comment>
    <comment ref="C13" authorId="0" shapeId="0" xr:uid="{00000000-0006-0000-0400-000003000000}">
      <text>
        <r>
          <rPr>
            <b/>
            <sz val="9"/>
            <color indexed="81"/>
            <rFont val="Tahoma"/>
            <family val="2"/>
          </rPr>
          <t xml:space="preserve">ROL:
</t>
        </r>
        <r>
          <rPr>
            <sz val="9"/>
            <color indexed="81"/>
            <rFont val="Tahoma"/>
            <family val="2"/>
          </rPr>
          <t>Indicar el rol de la persona dentro del proyecto (NO es el cargo dentro de la organización)</t>
        </r>
      </text>
    </comment>
    <comment ref="F13" authorId="0" shapeId="0" xr:uid="{00000000-0006-0000-0400-000004000000}">
      <text>
        <r>
          <rPr>
            <b/>
            <sz val="9"/>
            <color indexed="81"/>
            <rFont val="Tahoma"/>
            <family val="2"/>
          </rPr>
          <t>ROL:</t>
        </r>
        <r>
          <rPr>
            <sz val="9"/>
            <color indexed="81"/>
            <rFont val="Tahoma"/>
            <family val="2"/>
          </rPr>
          <t xml:space="preserve">
Indicar el rol de la persona dentro del proyecto (NO es el cargo dentro de la organización)</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RONIN</author>
  </authors>
  <commentList>
    <comment ref="B9" authorId="0" shapeId="0" xr:uid="{00000000-0006-0000-0600-000001000000}">
      <text>
        <r>
          <rPr>
            <b/>
            <sz val="9"/>
            <color indexed="81"/>
            <rFont val="Tahoma"/>
            <family val="2"/>
          </rPr>
          <t>INTERESADOS:</t>
        </r>
        <r>
          <rPr>
            <sz val="9"/>
            <color indexed="81"/>
            <rFont val="Tahoma"/>
            <family val="2"/>
          </rPr>
          <t xml:space="preserve">
Personas, grupos u organizaciones involucrados en el proyecto</t>
        </r>
      </text>
    </comment>
    <comment ref="D11" authorId="0" shapeId="0" xr:uid="{00000000-0006-0000-0600-000002000000}">
      <text>
        <r>
          <rPr>
            <b/>
            <sz val="9"/>
            <color indexed="81"/>
            <rFont val="Tahoma"/>
            <family val="2"/>
          </rPr>
          <t>CARGO:</t>
        </r>
        <r>
          <rPr>
            <sz val="9"/>
            <color indexed="81"/>
            <rFont val="Tahoma"/>
            <family val="2"/>
          </rPr>
          <t xml:space="preserve">
Cargo  de la persona dentro de la organización</t>
        </r>
      </text>
    </comment>
    <comment ref="G11" authorId="0" shapeId="0" xr:uid="{00000000-0006-0000-0600-000003000000}">
      <text>
        <r>
          <rPr>
            <b/>
            <sz val="9"/>
            <color indexed="81"/>
            <rFont val="Tahoma"/>
            <family val="2"/>
          </rPr>
          <t>INTERNO-EXTERNO:</t>
        </r>
        <r>
          <rPr>
            <sz val="9"/>
            <color indexed="81"/>
            <rFont val="Tahoma"/>
            <family val="2"/>
          </rPr>
          <t xml:space="preserve">
Indicar si la persona pertenece a la Superintendencia o es externa</t>
        </r>
      </text>
    </comment>
    <comment ref="H11" authorId="0" shapeId="0" xr:uid="{00000000-0006-0000-0600-000004000000}">
      <text>
        <r>
          <rPr>
            <b/>
            <sz val="9"/>
            <color indexed="81"/>
            <rFont val="Tahoma"/>
            <family val="2"/>
          </rPr>
          <t>RONIN:</t>
        </r>
        <r>
          <rPr>
            <sz val="9"/>
            <color indexed="81"/>
            <rFont val="Tahoma"/>
            <family val="2"/>
          </rPr>
          <t xml:space="preserve">
Definir si la persona, respeto al proyecto está:
- a favor
- en contra
- neutral</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RONIN</author>
  </authors>
  <commentList>
    <comment ref="C12" authorId="0" shapeId="0" xr:uid="{00000000-0006-0000-0700-000001000000}">
      <text>
        <r>
          <rPr>
            <b/>
            <sz val="9"/>
            <color indexed="81"/>
            <rFont val="Tahoma"/>
            <family val="2"/>
          </rPr>
          <t>TIPO DE COMUNICACIÓN:</t>
        </r>
        <r>
          <rPr>
            <sz val="9"/>
            <color indexed="81"/>
            <rFont val="Tahoma"/>
            <family val="2"/>
          </rPr>
          <t xml:space="preserve">
Indicar si la comunicación se realizará mediante:
- Mail
- Oficio
- Memorando
- Reunión
- Telefónica
- Electrónica (mediante la web)
- Electrónica
- Acto administrativo</t>
        </r>
      </text>
    </comment>
    <comment ref="D12" authorId="0" shapeId="0" xr:uid="{00000000-0006-0000-0700-000002000000}">
      <text>
        <r>
          <rPr>
            <b/>
            <sz val="9"/>
            <color indexed="81"/>
            <rFont val="Tahoma"/>
            <family val="2"/>
          </rPr>
          <t>OBJETIVO:</t>
        </r>
        <r>
          <rPr>
            <sz val="9"/>
            <color indexed="81"/>
            <rFont val="Tahoma"/>
            <family val="2"/>
          </rPr>
          <t xml:space="preserve">
Indicar qué se pretende lograr con la comunicación</t>
        </r>
      </text>
    </comment>
    <comment ref="E12" authorId="0" shapeId="0" xr:uid="{00000000-0006-0000-0700-000003000000}">
      <text>
        <r>
          <rPr>
            <b/>
            <sz val="9"/>
            <color indexed="81"/>
            <rFont val="Tahoma"/>
            <family val="2"/>
          </rPr>
          <t>FRECUENCIA:</t>
        </r>
        <r>
          <rPr>
            <sz val="9"/>
            <color indexed="81"/>
            <rFont val="Tahoma"/>
            <family val="2"/>
          </rPr>
          <t xml:space="preserve">
Indicar cada cuanto se produce la comunicación</t>
        </r>
      </text>
    </comment>
    <comment ref="F12" authorId="0" shapeId="0" xr:uid="{00000000-0006-0000-0700-000004000000}">
      <text>
        <r>
          <rPr>
            <b/>
            <sz val="9"/>
            <color indexed="81"/>
            <rFont val="Tahoma"/>
            <family val="2"/>
          </rPr>
          <t>RESPONSABLE:</t>
        </r>
        <r>
          <rPr>
            <sz val="9"/>
            <color indexed="81"/>
            <rFont val="Tahoma"/>
            <family val="2"/>
          </rPr>
          <t xml:space="preserve">
Indicar quien debe realizar la comunicación</t>
        </r>
      </text>
    </comment>
    <comment ref="G12" authorId="0" shapeId="0" xr:uid="{00000000-0006-0000-0700-000005000000}">
      <text>
        <r>
          <rPr>
            <b/>
            <sz val="9"/>
            <color indexed="81"/>
            <rFont val="Tahoma"/>
            <family val="2"/>
          </rPr>
          <t>ENTREGABLE:</t>
        </r>
        <r>
          <rPr>
            <sz val="9"/>
            <color indexed="81"/>
            <rFont val="Tahoma"/>
            <family val="2"/>
          </rPr>
          <t xml:space="preserve">
Indicar cual es soporte de la comunicación</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RONIN</author>
  </authors>
  <commentList>
    <comment ref="B11" authorId="0" shapeId="0" xr:uid="{00000000-0006-0000-0800-000001000000}">
      <text>
        <r>
          <rPr>
            <b/>
            <sz val="9"/>
            <color indexed="81"/>
            <rFont val="Tahoma"/>
            <family val="2"/>
          </rPr>
          <t>DESCRIPCIÓN DEL REQUERIMIENTO:</t>
        </r>
        <r>
          <rPr>
            <sz val="9"/>
            <color indexed="81"/>
            <rFont val="Tahoma"/>
            <family val="2"/>
          </rPr>
          <t xml:space="preserve">
Incluir una descripción del requerimiento del solicitante</t>
        </r>
      </text>
    </comment>
    <comment ref="D11" authorId="0" shapeId="0" xr:uid="{00000000-0006-0000-0800-000002000000}">
      <text>
        <r>
          <rPr>
            <b/>
            <sz val="9"/>
            <color indexed="81"/>
            <rFont val="Tahoma"/>
            <family val="2"/>
          </rPr>
          <t>CÓDIGO REQUERIMIENTO:</t>
        </r>
        <r>
          <rPr>
            <sz val="9"/>
            <color indexed="81"/>
            <rFont val="Tahoma"/>
            <family val="2"/>
          </rPr>
          <t xml:space="preserve">
Incluir un código para facilitar el seguimiento del requerimiento</t>
        </r>
      </text>
    </comment>
    <comment ref="F11" authorId="0" shapeId="0" xr:uid="{00000000-0006-0000-0800-000003000000}">
      <text>
        <r>
          <rPr>
            <b/>
            <sz val="9"/>
            <color indexed="81"/>
            <rFont val="Tahoma"/>
            <family val="2"/>
          </rPr>
          <t>ALCANCE DEL PROYECTO / ENTREGABLE AFECTADO:</t>
        </r>
        <r>
          <rPr>
            <sz val="9"/>
            <color indexed="81"/>
            <rFont val="Tahoma"/>
            <family val="2"/>
          </rPr>
          <t xml:space="preserve">
Indicar si es un requerimiento que afecte a la totalidad del proyecto o a un entregable y especificar a cual</t>
        </r>
      </text>
    </comment>
    <comment ref="G11" authorId="0" shapeId="0" xr:uid="{00000000-0006-0000-0800-000004000000}">
      <text>
        <r>
          <rPr>
            <b/>
            <sz val="9"/>
            <color indexed="81"/>
            <rFont val="Tahoma"/>
            <family val="2"/>
          </rPr>
          <t>FECHA DE CUMPLIMIENTO:</t>
        </r>
        <r>
          <rPr>
            <sz val="9"/>
            <color indexed="81"/>
            <rFont val="Tahoma"/>
            <family val="2"/>
          </rPr>
          <t xml:space="preserve">
Indiar cuando se espera que el requerimiento se realice</t>
        </r>
      </text>
    </comment>
    <comment ref="H11" authorId="0" shapeId="0" xr:uid="{00000000-0006-0000-0800-000005000000}">
      <text>
        <r>
          <rPr>
            <b/>
            <sz val="9"/>
            <color indexed="81"/>
            <rFont val="Tahoma"/>
            <family val="2"/>
          </rPr>
          <t>CRITERIO DE ACEPTACIÓN:</t>
        </r>
        <r>
          <rPr>
            <sz val="9"/>
            <color indexed="81"/>
            <rFont val="Tahoma"/>
            <family val="2"/>
          </rPr>
          <t xml:space="preserve">
Indicar cual es el criterio especificado por el solicitante para dar por válido el requerimiento</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RONIN</author>
  </authors>
  <commentList>
    <comment ref="B10" authorId="0" shapeId="0" xr:uid="{00000000-0006-0000-0900-000001000000}">
      <text>
        <r>
          <rPr>
            <b/>
            <sz val="9"/>
            <color indexed="81"/>
            <rFont val="Tahoma"/>
            <family val="2"/>
          </rPr>
          <t>DESCRIPCIÓN DEL ALCANCE:</t>
        </r>
        <r>
          <rPr>
            <sz val="9"/>
            <color indexed="81"/>
            <rFont val="Tahoma"/>
            <family val="2"/>
          </rPr>
          <t xml:space="preserve">
Incluir la descripción del alcance del proyecto, tanto del producto como la forma de realizarlo</t>
        </r>
      </text>
    </comment>
    <comment ref="B12" authorId="0" shapeId="0" xr:uid="{00000000-0006-0000-0900-000002000000}">
      <text>
        <r>
          <rPr>
            <b/>
            <sz val="9"/>
            <color indexed="81"/>
            <rFont val="Tahoma"/>
            <family val="2"/>
          </rPr>
          <t>EXCLUSIONES DEL PROYECTO:</t>
        </r>
        <r>
          <rPr>
            <sz val="9"/>
            <color indexed="81"/>
            <rFont val="Tahoma"/>
            <family val="2"/>
          </rPr>
          <t xml:space="preserve">
Identificar lo que no incluye el proyecto</t>
        </r>
      </text>
    </comment>
    <comment ref="B14" authorId="0" shapeId="0" xr:uid="{00000000-0006-0000-0900-000003000000}">
      <text>
        <r>
          <rPr>
            <b/>
            <sz val="9"/>
            <color indexed="81"/>
            <rFont val="Tahoma"/>
            <family val="2"/>
          </rPr>
          <t>RESTRICCIONES DEL PROYECTO:</t>
        </r>
        <r>
          <rPr>
            <sz val="9"/>
            <color indexed="81"/>
            <rFont val="Tahoma"/>
            <family val="2"/>
          </rPr>
          <t xml:space="preserve">
Enumerar las limitantes asociadas con el alcance del proyecto que restringen las opciones del proyecto</t>
        </r>
      </text>
    </comment>
    <comment ref="B16" authorId="0" shapeId="0" xr:uid="{00000000-0006-0000-0900-000004000000}">
      <text>
        <r>
          <rPr>
            <b/>
            <sz val="9"/>
            <color indexed="81"/>
            <rFont val="Tahoma"/>
            <family val="2"/>
          </rPr>
          <t>SUPUESTOS DEL PROYECTO:</t>
        </r>
        <r>
          <rPr>
            <sz val="9"/>
            <color indexed="81"/>
            <rFont val="Tahoma"/>
            <family val="2"/>
          </rPr>
          <t xml:space="preserve">
Enumeran las suposiciones asociadas con el alcance del proyecto y el impacto potencial de las mismas</t>
        </r>
      </text>
    </comment>
    <comment ref="B18" authorId="0" shapeId="0" xr:uid="{00000000-0006-0000-0900-000005000000}">
      <text>
        <r>
          <rPr>
            <b/>
            <sz val="9"/>
            <color indexed="81"/>
            <rFont val="Tahoma"/>
            <family val="2"/>
          </rPr>
          <t>ENTREGABLES DEL PROYECTO:</t>
        </r>
        <r>
          <rPr>
            <sz val="9"/>
            <color indexed="81"/>
            <rFont val="Tahoma"/>
            <family val="2"/>
          </rPr>
          <t xml:space="preserve">
Incluyen tanto el producto final (producto o servicios) como los productos de soporte (informes y documentación)</t>
        </r>
      </text>
    </comment>
    <comment ref="B20" authorId="0" shapeId="0" xr:uid="{00000000-0006-0000-0900-000006000000}">
      <text>
        <r>
          <rPr>
            <b/>
            <sz val="9"/>
            <color indexed="81"/>
            <rFont val="Tahoma"/>
            <family val="2"/>
          </rPr>
          <t>CRITERIOS DE ACEPTACIÓN DEL PRODUCTO:</t>
        </r>
        <r>
          <rPr>
            <sz val="9"/>
            <color indexed="81"/>
            <rFont val="Tahoma"/>
            <family val="2"/>
          </rPr>
          <t xml:space="preserve">
Definición de las características para el recibo a satisfacción de los productos, servicios o resultados del proyecto</t>
        </r>
      </text>
    </comment>
  </commentList>
</comments>
</file>

<file path=xl/sharedStrings.xml><?xml version="1.0" encoding="utf-8"?>
<sst xmlns="http://schemas.openxmlformats.org/spreadsheetml/2006/main" count="459" uniqueCount="238">
  <si>
    <t xml:space="preserve">NOMBRE DEL PROYECTO </t>
  </si>
  <si>
    <t>TIPO</t>
  </si>
  <si>
    <t>UNIDAD DE MEDIDA</t>
  </si>
  <si>
    <t>META</t>
  </si>
  <si>
    <t>TENDENCIA</t>
  </si>
  <si>
    <t>RESPONSABLE DE LA MEDICION</t>
  </si>
  <si>
    <t>NOMBRE</t>
  </si>
  <si>
    <t>CARGO</t>
  </si>
  <si>
    <t>POSICION FRENTE AL PROYECTO</t>
  </si>
  <si>
    <t>REQUERIMIENTOS DEL PROYECTO</t>
  </si>
  <si>
    <t>NOMBRE DEL SOLICITANTE</t>
  </si>
  <si>
    <t>CORREO ELECTRONICO</t>
  </si>
  <si>
    <t>ALCANCE DEL PROYECTO / ENTREGABLE AFECTADO</t>
  </si>
  <si>
    <t>FECHA DE CUMPLIMIENTO</t>
  </si>
  <si>
    <t>RESPONSABILIDADES</t>
  </si>
  <si>
    <t>CAPACIDADES</t>
  </si>
  <si>
    <t>PLAN DE COMUNICACIÓN</t>
  </si>
  <si>
    <t>TIPO DE COMUNICACIÓN</t>
  </si>
  <si>
    <t>OBJETIVO</t>
  </si>
  <si>
    <t>FRECUENCIA</t>
  </si>
  <si>
    <t>RESPONSABLE</t>
  </si>
  <si>
    <t>ENTREGABLE</t>
  </si>
  <si>
    <t>GESTION DE RIESGOS DEL PROYECTO</t>
  </si>
  <si>
    <t>CRONOGRAMA DE ACTIVIDADES</t>
  </si>
  <si>
    <t>* El cronograma se realizara en MS Project y sera remitido junto con el presente formato a la Oficina Asesora de Planeacion.</t>
  </si>
  <si>
    <t>OBJETIVO ESTRATÉGICO</t>
  </si>
  <si>
    <t>ESTRATEGIA</t>
  </si>
  <si>
    <t>DESCRIPCIÓN</t>
  </si>
  <si>
    <t>CÓDIGO REQUERIMIENTO</t>
  </si>
  <si>
    <t>DESCRIPCIÓN DEL ALCANCE</t>
  </si>
  <si>
    <t>EXCLUSIONES DEL PROYECTO</t>
  </si>
  <si>
    <t>RESTRICCIONES DEL PROYECTO</t>
  </si>
  <si>
    <t>SUPUESTOS DEL PROYECTO</t>
  </si>
  <si>
    <t>ENTREGABLES DEL PROYECTO</t>
  </si>
  <si>
    <t>CRITERIOS DE ACEPTACIÓN DEL PRODUCTO</t>
  </si>
  <si>
    <t>JUSTIFICACIÓN - OBJETIVO</t>
  </si>
  <si>
    <t>INDICADORES</t>
  </si>
  <si>
    <t>INTERESADOS</t>
  </si>
  <si>
    <t>REQUERIMIENTOS</t>
  </si>
  <si>
    <t>ALCANCE</t>
  </si>
  <si>
    <t>PLAN DE COMUNICACIONES</t>
  </si>
  <si>
    <t>RIESGOS - CRONOGRAMA</t>
  </si>
  <si>
    <t>INT.-EXT.</t>
  </si>
  <si>
    <t xml:space="preserve">RECURSOS HUMANOS  </t>
  </si>
  <si>
    <t>APROPIACION INICIAL</t>
  </si>
  <si>
    <t>VALOR COMPROMETIDO</t>
  </si>
  <si>
    <t>VALOR OBLIGADO</t>
  </si>
  <si>
    <t>NUMERO DE CDP</t>
  </si>
  <si>
    <t>NÚMERO DE OBLIGACIÓN</t>
  </si>
  <si>
    <t>RECURSOS HUMANOS</t>
  </si>
  <si>
    <t>RECURSOS FINANCIEROS</t>
  </si>
  <si>
    <t>EDT-ACTIVIDADES</t>
  </si>
  <si>
    <t>Eficacia</t>
  </si>
  <si>
    <t>Ascendente</t>
  </si>
  <si>
    <t>Efectividad</t>
  </si>
  <si>
    <t>Eficiencia</t>
  </si>
  <si>
    <t>Descendente</t>
  </si>
  <si>
    <t>Tipos de indicadores</t>
  </si>
  <si>
    <t>Tendencia de indicador</t>
  </si>
  <si>
    <t>Roles</t>
  </si>
  <si>
    <t>Patrocinador</t>
  </si>
  <si>
    <t>Gerente</t>
  </si>
  <si>
    <t>Lider funcional</t>
  </si>
  <si>
    <t>interno - externo</t>
  </si>
  <si>
    <t>Posicion en el proyecto</t>
  </si>
  <si>
    <t>A favor</t>
  </si>
  <si>
    <t>Neutral</t>
  </si>
  <si>
    <t>En contra</t>
  </si>
  <si>
    <t>TELEFONO</t>
  </si>
  <si>
    <t>COMUNICACIONES INTERNAS</t>
  </si>
  <si>
    <t>mail</t>
  </si>
  <si>
    <t>EQUIPO DE PROYECTO DE LA SUPERINTENDENCIA</t>
  </si>
  <si>
    <t>ROL</t>
  </si>
  <si>
    <t>EQUIPO DE PROYECTO DEL PROVEEDOR</t>
  </si>
  <si>
    <t>Gestión de las comunicaciones entre los equipos de trabajo</t>
  </si>
  <si>
    <t>Acto administrativo</t>
  </si>
  <si>
    <t>ACTIVIDADES</t>
  </si>
  <si>
    <t xml:space="preserve">ENTREGABLES </t>
  </si>
  <si>
    <t>METAS</t>
  </si>
  <si>
    <t>PESO DE LA ACTIVIDAD</t>
  </si>
  <si>
    <t>RESPONSABLES</t>
  </si>
  <si>
    <t>EVIDENCIA Ó AVANCES  DE LOS ENTREGABLES</t>
  </si>
  <si>
    <t>FECHA CIERRE</t>
  </si>
  <si>
    <t>PORCENTAJE DE CUMPLIMIENTO</t>
  </si>
  <si>
    <t>NO APLICA</t>
  </si>
  <si>
    <t>NO APLICA - PRESUPUESTO DE INVERSIÓN</t>
  </si>
  <si>
    <t>NOMBRE DE INTERESADO</t>
  </si>
  <si>
    <t>DESCRIPCIÓN DEL REQUERIMIENTO</t>
  </si>
  <si>
    <t>telefono</t>
  </si>
  <si>
    <t>FECHA PROGRAMADA DE INICIO</t>
  </si>
  <si>
    <t>FECHA PROGRAMADA DE FINALIZACIÓN</t>
  </si>
  <si>
    <t>DURACIÓN DE LA ACTIVIDAD (Semanas)</t>
  </si>
  <si>
    <t>PRESUPUESTO DE INVERSIÓN</t>
  </si>
  <si>
    <t>Interno</t>
  </si>
  <si>
    <t>Externo</t>
  </si>
  <si>
    <t>INTERNO - EXTERNO</t>
  </si>
  <si>
    <t>Tipo de comunicación</t>
  </si>
  <si>
    <t>Mail</t>
  </si>
  <si>
    <t>Oficio</t>
  </si>
  <si>
    <t>Memorando</t>
  </si>
  <si>
    <t>Reunión</t>
  </si>
  <si>
    <t>Telefónica</t>
  </si>
  <si>
    <t>Electrónica</t>
  </si>
  <si>
    <t>OBJETIVOS DEL PROYECTO (Generales y específicos)</t>
  </si>
  <si>
    <t>Tipo de objetivo</t>
  </si>
  <si>
    <t>GENERAL</t>
  </si>
  <si>
    <t>ESPECIFICO</t>
  </si>
  <si>
    <t>FRECUENCIA DE MEDIDA</t>
  </si>
  <si>
    <t>FÓRMULA DEL INDICADOR</t>
  </si>
  <si>
    <t>INDICADOR</t>
  </si>
  <si>
    <t>Diario</t>
  </si>
  <si>
    <t>Semanal</t>
  </si>
  <si>
    <t>Quincenal</t>
  </si>
  <si>
    <t>Mensual</t>
  </si>
  <si>
    <t>Bimensual</t>
  </si>
  <si>
    <t>Trimestral</t>
  </si>
  <si>
    <t>Semestral</t>
  </si>
  <si>
    <t>Anual</t>
  </si>
  <si>
    <t>FRECUENCIA DE COMUNICACIÓN</t>
  </si>
  <si>
    <t>Según requerimiento</t>
  </si>
  <si>
    <t>CRITERIO DE ACEPTACIÓN</t>
  </si>
  <si>
    <t>SUPERINTENDENCIA DE SOCIEDADES</t>
  </si>
  <si>
    <t>Codigo: GC-F-015</t>
  </si>
  <si>
    <t>SISTEMA DE GESTION INTEGRADO</t>
  </si>
  <si>
    <t>PROCESO: GESTION INTEGRAL</t>
  </si>
  <si>
    <t>Version 001</t>
  </si>
  <si>
    <t>FORMATO: PLANEACION DE PROYECTOS</t>
  </si>
  <si>
    <t>Pagina 1 de 1</t>
  </si>
  <si>
    <t>Fecha: 17 de septiembre de 2014</t>
  </si>
  <si>
    <t>DESCRIPCION</t>
  </si>
  <si>
    <t>EVALUACION</t>
  </si>
  <si>
    <t>ACTIVIDADES DE MITIGACION</t>
  </si>
  <si>
    <t>RESPONSABLE DE GESTIONAR EL RIESGO</t>
  </si>
  <si>
    <t>Bajo</t>
  </si>
  <si>
    <t>Medio</t>
  </si>
  <si>
    <t>Alto</t>
  </si>
  <si>
    <t>Extremo</t>
  </si>
  <si>
    <t>Gerente del Proyecto</t>
  </si>
  <si>
    <t>Especifica las necesidades técnicas de la solución
Participa en el diseño de la solución
Participa en las pruebas de la solución
Verifica que la dependencia usuaria aprueba la solución</t>
  </si>
  <si>
    <t>Las comunicaciones entre el equipo de trabajo se desarrollarán de la siguiente manera:
* Radicación oficial, según las directrices de Gestión Documental para la entrega de memorandos, facturas e informes de desarrollo del proyecto.
* Correo electrónico para intercambio de información del proyecto y su avance, entre el personal de la Superintendencia y el proveedor.
* Reuniones virtuales (a través de herramienta de videoconferencia) y presenciales
* Llamada a teléfono fijo (entidad) y móvil (proveedor).
* Actas de seguimiento de proyecto</t>
  </si>
  <si>
    <t>,</t>
  </si>
  <si>
    <t>A ENERO</t>
  </si>
  <si>
    <t>A FEBRERO</t>
  </si>
  <si>
    <t>MARZO</t>
  </si>
  <si>
    <t>ABRIL</t>
  </si>
  <si>
    <t>MAYO</t>
  </si>
  <si>
    <t>JUNIO</t>
  </si>
  <si>
    <t>JULIO</t>
  </si>
  <si>
    <t>AGOSTO</t>
  </si>
  <si>
    <t>SEPTIEMBRE</t>
  </si>
  <si>
    <t>OCTUBRE</t>
  </si>
  <si>
    <t>NOVIEMBRE</t>
  </si>
  <si>
    <t>DICIEMBRE</t>
  </si>
  <si>
    <t>% programado</t>
  </si>
  <si>
    <t>% ejecutado</t>
  </si>
  <si>
    <t>%</t>
  </si>
  <si>
    <t>Cumplimiento del cronograma de actividades (Ver hoja "EDT - Actividades")</t>
  </si>
  <si>
    <t>Líder Técnico</t>
  </si>
  <si>
    <t>Mayra Alejandra Jiménez Vega</t>
  </si>
  <si>
    <t>Elsa María López Roca</t>
  </si>
  <si>
    <t>ElsaL@SUPERSOCIEDADES.GOV.CO</t>
  </si>
  <si>
    <t>Superintendente Delegado de Asuntos Económicos y Societarios</t>
  </si>
  <si>
    <t>Santiago Londoño Correa</t>
  </si>
  <si>
    <t>SantiagoL@SUPERSOCIEDADES.GOV.CO</t>
  </si>
  <si>
    <t>Jorge Eduardo Cabrera Jaramillo</t>
  </si>
  <si>
    <t>Andrés Mauricio Cervantes Díaz</t>
  </si>
  <si>
    <t>ACervantes@SUPERSOCIEDADES.GOV.CO</t>
  </si>
  <si>
    <t>Robustecimiento del uso de la inteligencia artificial a través del Tesauro: buscador inteligente de la jurisprudencia y doctrina jurídica de la Supersociedades</t>
  </si>
  <si>
    <t>Utilizar y apropiar nuevas tecnologías de la información para fortalecer la gestión institucional</t>
  </si>
  <si>
    <t>Perspectiva Estratégica: Procesos
Trasnformación Tecnólogica</t>
  </si>
  <si>
    <t>Fortalecer la herramienta tecnológica Tesauro en aras de organizar, clasificar y sistematizar la información de la jurisprudencia y doctrina jurídica que permita estructurar la concepción de una cultura de memoria institucional, fortalecer de forma compartida el conocimiento de la Entidad, así como socializar y difundir el conocimiento que produce la Entidad para uso de los grupos de interés de ésta, generando procesos más participativos y de esta forma, mejorar los servicios que presta la Entidad</t>
  </si>
  <si>
    <t>Organizar, clasificar y sistematizar la información de la jurisprudencia y doctrina jurídica que permita estructurar la memoria institucional de la Entidad.</t>
  </si>
  <si>
    <t>Despacho del Superintendente</t>
  </si>
  <si>
    <t>María Consuelo Alarcón Pardo
Gerente Proyecto</t>
  </si>
  <si>
    <t>Ana Maria Patricia Marmolejo Angel
Oficina Asesora Jurídica</t>
  </si>
  <si>
    <t>María Consuelo Alarcón Pardo
Delegatura de Procedimientos Mercantiles</t>
  </si>
  <si>
    <t>Mauricio Español Leon
Delegatura de Asuntos Económicos y Societarios</t>
  </si>
  <si>
    <t>Responsable por el desarrollo exitoso del proyecto
Toma decisiones claves en el proyecto
Realizar gestión y ayuda en la solución imprevistos con las partes interesadas y el equipo del proyecto</t>
  </si>
  <si>
    <t>El Patrocinador desgana un Gerente de Proyecto, cuyo perfil permite liderar de manera global y a nivel funcional la ejecución del proyecto dado el conocimiento adquirido en la construcción del aplicativo.</t>
  </si>
  <si>
    <t>Definir los Objetivos del Proyecto
Define Plan de Trabajo
Realiza seguimiento al plan de trabajo
Coordina equipo de proyecto
Realizar gestión sobre los recursos del proyecto 
Punto de contacto con el implementador externo y fabrica de Software
Gestiona los riesgos del proyecto
Elabora los estudios previos Cuando Aplique
Liderar la gestión del cambio del proyecto</t>
  </si>
  <si>
    <t>El Gerente de Proyecto designado por el Patrocinador, conforma un equipo interdisciplinario con los líderes funcionales y técnicos adscritos al proyecto. Tiene la responsabilidad de coordinar la ejecución del proyecto.</t>
  </si>
  <si>
    <t xml:space="preserve">El líder funcional designado por Jefe OAJ (área que integra el desarrollo del Proyecto), debe garantizar que las actividades programadas se desarrollen en los tiempos establecidos y con los recursos asignados. El Líder Funcional reporta al Gerente de Proyecto los avances o desviaciones significativas que afecten el cumplimiento operativo del mismo. </t>
  </si>
  <si>
    <t xml:space="preserve">El líder funcional designado por el delegado DPM (área que integra el desarrollo del Proyecto), debe garantizar que las actividades programadas se desarrollen en los tiempos establecidos y con los recursos asignados. El Líder Funcional reporta al Gerente de Proyecto los avances o desviaciones significativas que afecten el cumplimiento operativo del mismo. </t>
  </si>
  <si>
    <t xml:space="preserve">El líder funcional designado por el Delegado DPI (área que integra el desarrollo del Proyecto), debe garantizar que las actividades programadas se desarrollen en los tiempos establecidos y con los recursos asignados. El Líder Funcional reporta al Gerente de Proyecto los avances o desviaciones significativas que afecten el cumplimiento operativo del mismo. </t>
  </si>
  <si>
    <t xml:space="preserve">El líder funcional designado por el Delegado DIAFE (área que integra el desarrollo del Proyecto), debe garantizar que las actividades programadas se desarrollen en los tiempos establecidos y con los recursos asignados. El Líder Funcional reporta al Gerente de Proyecto los avances o desviaciones significativas que afecten el cumplimiento operativo del mismo. </t>
  </si>
  <si>
    <t xml:space="preserve">El líder funcional designado por el Delegado DSS (área que integra el desarrollo del Proyecto), debe garantizar que las actividades programadas se desarrollen en los tiempos establecidos y con los recursos asignados. El Líder Funcional reporta al Gerente de Proyecto los avances o desviaciones significativas que afecten el cumplimiento operativo del mismo. </t>
  </si>
  <si>
    <t xml:space="preserve">El líder funcional designado por el Delegado DAES (área que integra el desarrollo del Proyecto), debe garantizar que las actividades programadas se desarrollen en los tiempos establecidos y con los recursos asignados. El Líder Funcional reporta al Gerente de Proyecto los avances o desviaciones significativas que afecten el cumplimiento operativo del mismo. </t>
  </si>
  <si>
    <t xml:space="preserve">El líder funcional designado por el Director DTIC (área que integra el desarrollo del Proyecto), debe garantizar que las actividades programadas se desarrollen en los tiempos establecidos y con los recursos asignados. El Líder Funcional reporta al Gerente de Proyecto los avances o desviaciones significativas que afecten el cumplimiento operativo del mismo. </t>
  </si>
  <si>
    <t>Marcela E. Doria
Dirección de Cámaras de Comercio</t>
  </si>
  <si>
    <t>Angela P. Mortigo
Delegatura de Intervención y Asuntos Financieros Especiales</t>
  </si>
  <si>
    <t>Nini Castañeda
Delegatura de Procedimientos de Insolvencia</t>
  </si>
  <si>
    <t xml:space="preserve">
Dirección TIC</t>
  </si>
  <si>
    <t xml:space="preserve">Comunicar al Patrocinador los avances, novedades, riesgos y demás asuntos cruciales relacionados con la ejecución del proyecto. </t>
  </si>
  <si>
    <t>Presentación Comité Trimestral
Comunicación escrita o verbal, según solicitud planteada.</t>
  </si>
  <si>
    <t>* Comunicar al Gerente de Proyecto los avances, novedades, riesgos y demás asuntos cruciales relacionados con la ejecución del proyecto. 
* Entregar al Gerente de Proyecto los entregables asociados a la ejecución del proyecto.</t>
  </si>
  <si>
    <t>Presentaciones (si a ello hay lugar)
Informes ejecutivos</t>
  </si>
  <si>
    <t xml:space="preserve">Informes </t>
  </si>
  <si>
    <t>Comunicación escrita o verbal, según solicitud planteada.</t>
  </si>
  <si>
    <t>* Comunicar al Líder Técnico los posibles inconvenientes en el funcionamiento de la herramienta Tesauro.</t>
  </si>
  <si>
    <t>* Comunicar al Grupo de Comunicaciones las estrategias a desarrollar para apropiar el uso de la herramienta.</t>
  </si>
  <si>
    <t>Todos los Líderes Funcionales</t>
  </si>
  <si>
    <t>BEscobar@SUPERSOCIEDADES.GOV.CO</t>
  </si>
  <si>
    <t>MariaA@SUPERSOCIEDADES.GOV.CO</t>
  </si>
  <si>
    <t>Jefe Oficina Asesora Juridica</t>
  </si>
  <si>
    <t>AnaMA@SUPERSOCIEDADES.GOV.CO</t>
  </si>
  <si>
    <t>Superintendente Delegada Delegatura de Procedimientos Mercantiles</t>
  </si>
  <si>
    <t>Superintendente Delegado Delegatura de Procedimientos de Insolvencia</t>
  </si>
  <si>
    <t>ManuelaRV@SUPERSOCIEDADES.GOV.CO</t>
  </si>
  <si>
    <t>Ruby Ruth Ramirez Medina</t>
  </si>
  <si>
    <t xml:space="preserve">Superintendente DelegadoDelegatura de Intervención y Asuntos Financieros Especiales </t>
  </si>
  <si>
    <t>RURamirez@SUPERSOCIEDADES.GOV.CO</t>
  </si>
  <si>
    <t>Superintendente Delegado Delegatura de Supervisión Societaria</t>
  </si>
  <si>
    <t>ECabrera@SUPERSOCIEDADES.GOV.CO</t>
  </si>
  <si>
    <t>MauricioE@SUPERSOCIEDADES.GOV.CO</t>
  </si>
  <si>
    <t>MIGonzalez@supersociedades.gov.co</t>
  </si>
  <si>
    <t>Marisol Castiblanco Calixto</t>
  </si>
  <si>
    <t>Coordinadora Grupo de Innovación, Desarrollo y Arquitectura de A</t>
  </si>
  <si>
    <t>MarisolCC@SUPERSOCIEDADES.GOV.CO</t>
  </si>
  <si>
    <t>Asesora Despacho del Superintendente de Sociedades</t>
  </si>
  <si>
    <t>MJimenez@SUPERSOCIEDADES.GOV.CO</t>
  </si>
  <si>
    <t>Líder funcional</t>
  </si>
  <si>
    <t>Angela Mortigo
Delegatura de Intervención y Asuntos Financieros Especiales</t>
  </si>
  <si>
    <t>nini Castañeda
Delegatura de Procedimientos de Insolvencia</t>
  </si>
  <si>
    <t>No Aplica</t>
  </si>
  <si>
    <t>Desde el levantamiento hasta la revisión y validación de la información recopilada para la elaboración de las fichas de Tesauro de las Delegaturas de Procedimientos de Insolvencia; Intervención y Asuntos Financieros Especiales; Asuntos Económicos y Societarios; y Supervisión Societaria. 
Desde la actualización de la información de la Delegatura de Procedimientos Mercantiles y la Oficina Asesora Juridica para el uso eficiente de la herramienta Tesauro, hasta la verificación de la calidad de datos de la información cargada para cada área (DPM/OAJ).</t>
  </si>
  <si>
    <t xml:space="preserve">No se contempla la automatización de la alimentación del cargue de la información en la herramienta Tesauro. </t>
  </si>
  <si>
    <t>Dedicación en términos de tiempo, del talento humano que hace parte del proyecto. No existe un equipo del proyecto con dedicación exclusiva al mismo. 
Afectación funcional de la Herramienta que impida el desarrollo del proyecto.</t>
  </si>
  <si>
    <t>Respetar los recursos financieros asignados para la ejecución del proyecto; 
Garantizar que los proveedores y/o contratistas sean idóneos para la ejecución del proyecto.
Que el equipo del proyecto (Talento Humano) pueda dedicar el tiempo necesario para el cumplimiento del proyecto y no afectar la ejeución en tiempo ni la calidad de los entregables.</t>
  </si>
  <si>
    <t>1. Flujogramas de los procesos de DIAFE e Insolvencia
2. Recopilación de la Información de insumo para la elaboración de fichas.
3. Modelos de fichas de Tesauro a utilizar en la siguiente vigencia
4. Calidad de datos a 54 Fichas y 1700 oficios de la Oficina Asesora Jurídica.
5. Análisis de 360  sentencias para elaborar las fichas  de la DPM y análisis de 54 sentencias con sus respectivas pautas legales
6. Piezas publicitarias de la herramienta Tesauro</t>
  </si>
  <si>
    <t xml:space="preserve">Cumplir con los lineamientos de calidad definidos para la herramienta Tesauro. Que los entregables estén alineados a la estratégia y requerimientos de la Entidad. </t>
  </si>
  <si>
    <t>Cambio en la estructura organizacional de la entidad (movimiento de personal de planta)</t>
  </si>
  <si>
    <t>Establecer pautas para realizar un debido empalme y entrega de cargo.
Realizar seguimiento a la gestión realizada y asegurar la trazabilidad de los soportes de todas las actividades</t>
  </si>
  <si>
    <t>Patrocinador del Proyecto
Gerente del Proyecto</t>
  </si>
  <si>
    <t>Actualización del sistema SGDEA que puede impactar el funcionamiento adecuado de la herramienta tecnológica de Tesauro</t>
  </si>
  <si>
    <t>Gestionar y ejecutar las actividades necesarias de acuerdo con las funciones del área usuaria para generar el menor impacto en la herramienta tecnológica de Tesauro.</t>
  </si>
  <si>
    <t>Dirección de Tecnologías de la Información 
Gestión Documental y Áreas funcionales</t>
  </si>
  <si>
    <t>No disponibilidad de recursos económicos, humanos, financieros y tecnológicos para el desarrollo del Proyecto.</t>
  </si>
  <si>
    <t>Planificación, aprobación y seguimiento de los Contratatos requeridos para el desarrollo del proyecto  por parte de las áreas pertinentes de la Entidad (Secretaría General).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</si>
</sst>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dd/mm/yyyy;@"/>
    <numFmt numFmtId="165" formatCode="[$$-240A]#,##0"/>
    <numFmt numFmtId="166" formatCode="dd\-mm\-yy"/>
    <numFmt numFmtId="167" formatCode="0.0"/>
    <numFmt numFmtId="168" formatCode="[$-240A]d&quot; de &quot;mmmm&quot; de &quot;yyyy;@"/>
    <numFmt numFmtId="169" formatCode="0.0%"/>
    <numFmt numFmtId="170" formatCode="[$-80A]dddd\ d&quot; de &quot;mmmm&quot; de &quot;yyyy;@"/>
    <numFmt numFmtId="171" formatCode="d/mm/yyyy;@"/>
    <numFmt numFmtId="172" formatCode="[$-240A]dddd\ d&quot; de &quot;mmmm&quot; de &quot;yyyy;@"/>
  </numFmts>
  <fonts count="44" x14ac:knownFonts="1">
    <font>
      <sz val="10"/>
      <name val="Arial"/>
    </font>
    <font>
      <sz val="11"/>
      <color indexed="60"/>
      <name val="Calibri"/>
      <family val="2"/>
    </font>
    <font>
      <sz val="10"/>
      <name val="Arial"/>
      <family val="2"/>
    </font>
    <font>
      <b/>
      <sz val="11"/>
      <color indexed="8"/>
      <name val="Calibri"/>
      <family val="2"/>
    </font>
    <font>
      <sz val="9"/>
      <name val="Arial"/>
      <family val="2"/>
    </font>
    <font>
      <b/>
      <sz val="9"/>
      <color theme="0"/>
      <name val="Arial"/>
      <family val="2"/>
    </font>
    <font>
      <b/>
      <sz val="9"/>
      <name val="Arial"/>
      <family val="2"/>
    </font>
    <font>
      <sz val="9"/>
      <color theme="0"/>
      <name val="Arial"/>
      <family val="2"/>
    </font>
    <font>
      <sz val="9"/>
      <color indexed="81"/>
      <name val="Tahoma"/>
      <family val="2"/>
    </font>
    <font>
      <b/>
      <sz val="9"/>
      <color indexed="81"/>
      <name val="Tahoma"/>
      <family val="2"/>
    </font>
    <font>
      <u/>
      <sz val="10"/>
      <color theme="10"/>
      <name val="Arial"/>
      <family val="2"/>
    </font>
    <font>
      <sz val="10"/>
      <name val="Arial"/>
      <family val="2"/>
    </font>
    <font>
      <sz val="9"/>
      <name val="Verdana"/>
      <family val="2"/>
    </font>
    <font>
      <b/>
      <sz val="9"/>
      <name val="Verdana"/>
      <family val="2"/>
    </font>
    <font>
      <b/>
      <sz val="9"/>
      <color theme="0"/>
      <name val="Verdana"/>
      <family val="2"/>
    </font>
    <font>
      <sz val="9"/>
      <color theme="0"/>
      <name val="Verdana"/>
      <family val="2"/>
    </font>
    <font>
      <sz val="10"/>
      <name val="Verdana"/>
      <family val="2"/>
    </font>
    <font>
      <b/>
      <u/>
      <sz val="10"/>
      <color theme="0"/>
      <name val="Verdana"/>
      <family val="2"/>
    </font>
    <font>
      <b/>
      <sz val="10"/>
      <color theme="0"/>
      <name val="Verdana"/>
      <family val="2"/>
    </font>
    <font>
      <b/>
      <sz val="10"/>
      <name val="Verdana"/>
      <family val="2"/>
    </font>
    <font>
      <b/>
      <sz val="12"/>
      <name val="Verdana"/>
      <family val="2"/>
    </font>
    <font>
      <sz val="11"/>
      <name val="Verdana"/>
      <family val="2"/>
    </font>
    <font>
      <sz val="12"/>
      <name val="Verdana"/>
      <family val="2"/>
    </font>
    <font>
      <b/>
      <sz val="14"/>
      <name val="Verdana"/>
      <family val="2"/>
    </font>
    <font>
      <b/>
      <sz val="11"/>
      <name val="Verdana"/>
      <family val="2"/>
    </font>
    <font>
      <sz val="11"/>
      <name val="Calibri Light"/>
      <family val="2"/>
    </font>
    <font>
      <sz val="12"/>
      <name val="Calibri Light"/>
      <family val="2"/>
    </font>
    <font>
      <sz val="10"/>
      <name val="Calibri Light"/>
      <family val="2"/>
    </font>
    <font>
      <b/>
      <sz val="9"/>
      <color indexed="9"/>
      <name val="Verdana"/>
      <family val="2"/>
    </font>
    <font>
      <b/>
      <sz val="8"/>
      <color theme="0"/>
      <name val="Verdana"/>
      <family val="2"/>
    </font>
    <font>
      <b/>
      <sz val="8"/>
      <color indexed="9"/>
      <name val="Verdana"/>
      <family val="2"/>
    </font>
    <font>
      <sz val="8"/>
      <name val="Verdana"/>
      <family val="2"/>
    </font>
    <font>
      <b/>
      <sz val="11"/>
      <color theme="3"/>
      <name val="Verdana"/>
      <family val="2"/>
    </font>
    <font>
      <sz val="9"/>
      <color theme="3"/>
      <name val="Verdana"/>
      <family val="2"/>
    </font>
    <font>
      <sz val="11"/>
      <color theme="0"/>
      <name val="Verdana"/>
      <family val="2"/>
    </font>
    <font>
      <sz val="11"/>
      <name val="Arial"/>
      <family val="2"/>
    </font>
    <font>
      <b/>
      <sz val="11"/>
      <color theme="0"/>
      <name val="Verdana"/>
      <family val="2"/>
    </font>
    <font>
      <b/>
      <sz val="11"/>
      <name val="Calibri Light"/>
      <family val="2"/>
    </font>
    <font>
      <sz val="10"/>
      <color theme="0"/>
      <name val="Verdana"/>
      <family val="2"/>
    </font>
    <font>
      <sz val="11"/>
      <color theme="3"/>
      <name val="Verdana"/>
      <family val="2"/>
    </font>
    <font>
      <u/>
      <sz val="12"/>
      <color theme="10"/>
      <name val="Verdana"/>
      <family val="2"/>
    </font>
    <font>
      <sz val="16"/>
      <name val="Calibri Light"/>
      <family val="2"/>
    </font>
    <font>
      <sz val="14"/>
      <name val="Verdana"/>
      <family val="2"/>
    </font>
    <font>
      <u/>
      <sz val="10"/>
      <color theme="10"/>
      <name val="Verdana"/>
      <family val="2"/>
    </font>
  </fonts>
  <fills count="12">
    <fill>
      <patternFill patternType="none"/>
    </fill>
    <fill>
      <patternFill patternType="gray125"/>
    </fill>
    <fill>
      <patternFill patternType="solid">
        <fgColor indexed="43"/>
      </patternFill>
    </fill>
    <fill>
      <patternFill patternType="solid">
        <fgColor theme="0"/>
        <bgColor indexed="64"/>
      </patternFill>
    </fill>
    <fill>
      <patternFill patternType="solid">
        <fgColor theme="6" tint="0.59999389629810485"/>
        <bgColor indexed="64"/>
      </patternFill>
    </fill>
    <fill>
      <patternFill patternType="solid">
        <fgColor rgb="FF962D46"/>
        <bgColor indexed="64"/>
      </patternFill>
    </fill>
    <fill>
      <patternFill patternType="solid">
        <fgColor theme="9" tint="0.79998168889431442"/>
        <bgColor indexed="64"/>
      </patternFill>
    </fill>
    <fill>
      <patternFill patternType="solid">
        <fgColor rgb="FF962D46"/>
        <bgColor indexed="23"/>
      </patternFill>
    </fill>
    <fill>
      <patternFill patternType="solid">
        <fgColor theme="0" tint="-0.14999847407452621"/>
        <bgColor indexed="64"/>
      </patternFill>
    </fill>
    <fill>
      <patternFill patternType="solid">
        <fgColor theme="9" tint="0.59999389629810485"/>
        <bgColor indexed="64"/>
      </patternFill>
    </fill>
    <fill>
      <patternFill patternType="solid">
        <fgColor rgb="FFFFFF00"/>
        <bgColor indexed="64"/>
      </patternFill>
    </fill>
    <fill>
      <patternFill patternType="solid">
        <fgColor rgb="FF99FF33"/>
        <bgColor indexed="64"/>
      </patternFill>
    </fill>
  </fills>
  <borders count="45">
    <border>
      <left/>
      <right/>
      <top/>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s>
  <cellStyleXfs count="7">
    <xf numFmtId="0" fontId="0" fillId="0" borderId="0"/>
    <xf numFmtId="0" fontId="1" fillId="2" borderId="0" applyNumberFormat="0" applyBorder="0" applyAlignment="0" applyProtection="0"/>
    <xf numFmtId="0" fontId="2" fillId="0" borderId="0"/>
    <xf numFmtId="0" fontId="3" fillId="0" borderId="1" applyNumberFormat="0" applyFill="0" applyAlignment="0" applyProtection="0"/>
    <xf numFmtId="0" fontId="10" fillId="0" borderId="0" applyNumberFormat="0" applyFill="0" applyBorder="0" applyAlignment="0" applyProtection="0"/>
    <xf numFmtId="9" fontId="11" fillId="0" borderId="0" applyFont="0" applyFill="0" applyBorder="0" applyAlignment="0" applyProtection="0"/>
    <xf numFmtId="0" fontId="10" fillId="0" borderId="0" applyNumberFormat="0" applyFill="0" applyBorder="0" applyAlignment="0" applyProtection="0"/>
  </cellStyleXfs>
  <cellXfs count="362">
    <xf numFmtId="0" fontId="0" fillId="0" borderId="0" xfId="0"/>
    <xf numFmtId="0" fontId="4" fillId="0" borderId="0" xfId="0" applyFont="1" applyAlignment="1">
      <alignment horizontal="center" vertical="center" wrapText="1"/>
    </xf>
    <xf numFmtId="0" fontId="4" fillId="0" borderId="0" xfId="0" applyFont="1"/>
    <xf numFmtId="0" fontId="6" fillId="0" borderId="0" xfId="2" applyFont="1" applyAlignment="1">
      <alignment horizontal="center" vertical="center"/>
    </xf>
    <xf numFmtId="0" fontId="7" fillId="0" borderId="0" xfId="0" applyFont="1" applyAlignment="1">
      <alignment horizontal="center" vertical="center" wrapText="1"/>
    </xf>
    <xf numFmtId="0" fontId="4" fillId="0" borderId="0" xfId="0" applyFont="1" applyAlignment="1">
      <alignment horizontal="left" vertical="center"/>
    </xf>
    <xf numFmtId="0" fontId="4" fillId="0" borderId="0" xfId="0" applyFont="1" applyAlignment="1">
      <alignment horizontal="center" vertical="center"/>
    </xf>
    <xf numFmtId="0" fontId="7" fillId="0" borderId="0" xfId="0" applyFont="1" applyAlignment="1">
      <alignment horizontal="center" vertical="center"/>
    </xf>
    <xf numFmtId="0" fontId="2" fillId="0" borderId="0" xfId="0" applyFont="1"/>
    <xf numFmtId="0" fontId="2" fillId="4" borderId="2" xfId="0" applyFont="1" applyFill="1" applyBorder="1"/>
    <xf numFmtId="0" fontId="4" fillId="0" borderId="3" xfId="0" applyFont="1" applyBorder="1" applyAlignment="1">
      <alignment horizontal="center" vertical="center" wrapText="1"/>
    </xf>
    <xf numFmtId="0" fontId="4" fillId="0" borderId="2"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38" xfId="0" applyFont="1" applyBorder="1" applyAlignment="1">
      <alignment horizontal="center" vertical="center" wrapText="1"/>
    </xf>
    <xf numFmtId="0" fontId="4" fillId="0" borderId="39" xfId="0" applyFont="1" applyBorder="1" applyAlignment="1">
      <alignment horizontal="center" vertical="center" wrapText="1"/>
    </xf>
    <xf numFmtId="0" fontId="12" fillId="0" borderId="0" xfId="0" applyFont="1" applyAlignment="1">
      <alignment horizontal="center" vertical="center" wrapText="1"/>
    </xf>
    <xf numFmtId="0" fontId="12" fillId="0" borderId="0" xfId="0" applyFont="1" applyAlignment="1">
      <alignment vertical="center" wrapText="1"/>
    </xf>
    <xf numFmtId="0" fontId="12" fillId="0" borderId="0" xfId="0" applyFont="1"/>
    <xf numFmtId="0" fontId="12" fillId="0" borderId="35" xfId="0" applyFont="1" applyBorder="1" applyAlignment="1">
      <alignment vertical="center" wrapText="1"/>
    </xf>
    <xf numFmtId="0" fontId="12" fillId="0" borderId="36" xfId="0" applyFont="1" applyBorder="1" applyAlignment="1">
      <alignment vertical="center" wrapText="1"/>
    </xf>
    <xf numFmtId="0" fontId="12" fillId="0" borderId="37" xfId="0" applyFont="1" applyBorder="1" applyAlignment="1">
      <alignment vertical="center" wrapText="1"/>
    </xf>
    <xf numFmtId="0" fontId="13" fillId="0" borderId="0" xfId="2" applyFont="1" applyAlignment="1">
      <alignment horizontal="center" vertical="center"/>
    </xf>
    <xf numFmtId="0" fontId="14" fillId="5" borderId="2" xfId="0" applyFont="1" applyFill="1" applyBorder="1" applyAlignment="1">
      <alignment horizontal="left" vertical="center"/>
    </xf>
    <xf numFmtId="0" fontId="12" fillId="3" borderId="0" xfId="0" applyFont="1" applyFill="1" applyAlignment="1">
      <alignment horizontal="left" vertical="center" wrapText="1"/>
    </xf>
    <xf numFmtId="0" fontId="13" fillId="3" borderId="0" xfId="0" applyFont="1" applyFill="1" applyAlignment="1">
      <alignment horizontal="center" vertical="center" wrapText="1"/>
    </xf>
    <xf numFmtId="0" fontId="14" fillId="5" borderId="2" xfId="0" applyFont="1" applyFill="1" applyBorder="1" applyAlignment="1">
      <alignment horizontal="center" vertical="center"/>
    </xf>
    <xf numFmtId="0" fontId="14" fillId="5" borderId="2" xfId="0" applyFont="1" applyFill="1" applyBorder="1" applyAlignment="1">
      <alignment horizontal="center" vertical="center" wrapText="1"/>
    </xf>
    <xf numFmtId="0" fontId="12" fillId="3" borderId="2" xfId="0" applyFont="1" applyFill="1" applyBorder="1" applyAlignment="1">
      <alignment horizontal="center" vertical="center" wrapText="1"/>
    </xf>
    <xf numFmtId="0" fontId="15" fillId="0" borderId="0" xfId="0" applyFont="1" applyAlignment="1">
      <alignment horizontal="center" vertical="center" wrapText="1"/>
    </xf>
    <xf numFmtId="0" fontId="15" fillId="0" borderId="0" xfId="0" applyFont="1" applyAlignment="1">
      <alignment horizontal="center" vertical="center"/>
    </xf>
    <xf numFmtId="0" fontId="12" fillId="0" borderId="0" xfId="0" applyFont="1" applyAlignment="1">
      <alignment horizontal="left" vertical="center"/>
    </xf>
    <xf numFmtId="0" fontId="12" fillId="0" borderId="0" xfId="0" applyFont="1" applyAlignment="1">
      <alignment horizontal="center" vertical="center"/>
    </xf>
    <xf numFmtId="0" fontId="16" fillId="0" borderId="0" xfId="0" applyFont="1"/>
    <xf numFmtId="0" fontId="12" fillId="3" borderId="2" xfId="0" applyFont="1" applyFill="1" applyBorder="1" applyAlignment="1">
      <alignment horizontal="left" vertical="center" wrapText="1"/>
    </xf>
    <xf numFmtId="0" fontId="12" fillId="3" borderId="0" xfId="0" applyFont="1" applyFill="1" applyAlignment="1">
      <alignment horizontal="center" vertical="center" wrapText="1"/>
    </xf>
    <xf numFmtId="0" fontId="12" fillId="6" borderId="10" xfId="0" applyFont="1" applyFill="1" applyBorder="1" applyAlignment="1">
      <alignment horizontal="center" vertical="center" wrapText="1"/>
    </xf>
    <xf numFmtId="0" fontId="12" fillId="6" borderId="11" xfId="0" applyFont="1" applyFill="1" applyBorder="1" applyAlignment="1">
      <alignment horizontal="center" vertical="center" wrapText="1"/>
    </xf>
    <xf numFmtId="0" fontId="12" fillId="6" borderId="12" xfId="0" applyFont="1" applyFill="1" applyBorder="1" applyAlignment="1">
      <alignment horizontal="center" vertical="center" wrapText="1"/>
    </xf>
    <xf numFmtId="0" fontId="12" fillId="6" borderId="13" xfId="0" applyFont="1" applyFill="1" applyBorder="1" applyAlignment="1">
      <alignment horizontal="center" vertical="center" wrapText="1"/>
    </xf>
    <xf numFmtId="0" fontId="17" fillId="5" borderId="6" xfId="4" applyFont="1" applyFill="1" applyBorder="1" applyAlignment="1">
      <alignment horizontal="center" vertical="center"/>
    </xf>
    <xf numFmtId="0" fontId="12" fillId="6" borderId="0" xfId="0" applyFont="1" applyFill="1" applyAlignment="1">
      <alignment horizontal="center" vertical="center" wrapText="1"/>
    </xf>
    <xf numFmtId="0" fontId="12" fillId="6" borderId="14" xfId="0" applyFont="1" applyFill="1" applyBorder="1" applyAlignment="1">
      <alignment horizontal="center" vertical="center" wrapText="1"/>
    </xf>
    <xf numFmtId="0" fontId="12" fillId="6" borderId="15" xfId="0" applyFont="1" applyFill="1" applyBorder="1" applyAlignment="1">
      <alignment horizontal="center" vertical="center" wrapText="1"/>
    </xf>
    <xf numFmtId="0" fontId="12" fillId="6" borderId="16" xfId="0" applyFont="1" applyFill="1" applyBorder="1" applyAlignment="1">
      <alignment horizontal="center" vertical="center" wrapText="1"/>
    </xf>
    <xf numFmtId="0" fontId="12" fillId="6" borderId="17" xfId="0" applyFont="1" applyFill="1" applyBorder="1" applyAlignment="1">
      <alignment horizontal="center" vertical="center" wrapText="1"/>
    </xf>
    <xf numFmtId="0" fontId="17" fillId="5" borderId="6" xfId="4" applyFont="1" applyFill="1" applyBorder="1" applyAlignment="1">
      <alignment horizontal="center" vertical="center" wrapText="1"/>
    </xf>
    <xf numFmtId="0" fontId="12" fillId="0" borderId="10" xfId="0" applyFont="1" applyBorder="1" applyAlignment="1">
      <alignment vertical="center" wrapText="1"/>
    </xf>
    <xf numFmtId="0" fontId="12" fillId="0" borderId="13" xfId="0" applyFont="1" applyBorder="1" applyAlignment="1">
      <alignment vertical="center" wrapText="1"/>
    </xf>
    <xf numFmtId="0" fontId="12" fillId="0" borderId="15" xfId="0" applyFont="1" applyBorder="1" applyAlignment="1">
      <alignment vertical="center" wrapText="1"/>
    </xf>
    <xf numFmtId="0" fontId="16" fillId="3" borderId="0" xfId="0" applyFont="1" applyFill="1"/>
    <xf numFmtId="0" fontId="12" fillId="3" borderId="10" xfId="0" applyFont="1" applyFill="1" applyBorder="1" applyAlignment="1">
      <alignment vertical="center" wrapText="1"/>
    </xf>
    <xf numFmtId="0" fontId="12" fillId="3" borderId="13" xfId="0" applyFont="1" applyFill="1" applyBorder="1" applyAlignment="1">
      <alignment vertical="center" wrapText="1"/>
    </xf>
    <xf numFmtId="0" fontId="12" fillId="3" borderId="15" xfId="0" applyFont="1" applyFill="1" applyBorder="1" applyAlignment="1">
      <alignment vertical="center" wrapText="1"/>
    </xf>
    <xf numFmtId="0" fontId="19" fillId="3" borderId="0" xfId="0" applyFont="1" applyFill="1" applyAlignment="1">
      <alignment horizontal="center" vertical="center"/>
    </xf>
    <xf numFmtId="0" fontId="16" fillId="3" borderId="2" xfId="0" applyFont="1" applyFill="1" applyBorder="1"/>
    <xf numFmtId="0" fontId="18" fillId="5" borderId="2" xfId="0" applyFont="1" applyFill="1" applyBorder="1" applyAlignment="1">
      <alignment horizontal="center" vertical="center"/>
    </xf>
    <xf numFmtId="2" fontId="12" fillId="0" borderId="2" xfId="0" applyNumberFormat="1" applyFont="1" applyBorder="1" applyAlignment="1">
      <alignment horizontal="center" vertical="center" wrapText="1"/>
    </xf>
    <xf numFmtId="165" fontId="12" fillId="0" borderId="2" xfId="0" applyNumberFormat="1" applyFont="1" applyBorder="1" applyAlignment="1">
      <alignment horizontal="center" vertical="center" wrapText="1"/>
    </xf>
    <xf numFmtId="0" fontId="14" fillId="5" borderId="2" xfId="0" applyFont="1" applyFill="1" applyBorder="1" applyAlignment="1">
      <alignment horizontal="left" vertical="center" wrapText="1"/>
    </xf>
    <xf numFmtId="0" fontId="12" fillId="3" borderId="0" xfId="0" applyFont="1" applyFill="1" applyAlignment="1">
      <alignment vertical="center" wrapText="1"/>
    </xf>
    <xf numFmtId="0" fontId="12" fillId="0" borderId="3" xfId="0" applyFont="1" applyBorder="1" applyAlignment="1">
      <alignment horizontal="center" vertical="center" wrapText="1"/>
    </xf>
    <xf numFmtId="0" fontId="14" fillId="5" borderId="0" xfId="0" applyFont="1" applyFill="1" applyAlignment="1">
      <alignment horizontal="center" vertical="center" wrapText="1"/>
    </xf>
    <xf numFmtId="0" fontId="14" fillId="5" borderId="7" xfId="0" applyFont="1" applyFill="1" applyBorder="1" applyAlignment="1">
      <alignment horizontal="center" vertical="center" wrapText="1"/>
    </xf>
    <xf numFmtId="0" fontId="12" fillId="3" borderId="29" xfId="0" applyFont="1" applyFill="1" applyBorder="1" applyAlignment="1">
      <alignment vertical="center" wrapText="1"/>
    </xf>
    <xf numFmtId="0" fontId="12" fillId="3" borderId="36" xfId="0" applyFont="1" applyFill="1" applyBorder="1" applyAlignment="1">
      <alignment vertical="center" wrapText="1"/>
    </xf>
    <xf numFmtId="0" fontId="12" fillId="3" borderId="41" xfId="0" applyFont="1" applyFill="1" applyBorder="1" applyAlignment="1">
      <alignment vertical="center" wrapText="1"/>
    </xf>
    <xf numFmtId="0" fontId="12" fillId="3" borderId="37" xfId="0" applyFont="1" applyFill="1" applyBorder="1" applyAlignment="1">
      <alignment vertical="center" wrapText="1"/>
    </xf>
    <xf numFmtId="0" fontId="12" fillId="3" borderId="35" xfId="0" applyFont="1" applyFill="1" applyBorder="1" applyAlignment="1">
      <alignment vertical="center" wrapText="1"/>
    </xf>
    <xf numFmtId="0" fontId="22" fillId="3" borderId="2" xfId="0" applyFont="1" applyFill="1" applyBorder="1" applyAlignment="1">
      <alignment horizontal="center" vertical="center" wrapText="1"/>
    </xf>
    <xf numFmtId="0" fontId="18" fillId="5" borderId="2" xfId="0" applyFont="1" applyFill="1" applyBorder="1" applyAlignment="1">
      <alignment horizontal="center" vertical="center" wrapText="1"/>
    </xf>
    <xf numFmtId="0" fontId="16" fillId="3" borderId="2" xfId="0" applyFont="1" applyFill="1" applyBorder="1" applyAlignment="1">
      <alignment horizontal="center" vertical="center" wrapText="1"/>
    </xf>
    <xf numFmtId="0" fontId="16" fillId="3" borderId="0" xfId="0" applyFont="1" applyFill="1" applyAlignment="1">
      <alignment horizontal="center" vertical="center" wrapText="1"/>
    </xf>
    <xf numFmtId="0" fontId="26" fillId="3" borderId="2" xfId="0" applyFont="1" applyFill="1" applyBorder="1" applyAlignment="1">
      <alignment horizontal="center" vertical="center" wrapText="1"/>
    </xf>
    <xf numFmtId="0" fontId="27" fillId="3" borderId="2" xfId="0" applyFont="1" applyFill="1" applyBorder="1" applyAlignment="1">
      <alignment horizontal="center" vertical="center" wrapText="1"/>
    </xf>
    <xf numFmtId="165" fontId="25" fillId="0" borderId="2" xfId="0" applyNumberFormat="1" applyFont="1" applyBorder="1" applyAlignment="1">
      <alignment horizontal="center" vertical="center" wrapText="1"/>
    </xf>
    <xf numFmtId="0" fontId="14" fillId="5" borderId="2" xfId="0" applyFont="1" applyFill="1" applyBorder="1" applyAlignment="1">
      <alignment vertical="center"/>
    </xf>
    <xf numFmtId="164" fontId="12" fillId="3" borderId="2" xfId="0" applyNumberFormat="1" applyFont="1" applyFill="1" applyBorder="1" applyAlignment="1">
      <alignment horizontal="center" vertical="center" wrapText="1"/>
    </xf>
    <xf numFmtId="0" fontId="16" fillId="3" borderId="0" xfId="0" applyFont="1" applyFill="1" applyAlignment="1" applyProtection="1">
      <alignment horizontal="center" vertical="center" wrapText="1"/>
      <protection locked="0"/>
    </xf>
    <xf numFmtId="0" fontId="28" fillId="7" borderId="2" xfId="0" applyFont="1" applyFill="1" applyBorder="1" applyAlignment="1">
      <alignment horizontal="center" vertical="center" wrapText="1"/>
    </xf>
    <xf numFmtId="9" fontId="28" fillId="7" borderId="2" xfId="0" applyNumberFormat="1" applyFont="1" applyFill="1" applyBorder="1" applyAlignment="1">
      <alignment horizontal="center" vertical="center" wrapText="1"/>
    </xf>
    <xf numFmtId="166" fontId="28" fillId="7" borderId="2" xfId="0" applyNumberFormat="1" applyFont="1" applyFill="1" applyBorder="1" applyAlignment="1">
      <alignment horizontal="center" vertical="center" wrapText="1"/>
    </xf>
    <xf numFmtId="0" fontId="28" fillId="5" borderId="2" xfId="0" applyFont="1" applyFill="1" applyBorder="1" applyAlignment="1">
      <alignment horizontal="center" vertical="center" wrapText="1"/>
    </xf>
    <xf numFmtId="0" fontId="29" fillId="5" borderId="2" xfId="0" applyFont="1" applyFill="1" applyBorder="1" applyAlignment="1" applyProtection="1">
      <alignment horizontal="center" vertical="center" wrapText="1"/>
      <protection locked="0"/>
    </xf>
    <xf numFmtId="0" fontId="30" fillId="5" borderId="2" xfId="0" applyFont="1" applyFill="1" applyBorder="1" applyAlignment="1">
      <alignment horizontal="center" vertical="center" wrapText="1"/>
    </xf>
    <xf numFmtId="0" fontId="31" fillId="3" borderId="0" xfId="0" applyFont="1" applyFill="1" applyAlignment="1" applyProtection="1">
      <alignment horizontal="center" vertical="center" wrapText="1"/>
      <protection locked="0"/>
    </xf>
    <xf numFmtId="0" fontId="31" fillId="0" borderId="0" xfId="0" applyFont="1" applyAlignment="1">
      <alignment horizontal="center" vertical="center" wrapText="1"/>
    </xf>
    <xf numFmtId="0" fontId="21" fillId="0" borderId="2" xfId="0" applyFont="1" applyBorder="1" applyAlignment="1">
      <alignment horizontal="center" vertical="center" wrapText="1"/>
    </xf>
    <xf numFmtId="0" fontId="21" fillId="0" borderId="2" xfId="0" applyFont="1" applyBorder="1" applyAlignment="1">
      <alignment vertical="center" wrapText="1"/>
    </xf>
    <xf numFmtId="0" fontId="21" fillId="0" borderId="0" xfId="0" applyFont="1" applyAlignment="1">
      <alignment horizontal="center" vertical="center" wrapText="1"/>
    </xf>
    <xf numFmtId="0" fontId="34" fillId="0" borderId="0" xfId="0" applyFont="1" applyAlignment="1">
      <alignment horizontal="center" vertical="center" wrapText="1"/>
    </xf>
    <xf numFmtId="0" fontId="21" fillId="0" borderId="0" xfId="0" applyFont="1"/>
    <xf numFmtId="0" fontId="12" fillId="0" borderId="0" xfId="0" applyFont="1" applyAlignment="1">
      <alignment horizontal="justify" vertical="center" wrapText="1"/>
    </xf>
    <xf numFmtId="0" fontId="35" fillId="3" borderId="2" xfId="0" applyFont="1" applyFill="1" applyBorder="1" applyAlignment="1">
      <alignment horizontal="center" vertical="center" wrapText="1"/>
    </xf>
    <xf numFmtId="9" fontId="35" fillId="3" borderId="2" xfId="0" applyNumberFormat="1" applyFont="1" applyFill="1" applyBorder="1" applyAlignment="1">
      <alignment horizontal="center" vertical="center" wrapText="1"/>
    </xf>
    <xf numFmtId="0" fontId="24" fillId="0" borderId="11" xfId="2" applyFont="1" applyBorder="1" applyAlignment="1">
      <alignment vertical="center"/>
    </xf>
    <xf numFmtId="0" fontId="34" fillId="0" borderId="0" xfId="0" applyFont="1" applyAlignment="1">
      <alignment horizontal="center" vertical="center"/>
    </xf>
    <xf numFmtId="0" fontId="24" fillId="0" borderId="0" xfId="2" applyFont="1" applyAlignment="1">
      <alignment vertical="center"/>
    </xf>
    <xf numFmtId="0" fontId="24" fillId="0" borderId="16" xfId="2" applyFont="1" applyBorder="1" applyAlignment="1">
      <alignment vertical="center"/>
    </xf>
    <xf numFmtId="0" fontId="24" fillId="0" borderId="0" xfId="2" applyFont="1" applyAlignment="1">
      <alignment horizontal="center" vertical="center"/>
    </xf>
    <xf numFmtId="0" fontId="21" fillId="0" borderId="0" xfId="0" applyFont="1" applyAlignment="1">
      <alignment horizontal="left" vertical="center"/>
    </xf>
    <xf numFmtId="0" fontId="21" fillId="0" borderId="0" xfId="0" applyFont="1" applyAlignment="1">
      <alignment horizontal="center" vertical="center"/>
    </xf>
    <xf numFmtId="0" fontId="36" fillId="5" borderId="2" xfId="0" applyFont="1" applyFill="1" applyBorder="1" applyAlignment="1">
      <alignment horizontal="center" vertical="center" wrapText="1"/>
    </xf>
    <xf numFmtId="0" fontId="36" fillId="5" borderId="2" xfId="0" applyFont="1" applyFill="1" applyBorder="1" applyAlignment="1">
      <alignment vertical="center" wrapText="1"/>
    </xf>
    <xf numFmtId="165" fontId="37" fillId="0" borderId="2" xfId="0" applyNumberFormat="1" applyFont="1" applyBorder="1" applyAlignment="1">
      <alignment horizontal="center" vertical="center" wrapText="1"/>
    </xf>
    <xf numFmtId="0" fontId="16" fillId="0" borderId="0" xfId="0" applyFont="1" applyAlignment="1">
      <alignment horizontal="center" vertical="center" wrapText="1"/>
    </xf>
    <xf numFmtId="0" fontId="38" fillId="0" borderId="0" xfId="0" applyFont="1" applyAlignment="1">
      <alignment horizontal="center" vertical="center" wrapText="1"/>
    </xf>
    <xf numFmtId="0" fontId="32" fillId="0" borderId="2" xfId="0" applyFont="1" applyBorder="1" applyAlignment="1">
      <alignment horizontal="center" vertical="center" wrapText="1"/>
    </xf>
    <xf numFmtId="0" fontId="39" fillId="0" borderId="2" xfId="0" applyFont="1" applyBorder="1" applyAlignment="1">
      <alignment horizontal="justify" vertical="center" wrapText="1"/>
    </xf>
    <xf numFmtId="0" fontId="39" fillId="0" borderId="2" xfId="0" applyFont="1" applyBorder="1" applyAlignment="1">
      <alignment horizontal="center" vertical="center" wrapText="1"/>
    </xf>
    <xf numFmtId="0" fontId="39" fillId="0" borderId="2" xfId="5" applyNumberFormat="1" applyFont="1" applyFill="1" applyBorder="1" applyAlignment="1" applyProtection="1">
      <alignment horizontal="center" vertical="center" wrapText="1"/>
    </xf>
    <xf numFmtId="9" fontId="39" fillId="0" borderId="2" xfId="5" applyFont="1" applyFill="1" applyBorder="1" applyAlignment="1" applyProtection="1">
      <alignment horizontal="center" vertical="center" wrapText="1"/>
    </xf>
    <xf numFmtId="0" fontId="39" fillId="0" borderId="2" xfId="0" applyFont="1" applyBorder="1" applyAlignment="1" applyProtection="1">
      <alignment horizontal="justify" vertical="center" wrapText="1"/>
      <protection locked="0"/>
    </xf>
    <xf numFmtId="168" fontId="39" fillId="0" borderId="2" xfId="0" applyNumberFormat="1" applyFont="1" applyBorder="1" applyAlignment="1" applyProtection="1">
      <alignment horizontal="center" vertical="center" wrapText="1"/>
      <protection locked="0"/>
    </xf>
    <xf numFmtId="169" fontId="32" fillId="9" borderId="2" xfId="0" applyNumberFormat="1" applyFont="1" applyFill="1" applyBorder="1" applyAlignment="1">
      <alignment horizontal="center" vertical="center" wrapText="1"/>
    </xf>
    <xf numFmtId="10" fontId="39" fillId="8" borderId="2" xfId="5" applyNumberFormat="1" applyFont="1" applyFill="1" applyBorder="1" applyAlignment="1" applyProtection="1">
      <alignment horizontal="center" vertical="center" wrapText="1"/>
    </xf>
    <xf numFmtId="10" fontId="39" fillId="0" borderId="2" xfId="5" applyNumberFormat="1" applyFont="1" applyFill="1" applyBorder="1" applyAlignment="1" applyProtection="1">
      <alignment horizontal="center" vertical="center" wrapText="1"/>
      <protection locked="0"/>
    </xf>
    <xf numFmtId="10" fontId="39" fillId="0" borderId="2" xfId="5" applyNumberFormat="1" applyFont="1" applyFill="1" applyBorder="1" applyAlignment="1" applyProtection="1">
      <alignment horizontal="left" vertical="center" wrapText="1"/>
      <protection locked="0"/>
    </xf>
    <xf numFmtId="10" fontId="39" fillId="0" borderId="0" xfId="5" applyNumberFormat="1" applyFont="1" applyFill="1" applyBorder="1" applyAlignment="1" applyProtection="1">
      <alignment horizontal="center" vertical="center" wrapText="1"/>
    </xf>
    <xf numFmtId="170" fontId="39" fillId="0" borderId="0" xfId="0" applyNumberFormat="1" applyFont="1" applyAlignment="1" applyProtection="1">
      <alignment horizontal="left" vertical="center" wrapText="1"/>
      <protection locked="0"/>
    </xf>
    <xf numFmtId="1" fontId="39" fillId="0" borderId="0" xfId="0" applyNumberFormat="1" applyFont="1" applyAlignment="1" applyProtection="1">
      <alignment horizontal="center" vertical="center" wrapText="1"/>
      <protection locked="0"/>
    </xf>
    <xf numFmtId="0" fontId="39" fillId="0" borderId="0" xfId="0" applyFont="1" applyAlignment="1" applyProtection="1">
      <alignment horizontal="center" vertical="center" wrapText="1"/>
      <protection locked="0"/>
    </xf>
    <xf numFmtId="0" fontId="39" fillId="0" borderId="0" xfId="0" applyFont="1" applyAlignment="1">
      <alignment horizontal="center" vertical="center" wrapText="1"/>
    </xf>
    <xf numFmtId="9" fontId="32" fillId="10" borderId="2" xfId="0" applyNumberFormat="1" applyFont="1" applyFill="1" applyBorder="1" applyAlignment="1">
      <alignment horizontal="center" vertical="center" wrapText="1"/>
    </xf>
    <xf numFmtId="0" fontId="24" fillId="0" borderId="2" xfId="0" applyFont="1" applyBorder="1" applyAlignment="1">
      <alignment horizontal="center" vertical="center" wrapText="1"/>
    </xf>
    <xf numFmtId="0" fontId="40" fillId="3" borderId="2" xfId="4" applyFont="1" applyFill="1" applyBorder="1" applyAlignment="1">
      <alignment horizontal="center" vertical="center" wrapText="1"/>
    </xf>
    <xf numFmtId="0" fontId="40" fillId="0" borderId="2" xfId="4" applyFont="1" applyBorder="1" applyAlignment="1">
      <alignment horizontal="center" vertical="center" wrapText="1"/>
    </xf>
    <xf numFmtId="0" fontId="22" fillId="0" borderId="0" xfId="0" applyFont="1" applyAlignment="1">
      <alignment horizontal="center" vertical="center" wrapText="1"/>
    </xf>
    <xf numFmtId="0" fontId="22" fillId="0" borderId="0" xfId="0" applyFont="1" applyAlignment="1">
      <alignment wrapText="1"/>
    </xf>
    <xf numFmtId="0" fontId="22" fillId="0" borderId="0" xfId="0" applyFont="1"/>
    <xf numFmtId="172" fontId="39" fillId="0" borderId="2" xfId="0" applyNumberFormat="1" applyFont="1" applyBorder="1" applyAlignment="1" applyProtection="1">
      <alignment horizontal="center" vertical="center"/>
      <protection locked="0"/>
    </xf>
    <xf numFmtId="172" fontId="39" fillId="0" borderId="9" xfId="0" applyNumberFormat="1" applyFont="1" applyBorder="1" applyAlignment="1">
      <alignment horizontal="center" vertical="center"/>
    </xf>
    <xf numFmtId="10" fontId="32" fillId="9" borderId="44" xfId="0" applyNumberFormat="1" applyFont="1" applyFill="1" applyBorder="1" applyAlignment="1">
      <alignment horizontal="center" vertical="center" wrapText="1"/>
    </xf>
    <xf numFmtId="0" fontId="39" fillId="3" borderId="2" xfId="0" applyFont="1" applyFill="1" applyBorder="1" applyAlignment="1">
      <alignment horizontal="justify" vertical="center" wrapText="1"/>
    </xf>
    <xf numFmtId="0" fontId="39" fillId="3" borderId="2" xfId="0" applyFont="1" applyFill="1" applyBorder="1" applyAlignment="1">
      <alignment horizontal="center" vertical="center" wrapText="1"/>
    </xf>
    <xf numFmtId="9" fontId="39" fillId="3" borderId="2" xfId="5" applyFont="1" applyFill="1" applyBorder="1" applyAlignment="1" applyProtection="1">
      <alignment horizontal="center" vertical="center" wrapText="1"/>
    </xf>
    <xf numFmtId="167" fontId="39" fillId="3" borderId="2" xfId="0" applyNumberFormat="1" applyFont="1" applyFill="1" applyBorder="1" applyAlignment="1">
      <alignment horizontal="center" vertical="center" wrapText="1"/>
    </xf>
    <xf numFmtId="0" fontId="39" fillId="3" borderId="2" xfId="0" applyFont="1" applyFill="1" applyBorder="1" applyAlignment="1" applyProtection="1">
      <alignment horizontal="justify" vertical="center" wrapText="1"/>
      <protection locked="0"/>
    </xf>
    <xf numFmtId="171" fontId="32" fillId="3" borderId="2" xfId="0" applyNumberFormat="1" applyFont="1" applyFill="1" applyBorder="1" applyAlignment="1" applyProtection="1">
      <alignment horizontal="center" vertical="center"/>
      <protection locked="0"/>
    </xf>
    <xf numFmtId="0" fontId="39" fillId="3" borderId="2" xfId="5" applyNumberFormat="1" applyFont="1" applyFill="1" applyBorder="1" applyAlignment="1" applyProtection="1">
      <alignment horizontal="center" vertical="center" wrapText="1"/>
    </xf>
    <xf numFmtId="9" fontId="39" fillId="3" borderId="2" xfId="0" applyNumberFormat="1" applyFont="1" applyFill="1" applyBorder="1" applyAlignment="1">
      <alignment horizontal="center" vertical="center" wrapText="1"/>
    </xf>
    <xf numFmtId="0" fontId="39" fillId="3" borderId="2" xfId="0" applyFont="1" applyFill="1" applyBorder="1" applyAlignment="1">
      <alignment horizontal="center" wrapText="1"/>
    </xf>
    <xf numFmtId="0" fontId="39" fillId="3" borderId="0" xfId="0" applyFont="1" applyFill="1" applyAlignment="1">
      <alignment horizontal="center" vertical="center" wrapText="1"/>
    </xf>
    <xf numFmtId="0" fontId="39" fillId="3" borderId="0" xfId="0" applyFont="1" applyFill="1" applyAlignment="1">
      <alignment vertical="center" wrapText="1"/>
    </xf>
    <xf numFmtId="167" fontId="39" fillId="3" borderId="0" xfId="0" applyNumberFormat="1" applyFont="1" applyFill="1" applyAlignment="1">
      <alignment horizontal="center" vertical="center" wrapText="1"/>
    </xf>
    <xf numFmtId="0" fontId="39" fillId="3" borderId="0" xfId="0" applyFont="1" applyFill="1" applyAlignment="1" applyProtection="1">
      <alignment horizontal="justify" vertical="center" wrapText="1"/>
      <protection locked="0"/>
    </xf>
    <xf numFmtId="0" fontId="39" fillId="3" borderId="0" xfId="0" applyFont="1" applyFill="1" applyAlignment="1" applyProtection="1">
      <alignment horizontal="center" vertical="center" wrapText="1"/>
      <protection locked="0"/>
    </xf>
    <xf numFmtId="169" fontId="32" fillId="11" borderId="44" xfId="0" applyNumberFormat="1" applyFont="1" applyFill="1" applyBorder="1" applyAlignment="1">
      <alignment horizontal="center" vertical="center" wrapText="1"/>
    </xf>
    <xf numFmtId="10" fontId="32" fillId="9" borderId="0" xfId="0" applyNumberFormat="1" applyFont="1" applyFill="1" applyAlignment="1">
      <alignment horizontal="center" vertical="center" wrapText="1"/>
    </xf>
    <xf numFmtId="168" fontId="33" fillId="3" borderId="2" xfId="0" applyNumberFormat="1" applyFont="1" applyFill="1" applyBorder="1" applyAlignment="1">
      <alignment horizontal="center" vertical="center"/>
    </xf>
    <xf numFmtId="0" fontId="21" fillId="0" borderId="0" xfId="0" applyFont="1" applyAlignment="1">
      <alignment vertical="center" wrapText="1"/>
    </xf>
    <xf numFmtId="0" fontId="14" fillId="5" borderId="2" xfId="0" applyFont="1" applyFill="1" applyBorder="1" applyAlignment="1">
      <alignment horizontal="left" vertical="center"/>
    </xf>
    <xf numFmtId="0" fontId="23" fillId="0" borderId="2" xfId="0" applyFont="1" applyBorder="1" applyAlignment="1">
      <alignment horizontal="left" vertical="center"/>
    </xf>
    <xf numFmtId="0" fontId="12" fillId="0" borderId="18" xfId="0" applyFont="1" applyBorder="1" applyAlignment="1">
      <alignment horizontal="left" vertical="center" wrapText="1"/>
    </xf>
    <xf numFmtId="0" fontId="12" fillId="0" borderId="20" xfId="0" applyFont="1" applyBorder="1" applyAlignment="1">
      <alignment horizontal="left" vertical="center" wrapText="1"/>
    </xf>
    <xf numFmtId="0" fontId="12" fillId="0" borderId="21" xfId="0" applyFont="1" applyBorder="1" applyAlignment="1">
      <alignment horizontal="left" vertical="center" wrapText="1"/>
    </xf>
    <xf numFmtId="0" fontId="12" fillId="0" borderId="22" xfId="0" applyFont="1" applyBorder="1" applyAlignment="1">
      <alignment horizontal="left" vertical="center" wrapText="1"/>
    </xf>
    <xf numFmtId="0" fontId="12" fillId="0" borderId="23" xfId="0" applyFont="1" applyBorder="1" applyAlignment="1">
      <alignment horizontal="left" vertical="center" wrapText="1"/>
    </xf>
    <xf numFmtId="0" fontId="12" fillId="0" borderId="25" xfId="0" applyFont="1" applyBorder="1" applyAlignment="1">
      <alignment horizontal="left" vertical="center" wrapText="1"/>
    </xf>
    <xf numFmtId="0" fontId="12" fillId="0" borderId="13" xfId="0" applyFont="1" applyBorder="1" applyAlignment="1">
      <alignment horizontal="center" vertical="center" wrapText="1"/>
    </xf>
    <xf numFmtId="0" fontId="12" fillId="0" borderId="0" xfId="0" applyFont="1" applyAlignment="1">
      <alignment horizontal="center" vertical="center" wrapText="1"/>
    </xf>
    <xf numFmtId="0" fontId="12" fillId="0" borderId="15" xfId="0" applyFont="1" applyBorder="1" applyAlignment="1">
      <alignment horizontal="center" vertical="center" wrapText="1"/>
    </xf>
    <xf numFmtId="0" fontId="12" fillId="0" borderId="16" xfId="0" applyFont="1" applyBorder="1" applyAlignment="1">
      <alignment horizontal="center" vertical="center" wrapText="1"/>
    </xf>
    <xf numFmtId="0" fontId="12" fillId="0" borderId="10" xfId="0" applyFont="1" applyBorder="1" applyAlignment="1">
      <alignment horizontal="center" vertical="center" wrapText="1"/>
    </xf>
    <xf numFmtId="0" fontId="12" fillId="0" borderId="11" xfId="0" applyFont="1" applyBorder="1" applyAlignment="1">
      <alignment horizontal="center" vertical="center" wrapText="1"/>
    </xf>
    <xf numFmtId="0" fontId="13" fillId="0" borderId="18" xfId="2" applyFont="1" applyBorder="1" applyAlignment="1">
      <alignment horizontal="center" vertical="center"/>
    </xf>
    <xf numFmtId="0" fontId="13" fillId="0" borderId="19" xfId="2" applyFont="1" applyBorder="1" applyAlignment="1">
      <alignment horizontal="center" vertical="center"/>
    </xf>
    <xf numFmtId="0" fontId="13" fillId="0" borderId="26" xfId="2" applyFont="1" applyBorder="1" applyAlignment="1">
      <alignment horizontal="center" vertical="center"/>
    </xf>
    <xf numFmtId="0" fontId="13" fillId="0" borderId="21" xfId="2" applyFont="1" applyBorder="1" applyAlignment="1">
      <alignment horizontal="center" vertical="center"/>
    </xf>
    <xf numFmtId="0" fontId="13" fillId="0" borderId="2" xfId="2" applyFont="1" applyBorder="1" applyAlignment="1">
      <alignment horizontal="center" vertical="center"/>
    </xf>
    <xf numFmtId="0" fontId="13" fillId="0" borderId="5" xfId="2" applyFont="1" applyBorder="1" applyAlignment="1">
      <alignment horizontal="center" vertical="center"/>
    </xf>
    <xf numFmtId="0" fontId="13" fillId="0" borderId="23" xfId="2" applyFont="1" applyBorder="1" applyAlignment="1">
      <alignment horizontal="center" vertical="center"/>
    </xf>
    <xf numFmtId="0" fontId="13" fillId="0" borderId="24" xfId="2" applyFont="1" applyBorder="1" applyAlignment="1">
      <alignment horizontal="center" vertical="center"/>
    </xf>
    <xf numFmtId="0" fontId="13" fillId="0" borderId="27" xfId="2" applyFont="1" applyBorder="1" applyAlignment="1">
      <alignment horizontal="center" vertical="center"/>
    </xf>
    <xf numFmtId="0" fontId="19" fillId="0" borderId="23" xfId="2" applyFont="1" applyBorder="1" applyAlignment="1">
      <alignment horizontal="center" vertical="center"/>
    </xf>
    <xf numFmtId="0" fontId="19" fillId="0" borderId="24" xfId="2" applyFont="1" applyBorder="1" applyAlignment="1">
      <alignment horizontal="center" vertical="center"/>
    </xf>
    <xf numFmtId="0" fontId="19" fillId="0" borderId="27" xfId="2" applyFont="1" applyBorder="1" applyAlignment="1">
      <alignment horizontal="center" vertical="center"/>
    </xf>
    <xf numFmtId="0" fontId="16" fillId="0" borderId="23" xfId="0" applyFont="1" applyBorder="1" applyAlignment="1">
      <alignment horizontal="left" vertical="center" wrapText="1"/>
    </xf>
    <xf numFmtId="0" fontId="16" fillId="0" borderId="27" xfId="0" applyFont="1" applyBorder="1" applyAlignment="1">
      <alignment horizontal="left" vertical="center" wrapText="1"/>
    </xf>
    <xf numFmtId="0" fontId="21" fillId="0" borderId="5" xfId="0" applyFont="1" applyBorder="1" applyAlignment="1">
      <alignment horizontal="justify" vertical="center" wrapText="1"/>
    </xf>
    <xf numFmtId="0" fontId="22" fillId="0" borderId="2" xfId="0" applyFont="1" applyBorder="1" applyAlignment="1">
      <alignment horizontal="left" vertical="center" wrapText="1"/>
    </xf>
    <xf numFmtId="0" fontId="14" fillId="5" borderId="9" xfId="0" applyFont="1" applyFill="1" applyBorder="1" applyAlignment="1">
      <alignment horizontal="left" vertical="center" wrapText="1"/>
    </xf>
    <xf numFmtId="0" fontId="14" fillId="5" borderId="0" xfId="0" applyFont="1" applyFill="1" applyAlignment="1">
      <alignment horizontal="left" vertical="center" wrapText="1"/>
    </xf>
    <xf numFmtId="0" fontId="14" fillId="5" borderId="5" xfId="0" applyFont="1" applyFill="1" applyBorder="1" applyAlignment="1">
      <alignment horizontal="left" vertical="center" wrapText="1"/>
    </xf>
    <xf numFmtId="0" fontId="14" fillId="5" borderId="3" xfId="0" applyFont="1" applyFill="1" applyBorder="1" applyAlignment="1">
      <alignment horizontal="left" vertical="center" wrapText="1"/>
    </xf>
    <xf numFmtId="0" fontId="16" fillId="0" borderId="18" xfId="0" applyFont="1" applyBorder="1" applyAlignment="1">
      <alignment horizontal="left" vertical="center" wrapText="1"/>
    </xf>
    <xf numFmtId="0" fontId="16" fillId="0" borderId="19" xfId="0" applyFont="1" applyBorder="1" applyAlignment="1">
      <alignment horizontal="left" vertical="center" wrapText="1"/>
    </xf>
    <xf numFmtId="0" fontId="16" fillId="0" borderId="20" xfId="0" applyFont="1" applyBorder="1" applyAlignment="1">
      <alignment horizontal="left" vertical="center" wrapText="1"/>
    </xf>
    <xf numFmtId="0" fontId="16" fillId="0" borderId="31" xfId="0" applyFont="1" applyBorder="1" applyAlignment="1">
      <alignment horizontal="left" vertical="center" wrapText="1"/>
    </xf>
    <xf numFmtId="0" fontId="16" fillId="0" borderId="32" xfId="0" applyFont="1" applyBorder="1" applyAlignment="1">
      <alignment horizontal="left" vertical="center" wrapText="1"/>
    </xf>
    <xf numFmtId="0" fontId="16" fillId="0" borderId="33" xfId="0" applyFont="1" applyBorder="1" applyAlignment="1">
      <alignment horizontal="left" vertical="center" wrapText="1"/>
    </xf>
    <xf numFmtId="0" fontId="16" fillId="0" borderId="21" xfId="0" applyFont="1" applyBorder="1" applyAlignment="1">
      <alignment horizontal="left" vertical="center" wrapText="1"/>
    </xf>
    <xf numFmtId="0" fontId="16" fillId="0" borderId="2" xfId="0" applyFont="1" applyBorder="1" applyAlignment="1">
      <alignment horizontal="left" vertical="center" wrapText="1"/>
    </xf>
    <xf numFmtId="0" fontId="16" fillId="0" borderId="22" xfId="0" applyFont="1" applyBorder="1" applyAlignment="1">
      <alignment horizontal="left" vertical="center" wrapText="1"/>
    </xf>
    <xf numFmtId="0" fontId="16" fillId="0" borderId="15" xfId="0" applyFont="1" applyBorder="1" applyAlignment="1">
      <alignment horizontal="left" vertical="center" wrapText="1"/>
    </xf>
    <xf numFmtId="0" fontId="16" fillId="0" borderId="16" xfId="0" applyFont="1" applyBorder="1" applyAlignment="1">
      <alignment horizontal="left" vertical="center" wrapText="1"/>
    </xf>
    <xf numFmtId="0" fontId="16" fillId="0" borderId="17" xfId="0" applyFont="1" applyBorder="1" applyAlignment="1">
      <alignment horizontal="left" vertical="center" wrapText="1"/>
    </xf>
    <xf numFmtId="0" fontId="19" fillId="0" borderId="18" xfId="2" applyFont="1" applyBorder="1" applyAlignment="1">
      <alignment horizontal="center" vertical="center"/>
    </xf>
    <xf numFmtId="0" fontId="19" fillId="0" borderId="19" xfId="2" applyFont="1" applyBorder="1" applyAlignment="1">
      <alignment horizontal="center" vertical="center"/>
    </xf>
    <xf numFmtId="0" fontId="19" fillId="0" borderId="26" xfId="2" applyFont="1" applyBorder="1" applyAlignment="1">
      <alignment horizontal="center" vertical="center"/>
    </xf>
    <xf numFmtId="0" fontId="16" fillId="0" borderId="26" xfId="0" applyFont="1" applyBorder="1" applyAlignment="1">
      <alignment horizontal="left" vertical="center" wrapText="1"/>
    </xf>
    <xf numFmtId="0" fontId="19" fillId="0" borderId="21" xfId="2" applyFont="1" applyBorder="1" applyAlignment="1">
      <alignment horizontal="center" vertical="center"/>
    </xf>
    <xf numFmtId="0" fontId="19" fillId="0" borderId="2" xfId="2" applyFont="1" applyBorder="1" applyAlignment="1">
      <alignment horizontal="center" vertical="center"/>
    </xf>
    <xf numFmtId="0" fontId="19" fillId="0" borderId="5" xfId="2" applyFont="1" applyBorder="1" applyAlignment="1">
      <alignment horizontal="center" vertical="center"/>
    </xf>
    <xf numFmtId="0" fontId="16" fillId="0" borderId="5" xfId="0" applyFont="1" applyBorder="1" applyAlignment="1">
      <alignment horizontal="left" vertical="center" wrapText="1"/>
    </xf>
    <xf numFmtId="0" fontId="12" fillId="3" borderId="18" xfId="0" applyFont="1" applyFill="1" applyBorder="1" applyAlignment="1">
      <alignment horizontal="left" vertical="center" wrapText="1"/>
    </xf>
    <xf numFmtId="0" fontId="12" fillId="3" borderId="19" xfId="0" applyFont="1" applyFill="1" applyBorder="1" applyAlignment="1">
      <alignment horizontal="left" vertical="center" wrapText="1"/>
    </xf>
    <xf numFmtId="0" fontId="12" fillId="3" borderId="20" xfId="0" applyFont="1" applyFill="1" applyBorder="1" applyAlignment="1">
      <alignment horizontal="left" vertical="center" wrapText="1"/>
    </xf>
    <xf numFmtId="0" fontId="12" fillId="3" borderId="21" xfId="0" applyFont="1" applyFill="1" applyBorder="1" applyAlignment="1">
      <alignment horizontal="left" vertical="center" wrapText="1"/>
    </xf>
    <xf numFmtId="0" fontId="12" fillId="3" borderId="2" xfId="0" applyFont="1" applyFill="1" applyBorder="1" applyAlignment="1">
      <alignment horizontal="left" vertical="center" wrapText="1"/>
    </xf>
    <xf numFmtId="0" fontId="12" fillId="3" borderId="22" xfId="0" applyFont="1" applyFill="1" applyBorder="1" applyAlignment="1">
      <alignment horizontal="left" vertical="center" wrapText="1"/>
    </xf>
    <xf numFmtId="0" fontId="12" fillId="3" borderId="23" xfId="0" applyFont="1" applyFill="1" applyBorder="1" applyAlignment="1">
      <alignment horizontal="left" vertical="center" wrapText="1"/>
    </xf>
    <xf numFmtId="0" fontId="12" fillId="3" borderId="24" xfId="0" applyFont="1" applyFill="1" applyBorder="1" applyAlignment="1">
      <alignment horizontal="left" vertical="center" wrapText="1"/>
    </xf>
    <xf numFmtId="0" fontId="12" fillId="3" borderId="25" xfId="0" applyFont="1" applyFill="1" applyBorder="1" applyAlignment="1">
      <alignment horizontal="left" vertical="center" wrapText="1"/>
    </xf>
    <xf numFmtId="0" fontId="20" fillId="0" borderId="2" xfId="0" applyFont="1" applyBorder="1" applyAlignment="1">
      <alignment horizontal="left" vertical="center"/>
    </xf>
    <xf numFmtId="0" fontId="13" fillId="3" borderId="28" xfId="2" applyFont="1" applyFill="1" applyBorder="1" applyAlignment="1">
      <alignment horizontal="center" vertical="center"/>
    </xf>
    <xf numFmtId="0" fontId="13" fillId="3" borderId="30" xfId="2" applyFont="1" applyFill="1" applyBorder="1" applyAlignment="1">
      <alignment horizontal="center" vertical="center"/>
    </xf>
    <xf numFmtId="0" fontId="13" fillId="3" borderId="40" xfId="2" applyFont="1" applyFill="1" applyBorder="1" applyAlignment="1">
      <alignment horizontal="center" vertical="center"/>
    </xf>
    <xf numFmtId="0" fontId="13" fillId="3" borderId="4" xfId="2" applyFont="1" applyFill="1" applyBorder="1" applyAlignment="1">
      <alignment horizontal="center" vertical="center"/>
    </xf>
    <xf numFmtId="0" fontId="13" fillId="3" borderId="42" xfId="2" applyFont="1" applyFill="1" applyBorder="1" applyAlignment="1">
      <alignment horizontal="center" vertical="center"/>
    </xf>
    <xf numFmtId="0" fontId="13" fillId="3" borderId="34" xfId="2" applyFont="1" applyFill="1" applyBorder="1" applyAlignment="1">
      <alignment horizontal="center" vertical="center"/>
    </xf>
    <xf numFmtId="0" fontId="14" fillId="5" borderId="2" xfId="0" applyFont="1" applyFill="1" applyBorder="1" applyAlignment="1">
      <alignment horizontal="center" vertical="center" wrapText="1"/>
    </xf>
    <xf numFmtId="0" fontId="13" fillId="3" borderId="5" xfId="0" applyFont="1" applyFill="1" applyBorder="1" applyAlignment="1">
      <alignment horizontal="center" vertical="center" wrapText="1"/>
    </xf>
    <xf numFmtId="0" fontId="13" fillId="3" borderId="4" xfId="0" applyFont="1" applyFill="1" applyBorder="1" applyAlignment="1">
      <alignment horizontal="center" vertical="center" wrapText="1"/>
    </xf>
    <xf numFmtId="0" fontId="13" fillId="3" borderId="3" xfId="0" applyFont="1" applyFill="1" applyBorder="1" applyAlignment="1">
      <alignment horizontal="center" vertical="center" wrapText="1"/>
    </xf>
    <xf numFmtId="0" fontId="35" fillId="3" borderId="2" xfId="0" applyFont="1" applyFill="1" applyBorder="1" applyAlignment="1">
      <alignment horizontal="center" vertical="center" wrapText="1"/>
    </xf>
    <xf numFmtId="0" fontId="14" fillId="5" borderId="2" xfId="0" applyFont="1" applyFill="1" applyBorder="1" applyAlignment="1">
      <alignment horizontal="center" vertical="center"/>
    </xf>
    <xf numFmtId="0" fontId="24" fillId="3" borderId="2" xfId="0" applyFont="1" applyFill="1" applyBorder="1" applyAlignment="1">
      <alignment horizontal="center" vertical="center" wrapText="1"/>
    </xf>
    <xf numFmtId="0" fontId="13" fillId="0" borderId="28" xfId="2" applyFont="1" applyBorder="1" applyAlignment="1">
      <alignment horizontal="center" vertical="center"/>
    </xf>
    <xf numFmtId="0" fontId="13" fillId="0" borderId="30" xfId="2" applyFont="1" applyBorder="1" applyAlignment="1">
      <alignment horizontal="center" vertical="center"/>
    </xf>
    <xf numFmtId="0" fontId="13" fillId="0" borderId="29" xfId="2" applyFont="1" applyBorder="1" applyAlignment="1">
      <alignment horizontal="center" vertical="center"/>
    </xf>
    <xf numFmtId="0" fontId="13" fillId="0" borderId="40" xfId="2" applyFont="1" applyBorder="1" applyAlignment="1">
      <alignment horizontal="center" vertical="center"/>
    </xf>
    <xf numFmtId="0" fontId="13" fillId="0" borderId="4" xfId="2" applyFont="1" applyBorder="1" applyAlignment="1">
      <alignment horizontal="center" vertical="center"/>
    </xf>
    <xf numFmtId="0" fontId="13" fillId="0" borderId="41" xfId="2" applyFont="1" applyBorder="1" applyAlignment="1">
      <alignment horizontal="center" vertical="center"/>
    </xf>
    <xf numFmtId="0" fontId="13" fillId="0" borderId="42" xfId="2" applyFont="1" applyBorder="1" applyAlignment="1">
      <alignment horizontal="center" vertical="center"/>
    </xf>
    <xf numFmtId="0" fontId="13" fillId="0" borderId="34" xfId="2" applyFont="1" applyBorder="1" applyAlignment="1">
      <alignment horizontal="center" vertical="center"/>
    </xf>
    <xf numFmtId="0" fontId="13" fillId="0" borderId="43" xfId="2" applyFont="1" applyBorder="1" applyAlignment="1">
      <alignment horizontal="center" vertical="center"/>
    </xf>
    <xf numFmtId="0" fontId="18" fillId="5" borderId="8" xfId="0" applyFont="1" applyFill="1" applyBorder="1" applyAlignment="1">
      <alignment horizontal="center" vertical="center"/>
    </xf>
    <xf numFmtId="0" fontId="18" fillId="5" borderId="0" xfId="0" applyFont="1" applyFill="1" applyAlignment="1">
      <alignment horizontal="center" vertical="center"/>
    </xf>
    <xf numFmtId="0" fontId="26" fillId="3" borderId="2" xfId="0" applyFont="1" applyFill="1" applyBorder="1" applyAlignment="1">
      <alignment horizontal="left" vertical="center" wrapText="1"/>
    </xf>
    <xf numFmtId="0" fontId="26" fillId="3" borderId="2" xfId="0" applyFont="1" applyFill="1" applyBorder="1" applyAlignment="1">
      <alignment horizontal="left" vertical="center"/>
    </xf>
    <xf numFmtId="0" fontId="18" fillId="5" borderId="5" xfId="0" applyFont="1" applyFill="1" applyBorder="1" applyAlignment="1">
      <alignment horizontal="center" vertical="center"/>
    </xf>
    <xf numFmtId="0" fontId="18" fillId="5" borderId="3" xfId="0" applyFont="1" applyFill="1" applyBorder="1" applyAlignment="1">
      <alignment horizontal="center" vertical="center"/>
    </xf>
    <xf numFmtId="0" fontId="13" fillId="3" borderId="29" xfId="2" applyFont="1" applyFill="1" applyBorder="1" applyAlignment="1">
      <alignment horizontal="center" vertical="center"/>
    </xf>
    <xf numFmtId="0" fontId="13" fillId="3" borderId="41" xfId="2" applyFont="1" applyFill="1" applyBorder="1" applyAlignment="1">
      <alignment horizontal="center" vertical="center"/>
    </xf>
    <xf numFmtId="0" fontId="13" fillId="3" borderId="43" xfId="2" applyFont="1" applyFill="1" applyBorder="1" applyAlignment="1">
      <alignment horizontal="center" vertical="center"/>
    </xf>
    <xf numFmtId="0" fontId="22" fillId="3" borderId="2" xfId="0" applyFont="1" applyFill="1" applyBorder="1" applyAlignment="1">
      <alignment horizontal="center" vertical="center" wrapText="1"/>
    </xf>
    <xf numFmtId="0" fontId="13" fillId="3" borderId="18" xfId="2" applyFont="1" applyFill="1" applyBorder="1" applyAlignment="1">
      <alignment horizontal="center" vertical="center"/>
    </xf>
    <xf numFmtId="0" fontId="13" fillId="3" borderId="19" xfId="2" applyFont="1" applyFill="1" applyBorder="1" applyAlignment="1">
      <alignment horizontal="center" vertical="center"/>
    </xf>
    <xf numFmtId="0" fontId="13" fillId="3" borderId="20" xfId="2" applyFont="1" applyFill="1" applyBorder="1" applyAlignment="1">
      <alignment horizontal="center" vertical="center"/>
    </xf>
    <xf numFmtId="0" fontId="13" fillId="3" borderId="21" xfId="2" applyFont="1" applyFill="1" applyBorder="1" applyAlignment="1">
      <alignment horizontal="center" vertical="center"/>
    </xf>
    <xf numFmtId="0" fontId="13" fillId="3" borderId="2" xfId="2" applyFont="1" applyFill="1" applyBorder="1" applyAlignment="1">
      <alignment horizontal="center" vertical="center"/>
    </xf>
    <xf numFmtId="0" fontId="13" fillId="3" borderId="22" xfId="2" applyFont="1" applyFill="1" applyBorder="1" applyAlignment="1">
      <alignment horizontal="center" vertical="center"/>
    </xf>
    <xf numFmtId="0" fontId="13" fillId="3" borderId="23" xfId="2" applyFont="1" applyFill="1" applyBorder="1" applyAlignment="1">
      <alignment horizontal="center" vertical="center"/>
    </xf>
    <xf numFmtId="0" fontId="13" fillId="3" borderId="24" xfId="2" applyFont="1" applyFill="1" applyBorder="1" applyAlignment="1">
      <alignment horizontal="center" vertical="center"/>
    </xf>
    <xf numFmtId="0" fontId="13" fillId="3" borderId="25" xfId="2" applyFont="1" applyFill="1" applyBorder="1" applyAlignment="1">
      <alignment horizontal="center" vertical="center"/>
    </xf>
    <xf numFmtId="0" fontId="12" fillId="3" borderId="10" xfId="0" applyFont="1" applyFill="1" applyBorder="1" applyAlignment="1">
      <alignment horizontal="center" vertical="center" wrapText="1"/>
    </xf>
    <xf numFmtId="0" fontId="12" fillId="3" borderId="11" xfId="0" applyFont="1" applyFill="1" applyBorder="1" applyAlignment="1">
      <alignment horizontal="center" vertical="center" wrapText="1"/>
    </xf>
    <xf numFmtId="0" fontId="12" fillId="3" borderId="13" xfId="0" applyFont="1" applyFill="1" applyBorder="1" applyAlignment="1">
      <alignment horizontal="center" vertical="center" wrapText="1"/>
    </xf>
    <xf numFmtId="0" fontId="12" fillId="3" borderId="0" xfId="0" applyFont="1" applyFill="1" applyAlignment="1">
      <alignment horizontal="center" vertical="center" wrapText="1"/>
    </xf>
    <xf numFmtId="0" fontId="12" fillId="3" borderId="15" xfId="0" applyFont="1" applyFill="1" applyBorder="1" applyAlignment="1">
      <alignment horizontal="center" vertical="center" wrapText="1"/>
    </xf>
    <xf numFmtId="0" fontId="12" fillId="3" borderId="16" xfId="0" applyFont="1" applyFill="1" applyBorder="1" applyAlignment="1">
      <alignment horizontal="center" vertical="center" wrapText="1"/>
    </xf>
    <xf numFmtId="0" fontId="14" fillId="5" borderId="8" xfId="0" applyFont="1" applyFill="1" applyBorder="1" applyAlignment="1">
      <alignment horizontal="center" vertical="center"/>
    </xf>
    <xf numFmtId="0" fontId="14" fillId="5" borderId="0" xfId="0" applyFont="1" applyFill="1" applyAlignment="1">
      <alignment horizontal="center" vertical="center"/>
    </xf>
    <xf numFmtId="0" fontId="22" fillId="0" borderId="5" xfId="0" applyFont="1" applyBorder="1" applyAlignment="1">
      <alignment horizontal="center" vertical="center" wrapText="1"/>
    </xf>
    <xf numFmtId="0" fontId="22" fillId="0" borderId="3" xfId="0" applyFont="1" applyBorder="1" applyAlignment="1">
      <alignment horizontal="center" vertical="center" wrapText="1"/>
    </xf>
    <xf numFmtId="0" fontId="14" fillId="5" borderId="5" xfId="0" applyFont="1" applyFill="1" applyBorder="1" applyAlignment="1">
      <alignment horizontal="center" vertical="center"/>
    </xf>
    <xf numFmtId="0" fontId="14" fillId="5" borderId="4" xfId="0" applyFont="1" applyFill="1" applyBorder="1" applyAlignment="1">
      <alignment horizontal="center" vertical="center"/>
    </xf>
    <xf numFmtId="0" fontId="14" fillId="5" borderId="3" xfId="0" applyFont="1" applyFill="1" applyBorder="1" applyAlignment="1">
      <alignment horizontal="center" vertical="center"/>
    </xf>
    <xf numFmtId="0" fontId="23" fillId="0" borderId="4" xfId="0" applyFont="1" applyBorder="1" applyAlignment="1">
      <alignment horizontal="left" vertical="center"/>
    </xf>
    <xf numFmtId="0" fontId="5" fillId="5" borderId="2" xfId="0" applyFont="1" applyFill="1" applyBorder="1" applyAlignment="1">
      <alignment horizontal="left" vertical="center"/>
    </xf>
    <xf numFmtId="0" fontId="4" fillId="3" borderId="19" xfId="0" applyFont="1" applyFill="1" applyBorder="1" applyAlignment="1">
      <alignment horizontal="left" vertical="center" wrapText="1"/>
    </xf>
    <xf numFmtId="0" fontId="4" fillId="3" borderId="20" xfId="0" applyFont="1" applyFill="1" applyBorder="1" applyAlignment="1">
      <alignment horizontal="left" vertical="center" wrapText="1"/>
    </xf>
    <xf numFmtId="0" fontId="4" fillId="3" borderId="2" xfId="0" applyFont="1" applyFill="1" applyBorder="1" applyAlignment="1">
      <alignment horizontal="left" vertical="center" wrapText="1"/>
    </xf>
    <xf numFmtId="0" fontId="4" fillId="3" borderId="22" xfId="0" applyFont="1" applyFill="1" applyBorder="1" applyAlignment="1">
      <alignment horizontal="left" vertical="center" wrapText="1"/>
    </xf>
    <xf numFmtId="0" fontId="4" fillId="3" borderId="24" xfId="0" applyFont="1" applyFill="1" applyBorder="1" applyAlignment="1">
      <alignment horizontal="left" vertical="center" wrapText="1"/>
    </xf>
    <xf numFmtId="0" fontId="4" fillId="3" borderId="25" xfId="0" applyFont="1" applyFill="1" applyBorder="1" applyAlignment="1">
      <alignment horizontal="left" vertical="center" wrapText="1"/>
    </xf>
    <xf numFmtId="0" fontId="4" fillId="3" borderId="10" xfId="0" applyFont="1" applyFill="1" applyBorder="1" applyAlignment="1">
      <alignment horizontal="center" vertical="center" wrapText="1"/>
    </xf>
    <xf numFmtId="0" fontId="4" fillId="3" borderId="11" xfId="0" applyFont="1" applyFill="1" applyBorder="1" applyAlignment="1">
      <alignment horizontal="center" vertical="center" wrapText="1"/>
    </xf>
    <xf numFmtId="0" fontId="4" fillId="3" borderId="13" xfId="0" applyFont="1" applyFill="1" applyBorder="1" applyAlignment="1">
      <alignment horizontal="center" vertical="center" wrapText="1"/>
    </xf>
    <xf numFmtId="0" fontId="4" fillId="3" borderId="0" xfId="0" applyFont="1" applyFill="1" applyAlignment="1">
      <alignment horizontal="center" vertical="center" wrapText="1"/>
    </xf>
    <xf numFmtId="0" fontId="4" fillId="3" borderId="15" xfId="0" applyFont="1" applyFill="1" applyBorder="1" applyAlignment="1">
      <alignment horizontal="center" vertical="center" wrapText="1"/>
    </xf>
    <xf numFmtId="0" fontId="4" fillId="3" borderId="16" xfId="0" applyFont="1" applyFill="1" applyBorder="1" applyAlignment="1">
      <alignment horizontal="center" vertical="center" wrapText="1"/>
    </xf>
    <xf numFmtId="0" fontId="6" fillId="3" borderId="18" xfId="2" applyFont="1" applyFill="1" applyBorder="1" applyAlignment="1">
      <alignment horizontal="center" vertical="center"/>
    </xf>
    <xf numFmtId="0" fontId="6" fillId="3" borderId="19" xfId="2" applyFont="1" applyFill="1" applyBorder="1" applyAlignment="1">
      <alignment horizontal="center" vertical="center"/>
    </xf>
    <xf numFmtId="0" fontId="6" fillId="3" borderId="20" xfId="2" applyFont="1" applyFill="1" applyBorder="1" applyAlignment="1">
      <alignment horizontal="center" vertical="center"/>
    </xf>
    <xf numFmtId="0" fontId="6" fillId="3" borderId="21" xfId="2" applyFont="1" applyFill="1" applyBorder="1" applyAlignment="1">
      <alignment horizontal="center" vertical="center"/>
    </xf>
    <xf numFmtId="0" fontId="6" fillId="3" borderId="2" xfId="2" applyFont="1" applyFill="1" applyBorder="1" applyAlignment="1">
      <alignment horizontal="center" vertical="center"/>
    </xf>
    <xf numFmtId="0" fontId="6" fillId="3" borderId="22" xfId="2" applyFont="1" applyFill="1" applyBorder="1" applyAlignment="1">
      <alignment horizontal="center" vertical="center"/>
    </xf>
    <xf numFmtId="0" fontId="6" fillId="3" borderId="23" xfId="2" applyFont="1" applyFill="1" applyBorder="1" applyAlignment="1">
      <alignment horizontal="center" vertical="center"/>
    </xf>
    <xf numFmtId="0" fontId="6" fillId="3" borderId="24" xfId="2" applyFont="1" applyFill="1" applyBorder="1" applyAlignment="1">
      <alignment horizontal="center" vertical="center"/>
    </xf>
    <xf numFmtId="0" fontId="6" fillId="3" borderId="25" xfId="2" applyFont="1" applyFill="1" applyBorder="1" applyAlignment="1">
      <alignment horizontal="center" vertical="center"/>
    </xf>
    <xf numFmtId="0" fontId="24" fillId="0" borderId="2" xfId="0" applyFont="1" applyBorder="1" applyAlignment="1">
      <alignment horizontal="left" vertical="center"/>
    </xf>
    <xf numFmtId="0" fontId="12" fillId="0" borderId="35" xfId="0" applyFont="1" applyBorder="1" applyAlignment="1">
      <alignment horizontal="center" vertical="center" wrapText="1"/>
    </xf>
    <xf numFmtId="0" fontId="12" fillId="0" borderId="36" xfId="0" applyFont="1" applyBorder="1" applyAlignment="1">
      <alignment horizontal="center" vertical="center" wrapText="1"/>
    </xf>
    <xf numFmtId="0" fontId="12" fillId="0" borderId="37" xfId="0" applyFont="1" applyBorder="1" applyAlignment="1">
      <alignment horizontal="center" vertical="center" wrapText="1"/>
    </xf>
    <xf numFmtId="0" fontId="19" fillId="3" borderId="2" xfId="0" applyFont="1" applyFill="1" applyBorder="1" applyAlignment="1" applyProtection="1">
      <alignment horizontal="center"/>
      <protection locked="0"/>
    </xf>
    <xf numFmtId="0" fontId="22" fillId="0" borderId="2" xfId="0" applyFont="1" applyBorder="1" applyAlignment="1">
      <alignment horizontal="justify" vertical="center" wrapText="1"/>
    </xf>
    <xf numFmtId="0" fontId="22" fillId="0" borderId="5" xfId="0" applyFont="1" applyBorder="1" applyAlignment="1">
      <alignment horizontal="justify" vertical="center" wrapText="1"/>
    </xf>
    <xf numFmtId="0" fontId="22" fillId="0" borderId="4" xfId="0" applyFont="1" applyBorder="1" applyAlignment="1">
      <alignment horizontal="justify" vertical="center" wrapText="1"/>
    </xf>
    <xf numFmtId="0" fontId="22" fillId="0" borderId="3" xfId="0" applyFont="1" applyBorder="1" applyAlignment="1">
      <alignment horizontal="justify" vertical="center" wrapText="1"/>
    </xf>
    <xf numFmtId="0" fontId="22" fillId="0" borderId="4" xfId="0" applyFont="1" applyBorder="1" applyAlignment="1">
      <alignment horizontal="center" vertical="center" wrapText="1"/>
    </xf>
    <xf numFmtId="0" fontId="24" fillId="3" borderId="38" xfId="2" applyFont="1" applyFill="1" applyBorder="1" applyAlignment="1">
      <alignment horizontal="center" vertical="center"/>
    </xf>
    <xf numFmtId="0" fontId="24" fillId="3" borderId="19" xfId="2" applyFont="1" applyFill="1" applyBorder="1" applyAlignment="1">
      <alignment horizontal="center" vertical="center"/>
    </xf>
    <xf numFmtId="0" fontId="24" fillId="3" borderId="3" xfId="2" applyFont="1" applyFill="1" applyBorder="1" applyAlignment="1">
      <alignment horizontal="center" vertical="center"/>
    </xf>
    <xf numFmtId="0" fontId="24" fillId="3" borderId="2" xfId="2" applyFont="1" applyFill="1" applyBorder="1" applyAlignment="1">
      <alignment horizontal="center" vertical="center"/>
    </xf>
    <xf numFmtId="0" fontId="24" fillId="3" borderId="39" xfId="2" applyFont="1" applyFill="1" applyBorder="1" applyAlignment="1">
      <alignment horizontal="center" vertical="center"/>
    </xf>
    <xf numFmtId="0" fontId="24" fillId="3" borderId="24" xfId="2" applyFont="1" applyFill="1" applyBorder="1" applyAlignment="1">
      <alignment horizontal="center" vertical="center"/>
    </xf>
    <xf numFmtId="0" fontId="36" fillId="5" borderId="2" xfId="0" applyFont="1" applyFill="1" applyBorder="1" applyAlignment="1">
      <alignment horizontal="center" vertical="center"/>
    </xf>
    <xf numFmtId="0" fontId="21" fillId="3" borderId="18" xfId="0" applyFont="1" applyFill="1" applyBorder="1" applyAlignment="1">
      <alignment horizontal="center" vertical="center" wrapText="1"/>
    </xf>
    <xf numFmtId="0" fontId="21" fillId="3" borderId="20" xfId="0" applyFont="1" applyFill="1" applyBorder="1" applyAlignment="1">
      <alignment horizontal="center" vertical="center" wrapText="1"/>
    </xf>
    <xf numFmtId="0" fontId="21" fillId="3" borderId="21" xfId="0" applyFont="1" applyFill="1" applyBorder="1" applyAlignment="1">
      <alignment horizontal="center" vertical="center" wrapText="1"/>
    </xf>
    <xf numFmtId="0" fontId="21" fillId="3" borderId="22" xfId="0" applyFont="1" applyFill="1" applyBorder="1" applyAlignment="1">
      <alignment horizontal="center" vertical="center" wrapText="1"/>
    </xf>
    <xf numFmtId="0" fontId="21" fillId="3" borderId="23" xfId="0" applyFont="1" applyFill="1" applyBorder="1" applyAlignment="1">
      <alignment horizontal="center" vertical="center" wrapText="1"/>
    </xf>
    <xf numFmtId="0" fontId="21" fillId="3" borderId="25" xfId="0" applyFont="1" applyFill="1" applyBorder="1" applyAlignment="1">
      <alignment horizontal="center" vertical="center" wrapText="1"/>
    </xf>
    <xf numFmtId="0" fontId="21" fillId="3" borderId="18" xfId="0" applyFont="1" applyFill="1" applyBorder="1" applyAlignment="1">
      <alignment horizontal="left" vertical="center" wrapText="1"/>
    </xf>
    <xf numFmtId="0" fontId="21" fillId="3" borderId="19" xfId="0" applyFont="1" applyFill="1" applyBorder="1" applyAlignment="1">
      <alignment horizontal="left" vertical="center" wrapText="1"/>
    </xf>
    <xf numFmtId="0" fontId="21" fillId="3" borderId="20" xfId="0" applyFont="1" applyFill="1" applyBorder="1" applyAlignment="1">
      <alignment horizontal="left" vertical="center" wrapText="1"/>
    </xf>
    <xf numFmtId="0" fontId="21" fillId="3" borderId="21" xfId="0" applyFont="1" applyFill="1" applyBorder="1" applyAlignment="1">
      <alignment horizontal="left" vertical="center" wrapText="1"/>
    </xf>
    <xf numFmtId="0" fontId="21" fillId="3" borderId="2" xfId="0" applyFont="1" applyFill="1" applyBorder="1" applyAlignment="1">
      <alignment horizontal="left" vertical="center" wrapText="1"/>
    </xf>
    <xf numFmtId="0" fontId="21" fillId="3" borderId="22" xfId="0" applyFont="1" applyFill="1" applyBorder="1" applyAlignment="1">
      <alignment horizontal="left" vertical="center" wrapText="1"/>
    </xf>
    <xf numFmtId="0" fontId="21" fillId="3" borderId="23" xfId="0" applyFont="1" applyFill="1" applyBorder="1" applyAlignment="1">
      <alignment horizontal="left" vertical="center" wrapText="1"/>
    </xf>
    <xf numFmtId="0" fontId="21" fillId="3" borderId="24" xfId="0" applyFont="1" applyFill="1" applyBorder="1" applyAlignment="1">
      <alignment horizontal="left" vertical="center" wrapText="1"/>
    </xf>
    <xf numFmtId="0" fontId="21" fillId="3" borderId="25" xfId="0" applyFont="1" applyFill="1" applyBorder="1" applyAlignment="1">
      <alignment horizontal="left" vertical="center" wrapText="1"/>
    </xf>
    <xf numFmtId="0" fontId="21" fillId="0" borderId="2" xfId="0" applyFont="1" applyBorder="1" applyAlignment="1">
      <alignment horizontal="left" vertical="center" wrapText="1"/>
    </xf>
    <xf numFmtId="0" fontId="36" fillId="5" borderId="2" xfId="0" applyFont="1" applyFill="1" applyBorder="1" applyAlignment="1">
      <alignment horizontal="left" vertical="center"/>
    </xf>
    <xf numFmtId="0" fontId="36" fillId="5" borderId="2" xfId="0" applyFont="1" applyFill="1" applyBorder="1" applyAlignment="1">
      <alignment horizontal="center" vertical="center" wrapText="1"/>
    </xf>
    <xf numFmtId="0" fontId="20" fillId="0" borderId="2" xfId="0" applyFont="1" applyBorder="1" applyAlignment="1">
      <alignment horizontal="left" vertical="center" wrapText="1"/>
    </xf>
    <xf numFmtId="0" fontId="41" fillId="3" borderId="2" xfId="0" applyFont="1" applyFill="1" applyBorder="1" applyAlignment="1">
      <alignment horizontal="left" vertical="center" wrapText="1"/>
    </xf>
    <xf numFmtId="0" fontId="42" fillId="3" borderId="5" xfId="0" applyFont="1" applyFill="1" applyBorder="1" applyAlignment="1">
      <alignment horizontal="left" vertical="center" wrapText="1"/>
    </xf>
    <xf numFmtId="0" fontId="42" fillId="3" borderId="4" xfId="0" applyFont="1" applyFill="1" applyBorder="1" applyAlignment="1">
      <alignment horizontal="left" vertical="center" wrapText="1"/>
    </xf>
    <xf numFmtId="0" fontId="42" fillId="3" borderId="3" xfId="0" applyFont="1" applyFill="1" applyBorder="1" applyAlignment="1">
      <alignment horizontal="left" vertical="center" wrapText="1"/>
    </xf>
    <xf numFmtId="0" fontId="42" fillId="0" borderId="0" xfId="0" applyFont="1"/>
    <xf numFmtId="0" fontId="42" fillId="3" borderId="2" xfId="0" applyFont="1" applyFill="1" applyBorder="1" applyAlignment="1">
      <alignment horizontal="left" vertical="center" wrapText="1"/>
    </xf>
    <xf numFmtId="0" fontId="41" fillId="3" borderId="0" xfId="0" applyFont="1" applyFill="1" applyAlignment="1">
      <alignment horizontal="justify" vertical="center" wrapText="1"/>
    </xf>
    <xf numFmtId="0" fontId="22" fillId="3" borderId="2" xfId="0" applyFont="1" applyFill="1" applyBorder="1" applyAlignment="1">
      <alignment horizontal="justify" vertical="center" wrapText="1"/>
    </xf>
    <xf numFmtId="0" fontId="22" fillId="3" borderId="0" xfId="0" applyFont="1" applyFill="1" applyAlignment="1">
      <alignment horizontal="justify" vertical="center" wrapText="1"/>
    </xf>
    <xf numFmtId="0" fontId="25" fillId="0" borderId="2" xfId="0" applyFont="1" applyBorder="1" applyAlignment="1">
      <alignment horizontal="center" vertical="center" wrapText="1"/>
    </xf>
    <xf numFmtId="0" fontId="21" fillId="0" borderId="2" xfId="0" applyFont="1" applyBorder="1" applyAlignment="1">
      <alignment horizontal="justify" vertical="center" wrapText="1"/>
    </xf>
    <xf numFmtId="0" fontId="12" fillId="0" borderId="2" xfId="0" applyFont="1" applyBorder="1" applyAlignment="1">
      <alignment horizontal="center" vertical="center" wrapText="1"/>
    </xf>
    <xf numFmtId="0" fontId="12" fillId="0" borderId="2" xfId="0" applyFont="1" applyBorder="1" applyAlignment="1">
      <alignment horizontal="justify" vertical="center" wrapText="1"/>
    </xf>
    <xf numFmtId="0" fontId="12" fillId="0" borderId="2" xfId="0" applyFont="1" applyBorder="1" applyAlignment="1">
      <alignment horizontal="justify" vertical="center" wrapText="1"/>
    </xf>
    <xf numFmtId="0" fontId="25" fillId="3" borderId="2" xfId="0" applyFont="1" applyFill="1" applyBorder="1" applyAlignment="1">
      <alignment horizontal="center" vertical="center" wrapText="1"/>
    </xf>
    <xf numFmtId="0" fontId="25" fillId="3" borderId="2" xfId="0" applyFont="1" applyFill="1" applyBorder="1" applyAlignment="1">
      <alignment horizontal="justify" vertical="center" wrapText="1"/>
    </xf>
    <xf numFmtId="0" fontId="26" fillId="0" borderId="2" xfId="0" applyFont="1" applyBorder="1" applyAlignment="1">
      <alignment horizontal="center" vertical="center" wrapText="1"/>
    </xf>
    <xf numFmtId="0" fontId="22" fillId="3" borderId="2" xfId="0" quotePrefix="1" applyFont="1" applyFill="1" applyBorder="1" applyAlignment="1">
      <alignment horizontal="center" vertical="center" wrapText="1"/>
    </xf>
    <xf numFmtId="0" fontId="22" fillId="3" borderId="5" xfId="0" applyFont="1" applyFill="1" applyBorder="1" applyAlignment="1">
      <alignment horizontal="center" vertical="center" wrapText="1"/>
    </xf>
    <xf numFmtId="0" fontId="22" fillId="3" borderId="3" xfId="0" applyFont="1" applyFill="1" applyBorder="1" applyAlignment="1">
      <alignment horizontal="center" vertical="center" wrapText="1"/>
    </xf>
    <xf numFmtId="0" fontId="43" fillId="3" borderId="2" xfId="4" applyFont="1" applyFill="1" applyBorder="1" applyAlignment="1">
      <alignment horizontal="center" vertical="center" wrapText="1"/>
    </xf>
    <xf numFmtId="0" fontId="41" fillId="3" borderId="2" xfId="0" applyFont="1" applyFill="1" applyBorder="1" applyAlignment="1">
      <alignment horizontal="center" vertical="center" wrapText="1"/>
    </xf>
    <xf numFmtId="0" fontId="41" fillId="3" borderId="2" xfId="0" applyFont="1" applyFill="1" applyBorder="1" applyAlignment="1">
      <alignment horizontal="left" vertical="center" wrapText="1"/>
    </xf>
    <xf numFmtId="164" fontId="41" fillId="3" borderId="2" xfId="0" applyNumberFormat="1" applyFont="1" applyFill="1" applyBorder="1" applyAlignment="1">
      <alignment horizontal="center" vertical="center" wrapText="1"/>
    </xf>
    <xf numFmtId="0" fontId="22" fillId="0" borderId="2" xfId="0" applyFont="1" applyBorder="1" applyAlignment="1">
      <alignment horizontal="justify" vertical="center"/>
    </xf>
    <xf numFmtId="0" fontId="22" fillId="0" borderId="0" xfId="0" applyFont="1" applyAlignment="1">
      <alignment horizontal="justify" vertical="center" wrapText="1"/>
    </xf>
    <xf numFmtId="0" fontId="22" fillId="0" borderId="0" xfId="0" applyFont="1" applyAlignment="1">
      <alignment horizontal="justify" vertical="center"/>
    </xf>
    <xf numFmtId="0" fontId="24" fillId="0" borderId="2" xfId="0" applyFont="1" applyBorder="1" applyAlignment="1">
      <alignment horizontal="left" vertical="center" wrapText="1"/>
    </xf>
    <xf numFmtId="0" fontId="21" fillId="0" borderId="2" xfId="0" applyFont="1" applyBorder="1" applyAlignment="1">
      <alignment horizontal="justify" vertical="center" wrapText="1"/>
    </xf>
    <xf numFmtId="0" fontId="21" fillId="0" borderId="4" xfId="0" applyFont="1" applyBorder="1" applyAlignment="1">
      <alignment horizontal="justify" vertical="center" wrapText="1"/>
    </xf>
    <xf numFmtId="0" fontId="21" fillId="0" borderId="3" xfId="0" applyFont="1" applyBorder="1" applyAlignment="1">
      <alignment horizontal="justify" vertical="center" wrapText="1"/>
    </xf>
    <xf numFmtId="0" fontId="21" fillId="0" borderId="5" xfId="0" applyFont="1" applyBorder="1" applyAlignment="1">
      <alignment horizontal="center" vertical="center" wrapText="1"/>
    </xf>
    <xf numFmtId="0" fontId="21" fillId="0" borderId="4" xfId="0" applyFont="1" applyBorder="1" applyAlignment="1">
      <alignment horizontal="center" vertical="center" wrapText="1"/>
    </xf>
    <xf numFmtId="0" fontId="21" fillId="0" borderId="3" xfId="0" applyFont="1" applyBorder="1" applyAlignment="1">
      <alignment horizontal="center" vertical="center" wrapText="1"/>
    </xf>
  </cellXfs>
  <cellStyles count="7">
    <cellStyle name="Hipervínculo" xfId="4" builtinId="8"/>
    <cellStyle name="Hyperlink" xfId="6" xr:uid="{F10DA470-AA34-4F67-810D-1E4D13575D66}"/>
    <cellStyle name="Neutral" xfId="1" builtinId="28" customBuiltin="1"/>
    <cellStyle name="Normal" xfId="0" builtinId="0"/>
    <cellStyle name="Normal 2" xfId="2" xr:uid="{00000000-0005-0000-0000-000003000000}"/>
    <cellStyle name="Porcentaje" xfId="5" builtinId="5"/>
    <cellStyle name="Total" xfId="3" builtinId="25" customBuiltin="1"/>
  </cellStyles>
  <dxfs count="29">
    <dxf>
      <fill>
        <patternFill>
          <bgColor rgb="FF92D050"/>
        </patternFill>
      </fill>
    </dxf>
    <dxf>
      <fill>
        <patternFill>
          <bgColor rgb="FFFFFF00"/>
        </patternFill>
      </fill>
    </dxf>
    <dxf>
      <fill>
        <patternFill>
          <bgColor theme="9"/>
        </patternFill>
      </fill>
    </dxf>
    <dxf>
      <fill>
        <patternFill>
          <bgColor rgb="FFFF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ill>
        <patternFill>
          <bgColor rgb="FF92D050"/>
        </patternFill>
      </fill>
    </dxf>
    <dxf>
      <fill>
        <patternFill>
          <bgColor rgb="FFFFFF00"/>
        </patternFill>
      </fill>
    </dxf>
    <dxf>
      <fill>
        <patternFill>
          <bgColor theme="9"/>
        </patternFill>
      </fill>
    </dxf>
    <dxf>
      <fill>
        <patternFill>
          <bgColor rgb="FFFF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s>
  <tableStyles count="0" defaultTableStyle="TableStyleMedium9" defaultPivotStyle="PivotStyleLight16"/>
  <colors>
    <mruColors>
      <color rgb="FF962D4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1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1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drawing1.xml><?xml version="1.0" encoding="utf-8"?>
<xdr:wsDr xmlns:xdr="http://schemas.openxmlformats.org/drawingml/2006/spreadsheetDrawing" xmlns:a="http://schemas.openxmlformats.org/drawingml/2006/main">
  <xdr:twoCellAnchor editAs="oneCell">
    <xdr:from>
      <xdr:col>1</xdr:col>
      <xdr:colOff>134471</xdr:colOff>
      <xdr:row>1</xdr:row>
      <xdr:rowOff>78440</xdr:rowOff>
    </xdr:from>
    <xdr:to>
      <xdr:col>2</xdr:col>
      <xdr:colOff>1647265</xdr:colOff>
      <xdr:row>4</xdr:row>
      <xdr:rowOff>139703</xdr:rowOff>
    </xdr:to>
    <xdr:pic>
      <xdr:nvPicPr>
        <xdr:cNvPr id="2" name="Imagen 1">
          <a:extLst>
            <a:ext uri="{FF2B5EF4-FFF2-40B4-BE49-F238E27FC236}">
              <a16:creationId xmlns:a16="http://schemas.microsoft.com/office/drawing/2014/main" id="{7C98898B-4B9A-7F23-24BA-D1D4BD3937D2}"/>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0567" t="6025" r="8367" b="19231"/>
        <a:stretch/>
      </xdr:blipFill>
      <xdr:spPr bwMode="auto">
        <a:xfrm>
          <a:off x="896471" y="560293"/>
          <a:ext cx="1736912" cy="991351"/>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5</xdr:col>
      <xdr:colOff>529166</xdr:colOff>
      <xdr:row>22</xdr:row>
      <xdr:rowOff>42334</xdr:rowOff>
    </xdr:from>
    <xdr:to>
      <xdr:col>5</xdr:col>
      <xdr:colOff>1492872</xdr:colOff>
      <xdr:row>30</xdr:row>
      <xdr:rowOff>33619</xdr:rowOff>
    </xdr:to>
    <xdr:sp macro="" textlink="">
      <xdr:nvSpPr>
        <xdr:cNvPr id="3" name="Flecha izquierda 2">
          <a:hlinkClick xmlns:r="http://schemas.openxmlformats.org/officeDocument/2006/relationships" r:id="rId1"/>
          <a:extLst>
            <a:ext uri="{FF2B5EF4-FFF2-40B4-BE49-F238E27FC236}">
              <a16:creationId xmlns:a16="http://schemas.microsoft.com/office/drawing/2014/main" id="{00000000-0008-0000-0900-000003000000}"/>
            </a:ext>
          </a:extLst>
        </xdr:cNvPr>
        <xdr:cNvSpPr/>
      </xdr:nvSpPr>
      <xdr:spPr>
        <a:xfrm>
          <a:off x="5789083" y="5577417"/>
          <a:ext cx="963706" cy="1176619"/>
        </a:xfrm>
        <a:prstGeom prst="leftArrow">
          <a:avLst/>
        </a:prstGeom>
        <a:solidFill>
          <a:schemeClr val="accent2"/>
        </a:solidFill>
        <a:ln>
          <a:solidFill>
            <a:srgbClr val="962D4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582083</xdr:colOff>
      <xdr:row>1</xdr:row>
      <xdr:rowOff>42333</xdr:rowOff>
    </xdr:from>
    <xdr:to>
      <xdr:col>2</xdr:col>
      <xdr:colOff>1345328</xdr:colOff>
      <xdr:row>4</xdr:row>
      <xdr:rowOff>91767</xdr:rowOff>
    </xdr:to>
    <xdr:pic>
      <xdr:nvPicPr>
        <xdr:cNvPr id="2" name="Imagen 1">
          <a:extLst>
            <a:ext uri="{FF2B5EF4-FFF2-40B4-BE49-F238E27FC236}">
              <a16:creationId xmlns:a16="http://schemas.microsoft.com/office/drawing/2014/main" id="{49041E17-4E7A-46E5-A334-2C0A373BE3F9}"/>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0567" t="6025" r="8367" b="19231"/>
        <a:stretch/>
      </xdr:blipFill>
      <xdr:spPr bwMode="auto">
        <a:xfrm>
          <a:off x="740833" y="201083"/>
          <a:ext cx="1736912" cy="991351"/>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13</xdr:col>
      <xdr:colOff>310242</xdr:colOff>
      <xdr:row>1</xdr:row>
      <xdr:rowOff>185058</xdr:rowOff>
    </xdr:from>
    <xdr:to>
      <xdr:col>15</xdr:col>
      <xdr:colOff>49306</xdr:colOff>
      <xdr:row>6</xdr:row>
      <xdr:rowOff>86687</xdr:rowOff>
    </xdr:to>
    <xdr:sp macro="" textlink="">
      <xdr:nvSpPr>
        <xdr:cNvPr id="3" name="Flecha izquierda 2">
          <a:hlinkClick xmlns:r="http://schemas.openxmlformats.org/officeDocument/2006/relationships" r:id="rId1"/>
          <a:extLst>
            <a:ext uri="{FF2B5EF4-FFF2-40B4-BE49-F238E27FC236}">
              <a16:creationId xmlns:a16="http://schemas.microsoft.com/office/drawing/2014/main" id="{00000000-0008-0000-0A00-000003000000}"/>
            </a:ext>
          </a:extLst>
        </xdr:cNvPr>
        <xdr:cNvSpPr/>
      </xdr:nvSpPr>
      <xdr:spPr>
        <a:xfrm>
          <a:off x="17674317" y="346983"/>
          <a:ext cx="958264" cy="1187504"/>
        </a:xfrm>
        <a:prstGeom prst="leftArrow">
          <a:avLst/>
        </a:prstGeom>
        <a:solidFill>
          <a:schemeClr val="accent2"/>
        </a:solidFill>
        <a:ln>
          <a:solidFill>
            <a:srgbClr val="962D4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2</xdr:col>
      <xdr:colOff>361950</xdr:colOff>
      <xdr:row>1</xdr:row>
      <xdr:rowOff>47625</xdr:rowOff>
    </xdr:from>
    <xdr:to>
      <xdr:col>2</xdr:col>
      <xdr:colOff>2098862</xdr:colOff>
      <xdr:row>4</xdr:row>
      <xdr:rowOff>105526</xdr:rowOff>
    </xdr:to>
    <xdr:pic>
      <xdr:nvPicPr>
        <xdr:cNvPr id="2" name="Imagen 1">
          <a:extLst>
            <a:ext uri="{FF2B5EF4-FFF2-40B4-BE49-F238E27FC236}">
              <a16:creationId xmlns:a16="http://schemas.microsoft.com/office/drawing/2014/main" id="{9FADC14F-4C37-4148-9BBB-0C73CFAB94D0}"/>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0567" t="6025" r="8367" b="19231"/>
        <a:stretch/>
      </xdr:blipFill>
      <xdr:spPr bwMode="auto">
        <a:xfrm>
          <a:off x="523875" y="209550"/>
          <a:ext cx="1736912" cy="991351"/>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5</xdr:col>
      <xdr:colOff>984249</xdr:colOff>
      <xdr:row>21</xdr:row>
      <xdr:rowOff>2</xdr:rowOff>
    </xdr:from>
    <xdr:to>
      <xdr:col>6</xdr:col>
      <xdr:colOff>402789</xdr:colOff>
      <xdr:row>28</xdr:row>
      <xdr:rowOff>139453</xdr:rowOff>
    </xdr:to>
    <xdr:sp macro="" textlink="">
      <xdr:nvSpPr>
        <xdr:cNvPr id="3" name="Flecha izquierda 2">
          <a:hlinkClick xmlns:r="http://schemas.openxmlformats.org/officeDocument/2006/relationships" r:id="rId1"/>
          <a:extLst>
            <a:ext uri="{FF2B5EF4-FFF2-40B4-BE49-F238E27FC236}">
              <a16:creationId xmlns:a16="http://schemas.microsoft.com/office/drawing/2014/main" id="{00000000-0008-0000-0B00-000003000000}"/>
            </a:ext>
          </a:extLst>
        </xdr:cNvPr>
        <xdr:cNvSpPr/>
      </xdr:nvSpPr>
      <xdr:spPr>
        <a:xfrm>
          <a:off x="5418666" y="4974169"/>
          <a:ext cx="963706" cy="1176617"/>
        </a:xfrm>
        <a:prstGeom prst="leftArrow">
          <a:avLst/>
        </a:prstGeom>
        <a:solidFill>
          <a:schemeClr val="accent2"/>
        </a:solidFill>
        <a:ln>
          <a:solidFill>
            <a:srgbClr val="962D4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179917</xdr:colOff>
      <xdr:row>1</xdr:row>
      <xdr:rowOff>116416</xdr:rowOff>
    </xdr:from>
    <xdr:to>
      <xdr:col>2</xdr:col>
      <xdr:colOff>793750</xdr:colOff>
      <xdr:row>4</xdr:row>
      <xdr:rowOff>80572</xdr:rowOff>
    </xdr:to>
    <xdr:pic>
      <xdr:nvPicPr>
        <xdr:cNvPr id="2" name="Imagen 1">
          <a:extLst>
            <a:ext uri="{FF2B5EF4-FFF2-40B4-BE49-F238E27FC236}">
              <a16:creationId xmlns:a16="http://schemas.microsoft.com/office/drawing/2014/main" id="{DECDAC8E-4F8C-EC5D-5A3C-03A0883FFA25}"/>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0567" t="6025" r="8367" b="19231"/>
        <a:stretch/>
      </xdr:blipFill>
      <xdr:spPr bwMode="auto">
        <a:xfrm>
          <a:off x="338667" y="275166"/>
          <a:ext cx="1587500" cy="906073"/>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16</xdr:col>
      <xdr:colOff>340048</xdr:colOff>
      <xdr:row>1</xdr:row>
      <xdr:rowOff>43714</xdr:rowOff>
    </xdr:from>
    <xdr:to>
      <xdr:col>21</xdr:col>
      <xdr:colOff>493438</xdr:colOff>
      <xdr:row>4</xdr:row>
      <xdr:rowOff>271054</xdr:rowOff>
    </xdr:to>
    <xdr:sp macro="" textlink="">
      <xdr:nvSpPr>
        <xdr:cNvPr id="4" name="Flecha izquierda 3">
          <a:hlinkClick xmlns:r="http://schemas.openxmlformats.org/officeDocument/2006/relationships" r:id="rId1"/>
          <a:extLst>
            <a:ext uri="{FF2B5EF4-FFF2-40B4-BE49-F238E27FC236}">
              <a16:creationId xmlns:a16="http://schemas.microsoft.com/office/drawing/2014/main" id="{00000000-0008-0000-0100-000004000000}"/>
            </a:ext>
          </a:extLst>
        </xdr:cNvPr>
        <xdr:cNvSpPr/>
      </xdr:nvSpPr>
      <xdr:spPr>
        <a:xfrm>
          <a:off x="12024048" y="191881"/>
          <a:ext cx="968307" cy="1169256"/>
        </a:xfrm>
        <a:prstGeom prst="leftArrow">
          <a:avLst/>
        </a:prstGeom>
        <a:solidFill>
          <a:schemeClr val="accent2"/>
        </a:solidFill>
        <a:ln>
          <a:solidFill>
            <a:srgbClr val="962D4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105834</xdr:colOff>
      <xdr:row>1</xdr:row>
      <xdr:rowOff>10583</xdr:rowOff>
    </xdr:from>
    <xdr:to>
      <xdr:col>2</xdr:col>
      <xdr:colOff>869078</xdr:colOff>
      <xdr:row>4</xdr:row>
      <xdr:rowOff>60018</xdr:rowOff>
    </xdr:to>
    <xdr:pic>
      <xdr:nvPicPr>
        <xdr:cNvPr id="2" name="Imagen 1">
          <a:extLst>
            <a:ext uri="{FF2B5EF4-FFF2-40B4-BE49-F238E27FC236}">
              <a16:creationId xmlns:a16="http://schemas.microsoft.com/office/drawing/2014/main" id="{0180B343-63A0-4C5B-8A40-2856ED159E08}"/>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0567" t="6025" r="8367" b="19231"/>
        <a:stretch/>
      </xdr:blipFill>
      <xdr:spPr bwMode="auto">
        <a:xfrm>
          <a:off x="264584" y="169333"/>
          <a:ext cx="1736912" cy="991351"/>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5</xdr:col>
      <xdr:colOff>371475</xdr:colOff>
      <xdr:row>11</xdr:row>
      <xdr:rowOff>114300</xdr:rowOff>
    </xdr:from>
    <xdr:to>
      <xdr:col>5</xdr:col>
      <xdr:colOff>1335181</xdr:colOff>
      <xdr:row>19</xdr:row>
      <xdr:rowOff>71719</xdr:rowOff>
    </xdr:to>
    <xdr:sp macro="" textlink="">
      <xdr:nvSpPr>
        <xdr:cNvPr id="3" name="Flecha izquierda 2">
          <a:hlinkClick xmlns:r="http://schemas.openxmlformats.org/officeDocument/2006/relationships" r:id="rId1"/>
          <a:extLst>
            <a:ext uri="{FF2B5EF4-FFF2-40B4-BE49-F238E27FC236}">
              <a16:creationId xmlns:a16="http://schemas.microsoft.com/office/drawing/2014/main" id="{00000000-0008-0000-0500-000003000000}"/>
            </a:ext>
          </a:extLst>
        </xdr:cNvPr>
        <xdr:cNvSpPr/>
      </xdr:nvSpPr>
      <xdr:spPr>
        <a:xfrm>
          <a:off x="6419850" y="2238375"/>
          <a:ext cx="963706" cy="1176619"/>
        </a:xfrm>
        <a:prstGeom prst="leftArrow">
          <a:avLst/>
        </a:prstGeom>
        <a:solidFill>
          <a:schemeClr val="accent2"/>
        </a:solidFill>
        <a:ln>
          <a:solidFill>
            <a:srgbClr val="962D4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317500</xdr:colOff>
      <xdr:row>1</xdr:row>
      <xdr:rowOff>105833</xdr:rowOff>
    </xdr:from>
    <xdr:to>
      <xdr:col>1</xdr:col>
      <xdr:colOff>2054412</xdr:colOff>
      <xdr:row>4</xdr:row>
      <xdr:rowOff>155268</xdr:rowOff>
    </xdr:to>
    <xdr:pic>
      <xdr:nvPicPr>
        <xdr:cNvPr id="2" name="Imagen 1">
          <a:extLst>
            <a:ext uri="{FF2B5EF4-FFF2-40B4-BE49-F238E27FC236}">
              <a16:creationId xmlns:a16="http://schemas.microsoft.com/office/drawing/2014/main" id="{4AA749C3-06F2-4F2D-890B-AD3E915F916F}"/>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0567" t="6025" r="8367" b="19231"/>
        <a:stretch/>
      </xdr:blipFill>
      <xdr:spPr bwMode="auto">
        <a:xfrm>
          <a:off x="476250" y="264583"/>
          <a:ext cx="1736912" cy="991351"/>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9</xdr:col>
      <xdr:colOff>212912</xdr:colOff>
      <xdr:row>4</xdr:row>
      <xdr:rowOff>235322</xdr:rowOff>
    </xdr:from>
    <xdr:to>
      <xdr:col>14</xdr:col>
      <xdr:colOff>336177</xdr:colOff>
      <xdr:row>9</xdr:row>
      <xdr:rowOff>190500</xdr:rowOff>
    </xdr:to>
    <xdr:sp macro="" textlink="">
      <xdr:nvSpPr>
        <xdr:cNvPr id="3" name="Flecha izquierda 2">
          <a:hlinkClick xmlns:r="http://schemas.openxmlformats.org/officeDocument/2006/relationships" r:id="rId1"/>
          <a:extLst>
            <a:ext uri="{FF2B5EF4-FFF2-40B4-BE49-F238E27FC236}">
              <a16:creationId xmlns:a16="http://schemas.microsoft.com/office/drawing/2014/main" id="{00000000-0008-0000-0200-000003000000}"/>
            </a:ext>
          </a:extLst>
        </xdr:cNvPr>
        <xdr:cNvSpPr/>
      </xdr:nvSpPr>
      <xdr:spPr>
        <a:xfrm>
          <a:off x="12147177" y="1322293"/>
          <a:ext cx="963706" cy="1176619"/>
        </a:xfrm>
        <a:prstGeom prst="leftArrow">
          <a:avLst/>
        </a:prstGeom>
        <a:solidFill>
          <a:schemeClr val="accent2"/>
        </a:solidFill>
        <a:ln>
          <a:solidFill>
            <a:srgbClr val="962D4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169333</xdr:colOff>
      <xdr:row>1</xdr:row>
      <xdr:rowOff>84666</xdr:rowOff>
    </xdr:from>
    <xdr:to>
      <xdr:col>2</xdr:col>
      <xdr:colOff>932578</xdr:colOff>
      <xdr:row>4</xdr:row>
      <xdr:rowOff>134101</xdr:rowOff>
    </xdr:to>
    <xdr:pic>
      <xdr:nvPicPr>
        <xdr:cNvPr id="2" name="Imagen 1">
          <a:extLst>
            <a:ext uri="{FF2B5EF4-FFF2-40B4-BE49-F238E27FC236}">
              <a16:creationId xmlns:a16="http://schemas.microsoft.com/office/drawing/2014/main" id="{DF6A5D11-0756-47DC-A29F-1C3F27E4FC3F}"/>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0567" t="6025" r="8367" b="19231"/>
        <a:stretch/>
      </xdr:blipFill>
      <xdr:spPr bwMode="auto">
        <a:xfrm>
          <a:off x="328083" y="243416"/>
          <a:ext cx="1736912" cy="991351"/>
        </a:xfrm>
        <a:prstGeom prst="rect">
          <a:avLst/>
        </a:prstGeom>
        <a:noFill/>
        <a:ln>
          <a:noFill/>
        </a:ln>
        <a:extLst>
          <a:ext uri="{53640926-AAD7-44D8-BBD7-CCE9431645EC}">
            <a14:shadowObscured xmlns:a14="http://schemas.microsoft.com/office/drawing/2010/main"/>
          </a:ext>
        </a:extLst>
      </xdr:spPr>
    </xdr:pic>
    <xdr:clientData/>
  </xdr:twoCellAnchor>
  <xdr:oneCellAnchor>
    <xdr:from>
      <xdr:col>8</xdr:col>
      <xdr:colOff>61383</xdr:colOff>
      <xdr:row>11</xdr:row>
      <xdr:rowOff>135465</xdr:rowOff>
    </xdr:from>
    <xdr:ext cx="2255105" cy="380361"/>
    <mc:AlternateContent xmlns:mc="http://schemas.openxmlformats.org/markup-compatibility/2006" xmlns:a14="http://schemas.microsoft.com/office/drawing/2010/main">
      <mc:Choice Requires="a14">
        <xdr:sp macro="" textlink="">
          <xdr:nvSpPr>
            <xdr:cNvPr id="4" name="CuadroTexto 3">
              <a:extLst>
                <a:ext uri="{FF2B5EF4-FFF2-40B4-BE49-F238E27FC236}">
                  <a16:creationId xmlns:a16="http://schemas.microsoft.com/office/drawing/2014/main" id="{E782704A-B833-4FB4-B734-2C8FC3631ABE}"/>
                </a:ext>
              </a:extLst>
            </xdr:cNvPr>
            <xdr:cNvSpPr txBox="1"/>
          </xdr:nvSpPr>
          <xdr:spPr>
            <a:xfrm>
              <a:off x="8940800" y="2971798"/>
              <a:ext cx="2255105" cy="38036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d>
                      <m:dPr>
                        <m:ctrlPr>
                          <a:rPr lang="es-CO" sz="1100" i="1">
                            <a:latin typeface="Cambria Math" panose="02040503050406030204" pitchFamily="18" charset="0"/>
                          </a:rPr>
                        </m:ctrlPr>
                      </m:dPr>
                      <m:e>
                        <m:f>
                          <m:fPr>
                            <m:ctrlPr>
                              <a:rPr lang="es-CO" sz="1100" i="1">
                                <a:latin typeface="Cambria Math" panose="02040503050406030204" pitchFamily="18" charset="0"/>
                              </a:rPr>
                            </m:ctrlPr>
                          </m:fPr>
                          <m:num>
                            <m:r>
                              <a:rPr lang="es-MX" sz="1100" b="0" i="1">
                                <a:latin typeface="Cambria Math" panose="02040503050406030204" pitchFamily="18" charset="0"/>
                              </a:rPr>
                              <m:t>𝐴𝑐𝑡𝑖𝑣𝑖𝑑𝑎𝑑𝑒𝑠</m:t>
                            </m:r>
                            <m:r>
                              <a:rPr lang="es-MX" sz="1100" b="0" i="1">
                                <a:latin typeface="Cambria Math" panose="02040503050406030204" pitchFamily="18" charset="0"/>
                              </a:rPr>
                              <m:t> </m:t>
                            </m:r>
                            <m:r>
                              <a:rPr lang="es-CO" sz="1100" i="1">
                                <a:latin typeface="Cambria Math" panose="02040503050406030204" pitchFamily="18" charset="0"/>
                              </a:rPr>
                              <m:t>𝑒𝑗𝑒𝑐𝑢𝑡𝑎𝑑𝑎𝑠</m:t>
                            </m:r>
                          </m:num>
                          <m:den>
                            <m:r>
                              <a:rPr lang="es-MX" sz="1100" b="0" i="1">
                                <a:latin typeface="Cambria Math" panose="02040503050406030204" pitchFamily="18" charset="0"/>
                              </a:rPr>
                              <m:t>𝐴𝑐𝑡𝑖𝑣𝑖𝑑𝑎𝑑𝑒𝑠</m:t>
                            </m:r>
                            <m:r>
                              <a:rPr lang="es-MX" sz="1100" b="0" i="1">
                                <a:latin typeface="Cambria Math" panose="02040503050406030204" pitchFamily="18" charset="0"/>
                              </a:rPr>
                              <m:t> </m:t>
                            </m:r>
                            <m:r>
                              <a:rPr lang="es-MX" sz="1100" b="0" i="1">
                                <a:latin typeface="Cambria Math" panose="02040503050406030204" pitchFamily="18" charset="0"/>
                              </a:rPr>
                              <m:t>𝑝𝑟𝑜𝑔𝑟𝑎𝑚𝑎𝑑𝑎𝑠</m:t>
                            </m:r>
                          </m:den>
                        </m:f>
                      </m:e>
                    </m:d>
                    <m:r>
                      <a:rPr lang="es-CO" sz="1100" i="1">
                        <a:latin typeface="Cambria Math" panose="02040503050406030204" pitchFamily="18" charset="0"/>
                      </a:rPr>
                      <m:t> ∗100</m:t>
                    </m:r>
                  </m:oMath>
                </m:oMathPara>
              </a14:m>
              <a:endParaRPr lang="es-CO" sz="1100"/>
            </a:p>
          </xdr:txBody>
        </xdr:sp>
      </mc:Choice>
      <mc:Fallback xmlns="">
        <xdr:sp macro="" textlink="">
          <xdr:nvSpPr>
            <xdr:cNvPr id="4" name="CuadroTexto 3">
              <a:extLst>
                <a:ext uri="{FF2B5EF4-FFF2-40B4-BE49-F238E27FC236}">
                  <a16:creationId xmlns:a16="http://schemas.microsoft.com/office/drawing/2014/main" id="{E782704A-B833-4FB4-B734-2C8FC3631ABE}"/>
                </a:ext>
              </a:extLst>
            </xdr:cNvPr>
            <xdr:cNvSpPr txBox="1"/>
          </xdr:nvSpPr>
          <xdr:spPr>
            <a:xfrm>
              <a:off x="8940800" y="2971798"/>
              <a:ext cx="2255105" cy="38036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s-CO" sz="1100" i="0">
                  <a:latin typeface="Cambria Math" panose="02040503050406030204" pitchFamily="18" charset="0"/>
                </a:rPr>
                <a:t>((</a:t>
              </a:r>
              <a:r>
                <a:rPr lang="es-MX" sz="1100" b="0" i="0">
                  <a:latin typeface="Cambria Math" panose="02040503050406030204" pitchFamily="18" charset="0"/>
                </a:rPr>
                <a:t>𝐴𝑐𝑡𝑖𝑣𝑖𝑑𝑎𝑑𝑒𝑠 </a:t>
              </a:r>
              <a:r>
                <a:rPr lang="es-CO" sz="1100" i="0">
                  <a:latin typeface="Cambria Math" panose="02040503050406030204" pitchFamily="18" charset="0"/>
                </a:rPr>
                <a:t>𝑒𝑗𝑒𝑐𝑢𝑡𝑎𝑑𝑎𝑠)/(</a:t>
              </a:r>
              <a:r>
                <a:rPr lang="es-MX" sz="1100" b="0" i="0">
                  <a:latin typeface="Cambria Math" panose="02040503050406030204" pitchFamily="18" charset="0"/>
                </a:rPr>
                <a:t>𝐴𝑐𝑡𝑖𝑣𝑖𝑑𝑎𝑑𝑒𝑠 𝑝𝑟𝑜𝑔𝑟𝑎𝑚𝑎𝑑𝑎𝑠</a:t>
              </a:r>
              <a:r>
                <a:rPr lang="es-CO" sz="1100" b="0" i="0">
                  <a:latin typeface="Cambria Math" panose="02040503050406030204" pitchFamily="18" charset="0"/>
                </a:rPr>
                <a:t>)</a:t>
              </a:r>
              <a:r>
                <a:rPr lang="es-MX" sz="1100" b="0" i="0">
                  <a:latin typeface="Cambria Math" panose="02040503050406030204" pitchFamily="18" charset="0"/>
                </a:rPr>
                <a:t>)</a:t>
              </a:r>
              <a:r>
                <a:rPr lang="es-CO" sz="1100" b="0" i="0">
                  <a:latin typeface="Cambria Math" panose="02040503050406030204" pitchFamily="18" charset="0"/>
                </a:rPr>
                <a:t> </a:t>
              </a:r>
              <a:r>
                <a:rPr lang="es-CO" sz="1100" i="0">
                  <a:latin typeface="Cambria Math" panose="02040503050406030204" pitchFamily="18" charset="0"/>
                </a:rPr>
                <a:t> ∗100</a:t>
              </a:r>
              <a:endParaRPr lang="es-CO" sz="1100"/>
            </a:p>
          </xdr:txBody>
        </xdr:sp>
      </mc:Fallback>
    </mc:AlternateContent>
    <xdr:clientData/>
  </xdr:oneCellAnchor>
</xdr:wsDr>
</file>

<file path=xl/drawings/drawing5.xml><?xml version="1.0" encoding="utf-8"?>
<xdr:wsDr xmlns:xdr="http://schemas.openxmlformats.org/drawingml/2006/spreadsheetDrawing" xmlns:a="http://schemas.openxmlformats.org/drawingml/2006/main">
  <xdr:twoCellAnchor>
    <xdr:from>
      <xdr:col>7</xdr:col>
      <xdr:colOff>48683</xdr:colOff>
      <xdr:row>0</xdr:row>
      <xdr:rowOff>0</xdr:rowOff>
    </xdr:from>
    <xdr:to>
      <xdr:col>12</xdr:col>
      <xdr:colOff>197473</xdr:colOff>
      <xdr:row>4</xdr:row>
      <xdr:rowOff>90769</xdr:rowOff>
    </xdr:to>
    <xdr:sp macro="" textlink="">
      <xdr:nvSpPr>
        <xdr:cNvPr id="3" name="Flecha izquierda 2">
          <a:hlinkClick xmlns:r="http://schemas.openxmlformats.org/officeDocument/2006/relationships" r:id="rId1"/>
          <a:extLst>
            <a:ext uri="{FF2B5EF4-FFF2-40B4-BE49-F238E27FC236}">
              <a16:creationId xmlns:a16="http://schemas.microsoft.com/office/drawing/2014/main" id="{00000000-0008-0000-0300-000003000000}"/>
            </a:ext>
          </a:extLst>
        </xdr:cNvPr>
        <xdr:cNvSpPr/>
      </xdr:nvSpPr>
      <xdr:spPr>
        <a:xfrm>
          <a:off x="12039600" y="0"/>
          <a:ext cx="963706" cy="1180852"/>
        </a:xfrm>
        <a:prstGeom prst="leftArrow">
          <a:avLst/>
        </a:prstGeom>
        <a:solidFill>
          <a:schemeClr val="accent2"/>
        </a:solidFill>
        <a:ln>
          <a:solidFill>
            <a:srgbClr val="962D4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296333</xdr:colOff>
      <xdr:row>1</xdr:row>
      <xdr:rowOff>148166</xdr:rowOff>
    </xdr:from>
    <xdr:to>
      <xdr:col>1</xdr:col>
      <xdr:colOff>2033245</xdr:colOff>
      <xdr:row>4</xdr:row>
      <xdr:rowOff>197601</xdr:rowOff>
    </xdr:to>
    <xdr:pic>
      <xdr:nvPicPr>
        <xdr:cNvPr id="2" name="Imagen 1">
          <a:extLst>
            <a:ext uri="{FF2B5EF4-FFF2-40B4-BE49-F238E27FC236}">
              <a16:creationId xmlns:a16="http://schemas.microsoft.com/office/drawing/2014/main" id="{1D79904E-A27C-4F86-9955-2562C2314925}"/>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0567" t="6025" r="8367" b="19231"/>
        <a:stretch/>
      </xdr:blipFill>
      <xdr:spPr bwMode="auto">
        <a:xfrm>
          <a:off x="455083" y="306916"/>
          <a:ext cx="1736912" cy="991351"/>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8</xdr:col>
      <xdr:colOff>119684</xdr:colOff>
      <xdr:row>0</xdr:row>
      <xdr:rowOff>92351</xdr:rowOff>
    </xdr:from>
    <xdr:to>
      <xdr:col>9</xdr:col>
      <xdr:colOff>322633</xdr:colOff>
      <xdr:row>5</xdr:row>
      <xdr:rowOff>459345</xdr:rowOff>
    </xdr:to>
    <xdr:sp macro="" textlink="">
      <xdr:nvSpPr>
        <xdr:cNvPr id="3" name="Flecha izquierda 2">
          <a:hlinkClick xmlns:r="http://schemas.openxmlformats.org/officeDocument/2006/relationships" r:id="rId1"/>
          <a:extLst>
            <a:ext uri="{FF2B5EF4-FFF2-40B4-BE49-F238E27FC236}">
              <a16:creationId xmlns:a16="http://schemas.microsoft.com/office/drawing/2014/main" id="{00000000-0008-0000-0400-000003000000}"/>
            </a:ext>
          </a:extLst>
        </xdr:cNvPr>
        <xdr:cNvSpPr/>
      </xdr:nvSpPr>
      <xdr:spPr>
        <a:xfrm>
          <a:off x="11624227" y="92351"/>
          <a:ext cx="964949" cy="1808168"/>
        </a:xfrm>
        <a:prstGeom prst="leftArrow">
          <a:avLst/>
        </a:prstGeom>
        <a:solidFill>
          <a:schemeClr val="accent2"/>
        </a:solidFill>
        <a:ln>
          <a:solidFill>
            <a:srgbClr val="962D4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281609</xdr:colOff>
      <xdr:row>1</xdr:row>
      <xdr:rowOff>99391</xdr:rowOff>
    </xdr:from>
    <xdr:to>
      <xdr:col>1</xdr:col>
      <xdr:colOff>1648239</xdr:colOff>
      <xdr:row>4</xdr:row>
      <xdr:rowOff>150533</xdr:rowOff>
    </xdr:to>
    <xdr:pic>
      <xdr:nvPicPr>
        <xdr:cNvPr id="2" name="Imagen 1">
          <a:extLst>
            <a:ext uri="{FF2B5EF4-FFF2-40B4-BE49-F238E27FC236}">
              <a16:creationId xmlns:a16="http://schemas.microsoft.com/office/drawing/2014/main" id="{05EDE733-3D35-427C-B7E5-9543CC670088}"/>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0567" t="6025" r="8367" b="19231"/>
        <a:stretch/>
      </xdr:blipFill>
      <xdr:spPr bwMode="auto">
        <a:xfrm>
          <a:off x="612913" y="273326"/>
          <a:ext cx="1366630" cy="780011"/>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9</xdr:col>
      <xdr:colOff>141363</xdr:colOff>
      <xdr:row>1</xdr:row>
      <xdr:rowOff>171601</xdr:rowOff>
    </xdr:from>
    <xdr:to>
      <xdr:col>13</xdr:col>
      <xdr:colOff>78486</xdr:colOff>
      <xdr:row>6</xdr:row>
      <xdr:rowOff>111125</xdr:rowOff>
    </xdr:to>
    <xdr:sp macro="" textlink="">
      <xdr:nvSpPr>
        <xdr:cNvPr id="3" name="Flecha izquierda 2">
          <a:hlinkClick xmlns:r="http://schemas.openxmlformats.org/officeDocument/2006/relationships" r:id="rId1"/>
          <a:extLst>
            <a:ext uri="{FF2B5EF4-FFF2-40B4-BE49-F238E27FC236}">
              <a16:creationId xmlns:a16="http://schemas.microsoft.com/office/drawing/2014/main" id="{00000000-0008-0000-0600-000003000000}"/>
            </a:ext>
          </a:extLst>
        </xdr:cNvPr>
        <xdr:cNvSpPr/>
      </xdr:nvSpPr>
      <xdr:spPr>
        <a:xfrm>
          <a:off x="11364988" y="330351"/>
          <a:ext cx="953123" cy="1225399"/>
        </a:xfrm>
        <a:prstGeom prst="leftArrow">
          <a:avLst>
            <a:gd name="adj1" fmla="val 50000"/>
            <a:gd name="adj2" fmla="val 50000"/>
          </a:avLst>
        </a:prstGeom>
        <a:solidFill>
          <a:schemeClr val="accent2"/>
        </a:solidFill>
        <a:ln>
          <a:solidFill>
            <a:srgbClr val="962D4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370417</xdr:colOff>
      <xdr:row>1</xdr:row>
      <xdr:rowOff>63500</xdr:rowOff>
    </xdr:from>
    <xdr:to>
      <xdr:col>2</xdr:col>
      <xdr:colOff>1133662</xdr:colOff>
      <xdr:row>4</xdr:row>
      <xdr:rowOff>112935</xdr:rowOff>
    </xdr:to>
    <xdr:pic>
      <xdr:nvPicPr>
        <xdr:cNvPr id="2" name="Imagen 1">
          <a:extLst>
            <a:ext uri="{FF2B5EF4-FFF2-40B4-BE49-F238E27FC236}">
              <a16:creationId xmlns:a16="http://schemas.microsoft.com/office/drawing/2014/main" id="{1E319238-D621-4EAF-8EE3-88BB21E45A8C}"/>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0567" t="6025" r="8367" b="19231"/>
        <a:stretch/>
      </xdr:blipFill>
      <xdr:spPr bwMode="auto">
        <a:xfrm>
          <a:off x="529167" y="222250"/>
          <a:ext cx="1736912" cy="991351"/>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3</xdr:col>
      <xdr:colOff>560917</xdr:colOff>
      <xdr:row>20</xdr:row>
      <xdr:rowOff>116417</xdr:rowOff>
    </xdr:from>
    <xdr:to>
      <xdr:col>3</xdr:col>
      <xdr:colOff>1524623</xdr:colOff>
      <xdr:row>28</xdr:row>
      <xdr:rowOff>107703</xdr:rowOff>
    </xdr:to>
    <xdr:sp macro="" textlink="">
      <xdr:nvSpPr>
        <xdr:cNvPr id="3" name="Flecha izquierda 2">
          <a:hlinkClick xmlns:r="http://schemas.openxmlformats.org/officeDocument/2006/relationships" r:id="rId1"/>
          <a:extLst>
            <a:ext uri="{FF2B5EF4-FFF2-40B4-BE49-F238E27FC236}">
              <a16:creationId xmlns:a16="http://schemas.microsoft.com/office/drawing/2014/main" id="{00000000-0008-0000-0700-000003000000}"/>
            </a:ext>
          </a:extLst>
        </xdr:cNvPr>
        <xdr:cNvSpPr/>
      </xdr:nvSpPr>
      <xdr:spPr>
        <a:xfrm>
          <a:off x="6011334" y="5577417"/>
          <a:ext cx="963706" cy="1176619"/>
        </a:xfrm>
        <a:prstGeom prst="leftArrow">
          <a:avLst/>
        </a:prstGeom>
        <a:solidFill>
          <a:schemeClr val="accent2"/>
        </a:solidFill>
        <a:ln>
          <a:solidFill>
            <a:srgbClr val="962D4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370416</xdr:colOff>
      <xdr:row>1</xdr:row>
      <xdr:rowOff>137583</xdr:rowOff>
    </xdr:from>
    <xdr:to>
      <xdr:col>1</xdr:col>
      <xdr:colOff>2107328</xdr:colOff>
      <xdr:row>4</xdr:row>
      <xdr:rowOff>187018</xdr:rowOff>
    </xdr:to>
    <xdr:pic>
      <xdr:nvPicPr>
        <xdr:cNvPr id="2" name="Imagen 1">
          <a:extLst>
            <a:ext uri="{FF2B5EF4-FFF2-40B4-BE49-F238E27FC236}">
              <a16:creationId xmlns:a16="http://schemas.microsoft.com/office/drawing/2014/main" id="{F955B264-2391-4353-A8D5-13F4182AAEB8}"/>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0567" t="6025" r="8367" b="19231"/>
        <a:stretch/>
      </xdr:blipFill>
      <xdr:spPr bwMode="auto">
        <a:xfrm>
          <a:off x="529166" y="296333"/>
          <a:ext cx="1736912" cy="991351"/>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8</xdr:col>
      <xdr:colOff>179917</xdr:colOff>
      <xdr:row>6</xdr:row>
      <xdr:rowOff>95250</xdr:rowOff>
    </xdr:from>
    <xdr:to>
      <xdr:col>13</xdr:col>
      <xdr:colOff>328707</xdr:colOff>
      <xdr:row>11</xdr:row>
      <xdr:rowOff>23034</xdr:rowOff>
    </xdr:to>
    <xdr:sp macro="" textlink="">
      <xdr:nvSpPr>
        <xdr:cNvPr id="4" name="Flecha izquierda 3">
          <a:hlinkClick xmlns:r="http://schemas.openxmlformats.org/officeDocument/2006/relationships" r:id="rId1"/>
          <a:extLst>
            <a:ext uri="{FF2B5EF4-FFF2-40B4-BE49-F238E27FC236}">
              <a16:creationId xmlns:a16="http://schemas.microsoft.com/office/drawing/2014/main" id="{00000000-0008-0000-0800-000004000000}"/>
            </a:ext>
          </a:extLst>
        </xdr:cNvPr>
        <xdr:cNvSpPr/>
      </xdr:nvSpPr>
      <xdr:spPr>
        <a:xfrm>
          <a:off x="11228917" y="1545167"/>
          <a:ext cx="963707" cy="1261284"/>
        </a:xfrm>
        <a:prstGeom prst="leftArrow">
          <a:avLst/>
        </a:prstGeom>
        <a:solidFill>
          <a:schemeClr val="accent2"/>
        </a:solidFill>
        <a:ln>
          <a:solidFill>
            <a:srgbClr val="962D4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158750</xdr:colOff>
      <xdr:row>1</xdr:row>
      <xdr:rowOff>42334</xdr:rowOff>
    </xdr:from>
    <xdr:to>
      <xdr:col>1</xdr:col>
      <xdr:colOff>1895662</xdr:colOff>
      <xdr:row>4</xdr:row>
      <xdr:rowOff>91769</xdr:rowOff>
    </xdr:to>
    <xdr:pic>
      <xdr:nvPicPr>
        <xdr:cNvPr id="2" name="Imagen 1">
          <a:extLst>
            <a:ext uri="{FF2B5EF4-FFF2-40B4-BE49-F238E27FC236}">
              <a16:creationId xmlns:a16="http://schemas.microsoft.com/office/drawing/2014/main" id="{A7DD2CF5-3A79-47B5-90D2-24535DBB277E}"/>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0567" t="6025" r="8367" b="19231"/>
        <a:stretch/>
      </xdr:blipFill>
      <xdr:spPr bwMode="auto">
        <a:xfrm>
          <a:off x="317500" y="201084"/>
          <a:ext cx="1736912" cy="991351"/>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10.xml"/><Relationship Id="rId1" Type="http://schemas.openxmlformats.org/officeDocument/2006/relationships/printerSettings" Target="../printerSettings/printerSettings10.bin"/><Relationship Id="rId4" Type="http://schemas.openxmlformats.org/officeDocument/2006/relationships/comments" Target="../comments9.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8" Type="http://schemas.openxmlformats.org/officeDocument/2006/relationships/hyperlink" Target="mailto:ECabrera@SUPERSOCIEDADES.GOV.CO" TargetMode="External"/><Relationship Id="rId13" Type="http://schemas.openxmlformats.org/officeDocument/2006/relationships/hyperlink" Target="mailto:BEscobar@SUPERSOCIEDADES.GOV.CO" TargetMode="External"/><Relationship Id="rId18" Type="http://schemas.openxmlformats.org/officeDocument/2006/relationships/comments" Target="../comments6.xml"/><Relationship Id="rId3" Type="http://schemas.openxmlformats.org/officeDocument/2006/relationships/hyperlink" Target="mailto:ElsaL@SUPERSOCIEDADES.GOV.CO" TargetMode="External"/><Relationship Id="rId7" Type="http://schemas.openxmlformats.org/officeDocument/2006/relationships/hyperlink" Target="mailto:RURamirez@SUPERSOCIEDADES.GOV.CO" TargetMode="External"/><Relationship Id="rId12" Type="http://schemas.openxmlformats.org/officeDocument/2006/relationships/hyperlink" Target="mailto:MarisolCC@SUPERSOCIEDADES.GOV.CO" TargetMode="External"/><Relationship Id="rId17" Type="http://schemas.openxmlformats.org/officeDocument/2006/relationships/vmlDrawing" Target="../drawings/vmlDrawing6.vml"/><Relationship Id="rId2" Type="http://schemas.openxmlformats.org/officeDocument/2006/relationships/hyperlink" Target="mailto:MariaA@SUPERSOCIEDADES.GOV.CO" TargetMode="External"/><Relationship Id="rId16" Type="http://schemas.openxmlformats.org/officeDocument/2006/relationships/drawing" Target="../drawings/drawing7.xml"/><Relationship Id="rId1" Type="http://schemas.openxmlformats.org/officeDocument/2006/relationships/hyperlink" Target="mailto:MariaA@SUPERSOCIEDADES.GOV.CO" TargetMode="External"/><Relationship Id="rId6" Type="http://schemas.openxmlformats.org/officeDocument/2006/relationships/hyperlink" Target="mailto:ManuelaRV@SUPERSOCIEDADES.GOV.CO" TargetMode="External"/><Relationship Id="rId11" Type="http://schemas.openxmlformats.org/officeDocument/2006/relationships/hyperlink" Target="mailto:MIGonzalez@supersociedades.gov.co" TargetMode="External"/><Relationship Id="rId5" Type="http://schemas.openxmlformats.org/officeDocument/2006/relationships/hyperlink" Target="mailto:SantiagoL@SUPERSOCIEDADES.GOV.CO" TargetMode="External"/><Relationship Id="rId15" Type="http://schemas.openxmlformats.org/officeDocument/2006/relationships/printerSettings" Target="../printerSettings/printerSettings7.bin"/><Relationship Id="rId10" Type="http://schemas.openxmlformats.org/officeDocument/2006/relationships/hyperlink" Target="mailto:AnaMA@SUPERSOCIEDADES.GOV.CO" TargetMode="External"/><Relationship Id="rId4" Type="http://schemas.openxmlformats.org/officeDocument/2006/relationships/hyperlink" Target="mailto:ACervantes@SUPERSOCIEDADES.GOV.CO" TargetMode="External"/><Relationship Id="rId9" Type="http://schemas.openxmlformats.org/officeDocument/2006/relationships/hyperlink" Target="mailto:MauricioE@SUPERSOCIEDADES.GOV.CO" TargetMode="External"/><Relationship Id="rId14" Type="http://schemas.openxmlformats.org/officeDocument/2006/relationships/hyperlink" Target="mailto:MJimenez@SUPERSOCIEDADES.GOV.CO" TargetMode="Externa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7.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9.xml"/><Relationship Id="rId1" Type="http://schemas.openxmlformats.org/officeDocument/2006/relationships/printerSettings" Target="../printerSettings/printerSettings9.bin"/><Relationship Id="rId4" Type="http://schemas.openxmlformats.org/officeDocument/2006/relationships/comments" Target="../comments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pageSetUpPr fitToPage="1"/>
  </sheetPr>
  <dimension ref="B1:S25"/>
  <sheetViews>
    <sheetView showGridLines="0" tabSelected="1" zoomScale="85" zoomScaleNormal="85" workbookViewId="0">
      <selection activeCell="E7" sqref="E7:K7"/>
    </sheetView>
  </sheetViews>
  <sheetFormatPr baseColWidth="10" defaultRowHeight="11.25" x14ac:dyDescent="0.15"/>
  <cols>
    <col min="1" max="1" width="11.42578125" style="16"/>
    <col min="2" max="2" width="3.28515625" style="16" customWidth="1"/>
    <col min="3" max="3" width="26.5703125" style="16" bestFit="1" customWidth="1"/>
    <col min="4" max="4" width="3.7109375" style="16" customWidth="1"/>
    <col min="5" max="5" width="26.7109375" style="16" bestFit="1" customWidth="1"/>
    <col min="6" max="6" width="3.7109375" style="16" customWidth="1"/>
    <col min="7" max="7" width="26.85546875" style="16" bestFit="1" customWidth="1"/>
    <col min="8" max="8" width="3.7109375" style="16" customWidth="1"/>
    <col min="9" max="9" width="28.42578125" style="16" customWidth="1"/>
    <col min="10" max="10" width="3.7109375" style="16" customWidth="1"/>
    <col min="11" max="11" width="27" style="16" customWidth="1"/>
    <col min="12" max="12" width="2.7109375" style="16" customWidth="1"/>
    <col min="13" max="14" width="7.7109375" style="16" customWidth="1"/>
    <col min="15" max="16" width="5.7109375" style="16" hidden="1" customWidth="1"/>
    <col min="17" max="17" width="10.7109375" style="16" customWidth="1"/>
    <col min="18" max="18" width="20.7109375" style="16" customWidth="1"/>
    <col min="19" max="19" width="9.140625" style="18" customWidth="1"/>
    <col min="20" max="240" width="9.140625" style="16" customWidth="1"/>
    <col min="241" max="16384" width="11.42578125" style="16"/>
  </cols>
  <sheetData>
    <row r="1" spans="2:19" ht="37.5" customHeight="1" thickBot="1" x14ac:dyDescent="0.2"/>
    <row r="2" spans="2:19" ht="26.25" customHeight="1" x14ac:dyDescent="0.15">
      <c r="B2" s="163"/>
      <c r="C2" s="164"/>
      <c r="D2" s="165" t="s">
        <v>121</v>
      </c>
      <c r="E2" s="166"/>
      <c r="F2" s="166"/>
      <c r="G2" s="166"/>
      <c r="H2" s="166"/>
      <c r="I2" s="166"/>
      <c r="J2" s="167"/>
      <c r="K2" s="153" t="s">
        <v>122</v>
      </c>
      <c r="L2" s="154"/>
    </row>
    <row r="3" spans="2:19" ht="23.25" customHeight="1" x14ac:dyDescent="0.15">
      <c r="B3" s="159"/>
      <c r="C3" s="160"/>
      <c r="D3" s="168" t="s">
        <v>123</v>
      </c>
      <c r="E3" s="169"/>
      <c r="F3" s="169"/>
      <c r="G3" s="169"/>
      <c r="H3" s="169"/>
      <c r="I3" s="169"/>
      <c r="J3" s="170"/>
      <c r="K3" s="155" t="s">
        <v>128</v>
      </c>
      <c r="L3" s="156"/>
    </row>
    <row r="4" spans="2:19" ht="24" customHeight="1" x14ac:dyDescent="0.15">
      <c r="B4" s="159"/>
      <c r="C4" s="160"/>
      <c r="D4" s="168" t="s">
        <v>124</v>
      </c>
      <c r="E4" s="169"/>
      <c r="F4" s="169"/>
      <c r="G4" s="169"/>
      <c r="H4" s="169"/>
      <c r="I4" s="169"/>
      <c r="J4" s="170"/>
      <c r="K4" s="155" t="s">
        <v>125</v>
      </c>
      <c r="L4" s="156"/>
    </row>
    <row r="5" spans="2:19" ht="22.5" customHeight="1" thickBot="1" x14ac:dyDescent="0.2">
      <c r="B5" s="161"/>
      <c r="C5" s="162"/>
      <c r="D5" s="171" t="s">
        <v>126</v>
      </c>
      <c r="E5" s="172"/>
      <c r="F5" s="172"/>
      <c r="G5" s="172"/>
      <c r="H5" s="172"/>
      <c r="I5" s="172"/>
      <c r="J5" s="173"/>
      <c r="K5" s="157" t="s">
        <v>127</v>
      </c>
      <c r="L5" s="158"/>
    </row>
    <row r="6" spans="2:19" ht="5.25" customHeight="1" x14ac:dyDescent="0.15">
      <c r="C6" s="22"/>
      <c r="D6" s="22"/>
      <c r="E6" s="22"/>
      <c r="F6" s="22"/>
      <c r="G6" s="22"/>
      <c r="H6" s="22"/>
      <c r="I6" s="22"/>
    </row>
    <row r="7" spans="2:19" ht="48" customHeight="1" x14ac:dyDescent="0.2">
      <c r="C7" s="151" t="s">
        <v>0</v>
      </c>
      <c r="D7" s="151"/>
      <c r="E7" s="327" t="s">
        <v>167</v>
      </c>
      <c r="F7" s="327"/>
      <c r="G7" s="327"/>
      <c r="H7" s="327"/>
      <c r="I7" s="327"/>
      <c r="J7" s="327"/>
      <c r="K7" s="327"/>
      <c r="S7" s="16"/>
    </row>
    <row r="8" spans="2:19" ht="6.75" customHeight="1" x14ac:dyDescent="0.2">
      <c r="C8" s="31"/>
      <c r="D8" s="31"/>
      <c r="E8" s="32"/>
      <c r="F8" s="32"/>
      <c r="G8" s="32"/>
      <c r="H8" s="32"/>
      <c r="I8" s="32"/>
      <c r="S8" s="16"/>
    </row>
    <row r="9" spans="2:19" ht="6.75" customHeight="1" thickBot="1" x14ac:dyDescent="0.25">
      <c r="C9" s="31"/>
      <c r="D9" s="31"/>
      <c r="E9" s="32"/>
      <c r="F9" s="32"/>
      <c r="G9" s="32"/>
      <c r="H9" s="32"/>
      <c r="I9" s="32"/>
      <c r="S9" s="16"/>
    </row>
    <row r="10" spans="2:19" ht="12" thickBot="1" x14ac:dyDescent="0.2">
      <c r="B10" s="36"/>
      <c r="C10" s="37"/>
      <c r="D10" s="37"/>
      <c r="E10" s="37"/>
      <c r="F10" s="37"/>
      <c r="G10" s="37"/>
      <c r="H10" s="37"/>
      <c r="I10" s="37"/>
      <c r="J10" s="37"/>
      <c r="K10" s="37"/>
      <c r="L10" s="38"/>
    </row>
    <row r="11" spans="2:19" ht="39.950000000000003" customHeight="1" thickBot="1" x14ac:dyDescent="0.2">
      <c r="B11" s="39"/>
      <c r="C11" s="46" t="s">
        <v>35</v>
      </c>
      <c r="D11" s="41"/>
      <c r="E11" s="40" t="s">
        <v>36</v>
      </c>
      <c r="F11" s="41"/>
      <c r="G11" s="40" t="s">
        <v>49</v>
      </c>
      <c r="H11" s="41"/>
      <c r="I11" s="46" t="s">
        <v>69</v>
      </c>
      <c r="J11" s="41"/>
      <c r="K11" s="46" t="s">
        <v>50</v>
      </c>
      <c r="L11" s="42"/>
    </row>
    <row r="12" spans="2:19" ht="15" customHeight="1" thickBot="1" x14ac:dyDescent="0.2">
      <c r="B12" s="39"/>
      <c r="C12" s="41"/>
      <c r="D12" s="41"/>
      <c r="E12" s="41"/>
      <c r="F12" s="41"/>
      <c r="G12" s="41"/>
      <c r="H12" s="41"/>
      <c r="I12" s="41"/>
      <c r="J12" s="41"/>
      <c r="K12" s="41"/>
      <c r="L12" s="42"/>
    </row>
    <row r="13" spans="2:19" ht="39.950000000000003" customHeight="1" thickBot="1" x14ac:dyDescent="0.2">
      <c r="B13" s="39"/>
      <c r="C13" s="40" t="s">
        <v>37</v>
      </c>
      <c r="D13" s="41"/>
      <c r="E13" s="40" t="s">
        <v>38</v>
      </c>
      <c r="F13" s="41"/>
      <c r="G13" s="40" t="s">
        <v>39</v>
      </c>
      <c r="H13" s="41"/>
      <c r="I13" s="40" t="s">
        <v>51</v>
      </c>
      <c r="J13" s="41"/>
      <c r="K13" s="46" t="s">
        <v>40</v>
      </c>
      <c r="L13" s="42"/>
    </row>
    <row r="14" spans="2:19" ht="15" customHeight="1" thickBot="1" x14ac:dyDescent="0.2">
      <c r="B14" s="39"/>
      <c r="C14" s="41"/>
      <c r="D14" s="41"/>
      <c r="E14" s="41"/>
      <c r="F14" s="41"/>
      <c r="G14" s="41"/>
      <c r="H14" s="41"/>
      <c r="I14" s="41"/>
      <c r="J14" s="41"/>
      <c r="K14" s="41"/>
      <c r="L14" s="42"/>
    </row>
    <row r="15" spans="2:19" ht="37.5" customHeight="1" thickBot="1" x14ac:dyDescent="0.2">
      <c r="B15" s="39"/>
      <c r="C15" s="41"/>
      <c r="D15" s="41"/>
      <c r="E15" s="41"/>
      <c r="F15" s="41"/>
      <c r="G15" s="46" t="s">
        <v>41</v>
      </c>
      <c r="H15" s="41"/>
      <c r="I15" s="41"/>
      <c r="J15" s="41"/>
      <c r="K15" s="41"/>
      <c r="L15" s="42"/>
    </row>
    <row r="16" spans="2:19" ht="12" thickBot="1" x14ac:dyDescent="0.2">
      <c r="B16" s="43"/>
      <c r="C16" s="44"/>
      <c r="D16" s="44"/>
      <c r="E16" s="44"/>
      <c r="F16" s="44"/>
      <c r="G16" s="44"/>
      <c r="H16" s="44"/>
      <c r="I16" s="44"/>
      <c r="J16" s="44"/>
      <c r="K16" s="44"/>
      <c r="L16" s="45"/>
    </row>
    <row r="17" ht="37.5" customHeight="1" x14ac:dyDescent="0.15"/>
    <row r="19" ht="37.5" customHeight="1" x14ac:dyDescent="0.15"/>
    <row r="21" ht="37.5" customHeight="1" x14ac:dyDescent="0.15"/>
    <row r="23" ht="37.5" customHeight="1" x14ac:dyDescent="0.15"/>
    <row r="25" ht="37.5" customHeight="1" x14ac:dyDescent="0.15"/>
  </sheetData>
  <mergeCells count="14">
    <mergeCell ref="C7:D7"/>
    <mergeCell ref="E7:K7"/>
    <mergeCell ref="K2:L2"/>
    <mergeCell ref="K3:L3"/>
    <mergeCell ref="K4:L4"/>
    <mergeCell ref="K5:L5"/>
    <mergeCell ref="B3:C3"/>
    <mergeCell ref="B4:C4"/>
    <mergeCell ref="B5:C5"/>
    <mergeCell ref="B2:C2"/>
    <mergeCell ref="D2:J2"/>
    <mergeCell ref="D3:J3"/>
    <mergeCell ref="D4:J4"/>
    <mergeCell ref="D5:J5"/>
  </mergeCells>
  <dataValidations count="1">
    <dataValidation type="whole" allowBlank="1" showInputMessage="1" showErrorMessage="1" sqref="I12 K12 K16:K65494 I10 L10:Q65494 K10 I16:I65494 I14 K14 H17:H65494 J17:J65494" xr:uid="{00000000-0002-0000-0000-000000000000}">
      <formula1>1</formula1>
      <formula2>5</formula2>
    </dataValidation>
  </dataValidations>
  <hyperlinks>
    <hyperlink ref="C11" location="'Justificación - Objetivo'!A1" display="JUSTIFICACIÓN - OBJETIVO" xr:uid="{00000000-0004-0000-0000-000000000000}"/>
    <hyperlink ref="E11" location="Indicadores!Área_de_impresión" display="INDICADORES" xr:uid="{00000000-0004-0000-0000-000001000000}"/>
    <hyperlink ref="K11" location="'Recursos Financieros'!A1" display="RECURSOS FINANCIEROS" xr:uid="{00000000-0004-0000-0000-000002000000}"/>
    <hyperlink ref="E13" location="Requerimientos!Área_de_impresión" display="REQUERIMIENTOS" xr:uid="{00000000-0004-0000-0000-000003000000}"/>
    <hyperlink ref="G13" location="Alcance!Área_de_impresión" display="ALCANCE" xr:uid="{00000000-0004-0000-0000-000004000000}"/>
    <hyperlink ref="K13" location="'Plan de comunicaciones'!Área_de_impresión" display="PLAN DE COMUNICACIONES" xr:uid="{00000000-0004-0000-0000-000005000000}"/>
    <hyperlink ref="I13" location="'EDT- Actividades'!A1" display="EDT-Actividades" xr:uid="{00000000-0004-0000-0000-000006000000}"/>
    <hyperlink ref="C13" location="Interesados!Área_de_impresión" display="INTERESADOS" xr:uid="{00000000-0004-0000-0000-000007000000}"/>
    <hyperlink ref="G15" location="'Riesgos-Cronograma'!Área_de_impresión" display="RIESGOS - CRONOGRAMA" xr:uid="{00000000-0004-0000-0000-000008000000}"/>
    <hyperlink ref="I11" location="'Comunicaciones internas'!A1" display="COMUNICACIONES INTERNAS" xr:uid="{00000000-0004-0000-0000-000009000000}"/>
    <hyperlink ref="G11" location="'Recursos Humanos'!Área_de_impresión" display="RECURSOS HUMANOS" xr:uid="{00000000-0004-0000-0000-00000A000000}"/>
  </hyperlinks>
  <pageMargins left="0.39370078740157483" right="0.39370078740157483" top="0.74803149606299213" bottom="0.74803149606299213" header="0.31496062992125984" footer="0.31496062992125984"/>
  <pageSetup fitToHeight="0" orientation="landscape" horizontalDpi="4294967295" verticalDpi="4294967295"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B1:AE21"/>
  <sheetViews>
    <sheetView showGridLines="0" topLeftCell="A10" zoomScale="90" zoomScaleNormal="90" workbookViewId="0">
      <selection activeCell="A10" sqref="A10"/>
    </sheetView>
  </sheetViews>
  <sheetFormatPr baseColWidth="10" defaultRowHeight="12" x14ac:dyDescent="0.2"/>
  <cols>
    <col min="1" max="1" width="2.42578125" style="1" customWidth="1"/>
    <col min="2" max="2" width="14.5703125" style="1" customWidth="1"/>
    <col min="3" max="3" width="26.42578125" style="1" customWidth="1"/>
    <col min="4" max="4" width="18.28515625" style="1" customWidth="1"/>
    <col min="5" max="5" width="17.140625" style="1" customWidth="1"/>
    <col min="6" max="6" width="23.140625" style="1" customWidth="1"/>
    <col min="7" max="8" width="20.28515625" style="1" customWidth="1"/>
    <col min="9" max="10" width="5.7109375" style="1" customWidth="1"/>
    <col min="11" max="11" width="5.7109375" style="1" hidden="1" customWidth="1"/>
    <col min="12" max="12" width="8.7109375" style="1" hidden="1" customWidth="1"/>
    <col min="13" max="13" width="14.5703125" style="1" customWidth="1"/>
    <col min="14" max="14" width="17.7109375" style="1" bestFit="1" customWidth="1"/>
    <col min="15" max="15" width="2.5703125" style="1" customWidth="1"/>
    <col min="16" max="16" width="2.42578125" style="1" customWidth="1"/>
    <col min="17" max="17" width="7.7109375" style="1" customWidth="1"/>
    <col min="18" max="18" width="0.7109375" style="4" customWidth="1"/>
    <col min="19" max="19" width="1" style="1" customWidth="1"/>
    <col min="20" max="20" width="1.5703125" style="1" customWidth="1"/>
    <col min="21" max="21" width="1.140625" style="4" customWidth="1"/>
    <col min="22" max="22" width="20.7109375" style="1" customWidth="1"/>
    <col min="23" max="26" width="7.7109375" style="1" customWidth="1"/>
    <col min="27" max="28" width="5.7109375" style="1" hidden="1" customWidth="1"/>
    <col min="29" max="29" width="10.7109375" style="1" customWidth="1"/>
    <col min="30" max="30" width="20.7109375" style="1" customWidth="1"/>
    <col min="31" max="31" width="9.140625" style="2" customWidth="1"/>
    <col min="32" max="252" width="9.140625" style="1" customWidth="1"/>
    <col min="253" max="16384" width="11.42578125" style="1"/>
  </cols>
  <sheetData>
    <row r="1" spans="2:31" ht="12.75" thickBot="1" x14ac:dyDescent="0.25"/>
    <row r="2" spans="2:31" ht="26.25" customHeight="1" x14ac:dyDescent="0.2">
      <c r="B2" s="277"/>
      <c r="C2" s="278"/>
      <c r="D2" s="283" t="s">
        <v>121</v>
      </c>
      <c r="E2" s="284"/>
      <c r="F2" s="284"/>
      <c r="G2" s="284"/>
      <c r="H2" s="284"/>
      <c r="I2" s="284"/>
      <c r="J2" s="285"/>
      <c r="K2" s="14"/>
      <c r="L2" s="12"/>
      <c r="M2" s="271" t="str">
        <f>Proyecto!K2</f>
        <v>Codigo: GC-F-015</v>
      </c>
      <c r="N2" s="271"/>
      <c r="O2" s="271"/>
      <c r="P2" s="272"/>
      <c r="S2" s="4"/>
      <c r="T2" s="4"/>
      <c r="U2" s="7"/>
    </row>
    <row r="3" spans="2:31" ht="23.25" customHeight="1" x14ac:dyDescent="0.2">
      <c r="B3" s="279"/>
      <c r="C3" s="280"/>
      <c r="D3" s="286" t="s">
        <v>123</v>
      </c>
      <c r="E3" s="287"/>
      <c r="F3" s="287"/>
      <c r="G3" s="287"/>
      <c r="H3" s="287"/>
      <c r="I3" s="287"/>
      <c r="J3" s="288"/>
      <c r="K3" s="10"/>
      <c r="L3" s="11"/>
      <c r="M3" s="273" t="str">
        <f>Proyecto!K3</f>
        <v>Fecha: 17 de septiembre de 2014</v>
      </c>
      <c r="N3" s="273"/>
      <c r="O3" s="273"/>
      <c r="P3" s="274"/>
      <c r="S3" s="4"/>
      <c r="T3" s="4"/>
      <c r="U3" s="7"/>
    </row>
    <row r="4" spans="2:31" ht="24" customHeight="1" x14ac:dyDescent="0.2">
      <c r="B4" s="279"/>
      <c r="C4" s="280"/>
      <c r="D4" s="286" t="s">
        <v>124</v>
      </c>
      <c r="E4" s="287"/>
      <c r="F4" s="287"/>
      <c r="G4" s="287"/>
      <c r="H4" s="287"/>
      <c r="I4" s="287"/>
      <c r="J4" s="288"/>
      <c r="K4" s="10"/>
      <c r="L4" s="11"/>
      <c r="M4" s="273" t="str">
        <f>Proyecto!K4</f>
        <v>Version 001</v>
      </c>
      <c r="N4" s="273"/>
      <c r="O4" s="273"/>
      <c r="P4" s="274"/>
      <c r="U4" s="7"/>
    </row>
    <row r="5" spans="2:31" ht="22.5" customHeight="1" thickBot="1" x14ac:dyDescent="0.25">
      <c r="B5" s="281"/>
      <c r="C5" s="282"/>
      <c r="D5" s="289" t="s">
        <v>126</v>
      </c>
      <c r="E5" s="290"/>
      <c r="F5" s="290"/>
      <c r="G5" s="290"/>
      <c r="H5" s="290"/>
      <c r="I5" s="290"/>
      <c r="J5" s="291"/>
      <c r="K5" s="15"/>
      <c r="L5" s="13"/>
      <c r="M5" s="275" t="s">
        <v>127</v>
      </c>
      <c r="N5" s="275"/>
      <c r="O5" s="275"/>
      <c r="P5" s="276"/>
    </row>
    <row r="6" spans="2:31" ht="5.25" customHeight="1" x14ac:dyDescent="0.2">
      <c r="B6" s="3"/>
      <c r="C6" s="3"/>
      <c r="D6" s="3"/>
      <c r="E6" s="3"/>
      <c r="F6" s="3"/>
      <c r="G6" s="3"/>
      <c r="H6" s="3"/>
      <c r="I6" s="3"/>
      <c r="J6" s="3"/>
      <c r="K6" s="3"/>
      <c r="L6" s="3"/>
      <c r="M6" s="3"/>
      <c r="N6" s="3"/>
      <c r="O6" s="3"/>
      <c r="P6" s="3"/>
    </row>
    <row r="7" spans="2:31" ht="29.25" customHeight="1" x14ac:dyDescent="0.2">
      <c r="B7" s="270" t="s">
        <v>0</v>
      </c>
      <c r="C7" s="270"/>
      <c r="D7" s="214" t="str">
        <f>Proyecto!$E$7</f>
        <v>Robustecimiento del uso de la inteligencia artificial a través del Tesauro: buscador inteligente de la jurisprudencia y doctrina jurídica de la Supersociedades</v>
      </c>
      <c r="E7" s="214"/>
      <c r="F7" s="214"/>
      <c r="G7" s="214"/>
      <c r="H7" s="214"/>
      <c r="I7" s="214"/>
      <c r="J7" s="214"/>
      <c r="K7" s="214"/>
      <c r="L7" s="214"/>
      <c r="M7" s="214"/>
      <c r="N7" s="214"/>
      <c r="O7" s="214"/>
      <c r="P7" s="214"/>
      <c r="AE7" s="1"/>
    </row>
    <row r="8" spans="2:31" ht="6.75" customHeight="1" x14ac:dyDescent="0.2">
      <c r="B8" s="5"/>
      <c r="C8" s="5"/>
      <c r="D8" s="6"/>
      <c r="E8" s="6"/>
      <c r="F8" s="6"/>
      <c r="G8" s="6"/>
      <c r="H8" s="6"/>
      <c r="I8" s="6"/>
      <c r="J8" s="6"/>
      <c r="K8" s="6"/>
      <c r="L8" s="6"/>
      <c r="M8" s="6"/>
      <c r="N8" s="6"/>
      <c r="O8" s="6"/>
      <c r="P8" s="6"/>
      <c r="AE8" s="1"/>
    </row>
    <row r="10" spans="2:31" ht="101.25" customHeight="1" x14ac:dyDescent="0.2">
      <c r="B10" s="270" t="s">
        <v>29</v>
      </c>
      <c r="C10" s="270"/>
      <c r="D10" s="297" t="s">
        <v>224</v>
      </c>
      <c r="E10" s="352"/>
      <c r="F10" s="352"/>
      <c r="G10" s="352"/>
      <c r="H10" s="352"/>
      <c r="I10" s="352"/>
      <c r="J10" s="352"/>
      <c r="K10" s="352"/>
      <c r="L10" s="352"/>
      <c r="M10" s="352"/>
      <c r="N10" s="352"/>
      <c r="O10" s="352"/>
      <c r="P10" s="352"/>
      <c r="AE10" s="1"/>
    </row>
    <row r="11" spans="2:31" ht="15" x14ac:dyDescent="0.2">
      <c r="D11" s="353"/>
      <c r="E11" s="353"/>
      <c r="F11" s="353"/>
      <c r="G11" s="353"/>
      <c r="H11" s="353"/>
      <c r="I11" s="353"/>
      <c r="J11" s="353"/>
      <c r="K11" s="353"/>
      <c r="L11" s="353"/>
      <c r="M11" s="353"/>
      <c r="N11" s="353"/>
      <c r="O11" s="353"/>
      <c r="P11" s="353"/>
    </row>
    <row r="12" spans="2:31" ht="30" customHeight="1" x14ac:dyDescent="0.2">
      <c r="B12" s="270" t="s">
        <v>30</v>
      </c>
      <c r="C12" s="270"/>
      <c r="D12" s="297" t="s">
        <v>225</v>
      </c>
      <c r="E12" s="297"/>
      <c r="F12" s="297"/>
      <c r="G12" s="297"/>
      <c r="H12" s="297"/>
      <c r="I12" s="297"/>
      <c r="J12" s="297"/>
      <c r="K12" s="297"/>
      <c r="L12" s="297"/>
      <c r="M12" s="297"/>
      <c r="N12" s="297"/>
      <c r="O12" s="297"/>
      <c r="P12" s="297"/>
    </row>
    <row r="13" spans="2:31" ht="6.75" customHeight="1" x14ac:dyDescent="0.2">
      <c r="B13" s="5"/>
      <c r="C13" s="5"/>
      <c r="D13" s="354"/>
      <c r="E13" s="354"/>
      <c r="F13" s="354"/>
      <c r="G13" s="354"/>
      <c r="H13" s="354"/>
      <c r="I13" s="354"/>
      <c r="J13" s="354"/>
      <c r="K13" s="354"/>
      <c r="L13" s="354"/>
      <c r="M13" s="354"/>
      <c r="N13" s="354"/>
      <c r="O13" s="354"/>
      <c r="P13" s="354"/>
      <c r="AE13" s="1"/>
    </row>
    <row r="14" spans="2:31" ht="30" customHeight="1" x14ac:dyDescent="0.2">
      <c r="B14" s="270" t="s">
        <v>31</v>
      </c>
      <c r="C14" s="270"/>
      <c r="D14" s="297" t="s">
        <v>226</v>
      </c>
      <c r="E14" s="297"/>
      <c r="F14" s="297"/>
      <c r="G14" s="297"/>
      <c r="H14" s="297"/>
      <c r="I14" s="297"/>
      <c r="J14" s="297"/>
      <c r="K14" s="297"/>
      <c r="L14" s="297"/>
      <c r="M14" s="297"/>
      <c r="N14" s="297"/>
      <c r="O14" s="297"/>
      <c r="P14" s="297"/>
    </row>
    <row r="15" spans="2:31" ht="6.75" customHeight="1" x14ac:dyDescent="0.2">
      <c r="B15" s="5"/>
      <c r="C15" s="5"/>
      <c r="D15" s="354"/>
      <c r="E15" s="354"/>
      <c r="F15" s="354"/>
      <c r="G15" s="354"/>
      <c r="H15" s="354"/>
      <c r="I15" s="354"/>
      <c r="J15" s="354"/>
      <c r="K15" s="354"/>
      <c r="L15" s="354"/>
      <c r="M15" s="354"/>
      <c r="N15" s="354"/>
      <c r="O15" s="354"/>
      <c r="P15" s="354"/>
      <c r="AE15" s="1"/>
    </row>
    <row r="16" spans="2:31" ht="69.75" customHeight="1" x14ac:dyDescent="0.2">
      <c r="B16" s="270" t="s">
        <v>32</v>
      </c>
      <c r="C16" s="270"/>
      <c r="D16" s="297" t="s">
        <v>227</v>
      </c>
      <c r="E16" s="297"/>
      <c r="F16" s="297"/>
      <c r="G16" s="297"/>
      <c r="H16" s="297"/>
      <c r="I16" s="297"/>
      <c r="J16" s="297"/>
      <c r="K16" s="297"/>
      <c r="L16" s="297"/>
      <c r="M16" s="297"/>
      <c r="N16" s="297"/>
      <c r="O16" s="297"/>
      <c r="P16" s="297"/>
    </row>
    <row r="17" spans="2:31" ht="6.75" customHeight="1" x14ac:dyDescent="0.2">
      <c r="B17" s="5"/>
      <c r="C17" s="5"/>
      <c r="D17" s="354"/>
      <c r="E17" s="354"/>
      <c r="F17" s="354"/>
      <c r="G17" s="354"/>
      <c r="H17" s="354"/>
      <c r="I17" s="354"/>
      <c r="J17" s="354"/>
      <c r="K17" s="354"/>
      <c r="L17" s="354"/>
      <c r="M17" s="354"/>
      <c r="N17" s="354"/>
      <c r="O17" s="354"/>
      <c r="P17" s="354"/>
      <c r="AE17" s="1"/>
    </row>
    <row r="18" spans="2:31" ht="102.75" customHeight="1" x14ac:dyDescent="0.2">
      <c r="B18" s="270" t="s">
        <v>33</v>
      </c>
      <c r="C18" s="270"/>
      <c r="D18" s="297" t="s">
        <v>228</v>
      </c>
      <c r="E18" s="297"/>
      <c r="F18" s="297"/>
      <c r="G18" s="297"/>
      <c r="H18" s="297"/>
      <c r="I18" s="297"/>
      <c r="J18" s="297"/>
      <c r="K18" s="297"/>
      <c r="L18" s="297"/>
      <c r="M18" s="297"/>
      <c r="N18" s="297"/>
      <c r="O18" s="297"/>
      <c r="P18" s="297"/>
    </row>
    <row r="19" spans="2:31" ht="6.75" customHeight="1" x14ac:dyDescent="0.2">
      <c r="B19" s="5"/>
      <c r="C19" s="5"/>
      <c r="D19" s="354"/>
      <c r="E19" s="354"/>
      <c r="F19" s="354"/>
      <c r="G19" s="354"/>
      <c r="H19" s="354"/>
      <c r="I19" s="354"/>
      <c r="J19" s="354"/>
      <c r="K19" s="354"/>
      <c r="L19" s="354"/>
      <c r="M19" s="354"/>
      <c r="N19" s="354"/>
      <c r="O19" s="354"/>
      <c r="P19" s="354"/>
      <c r="AE19" s="1"/>
    </row>
    <row r="20" spans="2:31" ht="77.25" customHeight="1" x14ac:dyDescent="0.2">
      <c r="B20" s="270" t="s">
        <v>34</v>
      </c>
      <c r="C20" s="270"/>
      <c r="D20" s="297" t="s">
        <v>229</v>
      </c>
      <c r="E20" s="297"/>
      <c r="F20" s="297"/>
      <c r="G20" s="297"/>
      <c r="H20" s="297"/>
      <c r="I20" s="297"/>
      <c r="J20" s="297"/>
      <c r="K20" s="297"/>
      <c r="L20" s="297"/>
      <c r="M20" s="297"/>
      <c r="N20" s="297"/>
      <c r="O20" s="297"/>
      <c r="P20" s="297"/>
    </row>
    <row r="21" spans="2:31" ht="15" x14ac:dyDescent="0.2">
      <c r="D21" s="127"/>
      <c r="E21" s="127"/>
      <c r="F21" s="127"/>
      <c r="G21" s="127"/>
      <c r="H21" s="127"/>
      <c r="I21" s="127"/>
      <c r="J21" s="127"/>
      <c r="K21" s="127"/>
      <c r="L21" s="127"/>
      <c r="M21" s="127"/>
      <c r="N21" s="127"/>
      <c r="O21" s="127"/>
      <c r="P21" s="127"/>
    </row>
  </sheetData>
  <mergeCells count="26">
    <mergeCell ref="B7:C7"/>
    <mergeCell ref="D7:P7"/>
    <mergeCell ref="M2:P2"/>
    <mergeCell ref="M3:P3"/>
    <mergeCell ref="M4:P4"/>
    <mergeCell ref="M5:P5"/>
    <mergeCell ref="B2:C2"/>
    <mergeCell ref="B3:C3"/>
    <mergeCell ref="B4:C4"/>
    <mergeCell ref="B5:C5"/>
    <mergeCell ref="D2:J2"/>
    <mergeCell ref="D3:J3"/>
    <mergeCell ref="D4:J4"/>
    <mergeCell ref="D5:J5"/>
    <mergeCell ref="D20:P20"/>
    <mergeCell ref="B10:C10"/>
    <mergeCell ref="D10:P10"/>
    <mergeCell ref="B12:C12"/>
    <mergeCell ref="B14:C14"/>
    <mergeCell ref="B16:C16"/>
    <mergeCell ref="B18:C18"/>
    <mergeCell ref="B20:C20"/>
    <mergeCell ref="D18:P18"/>
    <mergeCell ref="D12:P12"/>
    <mergeCell ref="D14:P14"/>
    <mergeCell ref="D16:P16"/>
  </mergeCells>
  <dataValidations count="1">
    <dataValidation type="whole" allowBlank="1" showInputMessage="1" showErrorMessage="1" sqref="Q11:U12 O9:U9 G9:M9 W9:AC9 W18:AC18 G20:M65492 W14:AC14 Q14:U14 W20:AC65492 W16:AC16 W11:AC12 O16:U16 O20:U65492 O18:U18 O11:P11 G11:M11 G16:M16 G18:M18" xr:uid="{00000000-0002-0000-0900-000000000000}">
      <formula1>1</formula1>
      <formula2>5</formula2>
    </dataValidation>
  </dataValidations>
  <pageMargins left="0.39370078740157483" right="0.39370078740157483" top="0.74803149606299213" bottom="0.74803149606299213" header="0.31496062992125984" footer="0.31496062992125984"/>
  <pageSetup scale="70" fitToHeight="0" orientation="landscape" r:id="rId1"/>
  <drawing r:id="rId2"/>
  <legacy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3" tint="0.39997558519241921"/>
    <pageSetUpPr fitToPage="1"/>
  </sheetPr>
  <dimension ref="B1:AS19"/>
  <sheetViews>
    <sheetView showGridLines="0" topLeftCell="A7" zoomScaleNormal="100" workbookViewId="0">
      <pane xSplit="6" ySplit="3" topLeftCell="G10" activePane="bottomRight" state="frozen"/>
      <selection activeCell="A7" sqref="A7"/>
      <selection pane="topRight" activeCell="F7" sqref="F7"/>
      <selection pane="bottomLeft" activeCell="A10" sqref="A10"/>
      <selection pane="bottomRight"/>
    </sheetView>
  </sheetViews>
  <sheetFormatPr baseColWidth="10" defaultRowHeight="11.25" x14ac:dyDescent="0.15"/>
  <cols>
    <col min="1" max="1" width="1.5703125" style="16" customWidth="1"/>
    <col min="2" max="2" width="3.140625" style="16" customWidth="1"/>
    <col min="3" max="3" width="52" style="16" customWidth="1"/>
    <col min="4" max="4" width="33.85546875" style="16" customWidth="1"/>
    <col min="5" max="5" width="9.140625" style="16" customWidth="1"/>
    <col min="6" max="6" width="10.85546875" style="16" customWidth="1"/>
    <col min="7" max="7" width="26.7109375" style="16" customWidth="1"/>
    <col min="8" max="8" width="25" style="16" customWidth="1"/>
    <col min="9" max="9" width="27" style="16" customWidth="1"/>
    <col min="10" max="10" width="16.85546875" style="16" customWidth="1"/>
    <col min="11" max="11" width="21" style="16" customWidth="1"/>
    <col min="12" max="12" width="19.85546875" style="16" customWidth="1"/>
    <col min="13" max="13" width="20.7109375" style="16" customWidth="1"/>
    <col min="14" max="14" width="9.140625" style="18" hidden="1" customWidth="1"/>
    <col min="15" max="38" width="9.140625" style="16" hidden="1" customWidth="1"/>
    <col min="39" max="235" width="9.140625" style="16" customWidth="1"/>
    <col min="236" max="16384" width="11.42578125" style="16"/>
  </cols>
  <sheetData>
    <row r="1" spans="2:45" ht="12" thickBot="1" x14ac:dyDescent="0.2"/>
    <row r="2" spans="2:45" ht="26.25" customHeight="1" x14ac:dyDescent="0.2">
      <c r="C2" s="293"/>
      <c r="D2" s="216" t="s">
        <v>121</v>
      </c>
      <c r="E2" s="216"/>
      <c r="F2" s="216"/>
      <c r="G2" s="216"/>
      <c r="H2" s="216"/>
      <c r="I2" s="216"/>
      <c r="J2" s="216"/>
      <c r="K2" s="216"/>
      <c r="L2" s="205" t="str">
        <f>Proyecto!K2</f>
        <v>Codigo: GC-F-015</v>
      </c>
      <c r="M2" s="207"/>
      <c r="N2" s="60"/>
      <c r="O2" s="60"/>
    </row>
    <row r="3" spans="2:45" ht="23.25" customHeight="1" x14ac:dyDescent="0.2">
      <c r="C3" s="294"/>
      <c r="D3" s="218" t="s">
        <v>123</v>
      </c>
      <c r="E3" s="218"/>
      <c r="F3" s="218"/>
      <c r="G3" s="218"/>
      <c r="H3" s="218"/>
      <c r="I3" s="218"/>
      <c r="J3" s="218"/>
      <c r="K3" s="218"/>
      <c r="L3" s="208" t="str">
        <f>Proyecto!K3</f>
        <v>Fecha: 17 de septiembre de 2014</v>
      </c>
      <c r="M3" s="210"/>
      <c r="N3" s="60"/>
      <c r="O3" s="60"/>
    </row>
    <row r="4" spans="2:45" ht="24" customHeight="1" x14ac:dyDescent="0.2">
      <c r="C4" s="294"/>
      <c r="D4" s="218" t="s">
        <v>124</v>
      </c>
      <c r="E4" s="218"/>
      <c r="F4" s="218"/>
      <c r="G4" s="218"/>
      <c r="H4" s="218"/>
      <c r="I4" s="218"/>
      <c r="J4" s="218"/>
      <c r="K4" s="218"/>
      <c r="L4" s="208" t="str">
        <f>Proyecto!K4</f>
        <v>Version 001</v>
      </c>
      <c r="M4" s="210"/>
      <c r="N4" s="60"/>
      <c r="O4" s="60"/>
    </row>
    <row r="5" spans="2:45" ht="22.5" customHeight="1" thickBot="1" x14ac:dyDescent="0.25">
      <c r="C5" s="295"/>
      <c r="D5" s="220" t="s">
        <v>126</v>
      </c>
      <c r="E5" s="220"/>
      <c r="F5" s="220"/>
      <c r="G5" s="220"/>
      <c r="H5" s="220"/>
      <c r="I5" s="220"/>
      <c r="J5" s="220"/>
      <c r="K5" s="220"/>
      <c r="L5" s="211" t="s">
        <v>127</v>
      </c>
      <c r="M5" s="213"/>
      <c r="N5" s="60"/>
      <c r="O5" s="60"/>
    </row>
    <row r="6" spans="2:45" ht="5.25" customHeight="1" x14ac:dyDescent="0.15">
      <c r="C6" s="22"/>
      <c r="D6" s="22"/>
      <c r="E6" s="22"/>
      <c r="F6" s="22"/>
    </row>
    <row r="7" spans="2:45" ht="29.25" customHeight="1" x14ac:dyDescent="0.2">
      <c r="C7" s="151" t="s">
        <v>0</v>
      </c>
      <c r="D7" s="151"/>
      <c r="E7" s="292" t="str">
        <f>Proyecto!$E$7</f>
        <v>Robustecimiento del uso de la inteligencia artificial a través del Tesauro: buscador inteligente de la jurisprudencia y doctrina jurídica de la Supersociedades</v>
      </c>
      <c r="F7" s="292"/>
      <c r="G7" s="292"/>
      <c r="H7" s="292"/>
      <c r="I7" s="292"/>
      <c r="J7" s="292"/>
      <c r="K7" s="292"/>
      <c r="L7" s="292"/>
      <c r="M7" s="292"/>
      <c r="N7" s="16"/>
    </row>
    <row r="8" spans="2:45" ht="12.75" x14ac:dyDescent="0.2">
      <c r="N8" s="296" t="s">
        <v>141</v>
      </c>
      <c r="O8" s="296"/>
      <c r="P8" s="296" t="s">
        <v>142</v>
      </c>
      <c r="Q8" s="296"/>
      <c r="R8" s="296" t="s">
        <v>143</v>
      </c>
      <c r="S8" s="296"/>
      <c r="T8" s="296" t="s">
        <v>144</v>
      </c>
      <c r="U8" s="296"/>
      <c r="V8" s="296" t="s">
        <v>145</v>
      </c>
      <c r="W8" s="296"/>
      <c r="X8" s="296" t="s">
        <v>146</v>
      </c>
      <c r="Y8" s="296"/>
      <c r="Z8" s="296" t="s">
        <v>147</v>
      </c>
      <c r="AA8" s="296"/>
      <c r="AB8" s="296" t="s">
        <v>148</v>
      </c>
      <c r="AC8" s="296"/>
      <c r="AD8" s="296" t="s">
        <v>149</v>
      </c>
      <c r="AE8" s="296"/>
      <c r="AF8" s="296" t="s">
        <v>150</v>
      </c>
      <c r="AG8" s="296"/>
      <c r="AH8" s="296" t="s">
        <v>151</v>
      </c>
      <c r="AI8" s="296"/>
      <c r="AJ8" s="296" t="s">
        <v>152</v>
      </c>
      <c r="AK8" s="296"/>
      <c r="AL8" s="78"/>
    </row>
    <row r="9" spans="2:45" ht="51.75" customHeight="1" x14ac:dyDescent="0.2">
      <c r="C9" s="79" t="s">
        <v>76</v>
      </c>
      <c r="D9" s="79" t="s">
        <v>77</v>
      </c>
      <c r="E9" s="79" t="s">
        <v>78</v>
      </c>
      <c r="F9" s="80" t="s">
        <v>79</v>
      </c>
      <c r="G9" s="79" t="s">
        <v>80</v>
      </c>
      <c r="H9" s="81" t="s">
        <v>89</v>
      </c>
      <c r="I9" s="81" t="s">
        <v>90</v>
      </c>
      <c r="J9" s="81" t="s">
        <v>91</v>
      </c>
      <c r="K9" s="80" t="s">
        <v>81</v>
      </c>
      <c r="L9" s="82" t="s">
        <v>82</v>
      </c>
      <c r="M9" s="82" t="s">
        <v>83</v>
      </c>
      <c r="N9" s="84" t="s">
        <v>153</v>
      </c>
      <c r="O9" s="83" t="s">
        <v>154</v>
      </c>
      <c r="P9" s="83" t="s">
        <v>153</v>
      </c>
      <c r="Q9" s="83" t="s">
        <v>154</v>
      </c>
      <c r="R9" s="83" t="s">
        <v>153</v>
      </c>
      <c r="S9" s="83" t="s">
        <v>154</v>
      </c>
      <c r="T9" s="83" t="s">
        <v>153</v>
      </c>
      <c r="U9" s="83" t="s">
        <v>154</v>
      </c>
      <c r="V9" s="83" t="s">
        <v>153</v>
      </c>
      <c r="W9" s="83" t="s">
        <v>154</v>
      </c>
      <c r="X9" s="83" t="s">
        <v>153</v>
      </c>
      <c r="Y9" s="83" t="s">
        <v>154</v>
      </c>
      <c r="Z9" s="83" t="s">
        <v>153</v>
      </c>
      <c r="AA9" s="83" t="s">
        <v>154</v>
      </c>
      <c r="AB9" s="83" t="s">
        <v>153</v>
      </c>
      <c r="AC9" s="83" t="s">
        <v>154</v>
      </c>
      <c r="AD9" s="83" t="s">
        <v>153</v>
      </c>
      <c r="AE9" s="83" t="s">
        <v>154</v>
      </c>
      <c r="AF9" s="83" t="s">
        <v>153</v>
      </c>
      <c r="AG9" s="83" t="s">
        <v>154</v>
      </c>
      <c r="AH9" s="83" t="s">
        <v>153</v>
      </c>
      <c r="AI9" s="83" t="s">
        <v>154</v>
      </c>
      <c r="AJ9" s="83" t="s">
        <v>153</v>
      </c>
      <c r="AK9" s="83" t="s">
        <v>154</v>
      </c>
      <c r="AL9" s="85"/>
      <c r="AM9" s="86"/>
      <c r="AN9" s="86"/>
      <c r="AO9" s="86"/>
      <c r="AP9" s="86"/>
      <c r="AQ9" s="86"/>
      <c r="AR9" s="86"/>
      <c r="AS9" s="86"/>
    </row>
    <row r="10" spans="2:45" s="121" customFormat="1" ht="14.25" x14ac:dyDescent="0.2">
      <c r="B10" s="107"/>
      <c r="C10" s="133"/>
      <c r="D10" s="134"/>
      <c r="E10" s="134"/>
      <c r="F10" s="135"/>
      <c r="G10" s="134"/>
      <c r="H10" s="149"/>
      <c r="I10" s="149"/>
      <c r="J10" s="136"/>
      <c r="K10" s="137"/>
      <c r="L10" s="138"/>
      <c r="M10" s="114"/>
      <c r="N10" s="115"/>
      <c r="O10" s="116"/>
      <c r="P10" s="115"/>
      <c r="Q10" s="116"/>
      <c r="R10" s="115"/>
      <c r="S10" s="117"/>
      <c r="T10" s="115"/>
      <c r="U10" s="116"/>
      <c r="V10" s="115"/>
      <c r="W10" s="117"/>
      <c r="X10" s="115"/>
      <c r="Y10" s="117"/>
      <c r="Z10" s="115"/>
      <c r="AA10" s="117"/>
      <c r="AB10" s="115"/>
      <c r="AC10" s="117"/>
      <c r="AD10" s="115"/>
      <c r="AE10" s="117"/>
      <c r="AF10" s="115"/>
      <c r="AG10" s="117"/>
      <c r="AH10" s="115"/>
      <c r="AI10" s="117"/>
      <c r="AJ10" s="115"/>
      <c r="AK10" s="117"/>
      <c r="AL10" s="118"/>
      <c r="AM10" s="119"/>
      <c r="AN10" s="120"/>
    </row>
    <row r="11" spans="2:45" s="121" customFormat="1" ht="14.25" x14ac:dyDescent="0.2">
      <c r="B11" s="107"/>
      <c r="C11" s="133"/>
      <c r="D11" s="134"/>
      <c r="E11" s="139"/>
      <c r="F11" s="135"/>
      <c r="G11" s="134"/>
      <c r="H11" s="149"/>
      <c r="I11" s="149"/>
      <c r="J11" s="136"/>
      <c r="K11" s="112"/>
      <c r="L11" s="113"/>
      <c r="M11" s="114"/>
      <c r="N11" s="115"/>
      <c r="O11" s="117"/>
      <c r="P11" s="115"/>
      <c r="Q11" s="116"/>
      <c r="R11" s="115"/>
      <c r="S11" s="116"/>
      <c r="T11" s="115"/>
      <c r="U11" s="116"/>
      <c r="V11" s="115"/>
      <c r="W11" s="116"/>
      <c r="X11" s="115"/>
      <c r="Y11" s="116"/>
      <c r="Z11" s="115"/>
      <c r="AA11" s="116"/>
      <c r="AB11" s="115"/>
      <c r="AC11" s="116"/>
      <c r="AD11" s="115"/>
      <c r="AE11" s="116"/>
      <c r="AF11" s="115"/>
      <c r="AG11" s="117"/>
      <c r="AH11" s="115"/>
      <c r="AI11" s="117"/>
      <c r="AJ11" s="115"/>
      <c r="AK11" s="117"/>
      <c r="AL11" s="118"/>
      <c r="AM11" s="119"/>
      <c r="AN11" s="120"/>
    </row>
    <row r="12" spans="2:45" s="121" customFormat="1" ht="14.25" x14ac:dyDescent="0.2">
      <c r="B12" s="107"/>
      <c r="C12" s="133"/>
      <c r="D12" s="134"/>
      <c r="E12" s="134"/>
      <c r="F12" s="135"/>
      <c r="G12" s="134"/>
      <c r="H12" s="149"/>
      <c r="I12" s="149"/>
      <c r="J12" s="136"/>
      <c r="K12" s="112"/>
      <c r="L12" s="113"/>
      <c r="M12" s="114"/>
      <c r="N12" s="115"/>
      <c r="O12" s="117"/>
      <c r="P12" s="115"/>
      <c r="Q12" s="116"/>
      <c r="R12" s="115"/>
      <c r="S12" s="116"/>
      <c r="T12" s="115"/>
      <c r="U12" s="116"/>
      <c r="V12" s="115"/>
      <c r="W12" s="116"/>
      <c r="X12" s="115"/>
      <c r="Y12" s="116"/>
      <c r="Z12" s="115"/>
      <c r="AA12" s="116"/>
      <c r="AB12" s="115"/>
      <c r="AC12" s="116"/>
      <c r="AD12" s="115"/>
      <c r="AE12" s="116"/>
      <c r="AF12" s="115"/>
      <c r="AG12" s="117"/>
      <c r="AH12" s="115"/>
      <c r="AI12" s="117"/>
      <c r="AJ12" s="115"/>
      <c r="AK12" s="117"/>
      <c r="AL12" s="118"/>
      <c r="AM12" s="119"/>
      <c r="AN12" s="120"/>
    </row>
    <row r="13" spans="2:45" s="121" customFormat="1" ht="14.25" x14ac:dyDescent="0.2">
      <c r="B13" s="107"/>
      <c r="C13" s="133"/>
      <c r="D13" s="134"/>
      <c r="E13" s="134"/>
      <c r="F13" s="140"/>
      <c r="G13" s="134"/>
      <c r="H13" s="149"/>
      <c r="I13" s="149"/>
      <c r="J13" s="136"/>
      <c r="K13" s="112"/>
      <c r="L13" s="130"/>
      <c r="M13" s="114"/>
      <c r="N13" s="115"/>
      <c r="O13" s="116"/>
      <c r="P13" s="115"/>
      <c r="Q13" s="116"/>
      <c r="R13" s="115"/>
      <c r="S13" s="117"/>
      <c r="T13" s="115"/>
      <c r="U13" s="116"/>
      <c r="V13" s="115"/>
      <c r="W13" s="117"/>
      <c r="X13" s="115"/>
      <c r="Y13" s="117"/>
      <c r="Z13" s="115"/>
      <c r="AA13" s="116"/>
      <c r="AB13" s="115"/>
      <c r="AC13" s="117"/>
      <c r="AD13" s="115"/>
      <c r="AE13" s="117"/>
      <c r="AF13" s="115"/>
      <c r="AG13" s="117"/>
      <c r="AH13" s="115"/>
      <c r="AI13" s="117"/>
      <c r="AJ13" s="115"/>
      <c r="AK13" s="117"/>
      <c r="AL13" s="118"/>
      <c r="AM13" s="119"/>
      <c r="AN13" s="120"/>
    </row>
    <row r="14" spans="2:45" s="121" customFormat="1" ht="14.25" x14ac:dyDescent="0.2">
      <c r="B14" s="107"/>
      <c r="C14" s="133"/>
      <c r="D14" s="134"/>
      <c r="E14" s="139"/>
      <c r="F14" s="135"/>
      <c r="G14" s="141"/>
      <c r="H14" s="149"/>
      <c r="I14" s="149"/>
      <c r="J14" s="136"/>
      <c r="K14" s="112"/>
      <c r="L14" s="113"/>
      <c r="M14" s="114"/>
      <c r="N14" s="115"/>
      <c r="O14" s="117"/>
      <c r="P14" s="115"/>
      <c r="Q14" s="116"/>
      <c r="R14" s="115"/>
      <c r="S14" s="116"/>
      <c r="T14" s="115"/>
      <c r="U14" s="116"/>
      <c r="V14" s="115"/>
      <c r="W14" s="117"/>
      <c r="X14" s="115"/>
      <c r="Y14" s="117"/>
      <c r="Z14" s="115"/>
      <c r="AA14" s="116"/>
      <c r="AB14" s="115"/>
      <c r="AC14" s="116"/>
      <c r="AD14" s="115"/>
      <c r="AE14" s="116"/>
      <c r="AF14" s="115"/>
      <c r="AG14" s="116"/>
      <c r="AH14" s="115"/>
      <c r="AI14" s="116"/>
      <c r="AJ14" s="115"/>
      <c r="AK14" s="116"/>
      <c r="AL14" s="118"/>
      <c r="AM14" s="119"/>
      <c r="AN14" s="120"/>
    </row>
    <row r="15" spans="2:45" s="121" customFormat="1" ht="14.25" x14ac:dyDescent="0.2">
      <c r="B15" s="107"/>
      <c r="C15" s="133"/>
      <c r="D15" s="134"/>
      <c r="E15" s="139"/>
      <c r="F15" s="135"/>
      <c r="G15" s="134"/>
      <c r="H15" s="149"/>
      <c r="I15" s="149"/>
      <c r="J15" s="136"/>
      <c r="K15" s="112"/>
      <c r="L15" s="113"/>
      <c r="M15" s="114"/>
      <c r="N15" s="115"/>
      <c r="O15" s="117"/>
      <c r="P15" s="115"/>
      <c r="Q15" s="116"/>
      <c r="R15" s="115"/>
      <c r="S15" s="116"/>
      <c r="T15" s="115"/>
      <c r="U15" s="116"/>
      <c r="V15" s="115"/>
      <c r="W15" s="116"/>
      <c r="X15" s="115"/>
      <c r="Y15" s="116"/>
      <c r="Z15" s="115"/>
      <c r="AA15" s="116"/>
      <c r="AB15" s="115"/>
      <c r="AC15" s="116"/>
      <c r="AD15" s="115"/>
      <c r="AE15" s="116"/>
      <c r="AF15" s="115"/>
      <c r="AG15" s="116"/>
      <c r="AH15" s="115"/>
      <c r="AI15" s="116"/>
      <c r="AJ15" s="115"/>
      <c r="AK15" s="117"/>
      <c r="AL15" s="118"/>
      <c r="AM15" s="119"/>
      <c r="AN15" s="120"/>
    </row>
    <row r="16" spans="2:45" s="121" customFormat="1" ht="14.25" x14ac:dyDescent="0.2">
      <c r="B16" s="107"/>
      <c r="C16" s="133"/>
      <c r="D16" s="134"/>
      <c r="E16" s="139"/>
      <c r="F16" s="135"/>
      <c r="G16" s="134"/>
      <c r="H16" s="149"/>
      <c r="I16" s="149"/>
      <c r="J16" s="136"/>
      <c r="K16" s="112"/>
      <c r="L16" s="113"/>
      <c r="M16" s="114"/>
      <c r="N16" s="115"/>
      <c r="O16" s="117"/>
      <c r="P16" s="115"/>
      <c r="Q16" s="116"/>
      <c r="R16" s="115"/>
      <c r="S16" s="116"/>
      <c r="T16" s="115"/>
      <c r="U16" s="116"/>
      <c r="V16" s="115"/>
      <c r="W16" s="116"/>
      <c r="X16" s="115"/>
      <c r="Y16" s="116"/>
      <c r="Z16" s="115"/>
      <c r="AA16" s="116"/>
      <c r="AB16" s="115"/>
      <c r="AC16" s="116"/>
      <c r="AD16" s="115"/>
      <c r="AE16" s="116"/>
      <c r="AF16" s="115"/>
      <c r="AG16" s="116"/>
      <c r="AH16" s="115"/>
      <c r="AI16" s="117"/>
      <c r="AJ16" s="115"/>
      <c r="AK16" s="117"/>
      <c r="AL16" s="118"/>
      <c r="AM16" s="119"/>
      <c r="AN16" s="120"/>
    </row>
    <row r="17" spans="2:40" s="121" customFormat="1" ht="14.25" x14ac:dyDescent="0.2">
      <c r="B17" s="107"/>
      <c r="C17" s="108"/>
      <c r="D17" s="109"/>
      <c r="E17" s="110"/>
      <c r="F17" s="111"/>
      <c r="G17" s="134"/>
      <c r="H17" s="149"/>
      <c r="I17" s="149"/>
      <c r="J17" s="136"/>
      <c r="K17" s="112"/>
      <c r="L17" s="113"/>
      <c r="M17" s="114"/>
      <c r="N17" s="115"/>
      <c r="O17" s="117"/>
      <c r="P17" s="115"/>
      <c r="Q17" s="116"/>
      <c r="R17" s="115"/>
      <c r="S17" s="116"/>
      <c r="T17" s="115"/>
      <c r="U17" s="116"/>
      <c r="V17" s="115"/>
      <c r="W17" s="117"/>
      <c r="X17" s="115"/>
      <c r="Y17" s="117"/>
      <c r="Z17" s="115"/>
      <c r="AA17" s="117"/>
      <c r="AB17" s="115"/>
      <c r="AC17" s="116"/>
      <c r="AD17" s="115"/>
      <c r="AE17" s="116"/>
      <c r="AF17" s="115"/>
      <c r="AG17" s="117"/>
      <c r="AH17" s="115"/>
      <c r="AI17" s="117"/>
      <c r="AJ17" s="115"/>
      <c r="AK17" s="117"/>
      <c r="AL17" s="118"/>
      <c r="AM17" s="119"/>
      <c r="AN17" s="120"/>
    </row>
    <row r="18" spans="2:40" s="121" customFormat="1" ht="14.25" x14ac:dyDescent="0.2">
      <c r="B18" s="107"/>
      <c r="C18" s="108"/>
      <c r="D18" s="109"/>
      <c r="E18" s="110"/>
      <c r="F18" s="111"/>
      <c r="G18" s="134"/>
      <c r="H18" s="149"/>
      <c r="I18" s="149"/>
      <c r="J18" s="136"/>
      <c r="K18" s="112"/>
      <c r="L18" s="113"/>
      <c r="M18" s="114"/>
      <c r="N18" s="115"/>
      <c r="O18" s="117"/>
      <c r="P18" s="115"/>
      <c r="Q18" s="116"/>
      <c r="R18" s="115"/>
      <c r="S18" s="116"/>
      <c r="T18" s="115"/>
      <c r="U18" s="116"/>
      <c r="V18" s="115"/>
      <c r="W18" s="117"/>
      <c r="X18" s="115"/>
      <c r="Y18" s="117"/>
      <c r="Z18" s="115"/>
      <c r="AA18" s="117"/>
      <c r="AB18" s="115"/>
      <c r="AC18" s="116"/>
      <c r="AD18" s="115"/>
      <c r="AE18" s="116"/>
      <c r="AF18" s="115"/>
      <c r="AG18" s="117"/>
      <c r="AH18" s="115"/>
      <c r="AI18" s="117"/>
      <c r="AJ18" s="115"/>
      <c r="AK18" s="117"/>
      <c r="AL18" s="118"/>
      <c r="AM18" s="119"/>
      <c r="AN18" s="120"/>
    </row>
    <row r="19" spans="2:40" s="121" customFormat="1" ht="28.5" customHeight="1" x14ac:dyDescent="0.2">
      <c r="B19" s="122"/>
      <c r="C19" s="142"/>
      <c r="D19" s="143"/>
      <c r="E19" s="142"/>
      <c r="F19" s="123">
        <f>+SUM(F10:F18)</f>
        <v>0</v>
      </c>
      <c r="G19" s="142"/>
      <c r="H19" s="131"/>
      <c r="I19" s="131"/>
      <c r="J19" s="144"/>
      <c r="K19" s="145"/>
      <c r="L19" s="146"/>
      <c r="M19" s="147">
        <f>SUM(M10:M18)</f>
        <v>0</v>
      </c>
      <c r="N19" s="132"/>
      <c r="O19" s="132"/>
      <c r="P19" s="132"/>
      <c r="Q19" s="132"/>
      <c r="R19" s="132"/>
      <c r="S19" s="132"/>
      <c r="T19" s="132"/>
      <c r="U19" s="132"/>
      <c r="V19" s="132"/>
      <c r="W19" s="132"/>
      <c r="X19" s="132"/>
      <c r="Y19" s="132"/>
      <c r="Z19" s="132"/>
      <c r="AA19" s="132"/>
      <c r="AB19" s="132"/>
      <c r="AC19" s="132"/>
      <c r="AD19" s="132"/>
      <c r="AE19" s="132"/>
      <c r="AF19" s="132"/>
      <c r="AG19" s="132"/>
      <c r="AH19" s="132"/>
      <c r="AI19" s="132"/>
      <c r="AJ19" s="132"/>
      <c r="AK19" s="132"/>
      <c r="AL19" s="148"/>
      <c r="AM19" s="119"/>
      <c r="AN19" s="120"/>
    </row>
  </sheetData>
  <mergeCells count="23">
    <mergeCell ref="X8:Y8"/>
    <mergeCell ref="AJ8:AK8"/>
    <mergeCell ref="Z8:AA8"/>
    <mergeCell ref="AB8:AC8"/>
    <mergeCell ref="AD8:AE8"/>
    <mergeCell ref="AF8:AG8"/>
    <mergeCell ref="AH8:AI8"/>
    <mergeCell ref="N8:O8"/>
    <mergeCell ref="P8:Q8"/>
    <mergeCell ref="R8:S8"/>
    <mergeCell ref="T8:U8"/>
    <mergeCell ref="V8:W8"/>
    <mergeCell ref="C7:D7"/>
    <mergeCell ref="E7:M7"/>
    <mergeCell ref="D2:K2"/>
    <mergeCell ref="C2:C5"/>
    <mergeCell ref="D3:K3"/>
    <mergeCell ref="D4:K4"/>
    <mergeCell ref="D5:K5"/>
    <mergeCell ref="L2:M2"/>
    <mergeCell ref="L3:M3"/>
    <mergeCell ref="L4:M4"/>
    <mergeCell ref="L5:M5"/>
  </mergeCells>
  <dataValidations count="1">
    <dataValidation type="whole" allowBlank="1" showInputMessage="1" showErrorMessage="1" sqref="G8:L8 G19:L65450" xr:uid="{00000000-0002-0000-0A00-000000000000}">
      <formula1>1</formula1>
      <formula2>5</formula2>
    </dataValidation>
  </dataValidations>
  <pageMargins left="0.39370078740157483" right="0.39370078740157483" top="0.74803149606299213" bottom="0.74803149606299213" header="0.31496062992125984" footer="0.31496062992125984"/>
  <pageSetup fitToHeight="0"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B1:AE19"/>
  <sheetViews>
    <sheetView showGridLines="0" topLeftCell="A11" zoomScale="90" zoomScaleNormal="90" workbookViewId="0">
      <selection activeCell="B12" sqref="B12:P15"/>
    </sheetView>
  </sheetViews>
  <sheetFormatPr baseColWidth="10" defaultRowHeight="14.25" x14ac:dyDescent="0.2"/>
  <cols>
    <col min="1" max="1" width="2.42578125" style="89" customWidth="1"/>
    <col min="2" max="2" width="14.5703125" style="89" customWidth="1"/>
    <col min="3" max="3" width="14.140625" style="89" customWidth="1"/>
    <col min="4" max="4" width="18.28515625" style="89" customWidth="1"/>
    <col min="5" max="5" width="17.140625" style="89" customWidth="1"/>
    <col min="6" max="6" width="23.140625" style="89" customWidth="1"/>
    <col min="7" max="8" width="20.28515625" style="89" customWidth="1"/>
    <col min="9" max="10" width="5.7109375" style="89" customWidth="1"/>
    <col min="11" max="11" width="5.7109375" style="89" hidden="1" customWidth="1"/>
    <col min="12" max="12" width="8.7109375" style="89" hidden="1" customWidth="1"/>
    <col min="13" max="13" width="14.5703125" style="89" customWidth="1"/>
    <col min="14" max="14" width="17.7109375" style="89" bestFit="1" customWidth="1"/>
    <col min="15" max="15" width="2.5703125" style="89" customWidth="1"/>
    <col min="16" max="16" width="2.42578125" style="89" customWidth="1"/>
    <col min="17" max="17" width="7.7109375" style="89" customWidth="1"/>
    <col min="18" max="18" width="0.7109375" style="90" customWidth="1"/>
    <col min="19" max="19" width="1" style="89" customWidth="1"/>
    <col min="20" max="20" width="1.5703125" style="89" customWidth="1"/>
    <col min="21" max="21" width="1.140625" style="90" customWidth="1"/>
    <col min="22" max="22" width="20.7109375" style="89" customWidth="1"/>
    <col min="23" max="26" width="7.7109375" style="89" customWidth="1"/>
    <col min="27" max="28" width="5.7109375" style="89" hidden="1" customWidth="1"/>
    <col min="29" max="29" width="10.7109375" style="89" customWidth="1"/>
    <col min="30" max="30" width="20.7109375" style="89" customWidth="1"/>
    <col min="31" max="31" width="9.140625" style="91" customWidth="1"/>
    <col min="32" max="252" width="9.140625" style="89" customWidth="1"/>
    <col min="253" max="16384" width="11.42578125" style="89"/>
  </cols>
  <sheetData>
    <row r="1" spans="2:31" ht="15" thickBot="1" x14ac:dyDescent="0.25"/>
    <row r="2" spans="2:31" ht="26.25" customHeight="1" x14ac:dyDescent="0.2">
      <c r="B2" s="309"/>
      <c r="C2" s="310"/>
      <c r="D2" s="302" t="s">
        <v>121</v>
      </c>
      <c r="E2" s="303"/>
      <c r="F2" s="303"/>
      <c r="G2" s="303"/>
      <c r="H2" s="303"/>
      <c r="I2" s="303"/>
      <c r="J2" s="303"/>
      <c r="K2" s="95"/>
      <c r="L2" s="95"/>
      <c r="M2" s="315" t="str">
        <f>Proyecto!K2</f>
        <v>Codigo: GC-F-015</v>
      </c>
      <c r="N2" s="316"/>
      <c r="O2" s="316"/>
      <c r="P2" s="317"/>
      <c r="S2" s="90"/>
      <c r="T2" s="90" t="s">
        <v>133</v>
      </c>
      <c r="U2" s="96"/>
    </row>
    <row r="3" spans="2:31" ht="23.25" customHeight="1" x14ac:dyDescent="0.2">
      <c r="B3" s="311"/>
      <c r="C3" s="312"/>
      <c r="D3" s="304" t="s">
        <v>123</v>
      </c>
      <c r="E3" s="305"/>
      <c r="F3" s="305"/>
      <c r="G3" s="305"/>
      <c r="H3" s="305"/>
      <c r="I3" s="305"/>
      <c r="J3" s="305"/>
      <c r="K3" s="97"/>
      <c r="L3" s="97"/>
      <c r="M3" s="318" t="str">
        <f>Proyecto!K3</f>
        <v>Fecha: 17 de septiembre de 2014</v>
      </c>
      <c r="N3" s="319"/>
      <c r="O3" s="319"/>
      <c r="P3" s="320"/>
      <c r="S3" s="90"/>
      <c r="T3" s="90" t="s">
        <v>134</v>
      </c>
      <c r="U3" s="96"/>
    </row>
    <row r="4" spans="2:31" ht="24" customHeight="1" x14ac:dyDescent="0.2">
      <c r="B4" s="311"/>
      <c r="C4" s="312"/>
      <c r="D4" s="304" t="s">
        <v>124</v>
      </c>
      <c r="E4" s="305"/>
      <c r="F4" s="305"/>
      <c r="G4" s="305"/>
      <c r="H4" s="305"/>
      <c r="I4" s="305"/>
      <c r="J4" s="305"/>
      <c r="K4" s="97"/>
      <c r="L4" s="97"/>
      <c r="M4" s="318" t="str">
        <f>Proyecto!K4</f>
        <v>Version 001</v>
      </c>
      <c r="N4" s="319"/>
      <c r="O4" s="319"/>
      <c r="P4" s="320"/>
      <c r="T4" s="90" t="s">
        <v>135</v>
      </c>
      <c r="U4" s="96"/>
    </row>
    <row r="5" spans="2:31" ht="22.5" customHeight="1" thickBot="1" x14ac:dyDescent="0.25">
      <c r="B5" s="313"/>
      <c r="C5" s="314"/>
      <c r="D5" s="306" t="s">
        <v>126</v>
      </c>
      <c r="E5" s="307"/>
      <c r="F5" s="307"/>
      <c r="G5" s="307"/>
      <c r="H5" s="307"/>
      <c r="I5" s="307"/>
      <c r="J5" s="307"/>
      <c r="K5" s="98"/>
      <c r="L5" s="98"/>
      <c r="M5" s="321" t="s">
        <v>127</v>
      </c>
      <c r="N5" s="322"/>
      <c r="O5" s="322"/>
      <c r="P5" s="323"/>
      <c r="T5" s="90" t="s">
        <v>136</v>
      </c>
    </row>
    <row r="6" spans="2:31" ht="5.25" customHeight="1" x14ac:dyDescent="0.2">
      <c r="B6" s="99"/>
      <c r="C6" s="99"/>
      <c r="D6" s="99"/>
      <c r="E6" s="99"/>
      <c r="F6" s="99"/>
      <c r="G6" s="99"/>
      <c r="H6" s="99"/>
      <c r="I6" s="99"/>
      <c r="J6" s="99"/>
      <c r="K6" s="99"/>
      <c r="L6" s="99"/>
      <c r="M6" s="99"/>
      <c r="N6" s="99"/>
      <c r="O6" s="99"/>
      <c r="P6" s="99"/>
      <c r="T6" s="90"/>
    </row>
    <row r="7" spans="2:31" ht="34.5" customHeight="1" x14ac:dyDescent="0.2">
      <c r="B7" s="325" t="s">
        <v>0</v>
      </c>
      <c r="C7" s="325"/>
      <c r="D7" s="355" t="str">
        <f>Proyecto!$E$7</f>
        <v>Robustecimiento del uso de la inteligencia artificial a través del Tesauro: buscador inteligente de la jurisprudencia y doctrina jurídica de la Supersociedades</v>
      </c>
      <c r="E7" s="355"/>
      <c r="F7" s="355"/>
      <c r="G7" s="355"/>
      <c r="H7" s="355"/>
      <c r="I7" s="355"/>
      <c r="J7" s="355"/>
      <c r="K7" s="355"/>
      <c r="L7" s="355"/>
      <c r="M7" s="355"/>
      <c r="N7" s="355"/>
      <c r="O7" s="355"/>
      <c r="P7" s="355"/>
      <c r="AE7" s="89"/>
    </row>
    <row r="8" spans="2:31" ht="6.75" customHeight="1" x14ac:dyDescent="0.2">
      <c r="B8" s="100"/>
      <c r="C8" s="100"/>
      <c r="D8" s="101"/>
      <c r="E8" s="101"/>
      <c r="F8" s="101"/>
      <c r="G8" s="101"/>
      <c r="H8" s="101"/>
      <c r="I8" s="101"/>
      <c r="J8" s="101"/>
      <c r="K8" s="101"/>
      <c r="L8" s="101"/>
      <c r="M8" s="101"/>
      <c r="N8" s="101"/>
      <c r="O8" s="101"/>
      <c r="P8" s="101"/>
      <c r="AE8" s="89"/>
    </row>
    <row r="10" spans="2:31" ht="21.95" customHeight="1" x14ac:dyDescent="0.2">
      <c r="B10" s="308" t="s">
        <v>22</v>
      </c>
      <c r="C10" s="308"/>
      <c r="D10" s="308"/>
      <c r="E10" s="308"/>
      <c r="F10" s="308"/>
      <c r="G10" s="308"/>
      <c r="H10" s="308"/>
      <c r="I10" s="308"/>
      <c r="J10" s="308"/>
      <c r="K10" s="308"/>
      <c r="L10" s="308"/>
      <c r="M10" s="308"/>
      <c r="N10" s="308"/>
      <c r="O10" s="308"/>
      <c r="P10" s="308"/>
    </row>
    <row r="11" spans="2:31" ht="21.95" customHeight="1" x14ac:dyDescent="0.2">
      <c r="B11" s="326" t="s">
        <v>129</v>
      </c>
      <c r="C11" s="326"/>
      <c r="D11" s="326"/>
      <c r="E11" s="326"/>
      <c r="F11" s="102" t="s">
        <v>130</v>
      </c>
      <c r="G11" s="326" t="s">
        <v>131</v>
      </c>
      <c r="H11" s="326"/>
      <c r="I11" s="326"/>
      <c r="J11" s="326"/>
      <c r="K11" s="103"/>
      <c r="L11" s="103"/>
      <c r="M11" s="326" t="s">
        <v>132</v>
      </c>
      <c r="N11" s="326"/>
      <c r="O11" s="326"/>
      <c r="P11" s="326"/>
    </row>
    <row r="12" spans="2:31" ht="77.25" customHeight="1" x14ac:dyDescent="0.2">
      <c r="B12" s="356" t="s">
        <v>230</v>
      </c>
      <c r="C12" s="356"/>
      <c r="D12" s="356"/>
      <c r="E12" s="356"/>
      <c r="F12" s="87" t="s">
        <v>134</v>
      </c>
      <c r="G12" s="179" t="s">
        <v>231</v>
      </c>
      <c r="H12" s="357"/>
      <c r="I12" s="357"/>
      <c r="J12" s="358"/>
      <c r="K12" s="88"/>
      <c r="L12" s="88"/>
      <c r="M12" s="359" t="s">
        <v>232</v>
      </c>
      <c r="N12" s="360"/>
      <c r="O12" s="360"/>
      <c r="P12" s="361"/>
    </row>
    <row r="13" spans="2:31" ht="77.25" customHeight="1" x14ac:dyDescent="0.2">
      <c r="B13" s="356" t="s">
        <v>233</v>
      </c>
      <c r="C13" s="356"/>
      <c r="D13" s="356"/>
      <c r="E13" s="356"/>
      <c r="F13" s="87" t="s">
        <v>134</v>
      </c>
      <c r="G13" s="179" t="s">
        <v>234</v>
      </c>
      <c r="H13" s="357"/>
      <c r="I13" s="357"/>
      <c r="J13" s="358"/>
      <c r="K13" s="338"/>
      <c r="L13" s="338"/>
      <c r="M13" s="359" t="s">
        <v>235</v>
      </c>
      <c r="N13" s="360"/>
      <c r="O13" s="360"/>
      <c r="P13" s="361"/>
    </row>
    <row r="14" spans="2:31" ht="77.25" customHeight="1" x14ac:dyDescent="0.2">
      <c r="B14" s="356" t="s">
        <v>236</v>
      </c>
      <c r="C14" s="356"/>
      <c r="D14" s="356"/>
      <c r="E14" s="356"/>
      <c r="F14" s="87" t="s">
        <v>135</v>
      </c>
      <c r="G14" s="179" t="s">
        <v>237</v>
      </c>
      <c r="H14" s="357"/>
      <c r="I14" s="357"/>
      <c r="J14" s="358"/>
      <c r="K14" s="88"/>
      <c r="L14" s="88"/>
      <c r="M14" s="359" t="s">
        <v>232</v>
      </c>
      <c r="N14" s="360"/>
      <c r="O14" s="360"/>
      <c r="P14" s="361"/>
    </row>
    <row r="15" spans="2:31" ht="77.25" customHeight="1" x14ac:dyDescent="0.2">
      <c r="B15" s="356"/>
      <c r="C15" s="356"/>
      <c r="D15" s="356"/>
      <c r="E15" s="356"/>
      <c r="F15" s="124"/>
      <c r="G15" s="179"/>
      <c r="H15" s="357"/>
      <c r="I15" s="357"/>
      <c r="J15" s="358"/>
      <c r="K15" s="150"/>
      <c r="L15" s="150"/>
      <c r="M15" s="359"/>
      <c r="N15" s="360"/>
      <c r="O15" s="360"/>
      <c r="P15" s="361"/>
    </row>
    <row r="16" spans="2:31" ht="83.25" customHeight="1" x14ac:dyDescent="0.2">
      <c r="B16" s="297"/>
      <c r="C16" s="297"/>
      <c r="D16" s="297"/>
      <c r="E16" s="297"/>
      <c r="F16" s="124"/>
      <c r="G16" s="298"/>
      <c r="H16" s="299"/>
      <c r="I16" s="299"/>
      <c r="J16" s="300"/>
      <c r="K16" s="16"/>
      <c r="L16" s="16"/>
      <c r="M16" s="264"/>
      <c r="N16" s="301"/>
      <c r="O16" s="301"/>
      <c r="P16" s="265"/>
    </row>
    <row r="18" spans="2:16" ht="21.95" customHeight="1" x14ac:dyDescent="0.2">
      <c r="B18" s="308" t="s">
        <v>23</v>
      </c>
      <c r="C18" s="308"/>
      <c r="D18" s="308"/>
      <c r="E18" s="308"/>
      <c r="F18" s="308"/>
      <c r="G18" s="308"/>
      <c r="H18" s="308"/>
      <c r="I18" s="308"/>
      <c r="J18" s="308"/>
      <c r="K18" s="308"/>
      <c r="L18" s="308"/>
      <c r="M18" s="308"/>
      <c r="N18" s="308"/>
      <c r="O18" s="308"/>
      <c r="P18" s="308"/>
    </row>
    <row r="19" spans="2:16" ht="21.95" customHeight="1" x14ac:dyDescent="0.2">
      <c r="B19" s="324" t="s">
        <v>24</v>
      </c>
      <c r="C19" s="324"/>
      <c r="D19" s="324"/>
      <c r="E19" s="324"/>
      <c r="F19" s="324"/>
      <c r="G19" s="324"/>
      <c r="H19" s="324"/>
      <c r="I19" s="324"/>
      <c r="J19" s="324"/>
      <c r="K19" s="324"/>
      <c r="L19" s="324"/>
      <c r="M19" s="324"/>
      <c r="N19" s="324"/>
      <c r="O19" s="324"/>
      <c r="P19" s="324"/>
    </row>
  </sheetData>
  <mergeCells count="32">
    <mergeCell ref="B18:P18"/>
    <mergeCell ref="B19:P19"/>
    <mergeCell ref="B7:C7"/>
    <mergeCell ref="D7:P7"/>
    <mergeCell ref="B11:E11"/>
    <mergeCell ref="G11:J11"/>
    <mergeCell ref="M11:P11"/>
    <mergeCell ref="B12:E12"/>
    <mergeCell ref="G12:J12"/>
    <mergeCell ref="M12:P12"/>
    <mergeCell ref="B16:E16"/>
    <mergeCell ref="G16:J16"/>
    <mergeCell ref="M16:P16"/>
    <mergeCell ref="B15:E15"/>
    <mergeCell ref="G15:J15"/>
    <mergeCell ref="M15:P15"/>
    <mergeCell ref="D2:J2"/>
    <mergeCell ref="D3:J3"/>
    <mergeCell ref="D4:J4"/>
    <mergeCell ref="D5:J5"/>
    <mergeCell ref="B10:P10"/>
    <mergeCell ref="B2:C5"/>
    <mergeCell ref="M2:P2"/>
    <mergeCell ref="M3:P3"/>
    <mergeCell ref="M4:P4"/>
    <mergeCell ref="M5:P5"/>
    <mergeCell ref="B13:E13"/>
    <mergeCell ref="G13:J13"/>
    <mergeCell ref="M13:P13"/>
    <mergeCell ref="B14:E14"/>
    <mergeCell ref="G14:J14"/>
    <mergeCell ref="M14:P14"/>
  </mergeCells>
  <conditionalFormatting sqref="F15:F16">
    <cfRule type="containsText" dxfId="13" priority="5" operator="containsText" text="Extremo">
      <formula>NOT(ISERROR(SEARCH("Extremo",F15)))</formula>
    </cfRule>
    <cfRule type="containsText" dxfId="12" priority="6" operator="containsText" text="Alto">
      <formula>NOT(ISERROR(SEARCH("Alto",F15)))</formula>
    </cfRule>
    <cfRule type="containsText" dxfId="11" priority="7" operator="containsText" text="Medio">
      <formula>NOT(ISERROR(SEARCH("Medio",F15)))</formula>
    </cfRule>
    <cfRule type="containsText" dxfId="10" priority="8" operator="containsText" text="Bajo">
      <formula>NOT(ISERROR(SEARCH("Bajo",F15)))</formula>
    </cfRule>
  </conditionalFormatting>
  <conditionalFormatting sqref="F12:F14">
    <cfRule type="containsText" dxfId="3" priority="1" operator="containsText" text="Extremo">
      <formula>NOT(ISERROR(SEARCH("Extremo",F12)))</formula>
    </cfRule>
    <cfRule type="containsText" dxfId="2" priority="2" operator="containsText" text="Alto">
      <formula>NOT(ISERROR(SEARCH("Alto",F12)))</formula>
    </cfRule>
    <cfRule type="containsText" dxfId="1" priority="3" operator="containsText" text="Medio">
      <formula>NOT(ISERROR(SEARCH("Medio",F12)))</formula>
    </cfRule>
    <cfRule type="containsText" dxfId="0" priority="4" operator="containsText" text="Bajo">
      <formula>NOT(ISERROR(SEARCH("Bajo",F12)))</formula>
    </cfRule>
  </conditionalFormatting>
  <dataValidations count="2">
    <dataValidation type="whole" allowBlank="1" showInputMessage="1" showErrorMessage="1" sqref="O20:P65506 O9:P9 O17:P17 G17:M17 G20:M65506 G9:M9 Q9:U65506 W9:AC65506 K16:L16" xr:uid="{00000000-0002-0000-0B00-000000000000}">
      <formula1>1</formula1>
      <formula2>5</formula2>
    </dataValidation>
    <dataValidation type="list" allowBlank="1" showInputMessage="1" showErrorMessage="1" sqref="F12:F16" xr:uid="{A542C4AE-5855-4AFC-8E8F-806647530ACE}">
      <formula1>$T$2:$T$5</formula1>
    </dataValidation>
  </dataValidations>
  <pageMargins left="0.39370078740157483" right="0.39370078740157483" top="0.74803149606299213" bottom="0.74803149606299213" header="0.31496062992125984" footer="0.31496062992125984"/>
  <pageSetup scale="74" fitToHeight="0"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4:Q23"/>
  <sheetViews>
    <sheetView topLeftCell="B1" workbookViewId="0">
      <selection activeCell="Q24" sqref="Q24"/>
    </sheetView>
  </sheetViews>
  <sheetFormatPr baseColWidth="10" defaultRowHeight="12.75" x14ac:dyDescent="0.2"/>
  <cols>
    <col min="1" max="1" width="15.140625" customWidth="1"/>
    <col min="2" max="2" width="3.85546875" customWidth="1"/>
    <col min="3" max="3" width="18.140625" bestFit="1" customWidth="1"/>
    <col min="4" max="4" width="2.42578125" customWidth="1"/>
    <col min="5" max="5" width="20.140625" bestFit="1" customWidth="1"/>
    <col min="6" max="6" width="1.5703125" customWidth="1"/>
    <col min="7" max="7" width="12.85546875" bestFit="1" customWidth="1"/>
    <col min="8" max="8" width="2" customWidth="1"/>
    <col min="9" max="9" width="14.42578125" bestFit="1" customWidth="1"/>
    <col min="10" max="10" width="1.42578125" customWidth="1"/>
    <col min="11" max="11" width="20.5703125" bestFit="1" customWidth="1"/>
    <col min="12" max="12" width="3" customWidth="1"/>
    <col min="13" max="13" width="29.140625" bestFit="1" customWidth="1"/>
    <col min="14" max="14" width="2.5703125" customWidth="1"/>
    <col min="15" max="15" width="19.140625" bestFit="1" customWidth="1"/>
    <col min="16" max="16" width="5" customWidth="1"/>
  </cols>
  <sheetData>
    <row r="4" spans="1:17" x14ac:dyDescent="0.2">
      <c r="A4" s="9" t="s">
        <v>104</v>
      </c>
      <c r="C4" s="9" t="s">
        <v>57</v>
      </c>
      <c r="E4" s="9" t="s">
        <v>58</v>
      </c>
      <c r="G4" s="9" t="s">
        <v>59</v>
      </c>
      <c r="I4" s="9" t="s">
        <v>63</v>
      </c>
      <c r="K4" s="9" t="s">
        <v>64</v>
      </c>
      <c r="M4" s="9"/>
      <c r="O4" s="9" t="s">
        <v>96</v>
      </c>
      <c r="Q4" s="9" t="s">
        <v>107</v>
      </c>
    </row>
    <row r="5" spans="1:17" x14ac:dyDescent="0.2">
      <c r="A5" t="s">
        <v>105</v>
      </c>
      <c r="C5" s="8" t="s">
        <v>52</v>
      </c>
      <c r="E5" s="8" t="s">
        <v>53</v>
      </c>
      <c r="G5" s="8" t="s">
        <v>60</v>
      </c>
      <c r="I5" s="8" t="s">
        <v>93</v>
      </c>
      <c r="K5" s="8" t="s">
        <v>65</v>
      </c>
      <c r="M5" t="s">
        <v>84</v>
      </c>
      <c r="O5" s="8" t="s">
        <v>97</v>
      </c>
      <c r="Q5" t="s">
        <v>110</v>
      </c>
    </row>
    <row r="6" spans="1:17" x14ac:dyDescent="0.2">
      <c r="A6" t="s">
        <v>106</v>
      </c>
      <c r="C6" s="8" t="s">
        <v>55</v>
      </c>
      <c r="E6" s="8" t="s">
        <v>56</v>
      </c>
      <c r="G6" s="8" t="s">
        <v>61</v>
      </c>
      <c r="I6" s="8" t="s">
        <v>94</v>
      </c>
      <c r="K6" s="8" t="s">
        <v>66</v>
      </c>
      <c r="M6" t="s">
        <v>92</v>
      </c>
      <c r="O6" s="8" t="s">
        <v>98</v>
      </c>
      <c r="Q6" t="s">
        <v>111</v>
      </c>
    </row>
    <row r="7" spans="1:17" x14ac:dyDescent="0.2">
      <c r="C7" s="8" t="s">
        <v>54</v>
      </c>
      <c r="G7" s="8" t="s">
        <v>62</v>
      </c>
      <c r="K7" s="8" t="s">
        <v>67</v>
      </c>
      <c r="O7" s="8" t="s">
        <v>99</v>
      </c>
      <c r="Q7" t="s">
        <v>112</v>
      </c>
    </row>
    <row r="8" spans="1:17" x14ac:dyDescent="0.2">
      <c r="O8" s="8" t="s">
        <v>100</v>
      </c>
      <c r="Q8" t="s">
        <v>113</v>
      </c>
    </row>
    <row r="9" spans="1:17" x14ac:dyDescent="0.2">
      <c r="O9" s="8" t="s">
        <v>101</v>
      </c>
      <c r="Q9" t="s">
        <v>114</v>
      </c>
    </row>
    <row r="10" spans="1:17" x14ac:dyDescent="0.2">
      <c r="O10" s="8" t="s">
        <v>102</v>
      </c>
      <c r="Q10" t="s">
        <v>115</v>
      </c>
    </row>
    <row r="11" spans="1:17" x14ac:dyDescent="0.2">
      <c r="O11" s="8" t="s">
        <v>75</v>
      </c>
      <c r="Q11" t="s">
        <v>116</v>
      </c>
    </row>
    <row r="12" spans="1:17" x14ac:dyDescent="0.2">
      <c r="Q12" t="s">
        <v>117</v>
      </c>
    </row>
    <row r="14" spans="1:17" x14ac:dyDescent="0.2">
      <c r="Q14" s="9" t="s">
        <v>118</v>
      </c>
    </row>
    <row r="15" spans="1:17" x14ac:dyDescent="0.2">
      <c r="Q15" t="s">
        <v>110</v>
      </c>
    </row>
    <row r="16" spans="1:17" x14ac:dyDescent="0.2">
      <c r="Q16" t="s">
        <v>111</v>
      </c>
    </row>
    <row r="17" spans="17:17" x14ac:dyDescent="0.2">
      <c r="Q17" t="s">
        <v>112</v>
      </c>
    </row>
    <row r="18" spans="17:17" x14ac:dyDescent="0.2">
      <c r="Q18" t="s">
        <v>113</v>
      </c>
    </row>
    <row r="19" spans="17:17" x14ac:dyDescent="0.2">
      <c r="Q19" t="s">
        <v>114</v>
      </c>
    </row>
    <row r="20" spans="17:17" x14ac:dyDescent="0.2">
      <c r="Q20" t="s">
        <v>115</v>
      </c>
    </row>
    <row r="21" spans="17:17" x14ac:dyDescent="0.2">
      <c r="Q21" t="s">
        <v>116</v>
      </c>
    </row>
    <row r="22" spans="17:17" x14ac:dyDescent="0.2">
      <c r="Q22" t="s">
        <v>117</v>
      </c>
    </row>
    <row r="23" spans="17:17" x14ac:dyDescent="0.2">
      <c r="Q23" s="8" t="s">
        <v>119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AE21"/>
  <sheetViews>
    <sheetView showGridLines="0" topLeftCell="A9" zoomScale="80" zoomScaleNormal="80" workbookViewId="0">
      <selection activeCell="E13" sqref="E13:P17"/>
    </sheetView>
  </sheetViews>
  <sheetFormatPr baseColWidth="10" defaultRowHeight="11.25" x14ac:dyDescent="0.15"/>
  <cols>
    <col min="1" max="1" width="2.28515625" style="16" customWidth="1"/>
    <col min="2" max="2" width="14.5703125" style="16" customWidth="1"/>
    <col min="3" max="3" width="14.140625" style="16" customWidth="1"/>
    <col min="4" max="4" width="14.42578125" style="16" customWidth="1"/>
    <col min="5" max="5" width="17.140625" style="16" customWidth="1"/>
    <col min="6" max="6" width="23.140625" style="16" customWidth="1"/>
    <col min="7" max="8" width="20.28515625" style="16" customWidth="1"/>
    <col min="9" max="10" width="5.7109375" style="16" customWidth="1"/>
    <col min="11" max="11" width="5.7109375" style="16" hidden="1" customWidth="1"/>
    <col min="12" max="12" width="8.7109375" style="16" hidden="1" customWidth="1"/>
    <col min="13" max="13" width="14.5703125" style="16" customWidth="1"/>
    <col min="14" max="14" width="17.7109375" style="16" bestFit="1" customWidth="1"/>
    <col min="15" max="15" width="2.5703125" style="16" customWidth="1"/>
    <col min="16" max="16" width="2.42578125" style="16" customWidth="1"/>
    <col min="17" max="17" width="7.7109375" style="16" customWidth="1"/>
    <col min="18" max="18" width="0.7109375" style="29" customWidth="1"/>
    <col min="19" max="19" width="1" style="16" customWidth="1"/>
    <col min="20" max="20" width="1.5703125" style="16" customWidth="1"/>
    <col min="21" max="21" width="1.140625" style="29" customWidth="1"/>
    <col min="22" max="22" width="20.7109375" style="16" customWidth="1"/>
    <col min="23" max="26" width="7.7109375" style="16" customWidth="1"/>
    <col min="27" max="28" width="5.7109375" style="16" hidden="1" customWidth="1"/>
    <col min="29" max="29" width="10.7109375" style="16" customWidth="1"/>
    <col min="30" max="30" width="20.7109375" style="16" customWidth="1"/>
    <col min="31" max="31" width="9.140625" style="18" customWidth="1"/>
    <col min="32" max="252" width="9.140625" style="16" customWidth="1"/>
    <col min="253" max="16384" width="11.42578125" style="16"/>
  </cols>
  <sheetData>
    <row r="1" spans="2:31" ht="12" thickBot="1" x14ac:dyDescent="0.2"/>
    <row r="2" spans="2:31" ht="26.25" customHeight="1" x14ac:dyDescent="0.15">
      <c r="B2" s="163"/>
      <c r="C2" s="164"/>
      <c r="D2" s="197" t="s">
        <v>121</v>
      </c>
      <c r="E2" s="198"/>
      <c r="F2" s="198"/>
      <c r="G2" s="198"/>
      <c r="H2" s="198"/>
      <c r="I2" s="198"/>
      <c r="J2" s="199"/>
      <c r="K2" s="185" t="s">
        <v>122</v>
      </c>
      <c r="L2" s="200"/>
      <c r="M2" s="185" t="str">
        <f>Proyecto!K2</f>
        <v>Codigo: GC-F-015</v>
      </c>
      <c r="N2" s="186"/>
      <c r="O2" s="186"/>
      <c r="P2" s="187"/>
      <c r="S2" s="29"/>
      <c r="T2" s="29"/>
      <c r="U2" s="30"/>
    </row>
    <row r="3" spans="2:31" ht="23.25" customHeight="1" x14ac:dyDescent="0.15">
      <c r="B3" s="159"/>
      <c r="C3" s="160"/>
      <c r="D3" s="201" t="s">
        <v>123</v>
      </c>
      <c r="E3" s="202"/>
      <c r="F3" s="202"/>
      <c r="G3" s="202"/>
      <c r="H3" s="202"/>
      <c r="I3" s="202"/>
      <c r="J3" s="203"/>
      <c r="K3" s="191" t="s">
        <v>128</v>
      </c>
      <c r="L3" s="204"/>
      <c r="M3" s="188" t="str">
        <f>Proyecto!K3</f>
        <v>Fecha: 17 de septiembre de 2014</v>
      </c>
      <c r="N3" s="189"/>
      <c r="O3" s="189"/>
      <c r="P3" s="190"/>
      <c r="S3" s="29"/>
      <c r="T3" s="29"/>
      <c r="U3" s="30"/>
    </row>
    <row r="4" spans="2:31" ht="24" customHeight="1" x14ac:dyDescent="0.15">
      <c r="B4" s="159"/>
      <c r="C4" s="160"/>
      <c r="D4" s="201" t="s">
        <v>124</v>
      </c>
      <c r="E4" s="202"/>
      <c r="F4" s="202"/>
      <c r="G4" s="202"/>
      <c r="H4" s="202"/>
      <c r="I4" s="202"/>
      <c r="J4" s="203"/>
      <c r="K4" s="191" t="s">
        <v>125</v>
      </c>
      <c r="L4" s="204"/>
      <c r="M4" s="191" t="str">
        <f>Proyecto!K4</f>
        <v>Version 001</v>
      </c>
      <c r="N4" s="192"/>
      <c r="O4" s="192"/>
      <c r="P4" s="193"/>
      <c r="U4" s="30"/>
    </row>
    <row r="5" spans="2:31" ht="22.5" customHeight="1" thickBot="1" x14ac:dyDescent="0.2">
      <c r="B5" s="161"/>
      <c r="C5" s="162"/>
      <c r="D5" s="174" t="s">
        <v>126</v>
      </c>
      <c r="E5" s="175"/>
      <c r="F5" s="175"/>
      <c r="G5" s="175"/>
      <c r="H5" s="175"/>
      <c r="I5" s="175"/>
      <c r="J5" s="176"/>
      <c r="K5" s="177" t="s">
        <v>127</v>
      </c>
      <c r="L5" s="178"/>
      <c r="M5" s="194" t="s">
        <v>127</v>
      </c>
      <c r="N5" s="195"/>
      <c r="O5" s="195"/>
      <c r="P5" s="196"/>
    </row>
    <row r="6" spans="2:31" ht="5.25" customHeight="1" x14ac:dyDescent="0.15">
      <c r="B6" s="22"/>
      <c r="C6" s="22"/>
      <c r="D6" s="22"/>
      <c r="E6" s="22"/>
      <c r="F6" s="22"/>
      <c r="G6" s="22"/>
      <c r="H6" s="22"/>
      <c r="I6" s="22"/>
      <c r="J6" s="22"/>
      <c r="K6" s="22"/>
      <c r="L6" s="22"/>
      <c r="M6" s="22"/>
      <c r="N6" s="22"/>
      <c r="O6" s="22"/>
      <c r="P6" s="22"/>
    </row>
    <row r="7" spans="2:31" ht="29.25" customHeight="1" x14ac:dyDescent="0.2">
      <c r="B7" s="151" t="s">
        <v>0</v>
      </c>
      <c r="C7" s="151"/>
      <c r="D7" s="152" t="str">
        <f>Proyecto!$E$7</f>
        <v>Robustecimiento del uso de la inteligencia artificial a través del Tesauro: buscador inteligente de la jurisprudencia y doctrina jurídica de la Supersociedades</v>
      </c>
      <c r="E7" s="152"/>
      <c r="F7" s="152"/>
      <c r="G7" s="152"/>
      <c r="H7" s="152"/>
      <c r="I7" s="152"/>
      <c r="J7" s="152"/>
      <c r="K7" s="152"/>
      <c r="L7" s="152"/>
      <c r="M7" s="152"/>
      <c r="N7" s="152"/>
      <c r="O7" s="152"/>
      <c r="P7" s="152"/>
      <c r="AE7" s="16"/>
    </row>
    <row r="8" spans="2:31" ht="6.75" customHeight="1" x14ac:dyDescent="0.2">
      <c r="B8" s="31"/>
      <c r="C8" s="31"/>
      <c r="D8" s="32"/>
      <c r="E8" s="32"/>
      <c r="F8" s="32"/>
      <c r="G8" s="32"/>
      <c r="H8" s="32"/>
      <c r="I8" s="32"/>
      <c r="J8" s="32"/>
      <c r="K8" s="32"/>
      <c r="L8" s="32"/>
      <c r="M8" s="32"/>
      <c r="N8" s="32"/>
      <c r="O8" s="32"/>
      <c r="P8" s="32"/>
      <c r="AE8" s="16"/>
    </row>
    <row r="9" spans="2:31" ht="36" customHeight="1" x14ac:dyDescent="0.2">
      <c r="B9" s="183" t="s">
        <v>25</v>
      </c>
      <c r="C9" s="184"/>
      <c r="D9" s="329" t="s">
        <v>168</v>
      </c>
      <c r="E9" s="330"/>
      <c r="F9" s="330"/>
      <c r="G9" s="330"/>
      <c r="H9" s="330"/>
      <c r="I9" s="330"/>
      <c r="J9" s="330"/>
      <c r="K9" s="330"/>
      <c r="L9" s="330"/>
      <c r="M9" s="330"/>
      <c r="N9" s="330"/>
      <c r="O9" s="330"/>
      <c r="P9" s="331"/>
      <c r="AE9" s="16"/>
    </row>
    <row r="10" spans="2:31" s="33" customFormat="1" ht="7.5" customHeight="1" x14ac:dyDescent="0.25">
      <c r="D10" s="332"/>
      <c r="E10" s="332"/>
      <c r="F10" s="332"/>
      <c r="G10" s="332"/>
      <c r="H10" s="332"/>
      <c r="I10" s="332"/>
      <c r="J10" s="332"/>
      <c r="K10" s="332"/>
      <c r="L10" s="332"/>
      <c r="M10" s="332"/>
      <c r="N10" s="332"/>
      <c r="O10" s="332"/>
      <c r="P10" s="332"/>
    </row>
    <row r="11" spans="2:31" ht="39.75" customHeight="1" x14ac:dyDescent="0.2">
      <c r="B11" s="183" t="s">
        <v>26</v>
      </c>
      <c r="C11" s="184"/>
      <c r="D11" s="333" t="s">
        <v>169</v>
      </c>
      <c r="E11" s="333"/>
      <c r="F11" s="333"/>
      <c r="G11" s="333"/>
      <c r="H11" s="333"/>
      <c r="I11" s="333"/>
      <c r="J11" s="333"/>
      <c r="K11" s="333"/>
      <c r="L11" s="333"/>
      <c r="M11" s="333"/>
      <c r="N11" s="333"/>
      <c r="O11" s="333"/>
      <c r="P11" s="333"/>
      <c r="AE11" s="16"/>
    </row>
    <row r="12" spans="2:31" ht="5.25" customHeight="1" x14ac:dyDescent="0.2">
      <c r="B12" s="24"/>
      <c r="C12" s="24"/>
      <c r="D12" s="35"/>
      <c r="E12" s="35"/>
      <c r="F12" s="35"/>
      <c r="G12" s="35"/>
      <c r="H12" s="35"/>
      <c r="I12" s="35"/>
      <c r="J12" s="35"/>
      <c r="K12" s="35"/>
      <c r="L12" s="35"/>
      <c r="M12" s="35"/>
      <c r="N12" s="35"/>
      <c r="O12" s="35"/>
      <c r="P12" s="35"/>
      <c r="AE12" s="16"/>
    </row>
    <row r="13" spans="2:31" ht="26.25" customHeight="1" x14ac:dyDescent="0.2">
      <c r="B13" s="181" t="s">
        <v>103</v>
      </c>
      <c r="C13" s="181"/>
      <c r="D13" s="70" t="s">
        <v>1</v>
      </c>
      <c r="E13" s="335" t="s">
        <v>170</v>
      </c>
      <c r="F13" s="335"/>
      <c r="G13" s="335"/>
      <c r="H13" s="335"/>
      <c r="I13" s="335"/>
      <c r="J13" s="335"/>
      <c r="K13" s="335"/>
      <c r="L13" s="335"/>
      <c r="M13" s="335"/>
      <c r="N13" s="335"/>
      <c r="O13" s="335"/>
      <c r="P13" s="335"/>
      <c r="AE13" s="16"/>
    </row>
    <row r="14" spans="2:31" ht="75" customHeight="1" x14ac:dyDescent="0.2">
      <c r="B14" s="182"/>
      <c r="C14" s="182"/>
      <c r="D14" s="71" t="s">
        <v>105</v>
      </c>
      <c r="E14" s="335"/>
      <c r="F14" s="335"/>
      <c r="G14" s="335"/>
      <c r="H14" s="335"/>
      <c r="I14" s="335"/>
      <c r="J14" s="335"/>
      <c r="K14" s="335"/>
      <c r="L14" s="335"/>
      <c r="M14" s="335"/>
      <c r="N14" s="335"/>
      <c r="O14" s="335"/>
      <c r="P14" s="335"/>
      <c r="AE14" s="16"/>
    </row>
    <row r="15" spans="2:31" ht="5.25" customHeight="1" x14ac:dyDescent="0.2">
      <c r="B15" s="24"/>
      <c r="C15" s="24"/>
      <c r="D15" s="72"/>
      <c r="E15" s="336"/>
      <c r="F15" s="336"/>
      <c r="G15" s="336"/>
      <c r="H15" s="336"/>
      <c r="I15" s="336"/>
      <c r="J15" s="336"/>
      <c r="K15" s="336"/>
      <c r="L15" s="336"/>
      <c r="M15" s="336"/>
      <c r="N15" s="336"/>
      <c r="O15" s="336"/>
      <c r="P15" s="336"/>
      <c r="AE15" s="16"/>
    </row>
    <row r="16" spans="2:31" ht="22.5" customHeight="1" x14ac:dyDescent="0.2">
      <c r="B16" s="181" t="s">
        <v>103</v>
      </c>
      <c r="C16" s="181"/>
      <c r="D16" s="70" t="s">
        <v>1</v>
      </c>
      <c r="E16" s="335" t="s">
        <v>171</v>
      </c>
      <c r="F16" s="335"/>
      <c r="G16" s="335"/>
      <c r="H16" s="335"/>
      <c r="I16" s="335"/>
      <c r="J16" s="335"/>
      <c r="K16" s="335"/>
      <c r="L16" s="335"/>
      <c r="M16" s="335"/>
      <c r="N16" s="335"/>
      <c r="O16" s="335"/>
      <c r="P16" s="335"/>
      <c r="AE16" s="16"/>
    </row>
    <row r="17" spans="2:31" ht="39.75" customHeight="1" x14ac:dyDescent="0.2">
      <c r="B17" s="182"/>
      <c r="C17" s="182"/>
      <c r="D17" s="71" t="s">
        <v>106</v>
      </c>
      <c r="E17" s="335"/>
      <c r="F17" s="335"/>
      <c r="G17" s="335"/>
      <c r="H17" s="335"/>
      <c r="I17" s="335"/>
      <c r="J17" s="335"/>
      <c r="K17" s="335"/>
      <c r="L17" s="335"/>
      <c r="M17" s="335"/>
      <c r="N17" s="335"/>
      <c r="O17" s="335"/>
      <c r="P17" s="335"/>
      <c r="AE17" s="16"/>
    </row>
    <row r="18" spans="2:31" ht="5.25" customHeight="1" x14ac:dyDescent="0.2">
      <c r="B18" s="24"/>
      <c r="C18" s="24"/>
      <c r="D18" s="72"/>
      <c r="E18" s="334"/>
      <c r="F18" s="334"/>
      <c r="G18" s="334"/>
      <c r="H18" s="334"/>
      <c r="I18" s="334"/>
      <c r="J18" s="334"/>
      <c r="K18" s="334"/>
      <c r="L18" s="334"/>
      <c r="M18" s="334"/>
      <c r="N18" s="334"/>
      <c r="O18" s="334"/>
      <c r="P18" s="334"/>
      <c r="AE18" s="16"/>
    </row>
    <row r="19" spans="2:31" ht="22.5" customHeight="1" x14ac:dyDescent="0.2">
      <c r="B19" s="181" t="s">
        <v>103</v>
      </c>
      <c r="C19" s="181"/>
      <c r="D19" s="70" t="s">
        <v>1</v>
      </c>
      <c r="E19" s="180"/>
      <c r="F19" s="180"/>
      <c r="G19" s="180"/>
      <c r="H19" s="180"/>
      <c r="I19" s="180"/>
      <c r="J19" s="180"/>
      <c r="K19" s="180"/>
      <c r="L19" s="180"/>
      <c r="M19" s="180"/>
      <c r="N19" s="180"/>
      <c r="O19" s="180"/>
      <c r="P19" s="180"/>
      <c r="AE19" s="16"/>
    </row>
    <row r="20" spans="2:31" ht="21" customHeight="1" x14ac:dyDescent="0.2">
      <c r="B20" s="182"/>
      <c r="C20" s="182"/>
      <c r="D20" s="71" t="s">
        <v>106</v>
      </c>
      <c r="E20" s="180"/>
      <c r="F20" s="180"/>
      <c r="G20" s="180"/>
      <c r="H20" s="180"/>
      <c r="I20" s="180"/>
      <c r="J20" s="180"/>
      <c r="K20" s="180"/>
      <c r="L20" s="180"/>
      <c r="M20" s="180"/>
      <c r="N20" s="180"/>
      <c r="O20" s="180"/>
      <c r="P20" s="180"/>
      <c r="AE20" s="16"/>
    </row>
    <row r="21" spans="2:31" ht="5.25" customHeight="1" x14ac:dyDescent="0.2">
      <c r="B21" s="24"/>
      <c r="C21" s="24"/>
      <c r="D21" s="72"/>
      <c r="E21" s="92"/>
      <c r="F21" s="92"/>
      <c r="G21" s="92"/>
      <c r="H21" s="92"/>
      <c r="I21" s="92"/>
      <c r="J21" s="92"/>
      <c r="K21" s="92"/>
      <c r="L21" s="92"/>
      <c r="M21" s="92"/>
      <c r="N21" s="92"/>
      <c r="O21" s="92"/>
      <c r="P21" s="92"/>
      <c r="AE21" s="16"/>
    </row>
  </sheetData>
  <mergeCells count="28">
    <mergeCell ref="B19:C20"/>
    <mergeCell ref="E19:P20"/>
    <mergeCell ref="B13:C14"/>
    <mergeCell ref="M2:P2"/>
    <mergeCell ref="M3:P3"/>
    <mergeCell ref="M4:P4"/>
    <mergeCell ref="M5:P5"/>
    <mergeCell ref="D7:P7"/>
    <mergeCell ref="D2:J2"/>
    <mergeCell ref="K2:L2"/>
    <mergeCell ref="D3:J3"/>
    <mergeCell ref="K3:L3"/>
    <mergeCell ref="D4:J4"/>
    <mergeCell ref="K4:L4"/>
    <mergeCell ref="D11:P11"/>
    <mergeCell ref="D9:P9"/>
    <mergeCell ref="B5:C5"/>
    <mergeCell ref="E13:P14"/>
    <mergeCell ref="B16:C17"/>
    <mergeCell ref="E16:P17"/>
    <mergeCell ref="B7:C7"/>
    <mergeCell ref="B11:C11"/>
    <mergeCell ref="B9:C9"/>
    <mergeCell ref="B2:C2"/>
    <mergeCell ref="B3:C3"/>
    <mergeCell ref="B4:C4"/>
    <mergeCell ref="D5:J5"/>
    <mergeCell ref="K5:L5"/>
  </mergeCells>
  <dataValidations count="1">
    <dataValidation type="whole" allowBlank="1" showInputMessage="1" showErrorMessage="1" sqref="G21:M65471 O21:P65471 Q22:U65473 W22:AC65473" xr:uid="{00000000-0002-0000-0100-000000000000}">
      <formula1>1</formula1>
      <formula2>5</formula2>
    </dataValidation>
  </dataValidations>
  <pageMargins left="0.39370078740157483" right="0.39370078740157483" top="0.74803149606299213" bottom="0.74803149606299213" header="0.31496062992125984" footer="0.31496062992125984"/>
  <pageSetup scale="74" fitToHeight="0" orientation="landscape"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1000000}">
          <x14:formula1>
            <xm:f>'No tocar'!$A$5:$A$6</xm:f>
          </x14:formula1>
          <xm:sqref>D14 D17 D20</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U20"/>
  <sheetViews>
    <sheetView showGridLines="0" zoomScale="90" zoomScaleNormal="90" workbookViewId="0">
      <selection activeCell="C16" sqref="C16"/>
    </sheetView>
  </sheetViews>
  <sheetFormatPr baseColWidth="10" defaultRowHeight="11.25" x14ac:dyDescent="0.15"/>
  <cols>
    <col min="1" max="1" width="2.42578125" style="16" customWidth="1"/>
    <col min="2" max="2" width="37.140625" style="16" customWidth="1"/>
    <col min="3" max="3" width="39.42578125" style="16" customWidth="1"/>
    <col min="4" max="4" width="8.85546875" style="16" customWidth="1"/>
    <col min="5" max="5" width="5.7109375" style="16" customWidth="1"/>
    <col min="6" max="6" width="39.7109375" style="16" customWidth="1"/>
    <col min="7" max="7" width="7.7109375" style="16" customWidth="1"/>
    <col min="8" max="8" width="0.7109375" style="29" customWidth="1"/>
    <col min="9" max="9" width="1" style="16" customWidth="1"/>
    <col min="10" max="10" width="1.5703125" style="16" customWidth="1"/>
    <col min="11" max="11" width="1.140625" style="29" customWidth="1"/>
    <col min="12" max="12" width="16.7109375" style="16" customWidth="1"/>
    <col min="13" max="16" width="7.7109375" style="16" customWidth="1"/>
    <col min="17" max="18" width="5.7109375" style="16" hidden="1" customWidth="1"/>
    <col min="19" max="19" width="10.7109375" style="16" customWidth="1"/>
    <col min="20" max="20" width="20.7109375" style="16" customWidth="1"/>
    <col min="21" max="21" width="9.140625" style="18" customWidth="1"/>
    <col min="22" max="242" width="9.140625" style="16" customWidth="1"/>
    <col min="243" max="16384" width="11.42578125" style="16"/>
  </cols>
  <sheetData>
    <row r="1" spans="1:21" ht="12" thickBot="1" x14ac:dyDescent="0.2"/>
    <row r="2" spans="1:21" ht="26.25" customHeight="1" x14ac:dyDescent="0.15">
      <c r="B2" s="51"/>
      <c r="C2" s="215" t="s">
        <v>121</v>
      </c>
      <c r="D2" s="216"/>
      <c r="E2" s="216"/>
      <c r="F2" s="216"/>
      <c r="G2" s="205" t="str">
        <f>Proyecto!K2</f>
        <v>Codigo: GC-F-015</v>
      </c>
      <c r="H2" s="206"/>
      <c r="I2" s="206"/>
      <c r="J2" s="206"/>
      <c r="K2" s="206"/>
      <c r="L2" s="207"/>
    </row>
    <row r="3" spans="1:21" ht="23.25" customHeight="1" x14ac:dyDescent="0.15">
      <c r="B3" s="52"/>
      <c r="C3" s="217" t="s">
        <v>123</v>
      </c>
      <c r="D3" s="218"/>
      <c r="E3" s="218"/>
      <c r="F3" s="218"/>
      <c r="G3" s="208" t="str">
        <f>Proyecto!K3</f>
        <v>Fecha: 17 de septiembre de 2014</v>
      </c>
      <c r="H3" s="209"/>
      <c r="I3" s="209"/>
      <c r="J3" s="209"/>
      <c r="K3" s="209"/>
      <c r="L3" s="210"/>
    </row>
    <row r="4" spans="1:21" ht="24" customHeight="1" x14ac:dyDescent="0.15">
      <c r="B4" s="52"/>
      <c r="C4" s="217" t="s">
        <v>124</v>
      </c>
      <c r="D4" s="218"/>
      <c r="E4" s="218"/>
      <c r="F4" s="218"/>
      <c r="G4" s="208" t="str">
        <f>Proyecto!K4</f>
        <v>Version 001</v>
      </c>
      <c r="H4" s="209"/>
      <c r="I4" s="209"/>
      <c r="J4" s="209"/>
      <c r="K4" s="209"/>
      <c r="L4" s="210"/>
    </row>
    <row r="5" spans="1:21" ht="22.5" customHeight="1" thickBot="1" x14ac:dyDescent="0.2">
      <c r="B5" s="53"/>
      <c r="C5" s="219" t="s">
        <v>126</v>
      </c>
      <c r="D5" s="220"/>
      <c r="E5" s="220"/>
      <c r="F5" s="220"/>
      <c r="G5" s="211" t="s">
        <v>127</v>
      </c>
      <c r="H5" s="212"/>
      <c r="I5" s="212"/>
      <c r="J5" s="212"/>
      <c r="K5" s="212"/>
      <c r="L5" s="213"/>
    </row>
    <row r="6" spans="1:21" ht="5.25" customHeight="1" x14ac:dyDescent="0.15">
      <c r="A6" s="29" t="str">
        <f>Proyecto!$E$7</f>
        <v>Robustecimiento del uso de la inteligencia artificial a través del Tesauro: buscador inteligente de la jurisprudencia y doctrina jurídica de la Supersociedades</v>
      </c>
      <c r="B6" s="22"/>
      <c r="C6" s="22"/>
      <c r="D6" s="22"/>
      <c r="E6" s="22"/>
      <c r="F6" s="22"/>
    </row>
    <row r="7" spans="1:21" ht="29.25" customHeight="1" x14ac:dyDescent="0.2">
      <c r="B7" s="23" t="s">
        <v>0</v>
      </c>
      <c r="C7" s="214" t="str">
        <f>Proyecto!$E$7</f>
        <v>Robustecimiento del uso de la inteligencia artificial a través del Tesauro: buscador inteligente de la jurisprudencia y doctrina jurídica de la Supersociedades</v>
      </c>
      <c r="D7" s="214"/>
      <c r="E7" s="214"/>
      <c r="F7" s="214"/>
      <c r="U7" s="16"/>
    </row>
    <row r="10" spans="1:21" ht="24" customHeight="1" x14ac:dyDescent="0.15">
      <c r="B10" s="59" t="s">
        <v>85</v>
      </c>
      <c r="C10" s="57" t="s">
        <v>92</v>
      </c>
    </row>
    <row r="11" spans="1:21" ht="6" customHeight="1" x14ac:dyDescent="0.15"/>
    <row r="12" spans="1:21" ht="18" customHeight="1" x14ac:dyDescent="0.15">
      <c r="B12" s="23" t="s">
        <v>47</v>
      </c>
      <c r="C12" s="75"/>
    </row>
    <row r="13" spans="1:21" ht="6" customHeight="1" x14ac:dyDescent="0.15"/>
    <row r="14" spans="1:21" ht="18" customHeight="1" x14ac:dyDescent="0.15">
      <c r="B14" s="23" t="s">
        <v>48</v>
      </c>
      <c r="C14" s="57"/>
    </row>
    <row r="15" spans="1:21" ht="6" customHeight="1" x14ac:dyDescent="0.15"/>
    <row r="16" spans="1:21" ht="18" customHeight="1" x14ac:dyDescent="0.15">
      <c r="B16" s="23" t="s">
        <v>44</v>
      </c>
      <c r="C16" s="104"/>
    </row>
    <row r="17" spans="2:3" ht="6" customHeight="1" x14ac:dyDescent="0.15"/>
    <row r="18" spans="2:3" ht="18" customHeight="1" x14ac:dyDescent="0.15">
      <c r="B18" s="23" t="s">
        <v>45</v>
      </c>
      <c r="C18" s="58">
        <v>0</v>
      </c>
    </row>
    <row r="19" spans="2:3" ht="6" customHeight="1" x14ac:dyDescent="0.15"/>
    <row r="20" spans="2:3" ht="18" customHeight="1" x14ac:dyDescent="0.15">
      <c r="B20" s="23" t="s">
        <v>46</v>
      </c>
      <c r="C20" s="58">
        <v>0</v>
      </c>
    </row>
  </sheetData>
  <mergeCells count="9">
    <mergeCell ref="G2:L2"/>
    <mergeCell ref="G3:L3"/>
    <mergeCell ref="G4:L4"/>
    <mergeCell ref="G5:L5"/>
    <mergeCell ref="C7:F7"/>
    <mergeCell ref="C2:F2"/>
    <mergeCell ref="C3:F3"/>
    <mergeCell ref="C4:F4"/>
    <mergeCell ref="C5:F5"/>
  </mergeCells>
  <dataValidations count="1">
    <dataValidation type="whole" allowBlank="1" showInputMessage="1" showErrorMessage="1" sqref="M8:S65493 D8:K65493" xr:uid="{00000000-0002-0000-0500-000000000000}">
      <formula1>1</formula1>
      <formula2>5</formula2>
    </dataValidation>
  </dataValidations>
  <pageMargins left="0.39370078740157483" right="0.39370078740157483" top="0.74803149606299213" bottom="0.74803149606299213" header="0.31496062992125984" footer="0.31496062992125984"/>
  <pageSetup fitToHeight="0" orientation="landscape"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500-000001000000}">
          <x14:formula1>
            <xm:f>'No tocar'!$M$5:$M$6</xm:f>
          </x14:formula1>
          <xm:sqref>C10</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39997558519241921"/>
    <pageSetUpPr fitToPage="1"/>
  </sheetPr>
  <dimension ref="B1:X13"/>
  <sheetViews>
    <sheetView showGridLines="0" zoomScale="90" zoomScaleNormal="90" workbookViewId="0">
      <selection activeCell="D1" sqref="D1"/>
    </sheetView>
  </sheetViews>
  <sheetFormatPr baseColWidth="10" defaultRowHeight="11.25" x14ac:dyDescent="0.15"/>
  <cols>
    <col min="1" max="1" width="2.42578125" style="16" customWidth="1"/>
    <col min="2" max="2" width="14.5703125" style="16" customWidth="1"/>
    <col min="3" max="3" width="14.140625" style="16" customWidth="1"/>
    <col min="4" max="4" width="18.28515625" style="16" customWidth="1"/>
    <col min="5" max="5" width="17.140625" style="16" customWidth="1"/>
    <col min="6" max="7" width="23.140625" style="16" customWidth="1"/>
    <col min="8" max="8" width="20.28515625" style="16" customWidth="1"/>
    <col min="9" max="9" width="37.7109375" style="16" customWidth="1"/>
    <col min="10" max="10" width="7.7109375" style="16" customWidth="1"/>
    <col min="11" max="11" width="0.7109375" style="16" customWidth="1"/>
    <col min="12" max="12" width="1" style="16" customWidth="1"/>
    <col min="13" max="13" width="1.5703125" style="16" customWidth="1"/>
    <col min="14" max="14" width="1.7109375" style="17" customWidth="1"/>
    <col min="15" max="15" width="20.7109375" style="16" customWidth="1"/>
    <col min="16" max="19" width="7.7109375" style="16" customWidth="1"/>
    <col min="20" max="21" width="5.7109375" style="16" hidden="1" customWidth="1"/>
    <col min="22" max="22" width="10.7109375" style="16" customWidth="1"/>
    <col min="23" max="23" width="20.7109375" style="16" customWidth="1"/>
    <col min="24" max="24" width="9.140625" style="18" customWidth="1"/>
    <col min="25" max="245" width="9.140625" style="16" customWidth="1"/>
    <col min="246" max="16384" width="11.42578125" style="16"/>
  </cols>
  <sheetData>
    <row r="1" spans="2:24" ht="12" thickBot="1" x14ac:dyDescent="0.2"/>
    <row r="2" spans="2:24" ht="26.25" customHeight="1" x14ac:dyDescent="0.15">
      <c r="B2" s="163"/>
      <c r="C2" s="164"/>
      <c r="D2" s="228" t="s">
        <v>121</v>
      </c>
      <c r="E2" s="229"/>
      <c r="F2" s="229"/>
      <c r="G2" s="229"/>
      <c r="H2" s="230"/>
      <c r="I2" s="19" t="str">
        <f>Proyecto!K2</f>
        <v>Codigo: GC-F-015</v>
      </c>
      <c r="J2" s="17"/>
      <c r="K2" s="17"/>
      <c r="L2" s="17"/>
      <c r="N2" s="16"/>
      <c r="T2" s="18"/>
      <c r="X2" s="16"/>
    </row>
    <row r="3" spans="2:24" ht="23.25" customHeight="1" x14ac:dyDescent="0.15">
      <c r="B3" s="159"/>
      <c r="C3" s="160"/>
      <c r="D3" s="231" t="s">
        <v>123</v>
      </c>
      <c r="E3" s="232"/>
      <c r="F3" s="232"/>
      <c r="G3" s="232"/>
      <c r="H3" s="233"/>
      <c r="I3" s="20" t="str">
        <f>Proyecto!K3</f>
        <v>Fecha: 17 de septiembre de 2014</v>
      </c>
      <c r="J3" s="17"/>
      <c r="K3" s="17"/>
      <c r="L3" s="17"/>
      <c r="N3" s="16"/>
      <c r="T3" s="18"/>
      <c r="X3" s="16"/>
    </row>
    <row r="4" spans="2:24" ht="24" customHeight="1" x14ac:dyDescent="0.15">
      <c r="B4" s="159"/>
      <c r="C4" s="160"/>
      <c r="D4" s="231" t="s">
        <v>124</v>
      </c>
      <c r="E4" s="232"/>
      <c r="F4" s="232"/>
      <c r="G4" s="232"/>
      <c r="H4" s="233"/>
      <c r="I4" s="20" t="str">
        <f>Proyecto!K4</f>
        <v>Version 001</v>
      </c>
      <c r="J4" s="17"/>
      <c r="K4" s="17"/>
      <c r="L4" s="17"/>
      <c r="N4" s="16"/>
      <c r="T4" s="18"/>
      <c r="X4" s="16"/>
    </row>
    <row r="5" spans="2:24" ht="22.5" customHeight="1" thickBot="1" x14ac:dyDescent="0.2">
      <c r="B5" s="161"/>
      <c r="C5" s="162"/>
      <c r="D5" s="234" t="s">
        <v>126</v>
      </c>
      <c r="E5" s="235"/>
      <c r="F5" s="235"/>
      <c r="G5" s="235"/>
      <c r="H5" s="236"/>
      <c r="I5" s="21" t="s">
        <v>127</v>
      </c>
      <c r="J5" s="17"/>
      <c r="K5" s="17"/>
      <c r="L5" s="17"/>
      <c r="N5" s="16"/>
      <c r="T5" s="18"/>
      <c r="X5" s="16"/>
    </row>
    <row r="6" spans="2:24" ht="5.25" customHeight="1" x14ac:dyDescent="0.15">
      <c r="B6" s="22"/>
      <c r="C6" s="22"/>
      <c r="D6" s="22"/>
      <c r="E6" s="22"/>
      <c r="F6" s="22"/>
      <c r="G6" s="22"/>
      <c r="H6" s="22"/>
      <c r="I6" s="22"/>
    </row>
    <row r="7" spans="2:24" ht="29.25" customHeight="1" x14ac:dyDescent="0.2">
      <c r="B7" s="151" t="s">
        <v>0</v>
      </c>
      <c r="C7" s="151"/>
      <c r="D7" s="214" t="str">
        <f>Proyecto!$E$7</f>
        <v>Robustecimiento del uso de la inteligencia artificial a través del Tesauro: buscador inteligente de la jurisprudencia y doctrina jurídica de la Supersociedades</v>
      </c>
      <c r="E7" s="214"/>
      <c r="F7" s="214"/>
      <c r="G7" s="214"/>
      <c r="H7" s="214"/>
      <c r="I7" s="214"/>
      <c r="X7" s="16"/>
    </row>
    <row r="8" spans="2:24" ht="10.5" customHeight="1" x14ac:dyDescent="0.2">
      <c r="B8" s="24"/>
      <c r="C8" s="24"/>
      <c r="D8" s="25"/>
      <c r="E8" s="25"/>
      <c r="F8" s="25"/>
      <c r="G8" s="25"/>
      <c r="H8" s="25"/>
      <c r="I8" s="25"/>
      <c r="X8" s="16"/>
    </row>
    <row r="9" spans="2:24" ht="18.75" customHeight="1" x14ac:dyDescent="0.2">
      <c r="B9" s="226" t="s">
        <v>109</v>
      </c>
      <c r="C9" s="226"/>
      <c r="D9" s="226"/>
      <c r="E9" s="226"/>
      <c r="F9" s="226"/>
      <c r="G9" s="226"/>
      <c r="H9" s="226"/>
      <c r="I9" s="226"/>
      <c r="X9" s="16"/>
    </row>
    <row r="10" spans="2:24" ht="28.5" customHeight="1" x14ac:dyDescent="0.2">
      <c r="B10" s="221" t="s">
        <v>27</v>
      </c>
      <c r="C10" s="221"/>
      <c r="D10" s="227" t="s">
        <v>156</v>
      </c>
      <c r="E10" s="227"/>
      <c r="F10" s="227"/>
      <c r="G10" s="227"/>
      <c r="H10" s="227"/>
      <c r="I10" s="227"/>
      <c r="X10" s="16"/>
    </row>
    <row r="11" spans="2:24" ht="22.5" customHeight="1" x14ac:dyDescent="0.2">
      <c r="B11" s="221" t="s">
        <v>1</v>
      </c>
      <c r="C11" s="221"/>
      <c r="D11" s="221" t="s">
        <v>2</v>
      </c>
      <c r="E11" s="221"/>
      <c r="F11" s="27" t="s">
        <v>3</v>
      </c>
      <c r="G11" s="27" t="s">
        <v>107</v>
      </c>
      <c r="H11" s="27" t="s">
        <v>4</v>
      </c>
      <c r="I11" s="27" t="s">
        <v>108</v>
      </c>
      <c r="X11" s="16"/>
    </row>
    <row r="12" spans="2:24" ht="51" customHeight="1" x14ac:dyDescent="0.2">
      <c r="B12" s="225" t="s">
        <v>52</v>
      </c>
      <c r="C12" s="225"/>
      <c r="D12" s="225" t="s">
        <v>155</v>
      </c>
      <c r="E12" s="225"/>
      <c r="F12" s="94">
        <v>1</v>
      </c>
      <c r="G12" s="93" t="s">
        <v>113</v>
      </c>
      <c r="H12" s="93" t="s">
        <v>53</v>
      </c>
      <c r="I12" s="28"/>
      <c r="X12" s="16"/>
    </row>
    <row r="13" spans="2:24" ht="24.75" customHeight="1" x14ac:dyDescent="0.2">
      <c r="B13" s="221" t="s">
        <v>5</v>
      </c>
      <c r="C13" s="221"/>
      <c r="D13" s="222" t="s">
        <v>137</v>
      </c>
      <c r="E13" s="223"/>
      <c r="F13" s="223"/>
      <c r="G13" s="223"/>
      <c r="H13" s="223"/>
      <c r="I13" s="224"/>
      <c r="X13" s="16"/>
    </row>
  </sheetData>
  <mergeCells count="19">
    <mergeCell ref="D2:H2"/>
    <mergeCell ref="D3:H3"/>
    <mergeCell ref="D4:H4"/>
    <mergeCell ref="D5:H5"/>
    <mergeCell ref="B2:C2"/>
    <mergeCell ref="B4:C4"/>
    <mergeCell ref="B5:C5"/>
    <mergeCell ref="B3:C3"/>
    <mergeCell ref="B7:C7"/>
    <mergeCell ref="D7:I7"/>
    <mergeCell ref="B13:C13"/>
    <mergeCell ref="D13:I13"/>
    <mergeCell ref="B12:C12"/>
    <mergeCell ref="D12:E12"/>
    <mergeCell ref="B9:I9"/>
    <mergeCell ref="B11:C11"/>
    <mergeCell ref="D11:E11"/>
    <mergeCell ref="B10:C10"/>
    <mergeCell ref="D10:I10"/>
  </mergeCells>
  <dataValidations count="1">
    <dataValidation type="whole" allowBlank="1" showInputMessage="1" showErrorMessage="1" sqref="P14:V65345 J14:N65345 H14:H65345" xr:uid="{00000000-0002-0000-0200-000000000000}">
      <formula1>1</formula1>
      <formula2>5</formula2>
    </dataValidation>
  </dataValidations>
  <pageMargins left="0.39370078740157483" right="0.39370078740157483" top="0.74803149606299213" bottom="0.74803149606299213" header="0.31496062992125984" footer="0.31496062992125984"/>
  <pageSetup scale="74" fitToHeight="0" orientation="landscape"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V20"/>
  <sheetViews>
    <sheetView showGridLines="0" topLeftCell="A17" zoomScale="90" zoomScaleNormal="90" workbookViewId="0">
      <selection activeCell="C21" sqref="C21"/>
    </sheetView>
  </sheetViews>
  <sheetFormatPr baseColWidth="10" defaultRowHeight="11.25" x14ac:dyDescent="0.15"/>
  <cols>
    <col min="1" max="1" width="2.42578125" style="16" customWidth="1"/>
    <col min="2" max="2" width="34.28515625" style="16" customWidth="1"/>
    <col min="3" max="4" width="39.42578125" style="16" customWidth="1"/>
    <col min="5" max="5" width="8.85546875" style="16" customWidth="1"/>
    <col min="6" max="6" width="5.7109375" style="16" customWidth="1"/>
    <col min="7" max="7" width="49.85546875" style="16" customWidth="1"/>
    <col min="8" max="8" width="7.7109375" style="16" customWidth="1"/>
    <col min="9" max="9" width="0.7109375" style="29" customWidth="1"/>
    <col min="10" max="10" width="1" style="16" customWidth="1"/>
    <col min="11" max="11" width="1.5703125" style="16" customWidth="1"/>
    <col min="12" max="12" width="1.140625" style="29" customWidth="1"/>
    <col min="13" max="13" width="20.7109375" style="16" customWidth="1"/>
    <col min="14" max="17" width="7.7109375" style="16" customWidth="1"/>
    <col min="18" max="19" width="5.7109375" style="16" hidden="1" customWidth="1"/>
    <col min="20" max="20" width="10.7109375" style="16" customWidth="1"/>
    <col min="21" max="21" width="20.7109375" style="16" customWidth="1"/>
    <col min="22" max="22" width="9.140625" style="18" customWidth="1"/>
    <col min="23" max="243" width="9.140625" style="16" customWidth="1"/>
    <col min="244" max="16384" width="11.42578125" style="16"/>
  </cols>
  <sheetData>
    <row r="1" spans="2:22" ht="12" thickBot="1" x14ac:dyDescent="0.2"/>
    <row r="2" spans="2:22" ht="26.25" customHeight="1" x14ac:dyDescent="0.15">
      <c r="B2" s="47"/>
      <c r="C2" s="228" t="s">
        <v>121</v>
      </c>
      <c r="D2" s="229"/>
      <c r="E2" s="229"/>
      <c r="F2" s="230"/>
      <c r="G2" s="19" t="str">
        <f>Proyecto!K2</f>
        <v>Codigo: GC-F-015</v>
      </c>
      <c r="H2" s="29"/>
      <c r="J2" s="30"/>
      <c r="L2" s="16"/>
      <c r="T2" s="18"/>
      <c r="V2" s="16"/>
    </row>
    <row r="3" spans="2:22" ht="23.25" customHeight="1" x14ac:dyDescent="0.15">
      <c r="B3" s="48"/>
      <c r="C3" s="231" t="s">
        <v>123</v>
      </c>
      <c r="D3" s="232"/>
      <c r="E3" s="232"/>
      <c r="F3" s="233"/>
      <c r="G3" s="20" t="str">
        <f>Proyecto!K3</f>
        <v>Fecha: 17 de septiembre de 2014</v>
      </c>
      <c r="H3" s="29"/>
      <c r="J3" s="30"/>
      <c r="L3" s="16"/>
      <c r="T3" s="18"/>
      <c r="V3" s="16"/>
    </row>
    <row r="4" spans="2:22" ht="24" customHeight="1" x14ac:dyDescent="0.15">
      <c r="B4" s="48"/>
      <c r="C4" s="231" t="s">
        <v>124</v>
      </c>
      <c r="D4" s="232"/>
      <c r="E4" s="232"/>
      <c r="F4" s="233"/>
      <c r="G4" s="20" t="str">
        <f>Proyecto!K4</f>
        <v>Version 001</v>
      </c>
      <c r="I4" s="16"/>
      <c r="J4" s="30"/>
      <c r="L4" s="16"/>
      <c r="T4" s="18"/>
      <c r="V4" s="16"/>
    </row>
    <row r="5" spans="2:22" ht="22.5" customHeight="1" thickBot="1" x14ac:dyDescent="0.2">
      <c r="B5" s="49"/>
      <c r="C5" s="234" t="s">
        <v>126</v>
      </c>
      <c r="D5" s="235"/>
      <c r="E5" s="235"/>
      <c r="F5" s="236"/>
      <c r="G5" s="21" t="s">
        <v>127</v>
      </c>
      <c r="I5" s="16"/>
      <c r="J5" s="29"/>
      <c r="L5" s="16"/>
      <c r="T5" s="18"/>
      <c r="V5" s="16"/>
    </row>
    <row r="6" spans="2:22" ht="5.25" customHeight="1" x14ac:dyDescent="0.15">
      <c r="B6" s="22"/>
      <c r="C6" s="22"/>
      <c r="D6" s="22"/>
      <c r="E6" s="22"/>
      <c r="F6" s="22"/>
      <c r="G6" s="22"/>
    </row>
    <row r="7" spans="2:22" ht="29.25" customHeight="1" x14ac:dyDescent="0.2">
      <c r="B7" s="23" t="s">
        <v>0</v>
      </c>
      <c r="C7" s="214" t="str">
        <f>Proyecto!$E$7</f>
        <v>Robustecimiento del uso de la inteligencia artificial a través del Tesauro: buscador inteligente de la jurisprudencia y doctrina jurídica de la Supersociedades</v>
      </c>
      <c r="D7" s="214"/>
      <c r="E7" s="214"/>
      <c r="F7" s="214"/>
      <c r="G7" s="214"/>
      <c r="V7" s="16"/>
    </row>
    <row r="9" spans="2:22" ht="18" customHeight="1" x14ac:dyDescent="0.15">
      <c r="B9" s="226" t="s">
        <v>43</v>
      </c>
      <c r="C9" s="226"/>
      <c r="D9" s="226"/>
      <c r="E9" s="226"/>
      <c r="F9" s="226"/>
      <c r="G9" s="226"/>
    </row>
    <row r="10" spans="2:22" s="33" customFormat="1" ht="15" customHeight="1" x14ac:dyDescent="0.2"/>
    <row r="11" spans="2:22" ht="20.25" customHeight="1" x14ac:dyDescent="0.15">
      <c r="B11" s="27" t="s">
        <v>72</v>
      </c>
      <c r="C11" s="27" t="s">
        <v>6</v>
      </c>
      <c r="D11" s="27" t="s">
        <v>14</v>
      </c>
      <c r="E11" s="27" t="s">
        <v>42</v>
      </c>
      <c r="F11" s="226" t="s">
        <v>15</v>
      </c>
      <c r="G11" s="226"/>
    </row>
    <row r="12" spans="2:22" s="105" customFormat="1" ht="89.25" customHeight="1" x14ac:dyDescent="0.2">
      <c r="B12" s="339" t="s">
        <v>60</v>
      </c>
      <c r="C12" s="339" t="s">
        <v>172</v>
      </c>
      <c r="D12" s="340" t="s">
        <v>177</v>
      </c>
      <c r="E12" s="339" t="s">
        <v>93</v>
      </c>
      <c r="F12" s="341" t="s">
        <v>178</v>
      </c>
      <c r="G12" s="341"/>
      <c r="I12" s="106"/>
      <c r="L12" s="106"/>
      <c r="V12" s="33"/>
    </row>
    <row r="13" spans="2:22" s="105" customFormat="1" ht="191.25" customHeight="1" x14ac:dyDescent="0.2">
      <c r="B13" s="339" t="s">
        <v>61</v>
      </c>
      <c r="C13" s="339" t="s">
        <v>173</v>
      </c>
      <c r="D13" s="340" t="s">
        <v>179</v>
      </c>
      <c r="E13" s="339" t="s">
        <v>93</v>
      </c>
      <c r="F13" s="341" t="s">
        <v>180</v>
      </c>
      <c r="G13" s="341"/>
      <c r="I13" s="106"/>
      <c r="L13" s="106"/>
      <c r="V13" s="33"/>
    </row>
    <row r="14" spans="2:22" s="105" customFormat="1" ht="89.25" customHeight="1" x14ac:dyDescent="0.2">
      <c r="B14" s="339" t="s">
        <v>62</v>
      </c>
      <c r="C14" s="339" t="s">
        <v>174</v>
      </c>
      <c r="D14" s="340" t="s">
        <v>138</v>
      </c>
      <c r="E14" s="339" t="s">
        <v>93</v>
      </c>
      <c r="F14" s="341" t="s">
        <v>181</v>
      </c>
      <c r="G14" s="341"/>
      <c r="I14" s="106"/>
      <c r="L14" s="106"/>
      <c r="V14" s="33"/>
    </row>
    <row r="15" spans="2:22" s="105" customFormat="1" ht="85.5" customHeight="1" x14ac:dyDescent="0.2">
      <c r="B15" s="339" t="s">
        <v>157</v>
      </c>
      <c r="C15" s="339" t="s">
        <v>175</v>
      </c>
      <c r="D15" s="340" t="s">
        <v>138</v>
      </c>
      <c r="E15" s="339" t="s">
        <v>93</v>
      </c>
      <c r="F15" s="341" t="s">
        <v>182</v>
      </c>
      <c r="G15" s="341"/>
      <c r="I15" s="106"/>
      <c r="L15" s="106"/>
      <c r="V15" s="33"/>
    </row>
    <row r="16" spans="2:22" ht="67.5" x14ac:dyDescent="0.15">
      <c r="B16" s="339" t="s">
        <v>157</v>
      </c>
      <c r="C16" s="339" t="s">
        <v>190</v>
      </c>
      <c r="D16" s="340" t="s">
        <v>138</v>
      </c>
      <c r="E16" s="339" t="s">
        <v>93</v>
      </c>
      <c r="F16" s="341" t="s">
        <v>183</v>
      </c>
      <c r="G16" s="341"/>
    </row>
    <row r="17" spans="2:7" ht="67.5" x14ac:dyDescent="0.15">
      <c r="B17" s="339" t="s">
        <v>157</v>
      </c>
      <c r="C17" s="339" t="s">
        <v>189</v>
      </c>
      <c r="D17" s="340" t="s">
        <v>138</v>
      </c>
      <c r="E17" s="339" t="s">
        <v>93</v>
      </c>
      <c r="F17" s="341" t="s">
        <v>184</v>
      </c>
      <c r="G17" s="341"/>
    </row>
    <row r="18" spans="2:7" ht="67.5" x14ac:dyDescent="0.15">
      <c r="B18" s="339" t="s">
        <v>157</v>
      </c>
      <c r="C18" s="339" t="s">
        <v>188</v>
      </c>
      <c r="D18" s="340" t="s">
        <v>138</v>
      </c>
      <c r="E18" s="339" t="s">
        <v>93</v>
      </c>
      <c r="F18" s="341" t="s">
        <v>185</v>
      </c>
      <c r="G18" s="341"/>
    </row>
    <row r="19" spans="2:7" ht="67.5" x14ac:dyDescent="0.15">
      <c r="B19" s="339" t="s">
        <v>157</v>
      </c>
      <c r="C19" s="339" t="s">
        <v>176</v>
      </c>
      <c r="D19" s="340" t="s">
        <v>138</v>
      </c>
      <c r="E19" s="339" t="s">
        <v>93</v>
      </c>
      <c r="F19" s="341" t="s">
        <v>186</v>
      </c>
      <c r="G19" s="341"/>
    </row>
    <row r="20" spans="2:7" ht="67.5" x14ac:dyDescent="0.15">
      <c r="B20" s="339" t="s">
        <v>157</v>
      </c>
      <c r="C20" s="339" t="s">
        <v>191</v>
      </c>
      <c r="D20" s="340" t="s">
        <v>138</v>
      </c>
      <c r="E20" s="339" t="s">
        <v>93</v>
      </c>
      <c r="F20" s="341" t="s">
        <v>187</v>
      </c>
      <c r="G20" s="341"/>
    </row>
  </sheetData>
  <mergeCells count="16">
    <mergeCell ref="F16:G16"/>
    <mergeCell ref="F17:G17"/>
    <mergeCell ref="F18:G18"/>
    <mergeCell ref="F19:G19"/>
    <mergeCell ref="F20:G20"/>
    <mergeCell ref="F12:G12"/>
    <mergeCell ref="F13:G13"/>
    <mergeCell ref="F14:G14"/>
    <mergeCell ref="F15:G15"/>
    <mergeCell ref="C2:F2"/>
    <mergeCell ref="C3:F3"/>
    <mergeCell ref="C4:F4"/>
    <mergeCell ref="C5:F5"/>
    <mergeCell ref="F11:G11"/>
    <mergeCell ref="C7:G7"/>
    <mergeCell ref="B9:G9"/>
  </mergeCells>
  <conditionalFormatting sqref="C15">
    <cfRule type="cellIs" dxfId="28" priority="1" stopIfTrue="1" operator="equal">
      <formula>"Alto"</formula>
    </cfRule>
    <cfRule type="cellIs" dxfId="27" priority="2" stopIfTrue="1" operator="equal">
      <formula>"Medio"</formula>
    </cfRule>
    <cfRule type="cellIs" dxfId="26" priority="3" stopIfTrue="1" operator="equal">
      <formula>"Bajo"</formula>
    </cfRule>
  </conditionalFormatting>
  <dataValidations count="1">
    <dataValidation type="whole" allowBlank="1" showInputMessage="1" showErrorMessage="1" sqref="E8:G8 N8:T65479 H8:L65479 E21:G65479" xr:uid="{00000000-0002-0000-0300-000000000000}">
      <formula1>1</formula1>
      <formula2>5</formula2>
    </dataValidation>
  </dataValidations>
  <pageMargins left="0.39370078740157483" right="0.39370078740157483" top="0.74803149606299213" bottom="0.74803149606299213" header="0.31496062992125984" footer="0.31496062992125984"/>
  <pageSetup scale="74" fitToHeight="0" orientation="landscape"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1000000}">
          <x14:formula1>
            <xm:f>'No tocar'!$G$5:$G$7</xm:f>
          </x14:formula1>
          <xm:sqref>B12:B14</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39997558519241921"/>
  </sheetPr>
  <dimension ref="B1:H22"/>
  <sheetViews>
    <sheetView topLeftCell="A11" zoomScaleNormal="100" workbookViewId="0">
      <selection activeCell="B11" sqref="B11:C11"/>
    </sheetView>
  </sheetViews>
  <sheetFormatPr baseColWidth="10" defaultRowHeight="12.75" x14ac:dyDescent="0.2"/>
  <cols>
    <col min="1" max="1" width="5" style="50" customWidth="1"/>
    <col min="2" max="2" width="30.28515625" style="50" customWidth="1"/>
    <col min="3" max="3" width="25" style="50" customWidth="1"/>
    <col min="4" max="4" width="11.42578125" style="50"/>
    <col min="5" max="5" width="33" style="50" customWidth="1"/>
    <col min="6" max="6" width="20.7109375" style="50" customWidth="1"/>
    <col min="7" max="7" width="25.5703125" style="50" customWidth="1"/>
    <col min="8" max="8" width="15" style="50" customWidth="1"/>
    <col min="9" max="16384" width="11.42578125" style="50"/>
  </cols>
  <sheetData>
    <row r="1" spans="2:8" ht="13.5" thickBot="1" x14ac:dyDescent="0.25"/>
    <row r="2" spans="2:8" ht="18" customHeight="1" x14ac:dyDescent="0.2">
      <c r="B2" s="51"/>
      <c r="C2" s="215" t="s">
        <v>121</v>
      </c>
      <c r="D2" s="216"/>
      <c r="E2" s="216"/>
      <c r="F2" s="243"/>
      <c r="G2" s="205" t="str">
        <f>Proyecto!K2</f>
        <v>Codigo: GC-F-015</v>
      </c>
      <c r="H2" s="207"/>
    </row>
    <row r="3" spans="2:8" ht="19.5" customHeight="1" x14ac:dyDescent="0.2">
      <c r="B3" s="52"/>
      <c r="C3" s="217" t="s">
        <v>123</v>
      </c>
      <c r="D3" s="218"/>
      <c r="E3" s="218"/>
      <c r="F3" s="244"/>
      <c r="G3" s="208" t="str">
        <f>Proyecto!K3</f>
        <v>Fecha: 17 de septiembre de 2014</v>
      </c>
      <c r="H3" s="210"/>
    </row>
    <row r="4" spans="2:8" ht="19.5" customHeight="1" x14ac:dyDescent="0.2">
      <c r="B4" s="52"/>
      <c r="C4" s="217" t="s">
        <v>124</v>
      </c>
      <c r="D4" s="218"/>
      <c r="E4" s="218"/>
      <c r="F4" s="244"/>
      <c r="G4" s="208" t="str">
        <f>Proyecto!K4</f>
        <v>Version 001</v>
      </c>
      <c r="H4" s="210"/>
    </row>
    <row r="5" spans="2:8" ht="21.75" customHeight="1" thickBot="1" x14ac:dyDescent="0.25">
      <c r="B5" s="53"/>
      <c r="C5" s="219" t="s">
        <v>126</v>
      </c>
      <c r="D5" s="220"/>
      <c r="E5" s="220"/>
      <c r="F5" s="245"/>
      <c r="G5" s="211" t="s">
        <v>127</v>
      </c>
      <c r="H5" s="213"/>
    </row>
    <row r="6" spans="2:8" ht="21" customHeight="1" x14ac:dyDescent="0.2"/>
    <row r="7" spans="2:8" ht="22.5" customHeight="1" x14ac:dyDescent="0.2">
      <c r="B7" s="237" t="s">
        <v>74</v>
      </c>
      <c r="C7" s="238"/>
      <c r="D7" s="238"/>
      <c r="E7" s="238"/>
      <c r="F7" s="238"/>
      <c r="G7" s="238"/>
      <c r="H7" s="238"/>
    </row>
    <row r="8" spans="2:8" ht="103.5" customHeight="1" x14ac:dyDescent="0.2">
      <c r="B8" s="239" t="s">
        <v>139</v>
      </c>
      <c r="C8" s="240"/>
      <c r="D8" s="240"/>
      <c r="E8" s="240"/>
      <c r="F8" s="240"/>
      <c r="G8" s="240"/>
      <c r="H8" s="240"/>
    </row>
    <row r="11" spans="2:8" ht="22.5" customHeight="1" x14ac:dyDescent="0.2">
      <c r="B11" s="241" t="s">
        <v>71</v>
      </c>
      <c r="C11" s="242"/>
      <c r="E11" s="237" t="s">
        <v>73</v>
      </c>
      <c r="F11" s="238"/>
      <c r="G11" s="238"/>
      <c r="H11" s="238"/>
    </row>
    <row r="13" spans="2:8" ht="20.25" customHeight="1" x14ac:dyDescent="0.2">
      <c r="B13" s="56" t="s">
        <v>6</v>
      </c>
      <c r="C13" s="56" t="s">
        <v>72</v>
      </c>
      <c r="D13" s="54"/>
      <c r="E13" s="56" t="s">
        <v>6</v>
      </c>
      <c r="F13" s="56" t="s">
        <v>72</v>
      </c>
      <c r="G13" s="56" t="s">
        <v>70</v>
      </c>
      <c r="H13" s="56" t="s">
        <v>88</v>
      </c>
    </row>
    <row r="14" spans="2:8" ht="54" customHeight="1" x14ac:dyDescent="0.2">
      <c r="B14" s="74" t="str">
        <f>+'Recursos Humanos'!C12</f>
        <v>Despacho del Superintendente</v>
      </c>
      <c r="C14" s="73" t="str">
        <f>+'Recursos Humanos'!B12</f>
        <v>Patrocinador</v>
      </c>
      <c r="E14" s="55"/>
      <c r="F14" s="55"/>
      <c r="G14" s="55"/>
      <c r="H14" s="55"/>
    </row>
    <row r="15" spans="2:8" ht="64.5" customHeight="1" x14ac:dyDescent="0.2">
      <c r="B15" s="74" t="str">
        <f>+'Recursos Humanos'!C13</f>
        <v>María Consuelo Alarcón Pardo
Gerente Proyecto</v>
      </c>
      <c r="C15" s="73" t="str">
        <f>+'Recursos Humanos'!B13</f>
        <v>Gerente</v>
      </c>
      <c r="E15" s="55"/>
      <c r="F15" s="55"/>
      <c r="G15" s="55"/>
      <c r="H15" s="55"/>
    </row>
    <row r="16" spans="2:8" ht="54.75" customHeight="1" x14ac:dyDescent="0.2">
      <c r="B16" s="74" t="str">
        <f>+'Recursos Humanos'!C14</f>
        <v>Ana Maria Patricia Marmolejo Angel
Oficina Asesora Jurídica</v>
      </c>
      <c r="C16" s="73" t="str">
        <f>+'Recursos Humanos'!B14</f>
        <v>Lider funcional</v>
      </c>
      <c r="E16" s="55"/>
      <c r="F16" s="55"/>
      <c r="G16" s="55"/>
      <c r="H16" s="55"/>
    </row>
    <row r="17" spans="2:8" ht="64.5" customHeight="1" x14ac:dyDescent="0.2">
      <c r="B17" s="74" t="str">
        <f>+'Recursos Humanos'!C15</f>
        <v>María Consuelo Alarcón Pardo
Delegatura de Procedimientos Mercantiles</v>
      </c>
      <c r="C17" s="73" t="str">
        <f>+'Recursos Humanos'!B15</f>
        <v>Líder Técnico</v>
      </c>
      <c r="E17" s="55"/>
      <c r="F17" s="55"/>
      <c r="G17" s="55"/>
      <c r="H17" s="55"/>
    </row>
    <row r="18" spans="2:8" ht="54" customHeight="1" x14ac:dyDescent="0.2">
      <c r="B18" s="74" t="str">
        <f>+'Recursos Humanos'!C16</f>
        <v>Nini Castañeda
Delegatura de Procedimientos de Insolvencia</v>
      </c>
      <c r="C18" s="73" t="str">
        <f>+'Recursos Humanos'!B16</f>
        <v>Líder Técnico</v>
      </c>
      <c r="E18" s="55"/>
      <c r="F18" s="55"/>
      <c r="G18" s="55"/>
      <c r="H18" s="55"/>
    </row>
    <row r="19" spans="2:8" ht="38.25" x14ac:dyDescent="0.2">
      <c r="B19" s="74" t="str">
        <f>+'Recursos Humanos'!C17</f>
        <v>Angela P. Mortigo
Delegatura de Intervención y Asuntos Financieros Especiales</v>
      </c>
      <c r="C19" s="73" t="str">
        <f>+'Recursos Humanos'!B17</f>
        <v>Líder Técnico</v>
      </c>
    </row>
    <row r="20" spans="2:8" ht="38.25" x14ac:dyDescent="0.2">
      <c r="B20" s="74" t="str">
        <f>+'Recursos Humanos'!C18</f>
        <v>Marcela E. Doria
Dirección de Cámaras de Comercio</v>
      </c>
      <c r="C20" s="73" t="str">
        <f>+'Recursos Humanos'!B18</f>
        <v>Líder Técnico</v>
      </c>
    </row>
    <row r="21" spans="2:8" ht="38.25" x14ac:dyDescent="0.2">
      <c r="B21" s="74" t="str">
        <f>+'Recursos Humanos'!C19</f>
        <v>Mauricio Español Leon
Delegatura de Asuntos Económicos y Societarios</v>
      </c>
      <c r="C21" s="73" t="str">
        <f>+'Recursos Humanos'!B19</f>
        <v>Líder Técnico</v>
      </c>
    </row>
    <row r="22" spans="2:8" ht="25.5" x14ac:dyDescent="0.2">
      <c r="B22" s="74" t="str">
        <f>+'Recursos Humanos'!C20</f>
        <v xml:space="preserve">
Dirección TIC</v>
      </c>
      <c r="C22" s="73" t="str">
        <f>+'Recursos Humanos'!B20</f>
        <v>Líder Técnico</v>
      </c>
    </row>
  </sheetData>
  <mergeCells count="12">
    <mergeCell ref="E11:H11"/>
    <mergeCell ref="B7:H7"/>
    <mergeCell ref="B8:H8"/>
    <mergeCell ref="B11:C11"/>
    <mergeCell ref="G2:H2"/>
    <mergeCell ref="G3:H3"/>
    <mergeCell ref="G4:H4"/>
    <mergeCell ref="G5:H5"/>
    <mergeCell ref="C2:F2"/>
    <mergeCell ref="C3:F3"/>
    <mergeCell ref="C4:F4"/>
    <mergeCell ref="C5:F5"/>
  </mergeCells>
  <pageMargins left="0.7" right="0.7" top="0.75" bottom="0.75" header="0.3" footer="0.3"/>
  <pageSetup paperSize="119" orientation="portrait"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3" tint="0.39997558519241921"/>
    <pageSetUpPr fitToPage="1"/>
  </sheetPr>
  <dimension ref="B1:P28"/>
  <sheetViews>
    <sheetView showGridLines="0" topLeftCell="A10" zoomScale="60" zoomScaleNormal="60" workbookViewId="0">
      <selection activeCell="B10" sqref="B10:H10"/>
    </sheetView>
  </sheetViews>
  <sheetFormatPr baseColWidth="10" defaultRowHeight="11.25" x14ac:dyDescent="0.15"/>
  <cols>
    <col min="1" max="1" width="2.42578125" style="16" customWidth="1"/>
    <col min="2" max="2" width="14.5703125" style="16" customWidth="1"/>
    <col min="3" max="3" width="24.140625" style="16" customWidth="1"/>
    <col min="4" max="4" width="47.28515625" style="16" customWidth="1"/>
    <col min="5" max="5" width="34" style="16" customWidth="1"/>
    <col min="6" max="6" width="55.140625" style="16" customWidth="1"/>
    <col min="7" max="7" width="22.7109375" style="16" customWidth="1"/>
    <col min="8" max="8" width="31.140625" style="16" customWidth="1"/>
    <col min="9" max="11" width="7.7109375" style="16" customWidth="1"/>
    <col min="12" max="13" width="5.7109375" style="16" hidden="1" customWidth="1"/>
    <col min="14" max="14" width="10.7109375" style="16" customWidth="1"/>
    <col min="15" max="15" width="20.7109375" style="16" customWidth="1"/>
    <col min="16" max="16" width="9.140625" style="18" customWidth="1"/>
    <col min="17" max="237" width="9.140625" style="16" customWidth="1"/>
    <col min="238" max="16384" width="11.42578125" style="16"/>
  </cols>
  <sheetData>
    <row r="1" spans="2:16" ht="12" thickBot="1" x14ac:dyDescent="0.2"/>
    <row r="2" spans="2:16" ht="26.25" customHeight="1" x14ac:dyDescent="0.15">
      <c r="B2" s="256"/>
      <c r="C2" s="257"/>
      <c r="D2" s="247" t="s">
        <v>121</v>
      </c>
      <c r="E2" s="248"/>
      <c r="F2" s="248"/>
      <c r="G2" s="249"/>
      <c r="H2" s="64" t="str">
        <f>Proyecto!K2</f>
        <v>Codigo: GC-F-015</v>
      </c>
    </row>
    <row r="3" spans="2:16" ht="23.25" customHeight="1" x14ac:dyDescent="0.15">
      <c r="B3" s="258"/>
      <c r="C3" s="259"/>
      <c r="D3" s="250" t="s">
        <v>123</v>
      </c>
      <c r="E3" s="251"/>
      <c r="F3" s="251"/>
      <c r="G3" s="252"/>
      <c r="H3" s="65" t="str">
        <f>Proyecto!K3</f>
        <v>Fecha: 17 de septiembre de 2014</v>
      </c>
    </row>
    <row r="4" spans="2:16" ht="24" customHeight="1" x14ac:dyDescent="0.15">
      <c r="B4" s="258"/>
      <c r="C4" s="259"/>
      <c r="D4" s="250" t="s">
        <v>124</v>
      </c>
      <c r="E4" s="251"/>
      <c r="F4" s="251"/>
      <c r="G4" s="252"/>
      <c r="H4" s="66" t="str">
        <f>Proyecto!K4</f>
        <v>Version 001</v>
      </c>
    </row>
    <row r="5" spans="2:16" ht="22.5" customHeight="1" thickBot="1" x14ac:dyDescent="0.2">
      <c r="B5" s="260"/>
      <c r="C5" s="261"/>
      <c r="D5" s="253" t="s">
        <v>126</v>
      </c>
      <c r="E5" s="254"/>
      <c r="F5" s="254"/>
      <c r="G5" s="255"/>
      <c r="H5" s="67" t="s">
        <v>127</v>
      </c>
    </row>
    <row r="6" spans="2:16" ht="5.25" customHeight="1" x14ac:dyDescent="0.15">
      <c r="B6" s="22"/>
      <c r="C6" s="22"/>
      <c r="D6" s="22"/>
      <c r="E6" s="22"/>
      <c r="F6" s="22"/>
      <c r="G6" s="22"/>
      <c r="H6" s="22"/>
    </row>
    <row r="7" spans="2:16" ht="29.25" customHeight="1" x14ac:dyDescent="0.2">
      <c r="B7" s="151" t="s">
        <v>0</v>
      </c>
      <c r="C7" s="151"/>
      <c r="D7" s="214" t="str">
        <f>Proyecto!$E$7</f>
        <v>Robustecimiento del uso de la inteligencia artificial a través del Tesauro: buscador inteligente de la jurisprudencia y doctrina jurídica de la Supersociedades</v>
      </c>
      <c r="E7" s="214"/>
      <c r="F7" s="214"/>
      <c r="G7" s="214"/>
      <c r="H7" s="214"/>
      <c r="P7" s="16"/>
    </row>
    <row r="8" spans="2:16" s="33" customFormat="1" ht="19.5" customHeight="1" x14ac:dyDescent="0.2"/>
    <row r="9" spans="2:16" ht="30" customHeight="1" x14ac:dyDescent="0.15">
      <c r="B9" s="262" t="s">
        <v>37</v>
      </c>
      <c r="C9" s="263"/>
      <c r="D9" s="263"/>
      <c r="E9" s="263"/>
      <c r="F9" s="263"/>
      <c r="G9" s="263"/>
      <c r="H9" s="263"/>
    </row>
    <row r="10" spans="2:16" ht="9.75" customHeight="1" x14ac:dyDescent="0.2">
      <c r="B10" s="259"/>
      <c r="C10" s="259"/>
      <c r="D10" s="259"/>
      <c r="E10" s="259"/>
      <c r="F10" s="259"/>
      <c r="G10" s="259"/>
      <c r="H10" s="259"/>
      <c r="P10" s="16"/>
    </row>
    <row r="11" spans="2:16" ht="25.5" customHeight="1" x14ac:dyDescent="0.2">
      <c r="B11" s="221" t="s">
        <v>6</v>
      </c>
      <c r="C11" s="221"/>
      <c r="D11" s="27" t="s">
        <v>7</v>
      </c>
      <c r="E11" s="26" t="s">
        <v>68</v>
      </c>
      <c r="F11" s="27" t="s">
        <v>11</v>
      </c>
      <c r="G11" s="27" t="s">
        <v>95</v>
      </c>
      <c r="H11" s="27" t="s">
        <v>8</v>
      </c>
      <c r="P11" s="16"/>
    </row>
    <row r="12" spans="2:16" s="127" customFormat="1" ht="39.950000000000003" customHeight="1" x14ac:dyDescent="0.2">
      <c r="B12" s="246" t="str">
        <f>+'Recursos Humanos'!C12</f>
        <v>Despacho del Superintendente</v>
      </c>
      <c r="C12" s="246"/>
      <c r="D12" s="345" t="str">
        <f>+'Comunicaciones internas'!C14</f>
        <v>Patrocinador</v>
      </c>
      <c r="E12" s="125">
        <v>6012201000</v>
      </c>
      <c r="F12" s="125" t="s">
        <v>201</v>
      </c>
      <c r="G12" s="69" t="s">
        <v>93</v>
      </c>
      <c r="H12" s="69" t="s">
        <v>65</v>
      </c>
    </row>
    <row r="13" spans="2:16" s="127" customFormat="1" ht="73.5" customHeight="1" x14ac:dyDescent="0.2">
      <c r="B13" s="246" t="s">
        <v>173</v>
      </c>
      <c r="C13" s="246"/>
      <c r="D13" s="69" t="s">
        <v>173</v>
      </c>
      <c r="E13" s="125">
        <v>6012201000</v>
      </c>
      <c r="F13" s="125" t="s">
        <v>202</v>
      </c>
      <c r="G13" s="69" t="s">
        <v>93</v>
      </c>
      <c r="H13" s="69" t="s">
        <v>65</v>
      </c>
    </row>
    <row r="14" spans="2:16" s="127" customFormat="1" ht="69.75" customHeight="1" x14ac:dyDescent="0.2">
      <c r="B14" s="246" t="s">
        <v>165</v>
      </c>
      <c r="C14" s="246"/>
      <c r="D14" s="69" t="s">
        <v>203</v>
      </c>
      <c r="E14" s="125">
        <v>6012201000</v>
      </c>
      <c r="F14" s="125" t="s">
        <v>166</v>
      </c>
      <c r="G14" s="69" t="s">
        <v>93</v>
      </c>
      <c r="H14" s="69" t="s">
        <v>65</v>
      </c>
    </row>
    <row r="15" spans="2:16" s="127" customFormat="1" ht="56.25" customHeight="1" x14ac:dyDescent="0.2">
      <c r="B15" s="246" t="s">
        <v>174</v>
      </c>
      <c r="C15" s="246"/>
      <c r="D15" s="69" t="s">
        <v>220</v>
      </c>
      <c r="E15" s="125">
        <v>6012201000</v>
      </c>
      <c r="F15" s="125" t="s">
        <v>204</v>
      </c>
      <c r="G15" s="69" t="s">
        <v>93</v>
      </c>
      <c r="H15" s="69" t="s">
        <v>65</v>
      </c>
      <c r="O15" s="128"/>
    </row>
    <row r="16" spans="2:16" s="127" customFormat="1" ht="54.75" customHeight="1" x14ac:dyDescent="0.2">
      <c r="B16" s="346"/>
      <c r="C16" s="347"/>
      <c r="D16" s="69" t="s">
        <v>205</v>
      </c>
      <c r="E16" s="125">
        <v>6012201000</v>
      </c>
      <c r="F16" s="125"/>
      <c r="G16" s="69" t="s">
        <v>93</v>
      </c>
      <c r="H16" s="69" t="s">
        <v>65</v>
      </c>
    </row>
    <row r="17" spans="2:16" s="127" customFormat="1" ht="52.5" customHeight="1" x14ac:dyDescent="0.2">
      <c r="B17" s="246" t="s">
        <v>175</v>
      </c>
      <c r="C17" s="246"/>
      <c r="D17" s="69" t="s">
        <v>220</v>
      </c>
      <c r="E17" s="125">
        <v>6012201000</v>
      </c>
      <c r="F17" s="126" t="s">
        <v>202</v>
      </c>
      <c r="G17" s="69" t="s">
        <v>93</v>
      </c>
      <c r="H17" s="69" t="s">
        <v>65</v>
      </c>
      <c r="O17" s="128"/>
    </row>
    <row r="18" spans="2:16" s="127" customFormat="1" ht="39.950000000000003" customHeight="1" x14ac:dyDescent="0.2">
      <c r="B18" s="246" t="s">
        <v>162</v>
      </c>
      <c r="C18" s="246"/>
      <c r="D18" s="69" t="s">
        <v>206</v>
      </c>
      <c r="E18" s="125">
        <v>6012201000</v>
      </c>
      <c r="F18" s="125" t="s">
        <v>163</v>
      </c>
      <c r="G18" s="69" t="s">
        <v>93</v>
      </c>
      <c r="H18" s="69" t="s">
        <v>65</v>
      </c>
    </row>
    <row r="19" spans="2:16" s="127" customFormat="1" ht="64.5" customHeight="1" x14ac:dyDescent="0.2">
      <c r="B19" s="246" t="s">
        <v>222</v>
      </c>
      <c r="C19" s="246"/>
      <c r="D19" s="69" t="s">
        <v>220</v>
      </c>
      <c r="E19" s="125">
        <v>6012201000</v>
      </c>
      <c r="F19" s="125" t="s">
        <v>207</v>
      </c>
      <c r="G19" s="69" t="s">
        <v>93</v>
      </c>
      <c r="H19" s="69" t="s">
        <v>65</v>
      </c>
      <c r="O19" s="129"/>
    </row>
    <row r="20" spans="2:16" s="127" customFormat="1" ht="39.950000000000003" customHeight="1" x14ac:dyDescent="0.2">
      <c r="B20" s="246" t="s">
        <v>208</v>
      </c>
      <c r="C20" s="246"/>
      <c r="D20" s="69" t="s">
        <v>209</v>
      </c>
      <c r="E20" s="125">
        <v>6012201000</v>
      </c>
      <c r="F20" s="125" t="s">
        <v>210</v>
      </c>
      <c r="G20" s="69" t="s">
        <v>93</v>
      </c>
      <c r="H20" s="69" t="s">
        <v>65</v>
      </c>
    </row>
    <row r="21" spans="2:16" s="127" customFormat="1" ht="73.5" customHeight="1" x14ac:dyDescent="0.2">
      <c r="B21" s="246" t="s">
        <v>221</v>
      </c>
      <c r="C21" s="246"/>
      <c r="D21" s="69" t="s">
        <v>220</v>
      </c>
      <c r="E21" s="125">
        <v>6012201000</v>
      </c>
      <c r="F21" s="125"/>
      <c r="G21" s="69" t="s">
        <v>93</v>
      </c>
      <c r="H21" s="69" t="s">
        <v>65</v>
      </c>
      <c r="P21" s="129"/>
    </row>
    <row r="22" spans="2:16" s="127" customFormat="1" ht="30" x14ac:dyDescent="0.2">
      <c r="B22" s="246" t="s">
        <v>159</v>
      </c>
      <c r="C22" s="246"/>
      <c r="D22" s="69" t="s">
        <v>211</v>
      </c>
      <c r="E22" s="125">
        <v>6012201000</v>
      </c>
      <c r="F22" s="348" t="s">
        <v>160</v>
      </c>
      <c r="G22" s="69" t="s">
        <v>93</v>
      </c>
      <c r="H22" s="69" t="s">
        <v>65</v>
      </c>
      <c r="P22" s="129"/>
    </row>
    <row r="23" spans="2:16" s="127" customFormat="1" ht="60.75" customHeight="1" x14ac:dyDescent="0.2">
      <c r="B23" s="246" t="str">
        <f>+'Recursos Humanos'!C18</f>
        <v>Marcela E. Doria
Dirección de Cámaras de Comercio</v>
      </c>
      <c r="C23" s="246"/>
      <c r="D23" s="69" t="s">
        <v>220</v>
      </c>
      <c r="E23" s="125">
        <v>6012201000</v>
      </c>
      <c r="F23" s="126"/>
      <c r="G23" s="69" t="s">
        <v>93</v>
      </c>
      <c r="H23" s="69" t="s">
        <v>65</v>
      </c>
      <c r="P23" s="129"/>
    </row>
    <row r="24" spans="2:16" s="127" customFormat="1" ht="47.25" customHeight="1" x14ac:dyDescent="0.2">
      <c r="B24" s="246" t="s">
        <v>164</v>
      </c>
      <c r="C24" s="246"/>
      <c r="D24" s="69" t="s">
        <v>161</v>
      </c>
      <c r="E24" s="125">
        <v>6012201000</v>
      </c>
      <c r="F24" s="125" t="s">
        <v>212</v>
      </c>
      <c r="G24" s="69" t="s">
        <v>93</v>
      </c>
      <c r="H24" s="69" t="s">
        <v>65</v>
      </c>
      <c r="P24" s="129"/>
    </row>
    <row r="25" spans="2:16" s="127" customFormat="1" ht="58.5" customHeight="1" x14ac:dyDescent="0.2">
      <c r="B25" s="246" t="s">
        <v>176</v>
      </c>
      <c r="C25" s="246"/>
      <c r="D25" s="69" t="s">
        <v>220</v>
      </c>
      <c r="E25" s="125">
        <v>6012201000</v>
      </c>
      <c r="F25" s="125" t="s">
        <v>213</v>
      </c>
      <c r="G25" s="69" t="s">
        <v>93</v>
      </c>
      <c r="H25" s="69" t="s">
        <v>65</v>
      </c>
      <c r="P25" s="129"/>
    </row>
    <row r="26" spans="2:16" ht="54.75" customHeight="1" x14ac:dyDescent="0.15">
      <c r="B26" s="246" t="s">
        <v>191</v>
      </c>
      <c r="C26" s="246"/>
      <c r="D26" s="69" t="s">
        <v>157</v>
      </c>
      <c r="E26" s="125">
        <v>6012201000</v>
      </c>
      <c r="F26" s="125" t="s">
        <v>214</v>
      </c>
      <c r="G26" s="69" t="s">
        <v>93</v>
      </c>
      <c r="H26" s="69" t="s">
        <v>65</v>
      </c>
    </row>
    <row r="27" spans="2:16" ht="52.5" customHeight="1" x14ac:dyDescent="0.15">
      <c r="B27" s="246" t="s">
        <v>215</v>
      </c>
      <c r="C27" s="246"/>
      <c r="D27" s="69" t="s">
        <v>216</v>
      </c>
      <c r="E27" s="125">
        <v>6012201000</v>
      </c>
      <c r="F27" s="125" t="s">
        <v>217</v>
      </c>
      <c r="G27" s="69" t="s">
        <v>93</v>
      </c>
      <c r="H27" s="69" t="s">
        <v>65</v>
      </c>
    </row>
    <row r="28" spans="2:16" ht="54" customHeight="1" x14ac:dyDescent="0.15">
      <c r="B28" s="246" t="s">
        <v>158</v>
      </c>
      <c r="C28" s="246"/>
      <c r="D28" s="69" t="s">
        <v>218</v>
      </c>
      <c r="E28" s="125">
        <v>6012201000</v>
      </c>
      <c r="F28" s="348" t="s">
        <v>219</v>
      </c>
      <c r="G28" s="69" t="s">
        <v>93</v>
      </c>
      <c r="H28" s="69" t="s">
        <v>65</v>
      </c>
    </row>
  </sheetData>
  <mergeCells count="27">
    <mergeCell ref="B26:C26"/>
    <mergeCell ref="B27:C27"/>
    <mergeCell ref="B28:C28"/>
    <mergeCell ref="B7:C7"/>
    <mergeCell ref="D7:H7"/>
    <mergeCell ref="B9:H9"/>
    <mergeCell ref="B20:C20"/>
    <mergeCell ref="B14:C14"/>
    <mergeCell ref="B19:C19"/>
    <mergeCell ref="B17:C17"/>
    <mergeCell ref="B18:C18"/>
    <mergeCell ref="B11:C11"/>
    <mergeCell ref="B12:C12"/>
    <mergeCell ref="B10:H10"/>
    <mergeCell ref="B13:C13"/>
    <mergeCell ref="B16:C16"/>
    <mergeCell ref="B15:C15"/>
    <mergeCell ref="D2:G2"/>
    <mergeCell ref="D3:G3"/>
    <mergeCell ref="D4:G4"/>
    <mergeCell ref="D5:G5"/>
    <mergeCell ref="B2:C5"/>
    <mergeCell ref="B21:C21"/>
    <mergeCell ref="B22:C22"/>
    <mergeCell ref="B23:C23"/>
    <mergeCell ref="B24:C24"/>
    <mergeCell ref="B25:C25"/>
  </mergeCells>
  <conditionalFormatting sqref="D11">
    <cfRule type="cellIs" dxfId="25" priority="10" stopIfTrue="1" operator="equal">
      <formula>"Alto"</formula>
    </cfRule>
    <cfRule type="cellIs" dxfId="24" priority="11" stopIfTrue="1" operator="equal">
      <formula>"Medio"</formula>
    </cfRule>
    <cfRule type="cellIs" dxfId="23" priority="12" stopIfTrue="1" operator="equal">
      <formula>"Bajo"</formula>
    </cfRule>
  </conditionalFormatting>
  <conditionalFormatting sqref="D12:D28">
    <cfRule type="cellIs" dxfId="9" priority="1" stopIfTrue="1" operator="equal">
      <formula>"Alto"</formula>
    </cfRule>
    <cfRule type="cellIs" dxfId="8" priority="2" stopIfTrue="1" operator="equal">
      <formula>"Medio"</formula>
    </cfRule>
    <cfRule type="cellIs" dxfId="7" priority="3" stopIfTrue="1" operator="equal">
      <formula>"Bajo"</formula>
    </cfRule>
  </conditionalFormatting>
  <dataValidations count="1">
    <dataValidation type="whole" allowBlank="1" showInputMessage="1" showErrorMessage="1" sqref="I9:N9 I21:N65480 F29:H65480" xr:uid="{00000000-0002-0000-0600-000000000000}">
      <formula1>1</formula1>
      <formula2>5</formula2>
    </dataValidation>
  </dataValidations>
  <hyperlinks>
    <hyperlink ref="F13" r:id="rId1" xr:uid="{04671972-6C86-4CA5-B253-5BD13C55D506}"/>
    <hyperlink ref="F17" r:id="rId2" xr:uid="{F21A069D-318C-49B3-BE81-CBF2783DB5C4}"/>
    <hyperlink ref="F22" r:id="rId3" xr:uid="{6D61D40F-21CD-4758-AB57-53D3F93159B4}"/>
    <hyperlink ref="F14" r:id="rId4" xr:uid="{D1AECA52-084B-4AAF-9EFD-371895C52AC3}"/>
    <hyperlink ref="F18" r:id="rId5" xr:uid="{350A4A95-5B07-4277-8CC4-F2F616474A10}"/>
    <hyperlink ref="F19" r:id="rId6" xr:uid="{3ABEFA62-16EE-4840-8AAE-3EBC1BBF4A95}"/>
    <hyperlink ref="F20" r:id="rId7" xr:uid="{D56E2037-B657-4EF5-82F7-8ED6B308C3DC}"/>
    <hyperlink ref="F24" r:id="rId8" xr:uid="{49DF7DE3-8BCA-4E28-BEA1-14A8700687E1}"/>
    <hyperlink ref="F25" r:id="rId9" xr:uid="{F0098737-D74A-41E6-B4B3-61B99C01B868}"/>
    <hyperlink ref="F15" r:id="rId10" xr:uid="{1C89BDEA-7AA2-4985-928E-EBD75E439180}"/>
    <hyperlink ref="F26" r:id="rId11" xr:uid="{E854E553-2288-472A-99F8-042744B12775}"/>
    <hyperlink ref="F27" r:id="rId12" xr:uid="{09B092C7-7445-4682-AAB6-A499421E5732}"/>
    <hyperlink ref="F12" r:id="rId13" xr:uid="{DBBE48F9-3AFC-4915-8967-ADF36D7A042E}"/>
    <hyperlink ref="F28" r:id="rId14" xr:uid="{0E548375-23A2-4D29-82C7-36309521811F}"/>
  </hyperlinks>
  <pageMargins left="0.39370078740157483" right="0.39370078740157483" top="0.74803149606299213" bottom="0.74803149606299213" header="0.31496062992125984" footer="0.31496062992125984"/>
  <pageSetup scale="70" fitToHeight="0" orientation="landscape" r:id="rId15"/>
  <drawing r:id="rId16"/>
  <legacyDrawing r:id="rId17"/>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P27"/>
  <sheetViews>
    <sheetView showGridLines="0" topLeftCell="A11" zoomScale="90" zoomScaleNormal="90" workbookViewId="0">
      <selection activeCell="D18" sqref="D18"/>
    </sheetView>
  </sheetViews>
  <sheetFormatPr baseColWidth="10" defaultRowHeight="11.25" x14ac:dyDescent="0.15"/>
  <cols>
    <col min="1" max="1" width="2.42578125" style="16" customWidth="1"/>
    <col min="2" max="2" width="39.140625" style="16" customWidth="1"/>
    <col min="3" max="3" width="25.85546875" style="16" customWidth="1"/>
    <col min="4" max="4" width="44" style="16" customWidth="1"/>
    <col min="5" max="5" width="18" style="16" customWidth="1"/>
    <col min="6" max="6" width="38.7109375" style="16" customWidth="1"/>
    <col min="7" max="7" width="32.7109375" style="16" customWidth="1"/>
    <col min="8" max="11" width="7.7109375" style="16" customWidth="1"/>
    <col min="12" max="13" width="5.7109375" style="16" hidden="1" customWidth="1"/>
    <col min="14" max="14" width="10.7109375" style="16" customWidth="1"/>
    <col min="15" max="15" width="20.7109375" style="16" customWidth="1"/>
    <col min="16" max="16" width="9.140625" style="18" customWidth="1"/>
    <col min="17" max="237" width="9.140625" style="16" customWidth="1"/>
    <col min="238" max="16384" width="11.42578125" style="16"/>
  </cols>
  <sheetData>
    <row r="1" spans="2:16" ht="12" thickBot="1" x14ac:dyDescent="0.2"/>
    <row r="2" spans="2:16" ht="26.25" customHeight="1" x14ac:dyDescent="0.15">
      <c r="B2" s="51"/>
      <c r="C2" s="215" t="s">
        <v>121</v>
      </c>
      <c r="D2" s="216"/>
      <c r="E2" s="216"/>
      <c r="F2" s="216"/>
      <c r="G2" s="68" t="str">
        <f>Proyecto!K2</f>
        <v>Codigo: GC-F-015</v>
      </c>
      <c r="H2" s="60"/>
    </row>
    <row r="3" spans="2:16" ht="23.25" customHeight="1" x14ac:dyDescent="0.15">
      <c r="B3" s="52"/>
      <c r="C3" s="217" t="s">
        <v>123</v>
      </c>
      <c r="D3" s="218"/>
      <c r="E3" s="218"/>
      <c r="F3" s="218"/>
      <c r="G3" s="65" t="str">
        <f>Proyecto!K3</f>
        <v>Fecha: 17 de septiembre de 2014</v>
      </c>
      <c r="H3" s="60"/>
    </row>
    <row r="4" spans="2:16" ht="24" customHeight="1" x14ac:dyDescent="0.15">
      <c r="B4" s="52"/>
      <c r="C4" s="217" t="s">
        <v>124</v>
      </c>
      <c r="D4" s="218"/>
      <c r="E4" s="218"/>
      <c r="F4" s="218"/>
      <c r="G4" s="65" t="str">
        <f>Proyecto!K4</f>
        <v>Version 001</v>
      </c>
      <c r="H4" s="60"/>
    </row>
    <row r="5" spans="2:16" ht="22.5" customHeight="1" thickBot="1" x14ac:dyDescent="0.2">
      <c r="B5" s="53"/>
      <c r="C5" s="219" t="s">
        <v>126</v>
      </c>
      <c r="D5" s="220"/>
      <c r="E5" s="220"/>
      <c r="F5" s="220"/>
      <c r="G5" s="67" t="s">
        <v>127</v>
      </c>
      <c r="H5" s="60"/>
    </row>
    <row r="6" spans="2:16" ht="5.25" customHeight="1" x14ac:dyDescent="0.15">
      <c r="B6" s="22"/>
      <c r="C6" s="22"/>
      <c r="D6" s="22"/>
      <c r="E6" s="22"/>
      <c r="F6" s="22"/>
    </row>
    <row r="7" spans="2:16" ht="29.25" customHeight="1" x14ac:dyDescent="0.2">
      <c r="B7" s="23" t="s">
        <v>0</v>
      </c>
      <c r="C7" s="269" t="str">
        <f>Proyecto!$E$7</f>
        <v>Robustecimiento del uso de la inteligencia artificial a través del Tesauro: buscador inteligente de la jurisprudencia y doctrina jurídica de la Supersociedades</v>
      </c>
      <c r="D7" s="269"/>
      <c r="E7" s="269"/>
      <c r="F7" s="269"/>
      <c r="G7" s="61"/>
      <c r="P7" s="16"/>
    </row>
    <row r="8" spans="2:16" ht="6.75" customHeight="1" x14ac:dyDescent="0.2">
      <c r="B8" s="31"/>
      <c r="C8" s="32"/>
      <c r="D8" s="32"/>
      <c r="E8" s="32"/>
      <c r="F8" s="32"/>
      <c r="P8" s="16"/>
    </row>
    <row r="9" spans="2:16" x14ac:dyDescent="0.15">
      <c r="B9" s="160"/>
      <c r="C9" s="160"/>
    </row>
    <row r="10" spans="2:16" ht="20.25" customHeight="1" x14ac:dyDescent="0.15">
      <c r="B10" s="266" t="s">
        <v>16</v>
      </c>
      <c r="C10" s="267"/>
      <c r="D10" s="267"/>
      <c r="E10" s="267"/>
      <c r="F10" s="267"/>
      <c r="G10" s="268"/>
    </row>
    <row r="11" spans="2:16" s="33" customFormat="1" ht="15" customHeight="1" x14ac:dyDescent="0.2"/>
    <row r="12" spans="2:16" ht="24.75" customHeight="1" x14ac:dyDescent="0.15">
      <c r="B12" s="62" t="s">
        <v>86</v>
      </c>
      <c r="C12" s="63" t="s">
        <v>17</v>
      </c>
      <c r="D12" s="63" t="s">
        <v>18</v>
      </c>
      <c r="E12" s="63" t="s">
        <v>19</v>
      </c>
      <c r="F12" s="63" t="s">
        <v>20</v>
      </c>
      <c r="G12" s="63" t="s">
        <v>21</v>
      </c>
    </row>
    <row r="13" spans="2:16" ht="57" customHeight="1" x14ac:dyDescent="0.15">
      <c r="B13" s="337" t="str">
        <f>+'Recursos Humanos'!C12</f>
        <v>Despacho del Superintendente</v>
      </c>
      <c r="C13" s="342" t="s">
        <v>100</v>
      </c>
      <c r="D13" s="343" t="s">
        <v>192</v>
      </c>
      <c r="E13" s="337" t="s">
        <v>115</v>
      </c>
      <c r="F13" s="337" t="str">
        <f>+'Recursos Humanos'!C13</f>
        <v>María Consuelo Alarcón Pardo
Gerente Proyecto</v>
      </c>
      <c r="G13" s="342" t="s">
        <v>193</v>
      </c>
    </row>
    <row r="14" spans="2:16" ht="54.75" customHeight="1" x14ac:dyDescent="0.15">
      <c r="B14" s="337" t="str">
        <f>+'Recursos Humanos'!$C$13</f>
        <v>María Consuelo Alarcón Pardo
Gerente Proyecto</v>
      </c>
      <c r="C14" s="342" t="s">
        <v>97</v>
      </c>
      <c r="D14" s="343" t="s">
        <v>194</v>
      </c>
      <c r="E14" s="342" t="s">
        <v>119</v>
      </c>
      <c r="F14" s="337" t="str">
        <f>+'Recursos Humanos'!C14</f>
        <v>Ana Maria Patricia Marmolejo Angel
Oficina Asesora Jurídica</v>
      </c>
      <c r="G14" s="342" t="s">
        <v>195</v>
      </c>
    </row>
    <row r="15" spans="2:16" ht="84.75" customHeight="1" x14ac:dyDescent="0.15">
      <c r="B15" s="337" t="str">
        <f>+'Recursos Humanos'!$C$13</f>
        <v>María Consuelo Alarcón Pardo
Gerente Proyecto</v>
      </c>
      <c r="C15" s="342" t="s">
        <v>97</v>
      </c>
      <c r="D15" s="343" t="s">
        <v>194</v>
      </c>
      <c r="E15" s="342" t="s">
        <v>119</v>
      </c>
      <c r="F15" s="337" t="str">
        <f>+'Recursos Humanos'!C15</f>
        <v>María Consuelo Alarcón Pardo
Delegatura de Procedimientos Mercantiles</v>
      </c>
      <c r="G15" s="342" t="s">
        <v>196</v>
      </c>
    </row>
    <row r="16" spans="2:16" ht="52.5" customHeight="1" x14ac:dyDescent="0.15">
      <c r="B16" s="337" t="str">
        <f>+'Recursos Humanos'!$C$13</f>
        <v>María Consuelo Alarcón Pardo
Gerente Proyecto</v>
      </c>
      <c r="C16" s="342" t="s">
        <v>97</v>
      </c>
      <c r="D16" s="343" t="s">
        <v>194</v>
      </c>
      <c r="E16" s="342" t="s">
        <v>119</v>
      </c>
      <c r="F16" s="337" t="str">
        <f>+'Recursos Humanos'!C16</f>
        <v>Nini Castañeda
Delegatura de Procedimientos de Insolvencia</v>
      </c>
      <c r="G16" s="342" t="s">
        <v>197</v>
      </c>
    </row>
    <row r="17" spans="1:7" ht="41.25" customHeight="1" x14ac:dyDescent="0.15">
      <c r="B17" s="337" t="str">
        <f>+'Recursos Humanos'!$C$13</f>
        <v>María Consuelo Alarcón Pardo
Gerente Proyecto</v>
      </c>
      <c r="C17" s="342" t="s">
        <v>97</v>
      </c>
      <c r="D17" s="343" t="s">
        <v>194</v>
      </c>
      <c r="E17" s="342" t="s">
        <v>119</v>
      </c>
      <c r="F17" s="337" t="str">
        <f>+'Recursos Humanos'!C17</f>
        <v>Angela P. Mortigo
Delegatura de Intervención y Asuntos Financieros Especiales</v>
      </c>
      <c r="G17" s="342" t="s">
        <v>197</v>
      </c>
    </row>
    <row r="18" spans="1:7" ht="53.25" customHeight="1" x14ac:dyDescent="0.15">
      <c r="B18" s="337" t="str">
        <f>+'Recursos Humanos'!$C$13</f>
        <v>María Consuelo Alarcón Pardo
Gerente Proyecto</v>
      </c>
      <c r="C18" s="342" t="s">
        <v>97</v>
      </c>
      <c r="D18" s="343" t="s">
        <v>194</v>
      </c>
      <c r="E18" s="342" t="s">
        <v>119</v>
      </c>
      <c r="F18" s="337" t="str">
        <f>+'Recursos Humanos'!C18</f>
        <v>Marcela E. Doria
Dirección de Cámaras de Comercio</v>
      </c>
      <c r="G18" s="342" t="s">
        <v>197</v>
      </c>
    </row>
    <row r="19" spans="1:7" ht="54.75" customHeight="1" x14ac:dyDescent="0.15">
      <c r="A19" s="16" t="s">
        <v>140</v>
      </c>
      <c r="B19" s="337" t="str">
        <f>+'Recursos Humanos'!$C$13</f>
        <v>María Consuelo Alarcón Pardo
Gerente Proyecto</v>
      </c>
      <c r="C19" s="342" t="s">
        <v>97</v>
      </c>
      <c r="D19" s="343" t="s">
        <v>194</v>
      </c>
      <c r="E19" s="342" t="s">
        <v>119</v>
      </c>
      <c r="F19" s="337" t="str">
        <f>+'Recursos Humanos'!C19</f>
        <v>Mauricio Español Leon
Delegatura de Asuntos Económicos y Societarios</v>
      </c>
      <c r="G19" s="342" t="s">
        <v>197</v>
      </c>
    </row>
    <row r="20" spans="1:7" ht="45" x14ac:dyDescent="0.15">
      <c r="B20" s="337" t="str">
        <f>+'Recursos Humanos'!$C$13</f>
        <v>María Consuelo Alarcón Pardo
Gerente Proyecto</v>
      </c>
      <c r="C20" s="342" t="s">
        <v>97</v>
      </c>
      <c r="D20" s="343" t="s">
        <v>198</v>
      </c>
      <c r="E20" s="342" t="s">
        <v>119</v>
      </c>
      <c r="F20" s="337" t="str">
        <f>+'Recursos Humanos'!C20</f>
        <v xml:space="preserve">
Dirección TIC</v>
      </c>
      <c r="G20" s="342" t="s">
        <v>197</v>
      </c>
    </row>
    <row r="21" spans="1:7" ht="45" x14ac:dyDescent="0.15">
      <c r="B21" s="344" t="s">
        <v>158</v>
      </c>
      <c r="C21" s="344" t="s">
        <v>97</v>
      </c>
      <c r="D21" s="343" t="s">
        <v>199</v>
      </c>
      <c r="E21" s="342" t="s">
        <v>119</v>
      </c>
      <c r="F21" s="344" t="s">
        <v>200</v>
      </c>
      <c r="G21" s="342" t="s">
        <v>197</v>
      </c>
    </row>
    <row r="22" spans="1:7" ht="12.75" x14ac:dyDescent="0.2">
      <c r="C22" s="33"/>
    </row>
    <row r="23" spans="1:7" ht="12.75" x14ac:dyDescent="0.2">
      <c r="C23" s="33"/>
    </row>
    <row r="24" spans="1:7" ht="12.75" x14ac:dyDescent="0.2">
      <c r="C24" s="33"/>
    </row>
    <row r="25" spans="1:7" ht="12.75" x14ac:dyDescent="0.2">
      <c r="C25" s="33"/>
    </row>
    <row r="26" spans="1:7" ht="12.75" x14ac:dyDescent="0.2">
      <c r="C26" s="33"/>
    </row>
    <row r="27" spans="1:7" ht="12.75" x14ac:dyDescent="0.2">
      <c r="C27" s="33"/>
    </row>
  </sheetData>
  <mergeCells count="7">
    <mergeCell ref="B10:G10"/>
    <mergeCell ref="B9:C9"/>
    <mergeCell ref="C7:F7"/>
    <mergeCell ref="C2:F2"/>
    <mergeCell ref="C3:F3"/>
    <mergeCell ref="C4:F4"/>
    <mergeCell ref="C5:F5"/>
  </mergeCells>
  <dataValidations count="1">
    <dataValidation type="whole" allowBlank="1" showInputMessage="1" showErrorMessage="1" sqref="H9:N65505 E9 G22:G65505 G9 G11 E22:E65505" xr:uid="{00000000-0002-0000-0700-000000000000}">
      <formula1>1</formula1>
      <formula2>5</formula2>
    </dataValidation>
  </dataValidations>
  <pageMargins left="0.39370078740157483" right="0.39370078740157483" top="0.74803149606299213" bottom="0.74803149606299213" header="0.31496062992125984" footer="0.31496062992125984"/>
  <pageSetup scale="71" fitToHeight="0" orientation="landscape" r:id="rId1"/>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3" tint="0.39997558519241921"/>
    <pageSetUpPr fitToPage="1"/>
  </sheetPr>
  <dimension ref="B1:W22"/>
  <sheetViews>
    <sheetView showGridLines="0" topLeftCell="A7" zoomScale="90" zoomScaleNormal="90" workbookViewId="0">
      <selection activeCell="B12" sqref="B12:H16"/>
    </sheetView>
  </sheetViews>
  <sheetFormatPr baseColWidth="10" defaultRowHeight="11.25" x14ac:dyDescent="0.15"/>
  <cols>
    <col min="1" max="1" width="2.42578125" style="16" customWidth="1"/>
    <col min="2" max="2" width="30.7109375" style="16" customWidth="1"/>
    <col min="3" max="3" width="18.28515625" style="16" customWidth="1"/>
    <col min="4" max="4" width="15" style="16" customWidth="1"/>
    <col min="5" max="5" width="29.42578125" style="16" customWidth="1"/>
    <col min="6" max="6" width="32.7109375" style="16" customWidth="1"/>
    <col min="7" max="7" width="19.42578125" style="16" customWidth="1"/>
    <col min="8" max="8" width="38.85546875" style="16" customWidth="1"/>
    <col min="9" max="9" width="7.7109375" style="16" customWidth="1"/>
    <col min="10" max="10" width="0.7109375" style="29" customWidth="1"/>
    <col min="11" max="11" width="1" style="16" customWidth="1"/>
    <col min="12" max="12" width="1.5703125" style="16" customWidth="1"/>
    <col min="13" max="13" width="1.140625" style="29" customWidth="1"/>
    <col min="14" max="14" width="20.7109375" style="16" customWidth="1"/>
    <col min="15" max="18" width="7.7109375" style="16" customWidth="1"/>
    <col min="19" max="20" width="5.7109375" style="16" hidden="1" customWidth="1"/>
    <col min="21" max="21" width="10.7109375" style="16" customWidth="1"/>
    <col min="22" max="22" width="20.7109375" style="16" customWidth="1"/>
    <col min="23" max="23" width="9.140625" style="18" customWidth="1"/>
    <col min="24" max="244" width="9.140625" style="16" customWidth="1"/>
    <col min="245" max="16384" width="11.42578125" style="16"/>
  </cols>
  <sheetData>
    <row r="1" spans="2:23" ht="12" thickBot="1" x14ac:dyDescent="0.2"/>
    <row r="2" spans="2:23" ht="26.25" customHeight="1" x14ac:dyDescent="0.15">
      <c r="B2" s="51"/>
      <c r="C2" s="215" t="s">
        <v>121</v>
      </c>
      <c r="D2" s="216"/>
      <c r="E2" s="216"/>
      <c r="F2" s="216"/>
      <c r="G2" s="205" t="str">
        <f>Proyecto!K2</f>
        <v>Codigo: GC-F-015</v>
      </c>
      <c r="H2" s="207"/>
      <c r="K2" s="29"/>
      <c r="L2" s="29"/>
      <c r="M2" s="30"/>
    </row>
    <row r="3" spans="2:23" ht="23.25" customHeight="1" x14ac:dyDescent="0.15">
      <c r="B3" s="52"/>
      <c r="C3" s="217" t="s">
        <v>123</v>
      </c>
      <c r="D3" s="218"/>
      <c r="E3" s="218"/>
      <c r="F3" s="218"/>
      <c r="G3" s="208" t="str">
        <f>Proyecto!K3</f>
        <v>Fecha: 17 de septiembre de 2014</v>
      </c>
      <c r="H3" s="210"/>
      <c r="K3" s="29"/>
      <c r="L3" s="29"/>
      <c r="M3" s="30"/>
    </row>
    <row r="4" spans="2:23" ht="24" customHeight="1" x14ac:dyDescent="0.15">
      <c r="B4" s="52"/>
      <c r="C4" s="217" t="s">
        <v>124</v>
      </c>
      <c r="D4" s="218"/>
      <c r="E4" s="218"/>
      <c r="F4" s="218"/>
      <c r="G4" s="208" t="str">
        <f>Proyecto!K4</f>
        <v>Version 001</v>
      </c>
      <c r="H4" s="210"/>
      <c r="M4" s="30"/>
    </row>
    <row r="5" spans="2:23" ht="22.5" customHeight="1" thickBot="1" x14ac:dyDescent="0.2">
      <c r="B5" s="53"/>
      <c r="C5" s="219" t="s">
        <v>126</v>
      </c>
      <c r="D5" s="220"/>
      <c r="E5" s="220"/>
      <c r="F5" s="220"/>
      <c r="G5" s="211" t="s">
        <v>127</v>
      </c>
      <c r="H5" s="213"/>
    </row>
    <row r="6" spans="2:23" ht="5.25" customHeight="1" x14ac:dyDescent="0.15">
      <c r="B6" s="22"/>
      <c r="C6" s="22"/>
      <c r="D6" s="22"/>
      <c r="E6" s="22"/>
      <c r="F6" s="22"/>
      <c r="G6" s="22"/>
      <c r="H6" s="22"/>
    </row>
    <row r="7" spans="2:23" ht="29.25" customHeight="1" x14ac:dyDescent="0.2">
      <c r="B7" s="76" t="s">
        <v>0</v>
      </c>
      <c r="C7" s="214" t="str">
        <f>Proyecto!$E$7</f>
        <v>Robustecimiento del uso de la inteligencia artificial a través del Tesauro: buscador inteligente de la jurisprudencia y doctrina jurídica de la Supersociedades</v>
      </c>
      <c r="D7" s="214"/>
      <c r="E7" s="214"/>
      <c r="F7" s="214"/>
      <c r="G7" s="214"/>
      <c r="H7" s="214"/>
      <c r="W7" s="16"/>
    </row>
    <row r="9" spans="2:23" ht="15" customHeight="1" x14ac:dyDescent="0.15">
      <c r="B9" s="226" t="s">
        <v>9</v>
      </c>
      <c r="C9" s="226"/>
      <c r="D9" s="226"/>
      <c r="E9" s="226"/>
      <c r="F9" s="226"/>
      <c r="G9" s="226"/>
      <c r="H9" s="226"/>
    </row>
    <row r="10" spans="2:23" s="33" customFormat="1" ht="15" customHeight="1" x14ac:dyDescent="0.2"/>
    <row r="11" spans="2:23" ht="33.75" customHeight="1" x14ac:dyDescent="0.15">
      <c r="B11" s="221" t="s">
        <v>87</v>
      </c>
      <c r="C11" s="221"/>
      <c r="D11" s="27" t="s">
        <v>28</v>
      </c>
      <c r="E11" s="27" t="s">
        <v>10</v>
      </c>
      <c r="F11" s="27" t="s">
        <v>12</v>
      </c>
      <c r="G11" s="27" t="s">
        <v>13</v>
      </c>
      <c r="H11" s="27" t="s">
        <v>120</v>
      </c>
    </row>
    <row r="12" spans="2:23" ht="50.1" customHeight="1" x14ac:dyDescent="0.15">
      <c r="B12" s="328" t="s">
        <v>223</v>
      </c>
      <c r="C12" s="328"/>
      <c r="D12" s="349"/>
      <c r="E12" s="350"/>
      <c r="F12" s="350"/>
      <c r="G12" s="351"/>
      <c r="H12" s="350"/>
    </row>
    <row r="13" spans="2:23" ht="66" customHeight="1" x14ac:dyDescent="0.15">
      <c r="B13" s="328"/>
      <c r="C13" s="328"/>
      <c r="D13" s="349"/>
      <c r="E13" s="349"/>
      <c r="F13" s="350"/>
      <c r="G13" s="351"/>
      <c r="H13" s="349"/>
    </row>
    <row r="14" spans="2:23" ht="50.1" customHeight="1" x14ac:dyDescent="0.15">
      <c r="B14" s="328"/>
      <c r="C14" s="328"/>
      <c r="D14" s="349"/>
      <c r="E14" s="349"/>
      <c r="F14" s="350"/>
      <c r="G14" s="351"/>
      <c r="H14" s="349"/>
    </row>
    <row r="15" spans="2:23" ht="50.1" customHeight="1" x14ac:dyDescent="0.15">
      <c r="B15" s="328"/>
      <c r="C15" s="328"/>
      <c r="D15" s="349"/>
      <c r="E15" s="349"/>
      <c r="F15" s="350"/>
      <c r="G15" s="351"/>
      <c r="H15" s="349"/>
    </row>
    <row r="16" spans="2:23" ht="18" customHeight="1" x14ac:dyDescent="0.15">
      <c r="B16" s="328"/>
      <c r="C16" s="328"/>
      <c r="D16" s="349"/>
      <c r="E16" s="349"/>
      <c r="F16" s="350"/>
      <c r="G16" s="351"/>
      <c r="H16" s="349"/>
    </row>
    <row r="17" spans="2:8" ht="18" customHeight="1" x14ac:dyDescent="0.15">
      <c r="B17" s="209"/>
      <c r="C17" s="209"/>
      <c r="D17" s="28"/>
      <c r="E17" s="28"/>
      <c r="F17" s="34"/>
      <c r="G17" s="77"/>
      <c r="H17" s="28"/>
    </row>
    <row r="18" spans="2:8" ht="18" customHeight="1" x14ac:dyDescent="0.15">
      <c r="B18" s="209"/>
      <c r="C18" s="209"/>
      <c r="D18" s="28"/>
      <c r="E18" s="28"/>
      <c r="F18" s="34"/>
      <c r="G18" s="77"/>
      <c r="H18" s="28"/>
    </row>
    <row r="19" spans="2:8" ht="18" customHeight="1" x14ac:dyDescent="0.15">
      <c r="B19" s="209"/>
      <c r="C19" s="209"/>
      <c r="D19" s="28"/>
      <c r="E19" s="28"/>
      <c r="F19" s="34"/>
      <c r="G19" s="77"/>
      <c r="H19" s="28"/>
    </row>
    <row r="20" spans="2:8" ht="18" customHeight="1" x14ac:dyDescent="0.15">
      <c r="B20" s="209"/>
      <c r="C20" s="209"/>
      <c r="D20" s="28"/>
      <c r="E20" s="28"/>
      <c r="F20" s="34"/>
      <c r="G20" s="77"/>
      <c r="H20" s="28"/>
    </row>
    <row r="21" spans="2:8" ht="18" customHeight="1" x14ac:dyDescent="0.15">
      <c r="B21" s="209"/>
      <c r="C21" s="209"/>
      <c r="D21" s="28"/>
      <c r="E21" s="28"/>
      <c r="F21" s="34"/>
      <c r="G21" s="77"/>
      <c r="H21" s="28"/>
    </row>
    <row r="22" spans="2:8" ht="18" customHeight="1" x14ac:dyDescent="0.15">
      <c r="B22" s="209"/>
      <c r="C22" s="209"/>
      <c r="D22" s="28"/>
      <c r="E22" s="28"/>
      <c r="F22" s="34"/>
      <c r="G22" s="77"/>
      <c r="H22" s="28"/>
    </row>
  </sheetData>
  <mergeCells count="22">
    <mergeCell ref="B9:H9"/>
    <mergeCell ref="B11:C11"/>
    <mergeCell ref="C7:H7"/>
    <mergeCell ref="C2:F2"/>
    <mergeCell ref="G2:H2"/>
    <mergeCell ref="C3:F3"/>
    <mergeCell ref="G3:H3"/>
    <mergeCell ref="C4:F4"/>
    <mergeCell ref="G4:H4"/>
    <mergeCell ref="C5:F5"/>
    <mergeCell ref="G5:H5"/>
    <mergeCell ref="B22:C22"/>
    <mergeCell ref="B20:C20"/>
    <mergeCell ref="B21:C21"/>
    <mergeCell ref="B12:C12"/>
    <mergeCell ref="B19:C19"/>
    <mergeCell ref="B16:C16"/>
    <mergeCell ref="B17:C17"/>
    <mergeCell ref="B18:C18"/>
    <mergeCell ref="B13:C13"/>
    <mergeCell ref="B14:C14"/>
    <mergeCell ref="B15:C15"/>
  </mergeCells>
  <conditionalFormatting sqref="E17:E22">
    <cfRule type="cellIs" dxfId="16" priority="4" stopIfTrue="1" operator="equal">
      <formula>"Alto"</formula>
    </cfRule>
    <cfRule type="cellIs" dxfId="15" priority="5" stopIfTrue="1" operator="equal">
      <formula>"Medio"</formula>
    </cfRule>
    <cfRule type="cellIs" dxfId="14" priority="6" stopIfTrue="1" operator="equal">
      <formula>"Bajo"</formula>
    </cfRule>
  </conditionalFormatting>
  <conditionalFormatting sqref="E12:E16">
    <cfRule type="cellIs" dxfId="6" priority="1" stopIfTrue="1" operator="equal">
      <formula>"Alto"</formula>
    </cfRule>
    <cfRule type="cellIs" dxfId="5" priority="2" stopIfTrue="1" operator="equal">
      <formula>"Medio"</formula>
    </cfRule>
    <cfRule type="cellIs" dxfId="4" priority="3" stopIfTrue="1" operator="equal">
      <formula>"Bajo"</formula>
    </cfRule>
  </conditionalFormatting>
  <dataValidations count="1">
    <dataValidation type="whole" allowBlank="1" showInputMessage="1" showErrorMessage="1" sqref="F22:F23 F24:G65507 G23 F8:G8 O8:U65507 I8:M65507" xr:uid="{00000000-0002-0000-0800-000000000000}">
      <formula1>1</formula1>
      <formula2>5</formula2>
    </dataValidation>
  </dataValidations>
  <pageMargins left="0.39370078740157483" right="0.39370078740157483" top="0.74803149606299213" bottom="0.74803149606299213" header="0.31496062992125984" footer="0.31496062992125984"/>
  <pageSetup scale="65" fitToHeight="0" orientation="landscape"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A2CAD4F763EE0A4DAD4AC931F58C70CF" ma:contentTypeVersion="0" ma:contentTypeDescription="Crear nuevo documento." ma:contentTypeScope="" ma:versionID="9c1bb3da1fe9de37a9a9196afc33ecfa">
  <xsd:schema xmlns:xsd="http://www.w3.org/2001/XMLSchema" xmlns:xs="http://www.w3.org/2001/XMLSchema" xmlns:p="http://schemas.microsoft.com/office/2006/metadata/properties" targetNamespace="http://schemas.microsoft.com/office/2006/metadata/properties" ma:root="true" ma:fieldsID="ebba8a198e9bb40c3eeca6d0bd41257a">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6CD46FF-15CE-4B87-962F-49D7241576E1}">
  <ds:schemaRefs>
    <ds:schemaRef ds:uri="http://schemas.microsoft.com/office/2006/metadata/properties"/>
    <ds:schemaRef ds:uri="http://purl.org/dc/terms/"/>
    <ds:schemaRef ds:uri="http://schemas.microsoft.com/office/2006/documentManagement/types"/>
    <ds:schemaRef ds:uri="http://www.w3.org/XML/1998/namespace"/>
    <ds:schemaRef ds:uri="http://schemas.openxmlformats.org/package/2006/metadata/core-properties"/>
    <ds:schemaRef ds:uri="http://purl.org/dc/dcmitype/"/>
    <ds:schemaRef ds:uri="http://schemas.microsoft.com/office/infopath/2007/PartnerControls"/>
    <ds:schemaRef ds:uri="http://purl.org/dc/elements/1.1/"/>
  </ds:schemaRefs>
</ds:datastoreItem>
</file>

<file path=customXml/itemProps2.xml><?xml version="1.0" encoding="utf-8"?>
<ds:datastoreItem xmlns:ds="http://schemas.openxmlformats.org/officeDocument/2006/customXml" ds:itemID="{1560308A-4653-4D2B-B2A3-96E21DA7A691}">
  <ds:schemaRefs>
    <ds:schemaRef ds:uri="http://schemas.microsoft.com/sharepoint/v3/contenttype/forms"/>
  </ds:schemaRefs>
</ds:datastoreItem>
</file>

<file path=customXml/itemProps3.xml><?xml version="1.0" encoding="utf-8"?>
<ds:datastoreItem xmlns:ds="http://schemas.openxmlformats.org/officeDocument/2006/customXml" ds:itemID="{B25BC13E-9A84-43B6-94DD-1C80BC4CFA2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11</vt:i4>
      </vt:variant>
    </vt:vector>
  </HeadingPairs>
  <TitlesOfParts>
    <vt:vector size="24" baseType="lpstr">
      <vt:lpstr>Proyecto</vt:lpstr>
      <vt:lpstr>Justificación - Objetivo</vt:lpstr>
      <vt:lpstr>Recursos Financieros</vt:lpstr>
      <vt:lpstr>Indicadores</vt:lpstr>
      <vt:lpstr>Recursos Humanos</vt:lpstr>
      <vt:lpstr>Comunicaciones internas</vt:lpstr>
      <vt:lpstr>Interesados</vt:lpstr>
      <vt:lpstr>Plan de comunicaciones</vt:lpstr>
      <vt:lpstr>Requerimientos</vt:lpstr>
      <vt:lpstr>Alcance</vt:lpstr>
      <vt:lpstr>EDT- Actividades</vt:lpstr>
      <vt:lpstr>Riesgos-Cronograma</vt:lpstr>
      <vt:lpstr>No tocar</vt:lpstr>
      <vt:lpstr>Alcance!Área_de_impresión</vt:lpstr>
      <vt:lpstr>'EDT- Actividades'!Área_de_impresión</vt:lpstr>
      <vt:lpstr>Indicadores!Área_de_impresión</vt:lpstr>
      <vt:lpstr>Interesados!Área_de_impresión</vt:lpstr>
      <vt:lpstr>'Justificación - Objetivo'!Área_de_impresión</vt:lpstr>
      <vt:lpstr>'Plan de comunicaciones'!Área_de_impresión</vt:lpstr>
      <vt:lpstr>Proyecto!Área_de_impresión</vt:lpstr>
      <vt:lpstr>'Recursos Financieros'!Área_de_impresión</vt:lpstr>
      <vt:lpstr>'Recursos Humanos'!Área_de_impresión</vt:lpstr>
      <vt:lpstr>Requerimientos!Área_de_impresión</vt:lpstr>
      <vt:lpstr>'Riesgos-Cronograma'!Área_de_impresión</vt:lpstr>
    </vt:vector>
  </TitlesOfParts>
  <Company>Windows uE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Bibiana Coy P</dc:creator>
  <cp:keywords>SGSI</cp:keywords>
  <cp:lastModifiedBy>Bibiana Coy Paez</cp:lastModifiedBy>
  <cp:lastPrinted>2014-09-04T14:54:30Z</cp:lastPrinted>
  <dcterms:created xsi:type="dcterms:W3CDTF">2009-01-14T13:57:13Z</dcterms:created>
  <dcterms:modified xsi:type="dcterms:W3CDTF">2025-01-31T02:01:36Z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0x010100A2CAD4F763EE0A4DAD4AC931F58C70CF</vt:lpwstr>
  </property>
  <property fmtid="{D5CDD505-2E9C-101B-9397-08002B2CF9AE}" pid="3" name="_dlc_DocIdItemGuid">
    <vt:lpwstr>70eb99ea-d5d0-4d59-972e-b00fde130cf2</vt:lpwstr>
  </property>
  <property fmtid="{D5CDD505-2E9C-101B-9397-08002B2CF9AE}" pid="4" name="eDOCS AutoSave">
    <vt:lpwstr/>
  </property>
</Properties>
</file>