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shema\Downloads\"/>
    </mc:Choice>
  </mc:AlternateContent>
  <xr:revisionPtr revIDLastSave="0" documentId="13_ncr:1_{D163ACE6-F941-4649-8EDB-9BE3092623DF}" xr6:coauthVersionLast="47" xr6:coauthVersionMax="47" xr10:uidLastSave="{00000000-0000-0000-0000-000000000000}"/>
  <bookViews>
    <workbookView xWindow="-108" yWindow="-108" windowWidth="23256" windowHeight="13896" tabRatio="881" firstSheet="1" activeTab="5" xr2:uid="{00000000-000D-0000-FFFF-FFFF00000000}"/>
  </bookViews>
  <sheets>
    <sheet name="1 Pronunciamiento de demandas" sheetId="9" r:id="rId1"/>
    <sheet name="1.1 Registro pronunciamient dem" sheetId="10" r:id="rId2"/>
    <sheet name="2 Audiencias realizadas" sheetId="11" r:id="rId3"/>
    <sheet name="2.1 regist audienci realizadas" sheetId="12" r:id="rId4"/>
    <sheet name="3 Comportamiento Inventario" sheetId="13" r:id="rId5"/>
    <sheet name="3.1. Registro comportamin Inven" sheetId="1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1" l="1"/>
  <c r="D48" i="11"/>
  <c r="G48" i="11"/>
  <c r="J48" i="11"/>
  <c r="M48" i="11"/>
  <c r="G11" i="10" l="1"/>
  <c r="D21" i="14" l="1"/>
  <c r="E21" i="14"/>
  <c r="F21" i="14"/>
  <c r="G21" i="14"/>
  <c r="H21" i="14"/>
  <c r="I21" i="14"/>
  <c r="J21" i="14"/>
  <c r="K21" i="14"/>
  <c r="L21" i="14"/>
  <c r="M21" i="14"/>
  <c r="N21" i="14"/>
  <c r="O21" i="14"/>
  <c r="P21" i="14"/>
  <c r="Q21" i="14"/>
  <c r="R21" i="14"/>
  <c r="C21" i="14"/>
  <c r="F13" i="14" l="1"/>
  <c r="E13" i="14"/>
  <c r="D13" i="14"/>
  <c r="C13" i="14"/>
  <c r="G12" i="14"/>
  <c r="P49" i="13" s="1"/>
  <c r="G11" i="14"/>
  <c r="P48" i="13" s="1"/>
  <c r="G10" i="14"/>
  <c r="P47" i="13" s="1"/>
  <c r="A10" i="14"/>
  <c r="C8" i="14"/>
  <c r="B6" i="14"/>
  <c r="C50" i="13"/>
  <c r="C48" i="13"/>
  <c r="C47" i="13"/>
  <c r="P55" i="13"/>
  <c r="O55" i="13"/>
  <c r="L55" i="13"/>
  <c r="I55" i="13"/>
  <c r="F55" i="13"/>
  <c r="O49" i="11"/>
  <c r="L49" i="11"/>
  <c r="J50" i="11" s="1"/>
  <c r="I49" i="11"/>
  <c r="B11" i="12"/>
  <c r="A11" i="12"/>
  <c r="P48" i="11"/>
  <c r="C8" i="12"/>
  <c r="B6" i="12"/>
  <c r="P51" i="11"/>
  <c r="O51" i="11"/>
  <c r="L51" i="11"/>
  <c r="I51" i="11"/>
  <c r="D51" i="11"/>
  <c r="O52" i="13" l="1"/>
  <c r="O53" i="13" s="1"/>
  <c r="O54" i="13" s="1"/>
  <c r="I52" i="13"/>
  <c r="I53" i="13" s="1"/>
  <c r="I54" i="13" s="1"/>
  <c r="F52" i="13"/>
  <c r="F53" i="13" s="1"/>
  <c r="F54" i="13" s="1"/>
  <c r="G13" i="14"/>
  <c r="P50" i="13" s="1"/>
  <c r="P52" i="13" s="1"/>
  <c r="P53" i="13" s="1"/>
  <c r="P54" i="13" s="1"/>
  <c r="P47" i="11"/>
  <c r="P49" i="11" s="1"/>
  <c r="P50" i="11" s="1"/>
  <c r="F49" i="11"/>
  <c r="D50" i="11" s="1"/>
  <c r="A15" i="12"/>
  <c r="M50" i="11"/>
  <c r="P47" i="9"/>
  <c r="M47" i="9"/>
  <c r="J47" i="9"/>
  <c r="G47" i="9"/>
  <c r="D47" i="9"/>
  <c r="L51" i="13" l="1"/>
  <c r="L52" i="13"/>
  <c r="L53" i="13" s="1"/>
  <c r="L54" i="13" s="1"/>
  <c r="I51" i="13"/>
  <c r="F51" i="13"/>
  <c r="P51" i="13"/>
  <c r="A15" i="10" l="1"/>
  <c r="M46" i="9"/>
  <c r="O48" i="9" s="1"/>
  <c r="M49" i="9" s="1"/>
  <c r="L48" i="9"/>
  <c r="J49" i="9" s="1"/>
  <c r="G46" i="9"/>
  <c r="I48" i="9" s="1"/>
  <c r="G49" i="9" s="1"/>
  <c r="D46" i="9"/>
  <c r="F48" i="9" l="1"/>
  <c r="D49" i="9" s="1"/>
  <c r="P46" i="9" l="1"/>
  <c r="P48" i="9" s="1"/>
  <c r="P49" i="9" s="1"/>
  <c r="B11" i="10" l="1"/>
  <c r="A11" i="10"/>
  <c r="C8" i="10"/>
  <c r="B6" i="10"/>
  <c r="P50" i="9" l="1"/>
  <c r="O50" i="9"/>
  <c r="L50" i="9"/>
  <c r="I50" i="9"/>
  <c r="F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<sst xmlns="http://schemas.openxmlformats.org/spreadsheetml/2006/main" count="541" uniqueCount="236">
  <si>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</si>
  <si>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</si>
  <si>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</si>
  <si>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</si>
  <si>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</si>
  <si>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</si>
  <si>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</si>
  <si>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</si>
  <si>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</si>
  <si>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</si>
  <si>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</si>
  <si>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</si>
  <si>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</si>
  <si>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</si>
  <si>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</si>
  <si>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</si>
  <si>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</si>
  <si>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</si>
  <si>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</si>
  <si>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</si>
  <si>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</si>
  <si>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</si>
  <si>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</si>
  <si>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</si>
  <si>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</si>
  <si>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</si>
  <si>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</si>
  <si>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</si>
  <si>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</si>
  <si>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</si>
  <si>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</si>
  <si>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</si>
  <si>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</si>
  <si>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</si>
  <si>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</si>
  <si>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</si>
  <si>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</si>
  <si>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</si>
  <si>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</si>
  <si>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</si>
  <si>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</si>
  <si>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</si>
  <si>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</si>
  <si>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</si>
  <si>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</si>
  <si>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</si>
  <si>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</si>
  <si>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</si>
  <si>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</si>
  <si>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</si>
  <si>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</si>
  <si>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</si>
  <si>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</si>
  <si>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</si>
  <si>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</si>
  <si>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</si>
  <si>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</si>
  <si>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</si>
  <si>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</si>
  <si>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</si>
  <si>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GRUPO</t>
  </si>
  <si>
    <t>OBSERVACIONES</t>
  </si>
  <si>
    <t>RECUPERACIÓN EMPRESARIAL</t>
  </si>
  <si>
    <t>PROCESOS SOCIETARIOS</t>
  </si>
  <si>
    <t>PROCESOS PARALELOS A LA INSOLVENCIA</t>
  </si>
  <si>
    <t>No aplica</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</si>
  <si>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</si>
  <si>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</si>
  <si>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</si>
  <si>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</si>
  <si>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</si>
  <si>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</si>
  <si>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</si>
  <si>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</si>
  <si>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</si>
  <si>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</si>
  <si>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</si>
  <si>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</si>
  <si>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</si>
  <si>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</si>
  <si>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</si>
  <si>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</si>
  <si>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</si>
  <si>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</si>
  <si>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</si>
  <si>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</si>
  <si>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</si>
  <si>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</si>
  <si>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</si>
  <si>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</si>
  <si>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</si>
  <si>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</si>
  <si>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</si>
  <si>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</si>
  <si>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</si>
  <si>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</si>
  <si>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</si>
  <si>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</si>
  <si>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</si>
  <si>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</si>
  <si>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Version: 004</t>
  </si>
  <si>
    <t>CONCILIACIÓN Y ARBITRAJE</t>
  </si>
  <si>
    <t>2019-2022</t>
  </si>
  <si>
    <t>Histórico de objetivos estratégicos</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</si>
  <si>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</si>
  <si>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</si>
  <si>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</si>
  <si>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Lograr una justicia pronta</t>
  </si>
  <si>
    <t>Fortalecer la estructura organizacional con procesos innovadores de transformación institucional</t>
  </si>
  <si>
    <t>Eficiencia</t>
  </si>
  <si>
    <t>Tiempo de pronunciamiento sobre demandas (Tiempos de calificación de demandas)</t>
  </si>
  <si>
    <t xml:space="preserve">Medir el tiempo que se toma desde que se recibe una demanda, hasta que el despacho emite un pronunciamiento. </t>
  </si>
  <si>
    <t xml:space="preserve">
Tiempo Observado
--------------------------------
Meta
</t>
  </si>
  <si>
    <t>El tiempo observado es el tiempo promedio registrado de pronuncimiento del despacho en días hábiles</t>
  </si>
  <si>
    <t>Tiempo máximo permitido : es el tiempo que debe durar desde que se recibe una demanda, hasta que el despacho emite un pronunciamiento</t>
  </si>
  <si>
    <t>Cuadro de Procesos (ubicado en carpeta SharePoint - Dirección Procesos Especiales)</t>
  </si>
  <si>
    <t>Definido por el Director de Procesos Especiales. Se definió teniendo en cuenta los térmidos defindios por Ley, el comportamiento histórico y la capacidad instalada para emitir un pronunciamiento</t>
  </si>
  <si>
    <t>Días hábiles</t>
  </si>
  <si>
    <t>Director de Procesos Especiales y el funcionario asignado</t>
  </si>
  <si>
    <t>Tiempo Observado</t>
  </si>
  <si>
    <t>Promedio Anual</t>
  </si>
  <si>
    <t>Promedio acumulado</t>
  </si>
  <si>
    <t>Línea base (Tiempos de calificación de demandas)</t>
  </si>
  <si>
    <t xml:space="preserve"> 2022 Trimestre 1</t>
  </si>
  <si>
    <t>2022 
Trimestre 2</t>
  </si>
  <si>
    <t>2022 
Trimestre 3</t>
  </si>
  <si>
    <t>2022
Trimestre 4</t>
  </si>
  <si>
    <t>Tiempo máximo Permitido</t>
  </si>
  <si>
    <t>% de cumplimiento</t>
  </si>
  <si>
    <t xml:space="preserve"> 2021 Trimestre 1</t>
  </si>
  <si>
    <t>2021 Trimestre 2</t>
  </si>
  <si>
    <t>2021 Trimestre 3</t>
  </si>
  <si>
    <t xml:space="preserve"> 2023 Trimestre 1</t>
  </si>
  <si>
    <t>2023 
Trimestre 2</t>
  </si>
  <si>
    <t>2023
Trimestre 3</t>
  </si>
  <si>
    <t>2023
Trimestre 4</t>
  </si>
  <si>
    <r>
      <t>Tiempo observado:</t>
    </r>
    <r>
      <rPr>
        <sz val="10"/>
        <rFont val="Arial"/>
        <family val="2"/>
      </rPr>
      <t xml:space="preserve"> El tiempo observado es el tiempo promedio registrado de pronuncimiento (admisión, inadmisión y rechazo) del despacho en días hábiles.
</t>
    </r>
    <r>
      <rPr>
        <b/>
        <sz val="10"/>
        <rFont val="Arial"/>
        <family val="2"/>
      </rPr>
      <t>Tiempo máximo permitido:</t>
    </r>
    <r>
      <rPr>
        <sz val="10"/>
        <rFont val="Arial"/>
        <family val="2"/>
      </rPr>
      <t xml:space="preserve"> es el tiempo interno definido por la Dirección de Procesos Especiales, tiempo que debe durar desde que se recibe una demanda, hasta que el despacho emite un pronunciamiento.</t>
    </r>
  </si>
  <si>
    <t>Meta (no superar el tiempo máximo permitido por Ley (Articulo 90 del código general del proceso):</t>
  </si>
  <si>
    <t>Hasta 30 días</t>
  </si>
  <si>
    <t>N/A (De acuerdo al termino definido por la ley no se define un tiempo intermedio)</t>
  </si>
  <si>
    <t>Mayor a 30 días</t>
  </si>
  <si>
    <t>Audiencias realizadas</t>
  </si>
  <si>
    <t>Medir el número de audiencias realizadas por la Dirección de Procesos Especiales</t>
  </si>
  <si>
    <t xml:space="preserve">
Número de audiencias estimadas a celebrar en el mes
---------------------------------------------------------------------------------------
Audiencias celebradas en el mes
</t>
  </si>
  <si>
    <r>
      <t xml:space="preserve">Audiencias celebradas en el trimestre: </t>
    </r>
    <r>
      <rPr>
        <sz val="10"/>
        <rFont val="Arial"/>
        <family val="2"/>
      </rPr>
      <t xml:space="preserve">Corresponde a las audiencias celebradas durante el trimestre.
</t>
    </r>
    <r>
      <rPr>
        <b/>
        <sz val="10"/>
        <rFont val="Arial"/>
        <family val="2"/>
      </rPr>
      <t>Número de audiencias estimadas a celebrar en el trimestre:</t>
    </r>
    <r>
      <rPr>
        <sz val="10"/>
        <rFont val="Arial"/>
        <family val="2"/>
      </rPr>
      <t xml:space="preserve"> De acuerdo al comportamiento historia, corresponde a las audienciasque se estiman celabrar durante el trimestre.</t>
    </r>
  </si>
  <si>
    <t>Número de audiencias estimadas a celebrar en el trimestre</t>
  </si>
  <si>
    <t>Línea base (promedio de audiencias celebradas periodos anteriores):</t>
  </si>
  <si>
    <t>El número de audiencias celebradas es directamente proporcional a la capacidad operativa de la Dirección.</t>
  </si>
  <si>
    <t>Información registrada a partir de la vigencia 2020, con resultados obtendios a partir de una capacidad operativa mayor a la actual (se redujo en 2 profesionales especializados)</t>
  </si>
  <si>
    <t>Igual o superior a 9 audiencias celebradas</t>
  </si>
  <si>
    <t>Entre 7 y 8</t>
  </si>
  <si>
    <t>Menor a 7</t>
  </si>
  <si>
    <t>Audiencias celebradas en el trimestre</t>
  </si>
  <si>
    <t xml:space="preserve">Informe mensual de la vigencia en curso </t>
  </si>
  <si>
    <t>número</t>
  </si>
  <si>
    <t xml:space="preserve">Director Procesos Especiales </t>
  </si>
  <si>
    <t>% de resultado</t>
  </si>
  <si>
    <t>Enero</t>
  </si>
  <si>
    <t>Febrero</t>
  </si>
  <si>
    <t>marzo</t>
  </si>
  <si>
    <t>Abril</t>
  </si>
  <si>
    <t>Mayo</t>
  </si>
  <si>
    <t>Junio</t>
  </si>
  <si>
    <t>Julio</t>
  </si>
  <si>
    <t>Agosto</t>
  </si>
  <si>
    <t>Septiembre</t>
  </si>
  <si>
    <t>Octubre</t>
  </si>
  <si>
    <t>Noviembre</t>
  </si>
  <si>
    <t>Diciembre</t>
  </si>
  <si>
    <t>2021
Trimestre 4</t>
  </si>
  <si>
    <t>2021
Trimestre 3</t>
  </si>
  <si>
    <t>2021
Trimestre 2</t>
  </si>
  <si>
    <t xml:space="preserve"> 2021
Trimestre 1</t>
  </si>
  <si>
    <t>Inventario de Procesos</t>
  </si>
  <si>
    <t>Medir el comportamiento del inventario y controlar el número de procesos en inventario (cuantos procesos al iniciar el periodo; cuantos ingresaron; cuantos cerraron; cuantos quedan a final del periodo)</t>
  </si>
  <si>
    <r>
      <t xml:space="preserve">Inventario inicial del período: </t>
    </r>
    <r>
      <rPr>
        <sz val="10"/>
        <rFont val="Arial"/>
        <family val="2"/>
      </rPr>
      <t xml:space="preserve">Es el número de procesos que tengo en el inventario al iniciar el período, este inventario debe ser igual al inventario final del período anterior
</t>
    </r>
    <r>
      <rPr>
        <b/>
        <sz val="10"/>
        <rFont val="Arial"/>
        <family val="2"/>
      </rPr>
      <t>Inventario final del período:</t>
    </r>
    <r>
      <rPr>
        <sz val="10"/>
        <rFont val="Arial"/>
        <family val="2"/>
      </rPr>
      <t xml:space="preserve"> Es el número de procesos que tengo en el inventario al finalizar el período.
</t>
    </r>
    <r>
      <rPr>
        <b/>
        <sz val="10"/>
        <rFont val="Arial"/>
        <family val="2"/>
      </rPr>
      <t>Invetario final</t>
    </r>
    <r>
      <rPr>
        <sz val="10"/>
        <rFont val="Arial"/>
        <family val="2"/>
      </rPr>
      <t xml:space="preserve">: (No. de procesos con los cuales se inició el período) + (No. de procesos nuevo recibidos durante el período) - (No. de procesos que fueron finalizados en el período)
</t>
    </r>
    <r>
      <rPr>
        <b/>
        <sz val="10"/>
        <rFont val="Arial"/>
        <family val="2"/>
      </rPr>
      <t xml:space="preserve">Nota:
- </t>
    </r>
    <r>
      <rPr>
        <sz val="10"/>
        <rFont val="Arial"/>
        <family val="2"/>
      </rPr>
      <t>En el inventario de procesos pendientes de terminación  no contempla los procesos pendientes por liquidación de costas 
- Se excluye del universo de medición los procesos terminados en años anteriores pero que se liquidaron costas en la siguientes vigencias
- Para los procesos finalizados se incluirán los procesos terminados en primera instancia,  terminación por sentencia y terminación anormal</t>
    </r>
  </si>
  <si>
    <r>
      <t xml:space="preserve">
</t>
    </r>
    <r>
      <rPr>
        <b/>
        <sz val="10"/>
        <rFont val="Arial"/>
        <family val="2"/>
      </rPr>
      <t>Comportamiento del inventario</t>
    </r>
    <r>
      <rPr>
        <sz val="10"/>
        <rFont val="Arial"/>
        <family val="2"/>
      </rPr>
      <t xml:space="preserve"> = (número de procesos en el inventario final del período anterior) - (número de procesos en el inventario final del período actual)
</t>
    </r>
  </si>
  <si>
    <t xml:space="preserve">Al ser un indicador de control del inventario no se define una meta (se controla el volumen del procesos en inventario para tomar decisiones). </t>
  </si>
  <si>
    <t>N/A</t>
  </si>
  <si>
    <t>Inventario inicial del período</t>
  </si>
  <si>
    <t>cuadro/archivo/reporte de seguimiento interno</t>
  </si>
  <si>
    <t>Número de procesos nuevos recibidos durante el período</t>
  </si>
  <si>
    <t>Inventario final del período</t>
  </si>
  <si>
    <t>Efectividad</t>
  </si>
  <si>
    <t>Número de procesos que fueron finalizados en el período</t>
  </si>
  <si>
    <t>Reducción del inventario</t>
  </si>
  <si>
    <t>Resultado inventario respecto período anterior</t>
  </si>
  <si>
    <t>% de reducción de inventario</t>
  </si>
  <si>
    <t>TOTAL AÑO</t>
  </si>
  <si>
    <t>Trimestre 2
2021</t>
  </si>
  <si>
    <t>Trimestre 3
2021</t>
  </si>
  <si>
    <t xml:space="preserve">Trimestre 4
2021 </t>
  </si>
  <si>
    <t>Trimestre 1
2022</t>
  </si>
  <si>
    <t xml:space="preserve">Trimestre 2
2022 </t>
  </si>
  <si>
    <t xml:space="preserve">Trimestre 3
2022 </t>
  </si>
  <si>
    <t>Trimestre 4
2022</t>
  </si>
  <si>
    <t>Trimestre 1 
2023</t>
  </si>
  <si>
    <t>Trimestre 2
2023</t>
  </si>
  <si>
    <t>Comportamiento del inventario</t>
  </si>
  <si>
    <t>Trimestre 1
2021</t>
  </si>
  <si>
    <t>Director consolida, los ponentes alimentan</t>
  </si>
  <si>
    <t>Definido por el Director de Procesos Especiales. Se definió teniendo en cuenta la línea base (comportamiento histórico) y capacidad operativa instalada actual, a partir de esto se definió la meta de audiencias celebradas para la vigencia.</t>
  </si>
  <si>
    <t xml:space="preserve">Director de Procesos Especiales </t>
  </si>
  <si>
    <t>Trimestre 3
2023</t>
  </si>
  <si>
    <t>Trimestre 4
2023</t>
  </si>
  <si>
    <t># de ponentes</t>
  </si>
  <si>
    <t>Nohora, Maria Paula</t>
  </si>
  <si>
    <t>Nohora, Maria Paula, Jorge</t>
  </si>
  <si>
    <t>Trimestre 1 
2024</t>
  </si>
  <si>
    <t>Trimestre 2
2024</t>
  </si>
  <si>
    <t>Trimestre 3
2024</t>
  </si>
  <si>
    <t>Trimestre 4
2024</t>
  </si>
  <si>
    <t>Nohora, Maria Paula, Jorge, Carolina</t>
  </si>
  <si>
    <t>Nombre ponentes</t>
  </si>
  <si>
    <t xml:space="preserve"> 2024 Trimestre 1</t>
  </si>
  <si>
    <t>2024 
Trimestre 2</t>
  </si>
  <si>
    <t>2024
Trimestre 3</t>
  </si>
  <si>
    <t>2024
Trimestre 4</t>
  </si>
  <si>
    <t xml:space="preserve">Se cumplió con el número mínimo de audiencias previstas, incluso se hizo 1 de más. debe tenerse en cuenta que el equipo adquirió una nueva ponente en febrero de 2024, pero el 21 de marzo de 2024 por decisión de delegatura, perdió un ponente. En este momento cuenta con 3 ponentes. </t>
  </si>
  <si>
    <t xml:space="preserve">16 días es el promedio en que se demora el Despacho para admitir o rechazar una demanda cumpliendo con el término señalado en el Código General del Proceso, el cual está establecido en 30 días </t>
  </si>
  <si>
    <t>Maria Paula, Jorge, Carolina</t>
  </si>
  <si>
    <t>Nohora, Nury, Leo, Martha</t>
  </si>
  <si>
    <t>Se terminaron 11 procesos en el primer trimestre del 2024 y llegaron 9 procesos nuevos, reduciendo el inventario, se inició con 34 procesos y terminó el trimestre con 32.</t>
  </si>
  <si>
    <t xml:space="preserve">21 días es el promedio en que se demora el Despacho para admitir o rechazar una demanda cumpliendo con el término señalado en el Código General del Proceso, el cual está establecido en 30 días </t>
  </si>
  <si>
    <t>Se realizaron 7 audiencias de 8 programadas, quedó un faltando 1 audiencia en el promedio global, de la cual solicitaron aplazamiento. El equipo continúa con 3 ponentes.</t>
  </si>
  <si>
    <t>Se terminaron 12 procesos en el segundo trimestre del 2024 y llegaron 26 procesos nuevos, aumentando el inventario. Se inició con 32 procesos el trimestre y terminó con 46 procesos.</t>
  </si>
  <si>
    <t>Nohora, Nury, Leonor</t>
  </si>
  <si>
    <t>Nohora, Leonor, nury</t>
  </si>
  <si>
    <t>Nohora, Leonor</t>
  </si>
  <si>
    <t>Nohora, Leonor, Maria Paula</t>
  </si>
  <si>
    <t>Jorge, Carolina</t>
  </si>
  <si>
    <t xml:space="preserve">23 días es el promedio en que se demora el Despacho para admitir o rechazar una demanda cumpliendo con el término señalado en el Código General del Proceso, el cual está establecido en 30 días </t>
  </si>
  <si>
    <t>ENE-MAR</t>
  </si>
  <si>
    <t>ABR-JUN</t>
  </si>
  <si>
    <t>JUL-SEP</t>
  </si>
  <si>
    <t>OCT-DIC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</si>
</sst>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
    <numFmt numFmtId="165" formatCode="0.0%"/>
    <numFmt numFmtId="166" formatCode="_(* #,##0_);_(* \(#,##0\);_(* &quot;-&quot;_);_(@_)"/>
  </numFmts>
  <fonts count="41"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1"/>
      <color theme="0"/>
      <name val="Arial"/>
      <family val="2"/>
    </font>
    <font>
      <sz val="10"/>
      <name val="Arial"/>
    </font>
    <font>
      <b/>
      <sz val="9"/>
      <name val="Arial"/>
      <family val="2"/>
    </font>
    <font>
      <b/>
      <sz val="14"/>
      <color rgb="FF0000CC"/>
      <name val="Arial"/>
      <family val="2"/>
    </font>
    <font>
      <b/>
      <sz val="10"/>
      <color theme="1"/>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CC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rgb="FFFFFF00"/>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1" fontId="37" fillId="0" borderId="0" applyFont="0" applyFill="0" applyBorder="0" applyAlignment="0" applyProtection="0"/>
  </cellStyleXfs>
  <cellXfs count="472">
    <xf numFmtId="0" fontId="0" fillId="0" borderId="0" xfId="0"/>
    <xf numFmtId="0" fontId="0" fillId="25" borderId="0" xfId="0"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34" fillId="25" borderId="0" xfId="0" applyFont="1" applyFill="1" applyProtection="1">
      <protection locked="0"/>
    </xf>
    <xf numFmtId="0" fontId="34" fillId="30" borderId="0" xfId="0" applyFont="1" applyFill="1" applyProtection="1">
      <protection locked="0"/>
    </xf>
    <xf numFmtId="0" fontId="3" fillId="24" borderId="10" xfId="32" applyFont="1" applyFill="1" applyBorder="1" applyAlignment="1">
      <alignment vertical="center" wrapText="1"/>
    </xf>
    <xf numFmtId="0" fontId="3" fillId="24" borderId="10" xfId="0" applyFont="1" applyFill="1" applyBorder="1"/>
    <xf numFmtId="0" fontId="2" fillId="26" borderId="9" xfId="0" applyFont="1" applyFill="1" applyBorder="1" applyAlignment="1">
      <alignment horizontal="center" wrapText="1"/>
    </xf>
    <xf numFmtId="0" fontId="2" fillId="25" borderId="15" xfId="32" applyFont="1" applyFill="1" applyBorder="1"/>
    <xf numFmtId="0" fontId="2" fillId="25" borderId="19" xfId="32" applyFont="1" applyFill="1" applyBorder="1" applyAlignment="1">
      <alignment horizontal="center"/>
    </xf>
    <xf numFmtId="0" fontId="2" fillId="25" borderId="14" xfId="32" applyFont="1" applyFill="1" applyBorder="1"/>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1" fillId="0" borderId="20" xfId="32" applyBorder="1" applyAlignment="1">
      <alignment horizontal="center" vertical="center" wrapText="1"/>
    </xf>
    <xf numFmtId="0" fontId="32" fillId="25" borderId="0" xfId="0" applyFont="1" applyFill="1" applyProtection="1">
      <protection locked="0"/>
    </xf>
    <xf numFmtId="0" fontId="33" fillId="30" borderId="0" xfId="0" applyFont="1" applyFill="1" applyProtection="1">
      <protection locked="0"/>
    </xf>
    <xf numFmtId="0" fontId="33" fillId="30" borderId="0" xfId="0" applyFont="1" applyFill="1" applyAlignment="1" applyProtection="1">
      <alignment vertical="center" wrapText="1"/>
      <protection locked="0"/>
    </xf>
    <xf numFmtId="0" fontId="33" fillId="30" borderId="0" xfId="0" applyFont="1" applyFill="1" applyAlignment="1" applyProtection="1">
      <alignment horizontal="center" vertical="center" wrapText="1"/>
      <protection locked="0"/>
    </xf>
    <xf numFmtId="0" fontId="34" fillId="30" borderId="0" xfId="0" applyFont="1" applyFill="1" applyAlignment="1" applyProtection="1">
      <alignment horizontal="center" vertical="center" wrapText="1"/>
      <protection locked="0"/>
    </xf>
    <xf numFmtId="0" fontId="34" fillId="30" borderId="0" xfId="0" applyFont="1" applyFill="1" applyAlignment="1" applyProtection="1">
      <alignment vertical="center" wrapText="1"/>
      <protection locked="0"/>
    </xf>
    <xf numFmtId="0" fontId="1" fillId="30" borderId="0" xfId="0" applyFont="1" applyFill="1" applyProtection="1">
      <protection locked="0"/>
    </xf>
    <xf numFmtId="0" fontId="2" fillId="30" borderId="0" xfId="0" applyFont="1" applyFill="1" applyProtection="1">
      <protection locked="0"/>
    </xf>
    <xf numFmtId="0" fontId="36" fillId="29" borderId="46" xfId="0" applyFont="1" applyFill="1" applyBorder="1" applyAlignment="1">
      <alignment horizontal="center" vertical="center" wrapText="1"/>
    </xf>
    <xf numFmtId="0" fontId="1" fillId="0" borderId="15" xfId="0" applyFont="1" applyBorder="1" applyAlignment="1">
      <alignment horizontal="center" vertical="center" wrapText="1"/>
    </xf>
    <xf numFmtId="0" fontId="2" fillId="30" borderId="0" xfId="0" applyFont="1" applyFill="1" applyAlignment="1" applyProtection="1">
      <alignment horizontal="center" vertical="center" wrapText="1"/>
      <protection locked="0"/>
    </xf>
    <xf numFmtId="0" fontId="1" fillId="30" borderId="0" xfId="0" applyFont="1" applyFill="1" applyAlignment="1" applyProtection="1">
      <alignment vertical="center" wrapText="1"/>
      <protection locked="0"/>
    </xf>
    <xf numFmtId="0" fontId="2" fillId="30" borderId="0" xfId="0" applyFont="1" applyFill="1" applyAlignment="1" applyProtection="1">
      <alignment horizontal="left" vertical="center" wrapText="1"/>
      <protection locked="0"/>
    </xf>
    <xf numFmtId="0" fontId="34" fillId="30" borderId="0" xfId="0" applyFont="1" applyFill="1" applyAlignment="1" applyProtection="1">
      <alignment horizontal="left" vertical="center"/>
      <protection locked="0"/>
    </xf>
    <xf numFmtId="0" fontId="34" fillId="30" borderId="0" xfId="0" applyFont="1" applyFill="1" applyAlignment="1" applyProtection="1">
      <alignment horizontal="left" vertical="center" wrapText="1"/>
      <protection locked="0"/>
    </xf>
    <xf numFmtId="0" fontId="3" fillId="24" borderId="16" xfId="0" applyFont="1" applyFill="1" applyBorder="1" applyAlignment="1">
      <alignment horizontal="center"/>
    </xf>
    <xf numFmtId="0" fontId="35" fillId="25" borderId="0" xfId="0" applyFont="1" applyFill="1" applyProtection="1">
      <protection locked="0"/>
    </xf>
    <xf numFmtId="0" fontId="3" fillId="25" borderId="11" xfId="0" applyFont="1" applyFill="1" applyBorder="1" applyAlignment="1" applyProtection="1">
      <alignment horizontal="center"/>
      <protection locked="0"/>
    </xf>
    <xf numFmtId="0" fontId="3" fillId="25" borderId="0" xfId="0" applyFont="1" applyFill="1" applyAlignment="1" applyProtection="1">
      <alignment horizontal="center"/>
      <protection locked="0"/>
    </xf>
    <xf numFmtId="0" fontId="33" fillId="0" borderId="0" xfId="0" applyFont="1" applyProtection="1">
      <protection locked="0"/>
    </xf>
    <xf numFmtId="0" fontId="3" fillId="24" borderId="9" xfId="0" applyFont="1" applyFill="1" applyBorder="1" applyAlignment="1">
      <alignment vertical="center" wrapText="1"/>
    </xf>
    <xf numFmtId="0" fontId="1" fillId="25" borderId="16" xfId="0" applyFont="1" applyFill="1" applyBorder="1" applyAlignment="1" applyProtection="1">
      <alignment horizontal="justify" vertical="center" wrapText="1"/>
      <protection locked="0"/>
    </xf>
    <xf numFmtId="0" fontId="36" fillId="29" borderId="48" xfId="0" applyFont="1" applyFill="1" applyBorder="1" applyAlignment="1">
      <alignment horizontal="center" vertical="center" wrapText="1"/>
    </xf>
    <xf numFmtId="0" fontId="1" fillId="0" borderId="50" xfId="0" applyFont="1" applyBorder="1" applyAlignment="1" applyProtection="1">
      <alignment horizontal="center" vertical="center" wrapText="1"/>
      <protection locked="0"/>
    </xf>
    <xf numFmtId="0" fontId="34" fillId="29" borderId="24" xfId="0" applyFont="1" applyFill="1" applyBorder="1" applyAlignment="1">
      <alignment horizontal="center" vertical="center" wrapText="1"/>
    </xf>
    <xf numFmtId="0" fontId="31" fillId="0" borderId="0" xfId="32" applyFont="1" applyAlignment="1" applyProtection="1">
      <alignment vertical="center" wrapText="1"/>
      <protection locked="0"/>
    </xf>
    <xf numFmtId="0" fontId="31" fillId="0" borderId="0" xfId="32" applyFont="1" applyAlignment="1" applyProtection="1">
      <alignment horizontal="center" vertical="center" wrapText="1"/>
      <protection locked="0"/>
    </xf>
    <xf numFmtId="0" fontId="38" fillId="34" borderId="57" xfId="32" applyFont="1" applyFill="1" applyBorder="1" applyAlignment="1" applyProtection="1">
      <alignment horizontal="center" vertical="center" wrapText="1"/>
      <protection locked="0"/>
    </xf>
    <xf numFmtId="0" fontId="38" fillId="35" borderId="57" xfId="32" applyFont="1" applyFill="1" applyBorder="1" applyAlignment="1" applyProtection="1">
      <alignment horizontal="center" vertical="center" wrapText="1"/>
      <protection locked="0"/>
    </xf>
    <xf numFmtId="0" fontId="38" fillId="32" borderId="57" xfId="42" applyNumberFormat="1" applyFont="1" applyFill="1" applyBorder="1" applyAlignment="1" applyProtection="1">
      <alignment horizontal="center" vertical="center" wrapText="1"/>
      <protection locked="0"/>
    </xf>
    <xf numFmtId="164" fontId="39" fillId="0" borderId="58" xfId="32" applyNumberFormat="1" applyFont="1" applyBorder="1" applyAlignment="1" applyProtection="1">
      <alignment horizontal="center" vertical="center" wrapText="1"/>
      <protection locked="0"/>
    </xf>
    <xf numFmtId="0" fontId="31" fillId="0" borderId="57" xfId="32" applyFont="1" applyBorder="1" applyAlignment="1" applyProtection="1">
      <alignment horizontal="center" vertical="center" wrapText="1"/>
      <protection locked="0"/>
    </xf>
    <xf numFmtId="0" fontId="2" fillId="25" borderId="59" xfId="32" applyFont="1" applyFill="1" applyBorder="1"/>
    <xf numFmtId="9" fontId="2" fillId="31" borderId="17" xfId="34" applyFont="1" applyFill="1" applyBorder="1" applyAlignment="1" applyProtection="1">
      <alignment horizontal="center"/>
    </xf>
    <xf numFmtId="0" fontId="2" fillId="25" borderId="59" xfId="32" applyFont="1" applyFill="1" applyBorder="1" applyAlignment="1">
      <alignment vertical="center" wrapText="1"/>
    </xf>
    <xf numFmtId="0" fontId="2" fillId="25" borderId="24" xfId="32" applyFont="1" applyFill="1" applyBorder="1" applyAlignment="1">
      <alignment horizontal="center"/>
    </xf>
    <xf numFmtId="0" fontId="2" fillId="25" borderId="21" xfId="32" applyFont="1" applyFill="1" applyBorder="1" applyAlignment="1">
      <alignment horizontal="center"/>
    </xf>
    <xf numFmtId="9" fontId="2" fillId="31" borderId="21" xfId="34" applyFont="1" applyFill="1" applyBorder="1" applyAlignment="1" applyProtection="1">
      <alignment horizontal="center"/>
    </xf>
    <xf numFmtId="9" fontId="2" fillId="31" borderId="49" xfId="34" applyFont="1" applyFill="1" applyBorder="1" applyAlignment="1" applyProtection="1">
      <alignment horizontal="center"/>
    </xf>
    <xf numFmtId="0" fontId="38" fillId="33" borderId="57" xfId="42" applyNumberFormat="1" applyFont="1" applyFill="1" applyBorder="1" applyAlignment="1" applyProtection="1">
      <alignment horizontal="center" vertical="center" wrapText="1"/>
      <protection locked="0"/>
    </xf>
    <xf numFmtId="0" fontId="38" fillId="35" borderId="57" xfId="42" applyNumberFormat="1" applyFont="1" applyFill="1" applyBorder="1" applyAlignment="1" applyProtection="1">
      <alignment horizontal="center" vertical="center" wrapText="1"/>
      <protection locked="0"/>
    </xf>
    <xf numFmtId="0" fontId="2" fillId="25" borderId="10" xfId="0" applyFont="1" applyFill="1" applyBorder="1" applyAlignment="1" applyProtection="1">
      <alignment horizontal="center" vertical="center"/>
      <protection locked="0"/>
    </xf>
    <xf numFmtId="0" fontId="2" fillId="25" borderId="24" xfId="32" applyFont="1" applyFill="1" applyBorder="1" applyAlignment="1">
      <alignment horizontal="center" vertical="center"/>
    </xf>
    <xf numFmtId="0" fontId="2" fillId="0" borderId="24" xfId="32" applyFont="1" applyBorder="1" applyAlignment="1">
      <alignment horizontal="center" vertical="center"/>
    </xf>
    <xf numFmtId="0" fontId="2" fillId="25" borderId="16" xfId="32" applyFont="1" applyFill="1" applyBorder="1" applyAlignment="1">
      <alignment vertical="center" wrapText="1"/>
    </xf>
    <xf numFmtId="0" fontId="3" fillId="24" borderId="10" xfId="0" applyFont="1" applyFill="1" applyBorder="1" applyAlignment="1">
      <alignment vertical="center"/>
    </xf>
    <xf numFmtId="0" fontId="2" fillId="26" borderId="9" xfId="0" applyFont="1" applyFill="1" applyBorder="1" applyAlignment="1">
      <alignment horizontal="center" vertical="center" wrapText="1"/>
    </xf>
    <xf numFmtId="0" fontId="1" fillId="25" borderId="62" xfId="0" applyFont="1" applyFill="1" applyBorder="1" applyAlignment="1">
      <alignment horizontal="justify" vertical="center" wrapText="1"/>
    </xf>
    <xf numFmtId="0" fontId="1" fillId="25" borderId="14" xfId="0" applyFont="1" applyFill="1" applyBorder="1" applyAlignment="1">
      <alignment vertical="center" wrapText="1"/>
    </xf>
    <xf numFmtId="0" fontId="2" fillId="25" borderId="15" xfId="32" applyFont="1" applyFill="1" applyBorder="1" applyAlignment="1">
      <alignment horizontal="center" vertical="center"/>
    </xf>
    <xf numFmtId="0" fontId="0" fillId="25" borderId="0" xfId="0" applyFill="1" applyAlignment="1" applyProtection="1">
      <alignment vertical="center"/>
      <protection locked="0"/>
    </xf>
    <xf numFmtId="0" fontId="33" fillId="25" borderId="0" xfId="0" applyFont="1" applyFill="1" applyAlignment="1" applyProtection="1">
      <alignment vertical="center"/>
      <protection locked="0"/>
    </xf>
    <xf numFmtId="0" fontId="35" fillId="25" borderId="0" xfId="0" applyFont="1" applyFill="1" applyAlignment="1" applyProtection="1">
      <alignment vertical="center"/>
      <protection locked="0"/>
    </xf>
    <xf numFmtId="0" fontId="1" fillId="25" borderId="0" xfId="0" applyFont="1" applyFill="1" applyAlignment="1" applyProtection="1">
      <alignment vertical="center"/>
      <protection locked="0"/>
    </xf>
    <xf numFmtId="0" fontId="3" fillId="24" borderId="10" xfId="32" applyFont="1" applyFill="1" applyBorder="1" applyAlignment="1">
      <alignment horizontal="center" vertical="center" wrapText="1"/>
    </xf>
    <xf numFmtId="0" fontId="3" fillId="24" borderId="10" xfId="32" applyFont="1" applyFill="1" applyBorder="1" applyAlignment="1">
      <alignment vertical="center"/>
    </xf>
    <xf numFmtId="0" fontId="3" fillId="25" borderId="11" xfId="0" applyFont="1" applyFill="1" applyBorder="1" applyAlignment="1" applyProtection="1">
      <alignment horizontal="center" vertical="center"/>
      <protection locked="0"/>
    </xf>
    <xf numFmtId="0" fontId="3" fillId="24" borderId="16" xfId="0" applyFont="1" applyFill="1" applyBorder="1" applyAlignment="1">
      <alignment horizontal="center" vertical="center"/>
    </xf>
    <xf numFmtId="0" fontId="3" fillId="25" borderId="0" xfId="0" applyFont="1" applyFill="1" applyAlignment="1" applyProtection="1">
      <alignment horizontal="center" vertical="center"/>
      <protection locked="0"/>
    </xf>
    <xf numFmtId="0" fontId="3" fillId="25" borderId="12" xfId="0" applyFont="1" applyFill="1" applyBorder="1" applyAlignment="1">
      <alignment horizontal="center" vertical="center"/>
    </xf>
    <xf numFmtId="0" fontId="3" fillId="25" borderId="11" xfId="0" applyFont="1" applyFill="1" applyBorder="1" applyAlignment="1">
      <alignment horizontal="center" vertical="center"/>
    </xf>
    <xf numFmtId="0" fontId="3" fillId="25" borderId="13" xfId="0" applyFont="1" applyFill="1" applyBorder="1" applyAlignment="1">
      <alignment horizontal="center" vertical="center"/>
    </xf>
    <xf numFmtId="0" fontId="2" fillId="25" borderId="19" xfId="32" applyFont="1" applyFill="1" applyBorder="1" applyAlignment="1">
      <alignment horizontal="center" vertical="center"/>
    </xf>
    <xf numFmtId="0" fontId="2" fillId="25" borderId="59" xfId="32" applyFont="1" applyFill="1" applyBorder="1" applyAlignment="1">
      <alignment vertical="center"/>
    </xf>
    <xf numFmtId="0" fontId="2" fillId="25" borderId="21" xfId="32" applyFont="1" applyFill="1" applyBorder="1" applyAlignment="1">
      <alignment horizontal="center" vertical="center"/>
    </xf>
    <xf numFmtId="9" fontId="2" fillId="31" borderId="21" xfId="34" applyFont="1" applyFill="1" applyBorder="1" applyAlignment="1" applyProtection="1">
      <alignment horizontal="center" vertical="center"/>
    </xf>
    <xf numFmtId="0" fontId="2" fillId="25" borderId="14" xfId="32" applyFont="1" applyFill="1" applyBorder="1" applyAlignment="1">
      <alignment vertical="center"/>
    </xf>
    <xf numFmtId="9" fontId="2" fillId="31" borderId="17" xfId="34" applyFont="1" applyFill="1" applyBorder="1" applyAlignment="1" applyProtection="1">
      <alignment horizontal="center" vertical="center"/>
    </xf>
    <xf numFmtId="0" fontId="3" fillId="25" borderId="9" xfId="0" applyFont="1" applyFill="1" applyBorder="1" applyAlignment="1" applyProtection="1">
      <alignment vertical="center"/>
      <protection locked="0"/>
    </xf>
    <xf numFmtId="0" fontId="3" fillId="25" borderId="23" xfId="0" applyFont="1" applyFill="1" applyBorder="1" applyAlignment="1" applyProtection="1">
      <alignment vertical="center"/>
      <protection locked="0"/>
    </xf>
    <xf numFmtId="9" fontId="3" fillId="25" borderId="23" xfId="0" applyNumberFormat="1" applyFont="1" applyFill="1" applyBorder="1" applyAlignment="1" applyProtection="1">
      <alignment vertical="center"/>
      <protection locked="0"/>
    </xf>
    <xf numFmtId="0" fontId="0" fillId="0" borderId="0" xfId="0" applyAlignment="1" applyProtection="1">
      <alignment vertical="center"/>
      <protection locked="0"/>
    </xf>
    <xf numFmtId="0" fontId="33" fillId="0" borderId="0" xfId="0" applyFont="1" applyAlignment="1" applyProtection="1">
      <alignment vertical="center"/>
      <protection locked="0"/>
    </xf>
    <xf numFmtId="0" fontId="0" fillId="25" borderId="0" xfId="0" applyFill="1" applyAlignment="1" applyProtection="1">
      <alignment vertical="center" wrapText="1"/>
      <protection locked="0"/>
    </xf>
    <xf numFmtId="0" fontId="1" fillId="30" borderId="0" xfId="0" applyFont="1" applyFill="1" applyAlignment="1" applyProtection="1">
      <alignment vertical="center"/>
      <protection locked="0"/>
    </xf>
    <xf numFmtId="0" fontId="33" fillId="30" borderId="0" xfId="0" applyFont="1" applyFill="1" applyAlignment="1" applyProtection="1">
      <alignment vertical="center"/>
      <protection locked="0"/>
    </xf>
    <xf numFmtId="0" fontId="32" fillId="25" borderId="0" xfId="0" applyFont="1" applyFill="1" applyAlignment="1" applyProtection="1">
      <alignment vertical="center"/>
      <protection locked="0"/>
    </xf>
    <xf numFmtId="0" fontId="34" fillId="25" borderId="0" xfId="0" applyFont="1" applyFill="1" applyAlignment="1" applyProtection="1">
      <alignment vertical="center"/>
      <protection locked="0"/>
    </xf>
    <xf numFmtId="0" fontId="34" fillId="30" borderId="0" xfId="0" applyFont="1" applyFill="1" applyAlignment="1" applyProtection="1">
      <alignment vertical="center"/>
      <protection locked="0"/>
    </xf>
    <xf numFmtId="0" fontId="2" fillId="30" borderId="0" xfId="0" applyFont="1" applyFill="1" applyAlignment="1" applyProtection="1">
      <alignment vertical="center"/>
      <protection locked="0"/>
    </xf>
    <xf numFmtId="164" fontId="2" fillId="25" borderId="24" xfId="32" applyNumberFormat="1" applyFont="1" applyFill="1" applyBorder="1" applyAlignment="1">
      <alignment horizontal="center" vertical="center"/>
    </xf>
    <xf numFmtId="0" fontId="3" fillId="24" borderId="12" xfId="0" applyFont="1" applyFill="1" applyBorder="1" applyAlignment="1">
      <alignment horizontal="center" vertical="center"/>
    </xf>
    <xf numFmtId="0" fontId="1" fillId="25" borderId="10" xfId="0" applyFont="1" applyFill="1" applyBorder="1" applyAlignment="1" applyProtection="1">
      <alignment horizontal="center" vertical="center"/>
      <protection locked="0"/>
    </xf>
    <xf numFmtId="0" fontId="1" fillId="25" borderId="59" xfId="0" applyFont="1" applyFill="1" applyBorder="1" applyAlignment="1">
      <alignment horizontal="left" vertical="center" wrapText="1"/>
    </xf>
    <xf numFmtId="0" fontId="1" fillId="25" borderId="16" xfId="0" applyFont="1" applyFill="1" applyBorder="1" applyAlignment="1">
      <alignment horizontal="left" vertical="center" wrapText="1"/>
    </xf>
    <xf numFmtId="0" fontId="1" fillId="25" borderId="14" xfId="0" applyFont="1" applyFill="1" applyBorder="1" applyAlignment="1">
      <alignment horizontal="left" vertical="center" wrapText="1"/>
    </xf>
    <xf numFmtId="0" fontId="31" fillId="0" borderId="24" xfId="32" applyFont="1" applyBorder="1" applyAlignment="1">
      <alignment vertical="center" wrapText="1"/>
    </xf>
    <xf numFmtId="0" fontId="1" fillId="0" borderId="24" xfId="32" applyBorder="1" applyAlignment="1">
      <alignment vertical="center" wrapText="1"/>
    </xf>
    <xf numFmtId="0" fontId="2" fillId="0" borderId="24" xfId="32" applyFont="1" applyBorder="1" applyAlignment="1">
      <alignment horizontal="center" vertical="center" wrapText="1"/>
    </xf>
    <xf numFmtId="0" fontId="1" fillId="0" borderId="24" xfId="0" applyFont="1" applyBorder="1" applyAlignment="1" applyProtection="1">
      <alignment horizontal="center" vertical="center" wrapText="1"/>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0" fillId="30" borderId="0" xfId="0" applyFill="1" applyAlignment="1">
      <alignment vertical="center"/>
    </xf>
    <xf numFmtId="0" fontId="22" fillId="30" borderId="0" xfId="0" applyFont="1" applyFill="1" applyAlignment="1">
      <alignment horizontal="center" vertical="center"/>
    </xf>
    <xf numFmtId="0" fontId="0" fillId="30" borderId="0" xfId="0" applyFill="1" applyAlignment="1">
      <alignment horizontal="left" vertical="center"/>
    </xf>
    <xf numFmtId="164" fontId="0" fillId="0" borderId="24" xfId="0" applyNumberFormat="1" applyBorder="1" applyAlignment="1" applyProtection="1">
      <alignment horizontal="center" vertical="center" wrapText="1"/>
      <protection locked="0"/>
    </xf>
    <xf numFmtId="1" fontId="0" fillId="0" borderId="24" xfId="0" applyNumberFormat="1" applyBorder="1" applyAlignment="1" applyProtection="1">
      <alignment horizontal="center" vertical="center" wrapText="1"/>
      <protection locked="0"/>
    </xf>
    <xf numFmtId="0" fontId="1" fillId="30" borderId="0" xfId="32" applyFill="1" applyAlignment="1" applyProtection="1">
      <alignment horizontal="center" vertical="center" wrapText="1"/>
      <protection locked="0"/>
    </xf>
    <xf numFmtId="0" fontId="1" fillId="0" borderId="0" xfId="32" applyAlignment="1" applyProtection="1">
      <alignment vertical="center" wrapText="1"/>
      <protection locked="0"/>
    </xf>
    <xf numFmtId="17" fontId="2" fillId="36" borderId="57" xfId="32" applyNumberFormat="1" applyFont="1" applyFill="1" applyBorder="1" applyAlignment="1" applyProtection="1">
      <alignment horizontal="center" vertical="center" wrapText="1"/>
      <protection locked="0"/>
    </xf>
    <xf numFmtId="0" fontId="1" fillId="0" borderId="57" xfId="32" applyBorder="1" applyAlignment="1" applyProtection="1">
      <alignment vertical="center" wrapText="1"/>
      <protection locked="0"/>
    </xf>
    <xf numFmtId="166" fontId="1" fillId="0" borderId="57" xfId="32" applyNumberFormat="1" applyBorder="1" applyAlignment="1" applyProtection="1">
      <alignment horizontal="right" vertical="center" wrapText="1"/>
      <protection locked="0"/>
    </xf>
    <xf numFmtId="0" fontId="1" fillId="0" borderId="57" xfId="32" applyBorder="1" applyAlignment="1">
      <alignment vertical="center" wrapText="1"/>
    </xf>
    <xf numFmtId="0" fontId="1" fillId="0" borderId="57" xfId="32" applyBorder="1" applyAlignment="1" applyProtection="1">
      <alignment horizontal="right" vertical="center" wrapText="1"/>
      <protection locked="0"/>
    </xf>
    <xf numFmtId="0" fontId="1" fillId="0" borderId="0" xfId="32" applyAlignment="1" applyProtection="1">
      <alignment horizontal="center" vertical="center" wrapText="1"/>
      <protection locked="0"/>
    </xf>
    <xf numFmtId="166" fontId="1" fillId="38" borderId="57" xfId="32" applyNumberFormat="1" applyFill="1" applyBorder="1" applyAlignment="1" applyProtection="1">
      <alignment horizontal="right" vertical="center" wrapText="1"/>
      <protection locked="0"/>
    </xf>
    <xf numFmtId="166" fontId="1" fillId="37" borderId="57" xfId="32" applyNumberFormat="1" applyFill="1" applyBorder="1" applyAlignment="1" applyProtection="1">
      <alignment horizontal="right" vertical="center" wrapText="1"/>
      <protection locked="0"/>
    </xf>
    <xf numFmtId="166" fontId="1" fillId="36" borderId="57" xfId="32" applyNumberFormat="1" applyFill="1" applyBorder="1" applyAlignment="1" applyProtection="1">
      <alignment horizontal="right" vertical="center" wrapText="1"/>
      <protection locked="0"/>
    </xf>
    <xf numFmtId="166" fontId="1" fillId="39" borderId="57" xfId="32" applyNumberFormat="1" applyFill="1" applyBorder="1" applyAlignment="1" applyProtection="1">
      <alignment horizontal="right" vertical="center" wrapText="1"/>
      <protection locked="0"/>
    </xf>
    <xf numFmtId="0" fontId="1" fillId="37" borderId="57" xfId="32" applyFill="1" applyBorder="1" applyAlignment="1" applyProtection="1">
      <alignment horizontal="right" vertical="center" wrapText="1"/>
      <protection locked="0"/>
    </xf>
    <xf numFmtId="0" fontId="1" fillId="36" borderId="57" xfId="32" applyFill="1" applyBorder="1" applyAlignment="1" applyProtection="1">
      <alignment horizontal="right" vertical="center" wrapText="1"/>
      <protection locked="0"/>
    </xf>
    <xf numFmtId="0" fontId="1" fillId="38" borderId="57" xfId="32" applyFill="1" applyBorder="1" applyAlignment="1" applyProtection="1">
      <alignment horizontal="right" vertical="center" wrapText="1"/>
      <protection locked="0"/>
    </xf>
    <xf numFmtId="166" fontId="1" fillId="0" borderId="57" xfId="32" applyNumberFormat="1" applyBorder="1" applyAlignment="1" applyProtection="1">
      <alignment vertical="center" wrapText="1"/>
      <protection locked="0"/>
    </xf>
    <xf numFmtId="0" fontId="35" fillId="39" borderId="57" xfId="32" applyFont="1" applyFill="1" applyBorder="1" applyAlignment="1" applyProtection="1">
      <alignment vertical="center" wrapText="1"/>
      <protection locked="0"/>
    </xf>
    <xf numFmtId="17" fontId="2" fillId="32" borderId="57" xfId="32" applyNumberFormat="1" applyFont="1" applyFill="1" applyBorder="1" applyAlignment="1" applyProtection="1">
      <alignment horizontal="center" vertical="center" wrapText="1"/>
      <protection locked="0"/>
    </xf>
    <xf numFmtId="0" fontId="32" fillId="0" borderId="57" xfId="32" applyFont="1" applyBorder="1" applyAlignment="1" applyProtection="1">
      <alignment horizontal="right" vertical="center" wrapText="1"/>
      <protection locked="0"/>
    </xf>
    <xf numFmtId="17" fontId="2" fillId="40" borderId="57" xfId="32" applyNumberFormat="1" applyFont="1" applyFill="1" applyBorder="1" applyAlignment="1" applyProtection="1">
      <alignment horizontal="center" vertical="center" wrapText="1"/>
      <protection locked="0"/>
    </xf>
    <xf numFmtId="0" fontId="31" fillId="40" borderId="24" xfId="32" applyFont="1" applyFill="1" applyBorder="1" applyAlignment="1">
      <alignment vertical="center" wrapText="1"/>
    </xf>
    <xf numFmtId="0" fontId="2" fillId="40" borderId="24" xfId="32" applyFont="1" applyFill="1" applyBorder="1" applyAlignment="1">
      <alignment horizontal="center" vertical="center"/>
    </xf>
    <xf numFmtId="165" fontId="2" fillId="40" borderId="24" xfId="34" applyNumberFormat="1" applyFont="1" applyFill="1" applyBorder="1" applyAlignment="1" applyProtection="1">
      <alignment horizontal="center" vertical="center"/>
    </xf>
    <xf numFmtId="165" fontId="2" fillId="40" borderId="24" xfId="32" applyNumberFormat="1" applyFont="1" applyFill="1" applyBorder="1" applyAlignment="1">
      <alignment horizontal="center" vertical="center"/>
    </xf>
    <xf numFmtId="0" fontId="2" fillId="40" borderId="24" xfId="32" applyFont="1" applyFill="1" applyBorder="1" applyAlignment="1">
      <alignment horizontal="center" vertical="center" wrapText="1"/>
    </xf>
    <xf numFmtId="0" fontId="2" fillId="41" borderId="15" xfId="32" applyFont="1" applyFill="1" applyBorder="1" applyAlignment="1">
      <alignment horizontal="center" vertical="center"/>
    </xf>
    <xf numFmtId="0" fontId="2" fillId="41" borderId="19" xfId="32" applyFont="1" applyFill="1" applyBorder="1" applyAlignment="1">
      <alignment horizontal="center" vertical="center"/>
    </xf>
    <xf numFmtId="0" fontId="1" fillId="25" borderId="0" xfId="0" applyFont="1" applyFill="1" applyAlignment="1" applyProtection="1">
      <alignment horizontal="center" vertical="center"/>
      <protection locked="0"/>
    </xf>
    <xf numFmtId="17" fontId="1" fillId="0" borderId="0" xfId="32" applyNumberFormat="1" applyAlignment="1" applyProtection="1">
      <alignment horizontal="center" vertical="center" wrapText="1"/>
      <protection locked="0"/>
    </xf>
    <xf numFmtId="0" fontId="38" fillId="42" borderId="57" xfId="42" applyNumberFormat="1" applyFont="1" applyFill="1" applyBorder="1" applyAlignment="1" applyProtection="1">
      <alignment horizontal="center" vertical="center" wrapText="1"/>
      <protection locked="0"/>
    </xf>
    <xf numFmtId="17" fontId="2" fillId="42" borderId="57" xfId="32" applyNumberFormat="1" applyFont="1" applyFill="1" applyBorder="1" applyAlignment="1" applyProtection="1">
      <alignment horizontal="center" vertical="center" wrapText="1"/>
      <protection locked="0"/>
    </xf>
    <xf numFmtId="0" fontId="2" fillId="25" borderId="9" xfId="32" applyFont="1" applyFill="1" applyBorder="1" applyAlignment="1" applyProtection="1">
      <alignment horizontal="center" vertical="center"/>
      <protection locked="0"/>
    </xf>
    <xf numFmtId="0" fontId="2" fillId="25" borderId="23"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0" borderId="23" xfId="32" applyFont="1" applyBorder="1" applyAlignment="1" applyProtection="1">
      <alignment horizontal="center" vertical="center" wrapText="1"/>
      <protection locked="0"/>
    </xf>
    <xf numFmtId="0" fontId="2" fillId="0" borderId="25" xfId="32" applyFont="1" applyBorder="1" applyAlignment="1" applyProtection="1">
      <alignment horizontal="center" vertical="center" wrapText="1"/>
      <protection locked="0"/>
    </xf>
    <xf numFmtId="0" fontId="2" fillId="0" borderId="26"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27" xfId="32" applyFont="1" applyBorder="1" applyAlignment="1" applyProtection="1">
      <alignment horizontal="justify" vertical="center" wrapText="1"/>
      <protection locked="0"/>
    </xf>
    <xf numFmtId="0" fontId="2" fillId="30" borderId="43" xfId="32" applyFont="1" applyFill="1" applyBorder="1" applyAlignment="1" applyProtection="1">
      <alignment horizontal="left" vertical="top" wrapText="1"/>
      <protection locked="0"/>
    </xf>
    <xf numFmtId="0" fontId="2" fillId="30" borderId="44" xfId="32" applyFont="1" applyFill="1" applyBorder="1" applyAlignment="1" applyProtection="1">
      <alignment horizontal="left" vertical="top" wrapText="1"/>
      <protection locked="0"/>
    </xf>
    <xf numFmtId="0" fontId="2" fillId="30" borderId="45" xfId="32" applyFont="1" applyFill="1" applyBorder="1" applyAlignment="1" applyProtection="1">
      <alignment horizontal="left" vertical="top" wrapText="1"/>
      <protection locked="0"/>
    </xf>
    <xf numFmtId="0" fontId="2" fillId="0" borderId="28" xfId="32" applyFont="1" applyBorder="1" applyAlignment="1" applyProtection="1">
      <alignment horizontal="justify" vertical="center" wrapText="1"/>
      <protection locked="0"/>
    </xf>
    <xf numFmtId="0" fontId="2" fillId="0" borderId="29" xfId="32" applyFont="1" applyBorder="1" applyAlignment="1" applyProtection="1">
      <alignment horizontal="justify" vertical="center" wrapText="1"/>
      <protection locked="0"/>
    </xf>
    <xf numFmtId="0" fontId="2" fillId="0" borderId="30" xfId="32" applyFont="1" applyBorder="1" applyAlignment="1" applyProtection="1">
      <alignment horizontal="justify" vertical="center" wrapText="1"/>
      <protection locked="0"/>
    </xf>
    <xf numFmtId="0" fontId="1" fillId="25" borderId="24" xfId="0" applyFont="1" applyFill="1" applyBorder="1" applyAlignment="1" applyProtection="1">
      <alignment horizontal="justify" vertical="center" wrapText="1"/>
      <protection locked="0"/>
    </xf>
    <xf numFmtId="0" fontId="1" fillId="25" borderId="24" xfId="0" applyFont="1" applyFill="1" applyBorder="1" applyAlignment="1" applyProtection="1">
      <alignment horizontal="center" vertical="center"/>
      <protection locked="0"/>
    </xf>
    <xf numFmtId="0" fontId="1" fillId="25" borderId="24" xfId="0" applyFont="1" applyFill="1" applyBorder="1" applyAlignment="1" applyProtection="1">
      <alignment horizontal="center" vertical="center" wrapText="1"/>
      <protection locked="0"/>
    </xf>
    <xf numFmtId="0" fontId="1" fillId="25" borderId="41" xfId="0" applyFont="1" applyFill="1" applyBorder="1" applyAlignment="1" applyProtection="1">
      <alignment horizontal="center" vertical="center" wrapText="1"/>
      <protection locked="0"/>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2" xfId="0" applyFont="1" applyFill="1" applyBorder="1" applyAlignment="1">
      <alignment horizontal="left" vertical="center" wrapText="1"/>
    </xf>
    <xf numFmtId="0" fontId="3" fillId="24" borderId="42" xfId="0" applyFont="1" applyFill="1" applyBorder="1" applyAlignment="1">
      <alignment horizontal="left" vertical="center" wrapText="1"/>
    </xf>
    <xf numFmtId="0" fontId="3" fillId="24" borderId="33" xfId="0" applyFont="1" applyFill="1" applyBorder="1" applyAlignment="1">
      <alignment horizontal="left" vertical="center" wrapText="1"/>
    </xf>
    <xf numFmtId="0" fontId="25" fillId="25" borderId="12"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3"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0" xfId="0" applyFont="1" applyFill="1" applyAlignment="1">
      <alignment horizontal="center" vertical="center"/>
    </xf>
    <xf numFmtId="0" fontId="25" fillId="25" borderId="27"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1" fillId="0" borderId="0" xfId="0" applyFont="1" applyAlignment="1" applyProtection="1">
      <alignment horizontal="center"/>
      <protection locked="0"/>
    </xf>
    <xf numFmtId="0" fontId="3" fillId="24" borderId="9" xfId="0" applyFont="1" applyFill="1" applyBorder="1" applyAlignment="1">
      <alignment horizontal="center"/>
    </xf>
    <xf numFmtId="0" fontId="3" fillId="24" borderId="23" xfId="0" applyFont="1" applyFill="1" applyBorder="1" applyAlignment="1">
      <alignment horizontal="center"/>
    </xf>
    <xf numFmtId="0" fontId="3" fillId="24" borderId="25" xfId="0" applyFont="1" applyFill="1" applyBorder="1" applyAlignment="1">
      <alignment horizontal="center"/>
    </xf>
    <xf numFmtId="0" fontId="3" fillId="24" borderId="32" xfId="32" applyFont="1" applyFill="1" applyBorder="1" applyAlignment="1">
      <alignment horizontal="left" vertical="center" wrapText="1"/>
    </xf>
    <xf numFmtId="0" fontId="3" fillId="24" borderId="42" xfId="32" applyFont="1" applyFill="1" applyBorder="1" applyAlignment="1">
      <alignment horizontal="left" vertical="center" wrapText="1"/>
    </xf>
    <xf numFmtId="0" fontId="3" fillId="24" borderId="33" xfId="32" applyFont="1" applyFill="1" applyBorder="1" applyAlignment="1">
      <alignment horizontal="left" vertical="center" wrapText="1"/>
    </xf>
    <xf numFmtId="0" fontId="3" fillId="24" borderId="9" xfId="0" applyFont="1" applyFill="1" applyBorder="1" applyAlignment="1" applyProtection="1">
      <alignment horizontal="center"/>
      <protection locked="0"/>
    </xf>
    <xf numFmtId="0" fontId="3" fillId="24" borderId="23" xfId="0" applyFont="1" applyFill="1" applyBorder="1" applyAlignment="1" applyProtection="1">
      <alignment horizontal="center"/>
      <protection locked="0"/>
    </xf>
    <xf numFmtId="0" fontId="3" fillId="24" borderId="25" xfId="0" applyFont="1" applyFill="1" applyBorder="1" applyAlignment="1" applyProtection="1">
      <alignment horizontal="center"/>
      <protection locked="0"/>
    </xf>
    <xf numFmtId="0" fontId="3" fillId="24" borderId="15" xfId="0" applyFont="1" applyFill="1" applyBorder="1" applyAlignment="1">
      <alignment horizont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 fillId="24" borderId="24" xfId="0" applyFont="1" applyFill="1" applyBorder="1" applyAlignment="1">
      <alignment horizontal="center"/>
    </xf>
    <xf numFmtId="0" fontId="3" fillId="24" borderId="41" xfId="0" applyFont="1" applyFill="1" applyBorder="1" applyAlignment="1">
      <alignment horizontal="center"/>
    </xf>
    <xf numFmtId="0" fontId="1" fillId="25" borderId="34" xfId="0" applyFont="1" applyFill="1" applyBorder="1" applyAlignment="1" applyProtection="1">
      <alignment horizontal="justify" vertical="center" wrapText="1"/>
      <protection locked="0"/>
    </xf>
    <xf numFmtId="0" fontId="1" fillId="25" borderId="35" xfId="0" applyFont="1" applyFill="1" applyBorder="1" applyAlignment="1" applyProtection="1">
      <alignment horizontal="justify" vertical="center" wrapText="1"/>
      <protection locked="0"/>
    </xf>
    <xf numFmtId="0" fontId="1" fillId="25" borderId="36" xfId="0" applyFont="1" applyFill="1" applyBorder="1" applyAlignment="1" applyProtection="1">
      <alignment horizontal="justify" vertical="center" wrapText="1"/>
      <protection locked="0"/>
    </xf>
    <xf numFmtId="0" fontId="2" fillId="25" borderId="9" xfId="32" applyFont="1" applyFill="1" applyBorder="1" applyAlignment="1" applyProtection="1">
      <alignment horizontal="center" wrapText="1"/>
      <protection locked="0"/>
    </xf>
    <xf numFmtId="0" fontId="2" fillId="25" borderId="23" xfId="32" applyFont="1" applyFill="1" applyBorder="1" applyAlignment="1" applyProtection="1">
      <alignment horizontal="center"/>
      <protection locked="0"/>
    </xf>
    <xf numFmtId="0" fontId="2" fillId="25" borderId="25" xfId="32" applyFont="1" applyFill="1" applyBorder="1" applyAlignment="1" applyProtection="1">
      <alignment horizontal="center"/>
      <protection locked="0"/>
    </xf>
    <xf numFmtId="0" fontId="3" fillId="25" borderId="9" xfId="32" applyFont="1" applyFill="1" applyBorder="1" applyAlignment="1" applyProtection="1">
      <alignment horizontal="center"/>
      <protection locked="0"/>
    </xf>
    <xf numFmtId="0" fontId="3" fillId="25" borderId="23" xfId="32" applyFont="1" applyFill="1" applyBorder="1" applyAlignment="1" applyProtection="1">
      <alignment horizontal="center"/>
      <protection locked="0"/>
    </xf>
    <xf numFmtId="0" fontId="3" fillId="25" borderId="25" xfId="32" applyFont="1" applyFill="1" applyBorder="1" applyAlignment="1" applyProtection="1">
      <alignment horizontal="center"/>
      <protection locked="0"/>
    </xf>
    <xf numFmtId="0" fontId="3" fillId="25" borderId="12" xfId="32" applyFont="1" applyFill="1" applyBorder="1" applyAlignment="1" applyProtection="1">
      <alignment horizontal="center"/>
      <protection locked="0"/>
    </xf>
    <xf numFmtId="0" fontId="3" fillId="25" borderId="11" xfId="32" applyFont="1" applyFill="1" applyBorder="1" applyAlignment="1" applyProtection="1">
      <alignment horizontal="center"/>
      <protection locked="0"/>
    </xf>
    <xf numFmtId="0" fontId="3" fillId="25" borderId="13" xfId="32" applyFont="1" applyFill="1" applyBorder="1" applyAlignment="1" applyProtection="1">
      <alignment horizontal="center"/>
      <protection locked="0"/>
    </xf>
    <xf numFmtId="0" fontId="2" fillId="25" borderId="9" xfId="32" applyFont="1" applyFill="1" applyBorder="1" applyAlignment="1" applyProtection="1">
      <alignment horizontal="center"/>
      <protection locked="0"/>
    </xf>
    <xf numFmtId="9" fontId="2" fillId="25" borderId="9" xfId="0" applyNumberFormat="1" applyFont="1" applyFill="1" applyBorder="1" applyAlignment="1" applyProtection="1">
      <alignment horizontal="left" vertical="center" wrapText="1"/>
      <protection locked="0"/>
    </xf>
    <xf numFmtId="9" fontId="2" fillId="25" borderId="23" xfId="0" applyNumberFormat="1" applyFont="1" applyFill="1" applyBorder="1" applyAlignment="1" applyProtection="1">
      <alignment horizontal="left" vertical="center" wrapText="1"/>
      <protection locked="0"/>
    </xf>
    <xf numFmtId="9" fontId="2" fillId="25" borderId="47" xfId="0" applyNumberFormat="1" applyFont="1" applyFill="1" applyBorder="1" applyAlignment="1" applyProtection="1">
      <alignment horizontal="left" vertical="center" wrapText="1"/>
      <protection locked="0"/>
    </xf>
    <xf numFmtId="0" fontId="2" fillId="25" borderId="23" xfId="0" applyFont="1" applyFill="1" applyBorder="1" applyAlignment="1" applyProtection="1">
      <alignment horizontal="center" vertical="center" wrapText="1"/>
      <protection locked="0"/>
    </xf>
    <xf numFmtId="0" fontId="2" fillId="25" borderId="25" xfId="0" applyFont="1" applyFill="1" applyBorder="1" applyAlignment="1" applyProtection="1">
      <alignment horizontal="center" vertical="center" wrapText="1"/>
      <protection locked="0"/>
    </xf>
    <xf numFmtId="0" fontId="3" fillId="0" borderId="12" xfId="32" applyFont="1" applyBorder="1" applyAlignment="1" applyProtection="1">
      <alignment horizontal="center"/>
      <protection locked="0"/>
    </xf>
    <xf numFmtId="0" fontId="3" fillId="0" borderId="11" xfId="32" applyFont="1" applyBorder="1" applyAlignment="1" applyProtection="1">
      <alignment horizontal="center"/>
      <protection locked="0"/>
    </xf>
    <xf numFmtId="0" fontId="3" fillId="0" borderId="13" xfId="32"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7" xfId="0" applyFont="1" applyBorder="1" applyAlignment="1" applyProtection="1">
      <alignment horizontal="center"/>
      <protection locked="0"/>
    </xf>
    <xf numFmtId="0" fontId="2" fillId="25" borderId="9" xfId="0" applyFont="1" applyFill="1" applyBorder="1" applyAlignment="1" applyProtection="1">
      <alignment horizontal="center" vertical="center" wrapText="1"/>
      <protection locked="0"/>
    </xf>
    <xf numFmtId="0" fontId="2" fillId="27" borderId="23"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5" xfId="0" applyFont="1" applyFill="1" applyBorder="1" applyAlignment="1">
      <alignment horizontal="center" vertical="center" wrapText="1"/>
    </xf>
    <xf numFmtId="0" fontId="3" fillId="0" borderId="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1" fillId="25" borderId="9" xfId="32" applyFill="1" applyBorder="1" applyAlignment="1" applyProtection="1">
      <alignment horizontal="center" vertical="center" wrapText="1"/>
      <protection locked="0"/>
    </xf>
    <xf numFmtId="0" fontId="1" fillId="25" borderId="23" xfId="32" applyFill="1" applyBorder="1" applyAlignment="1" applyProtection="1">
      <alignment horizontal="center" vertical="center"/>
      <protection locked="0"/>
    </xf>
    <xf numFmtId="0" fontId="1" fillId="25" borderId="25" xfId="32" applyFill="1" applyBorder="1" applyAlignment="1" applyProtection="1">
      <alignment horizontal="center" vertical="center"/>
      <protection locked="0"/>
    </xf>
    <xf numFmtId="0" fontId="2" fillId="0" borderId="9" xfId="32" applyFont="1" applyBorder="1" applyAlignment="1" applyProtection="1">
      <alignment horizontal="justify" vertical="center" wrapText="1"/>
      <protection locked="0"/>
    </xf>
    <xf numFmtId="0" fontId="1" fillId="0" borderId="23" xfId="32" applyBorder="1" applyAlignment="1" applyProtection="1">
      <alignment horizontal="justify" vertical="center"/>
      <protection locked="0"/>
    </xf>
    <xf numFmtId="0" fontId="1" fillId="0" borderId="25" xfId="32" applyBorder="1" applyAlignment="1" applyProtection="1">
      <alignment horizontal="justify" vertical="center"/>
      <protection locked="0"/>
    </xf>
    <xf numFmtId="0" fontId="3" fillId="25" borderId="9" xfId="0" applyFont="1" applyFill="1" applyBorder="1" applyAlignment="1" applyProtection="1">
      <alignment horizontal="center"/>
      <protection locked="0"/>
    </xf>
    <xf numFmtId="0" fontId="3" fillId="25" borderId="23" xfId="0" applyFont="1" applyFill="1" applyBorder="1" applyAlignment="1" applyProtection="1">
      <alignment horizontal="center"/>
      <protection locked="0"/>
    </xf>
    <xf numFmtId="0" fontId="3" fillId="25" borderId="25" xfId="0" applyFont="1" applyFill="1" applyBorder="1" applyAlignment="1" applyProtection="1">
      <alignment horizontal="center"/>
      <protection locked="0"/>
    </xf>
    <xf numFmtId="0" fontId="1" fillId="0" borderId="9"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11" xfId="0" applyFont="1" applyBorder="1" applyAlignment="1" applyProtection="1">
      <alignment horizontal="center"/>
      <protection locked="0"/>
    </xf>
    <xf numFmtId="0" fontId="1" fillId="25" borderId="26" xfId="32" applyFill="1" applyBorder="1" applyAlignment="1" applyProtection="1">
      <alignment horizontal="center"/>
      <protection locked="0"/>
    </xf>
    <xf numFmtId="0" fontId="1" fillId="25" borderId="0" xfId="32" applyFill="1" applyAlignment="1" applyProtection="1">
      <alignment horizontal="center"/>
      <protection locked="0"/>
    </xf>
    <xf numFmtId="0" fontId="1" fillId="25" borderId="27" xfId="32" applyFill="1" applyBorder="1" applyAlignment="1" applyProtection="1">
      <alignment horizontal="center"/>
      <protection locked="0"/>
    </xf>
    <xf numFmtId="0" fontId="1" fillId="0" borderId="9" xfId="32" applyBorder="1" applyAlignment="1" applyProtection="1">
      <alignment horizontal="center" vertical="center"/>
      <protection locked="0"/>
    </xf>
    <xf numFmtId="0" fontId="1" fillId="0" borderId="23" xfId="32" applyBorder="1" applyAlignment="1" applyProtection="1">
      <alignment horizontal="center" vertical="center"/>
      <protection locked="0"/>
    </xf>
    <xf numFmtId="0" fontId="1" fillId="0" borderId="25" xfId="32" applyBorder="1" applyAlignment="1" applyProtection="1">
      <alignment horizontal="center" vertical="center"/>
      <protection locked="0"/>
    </xf>
    <xf numFmtId="0" fontId="5" fillId="24" borderId="12" xfId="0"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3"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29"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3" fillId="25" borderId="0" xfId="0" applyFont="1" applyFill="1" applyAlignment="1" applyProtection="1">
      <alignment horizontal="center" vertical="center" wrapText="1"/>
      <protection locked="0"/>
    </xf>
    <xf numFmtId="0" fontId="3" fillId="24" borderId="9" xfId="32" applyFont="1" applyFill="1" applyBorder="1" applyAlignment="1">
      <alignment horizontal="center" vertical="distributed"/>
    </xf>
    <xf numFmtId="0" fontId="3" fillId="24" borderId="23" xfId="32" applyFont="1" applyFill="1" applyBorder="1" applyAlignment="1">
      <alignment horizontal="center" vertical="distributed"/>
    </xf>
    <xf numFmtId="0" fontId="2" fillId="0" borderId="9" xfId="32" applyFont="1" applyBorder="1" applyAlignment="1" applyProtection="1">
      <alignment horizontal="center" vertical="distributed"/>
      <protection locked="0"/>
    </xf>
    <xf numFmtId="0" fontId="2" fillId="0" borderId="23" xfId="32" applyFont="1" applyBorder="1" applyAlignment="1" applyProtection="1">
      <alignment horizontal="center" vertical="distributed"/>
      <protection locked="0"/>
    </xf>
    <xf numFmtId="0" fontId="2" fillId="0" borderId="25" xfId="32" applyFont="1" applyBorder="1" applyAlignment="1" applyProtection="1">
      <alignment horizontal="center" vertical="distributed"/>
      <protection locked="0"/>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30" fillId="0" borderId="40" xfId="0" applyFont="1" applyBorder="1" applyAlignment="1">
      <alignment vertical="center"/>
    </xf>
    <xf numFmtId="0" fontId="30" fillId="0" borderId="20" xfId="0" applyFont="1" applyBorder="1" applyAlignment="1">
      <alignment vertical="center"/>
    </xf>
    <xf numFmtId="0" fontId="30" fillId="0" borderId="19" xfId="0" applyFont="1" applyBorder="1" applyAlignment="1">
      <alignment vertical="center"/>
    </xf>
    <xf numFmtId="0" fontId="29" fillId="0" borderId="16" xfId="0" applyFont="1" applyBorder="1" applyAlignment="1">
      <alignment horizontal="center" vertical="center"/>
    </xf>
    <xf numFmtId="0" fontId="29" fillId="0" borderId="24" xfId="0" applyFont="1" applyBorder="1" applyAlignment="1">
      <alignment horizontal="center" vertical="center"/>
    </xf>
    <xf numFmtId="0" fontId="29" fillId="0" borderId="41" xfId="0" applyFont="1" applyBorder="1" applyAlignment="1">
      <alignment horizontal="center" vertical="center"/>
    </xf>
    <xf numFmtId="0" fontId="30" fillId="0" borderId="36" xfId="0" applyFont="1" applyBorder="1" applyAlignment="1">
      <alignment vertical="center"/>
    </xf>
    <xf numFmtId="0" fontId="30" fillId="0" borderId="24" xfId="0" applyFont="1" applyBorder="1" applyAlignment="1">
      <alignment vertical="center"/>
    </xf>
    <xf numFmtId="0" fontId="30" fillId="0" borderId="41" xfId="0" applyFont="1" applyBorder="1" applyAlignment="1">
      <alignment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30" fillId="0" borderId="31"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vertical="center"/>
    </xf>
    <xf numFmtId="0" fontId="36" fillId="29" borderId="21" xfId="0" applyFont="1" applyFill="1" applyBorder="1" applyAlignment="1">
      <alignment horizontal="center" vertical="center" wrapText="1"/>
    </xf>
    <xf numFmtId="0" fontId="36" fillId="29" borderId="46" xfId="0"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38" fillId="33" borderId="54" xfId="42" applyNumberFormat="1" applyFont="1" applyFill="1" applyBorder="1" applyAlignment="1" applyProtection="1">
      <alignment horizontal="center" vertical="center" wrapText="1"/>
      <protection locked="0"/>
    </xf>
    <xf numFmtId="0" fontId="38" fillId="33" borderId="55" xfId="42" applyNumberFormat="1" applyFont="1" applyFill="1" applyBorder="1" applyAlignment="1" applyProtection="1">
      <alignment horizontal="center" vertical="center" wrapText="1"/>
      <protection locked="0"/>
    </xf>
    <xf numFmtId="0" fontId="0" fillId="0" borderId="24" xfId="0"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0" fontId="38" fillId="42" borderId="54" xfId="42" applyNumberFormat="1" applyFont="1" applyFill="1" applyBorder="1" applyAlignment="1" applyProtection="1">
      <alignment horizontal="center" vertical="center" wrapText="1"/>
      <protection locked="0"/>
    </xf>
    <xf numFmtId="0" fontId="38" fillId="42" borderId="55" xfId="42" applyNumberFormat="1" applyFont="1" applyFill="1" applyBorder="1" applyAlignment="1" applyProtection="1">
      <alignment horizontal="center" vertical="center" wrapText="1"/>
      <protection locked="0"/>
    </xf>
    <xf numFmtId="0" fontId="38" fillId="42" borderId="56" xfId="42" applyNumberFormat="1" applyFont="1" applyFill="1" applyBorder="1" applyAlignment="1" applyProtection="1">
      <alignment horizontal="center" vertical="center" wrapText="1"/>
      <protection locked="0"/>
    </xf>
    <xf numFmtId="0" fontId="38" fillId="35" borderId="54" xfId="42" applyNumberFormat="1" applyFont="1" applyFill="1" applyBorder="1" applyAlignment="1" applyProtection="1">
      <alignment horizontal="center" vertical="center" wrapText="1"/>
      <protection locked="0"/>
    </xf>
    <xf numFmtId="0" fontId="38" fillId="35" borderId="55" xfId="42" applyNumberFormat="1" applyFont="1" applyFill="1" applyBorder="1" applyAlignment="1" applyProtection="1">
      <alignment horizontal="center" vertical="center" wrapText="1"/>
      <protection locked="0"/>
    </xf>
    <xf numFmtId="0" fontId="38" fillId="35" borderId="56" xfId="42" applyNumberFormat="1" applyFont="1" applyFill="1" applyBorder="1" applyAlignment="1" applyProtection="1">
      <alignment horizontal="center" vertical="center" wrapText="1"/>
      <protection locked="0"/>
    </xf>
    <xf numFmtId="0" fontId="36" fillId="29" borderId="49" xfId="0" applyFont="1" applyFill="1" applyBorder="1" applyAlignment="1">
      <alignment horizontal="center" vertical="center" wrapText="1"/>
    </xf>
    <xf numFmtId="0" fontId="36" fillId="29" borderId="44" xfId="0" applyFont="1" applyFill="1" applyBorder="1" applyAlignment="1">
      <alignment horizontal="center" vertical="center" wrapText="1"/>
    </xf>
    <xf numFmtId="0" fontId="36" fillId="29" borderId="51" xfId="0" applyFont="1" applyFill="1" applyBorder="1" applyAlignment="1">
      <alignment horizontal="center" vertical="center" wrapText="1"/>
    </xf>
    <xf numFmtId="0" fontId="36" fillId="29" borderId="0" xfId="0" applyFont="1" applyFill="1" applyAlignment="1">
      <alignment horizontal="center" vertical="center" wrapText="1"/>
    </xf>
    <xf numFmtId="0" fontId="36" fillId="29" borderId="52" xfId="0" applyFont="1" applyFill="1" applyBorder="1" applyAlignment="1">
      <alignment horizontal="center" vertical="center" wrapText="1"/>
    </xf>
    <xf numFmtId="0" fontId="36" fillId="29" borderId="53" xfId="0" applyFont="1" applyFill="1" applyBorder="1" applyAlignment="1">
      <alignment horizontal="center" vertical="center" wrapText="1"/>
    </xf>
    <xf numFmtId="0" fontId="23" fillId="30" borderId="0" xfId="0" applyFont="1" applyFill="1" applyAlignment="1">
      <alignment horizontal="center" vertical="center"/>
    </xf>
    <xf numFmtId="0" fontId="1" fillId="0" borderId="24" xfId="0" applyFont="1" applyBorder="1" applyAlignment="1" applyProtection="1">
      <alignment horizontal="left" vertical="top" wrapText="1"/>
      <protection locked="0"/>
    </xf>
    <xf numFmtId="0" fontId="1" fillId="0" borderId="41" xfId="0" applyFont="1" applyBorder="1" applyAlignment="1" applyProtection="1">
      <alignment horizontal="left" vertical="top" wrapText="1"/>
      <protection locked="0"/>
    </xf>
    <xf numFmtId="0" fontId="38" fillId="32" borderId="54" xfId="42" applyNumberFormat="1" applyFont="1" applyFill="1" applyBorder="1" applyAlignment="1" applyProtection="1">
      <alignment horizontal="center" vertical="center" wrapText="1"/>
      <protection locked="0"/>
    </xf>
    <xf numFmtId="0" fontId="38" fillId="32" borderId="55" xfId="42" applyNumberFormat="1" applyFont="1" applyFill="1" applyBorder="1" applyAlignment="1" applyProtection="1">
      <alignment horizontal="center" vertical="center" wrapText="1"/>
      <protection locked="0"/>
    </xf>
    <xf numFmtId="0" fontId="38" fillId="32" borderId="56" xfId="42" applyNumberFormat="1" applyFont="1" applyFill="1" applyBorder="1" applyAlignment="1" applyProtection="1">
      <alignment horizontal="center" vertical="center" wrapText="1"/>
      <protection locked="0"/>
    </xf>
    <xf numFmtId="0" fontId="1" fillId="25" borderId="26" xfId="32" applyFill="1" applyBorder="1" applyAlignment="1" applyProtection="1">
      <alignment horizontal="center" vertical="center"/>
      <protection locked="0"/>
    </xf>
    <xf numFmtId="0" fontId="1" fillId="25" borderId="0" xfId="32" applyFill="1" applyAlignment="1" applyProtection="1">
      <alignment horizontal="center" vertical="center"/>
      <protection locked="0"/>
    </xf>
    <xf numFmtId="0" fontId="1" fillId="25" borderId="27" xfId="32" applyFill="1" applyBorder="1" applyAlignment="1" applyProtection="1">
      <alignment horizontal="center" vertical="center"/>
      <protection locked="0"/>
    </xf>
    <xf numFmtId="0" fontId="2" fillId="0" borderId="9" xfId="32" applyFont="1" applyBorder="1" applyAlignment="1" applyProtection="1">
      <alignment horizontal="center" vertical="center"/>
      <protection locked="0"/>
    </xf>
    <xf numFmtId="0" fontId="2" fillId="0" borderId="23" xfId="32" applyFont="1" applyBorder="1" applyAlignment="1" applyProtection="1">
      <alignment horizontal="center" vertical="center"/>
      <protection locked="0"/>
    </xf>
    <xf numFmtId="0" fontId="2" fillId="0" borderId="25" xfId="32" applyFont="1" applyBorder="1" applyAlignment="1" applyProtection="1">
      <alignment horizontal="center" vertical="center"/>
      <protection locked="0"/>
    </xf>
    <xf numFmtId="0" fontId="3" fillId="24" borderId="9" xfId="32" applyFont="1" applyFill="1" applyBorder="1" applyAlignment="1">
      <alignment horizontal="center" vertical="center"/>
    </xf>
    <xf numFmtId="0" fontId="3" fillId="24" borderId="23" xfId="32" applyFont="1" applyFill="1" applyBorder="1" applyAlignment="1">
      <alignment horizontal="center" vertical="center"/>
    </xf>
    <xf numFmtId="0" fontId="2" fillId="25" borderId="0" xfId="0" applyFont="1" applyFill="1" applyAlignment="1" applyProtection="1">
      <alignment horizontal="left" vertical="center" wrapText="1"/>
      <protection locked="0"/>
    </xf>
    <xf numFmtId="0" fontId="3" fillId="25" borderId="12" xfId="32" applyFont="1" applyFill="1" applyBorder="1" applyAlignment="1" applyProtection="1">
      <alignment horizontal="center" vertical="center"/>
      <protection locked="0"/>
    </xf>
    <xf numFmtId="0" fontId="3" fillId="25" borderId="11" xfId="32" applyFont="1" applyFill="1" applyBorder="1" applyAlignment="1" applyProtection="1">
      <alignment horizontal="center" vertical="center"/>
      <protection locked="0"/>
    </xf>
    <xf numFmtId="0" fontId="3" fillId="25" borderId="13" xfId="32" applyFont="1" applyFill="1" applyBorder="1" applyAlignment="1" applyProtection="1">
      <alignment horizontal="center" vertical="center"/>
      <protection locked="0"/>
    </xf>
    <xf numFmtId="0" fontId="3" fillId="25" borderId="9" xfId="32" applyFont="1" applyFill="1" applyBorder="1" applyAlignment="1" applyProtection="1">
      <alignment horizontal="center" vertical="center"/>
      <protection locked="0"/>
    </xf>
    <xf numFmtId="0" fontId="3" fillId="25" borderId="23" xfId="32" applyFont="1" applyFill="1" applyBorder="1" applyAlignment="1" applyProtection="1">
      <alignment horizontal="center" vertical="center"/>
      <protection locked="0"/>
    </xf>
    <xf numFmtId="0" fontId="3" fillId="25" borderId="25" xfId="32"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24" borderId="9"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5"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25" borderId="9" xfId="0" applyFont="1" applyFill="1" applyBorder="1" applyAlignment="1" applyProtection="1">
      <alignment horizontal="center" vertical="center"/>
      <protection locked="0"/>
    </xf>
    <xf numFmtId="0" fontId="3" fillId="25" borderId="11" xfId="0" applyFont="1" applyFill="1" applyBorder="1" applyAlignment="1" applyProtection="1">
      <alignment horizontal="center" vertical="center"/>
      <protection locked="0"/>
    </xf>
    <xf numFmtId="0" fontId="3" fillId="25" borderId="13" xfId="0" applyFont="1" applyFill="1" applyBorder="1" applyAlignment="1" applyProtection="1">
      <alignment horizontal="center" vertical="center"/>
      <protection locked="0"/>
    </xf>
    <xf numFmtId="9" fontId="32" fillId="25" borderId="14" xfId="0" applyNumberFormat="1" applyFont="1" applyFill="1" applyBorder="1" applyAlignment="1" applyProtection="1">
      <alignment horizontal="left" vertical="center" wrapText="1"/>
      <protection locked="0"/>
    </xf>
    <xf numFmtId="9" fontId="40" fillId="25" borderId="17" xfId="0" applyNumberFormat="1" applyFont="1" applyFill="1" applyBorder="1" applyAlignment="1" applyProtection="1">
      <alignment horizontal="left" vertical="center" wrapText="1"/>
      <protection locked="0"/>
    </xf>
    <xf numFmtId="0" fontId="3" fillId="0" borderId="2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2" fillId="25" borderId="61" xfId="0" applyFont="1" applyFill="1" applyBorder="1" applyAlignment="1" applyProtection="1">
      <alignment horizontal="center" vertical="center"/>
      <protection locked="0"/>
    </xf>
    <xf numFmtId="0" fontId="32" fillId="25" borderId="23" xfId="0" applyFont="1" applyFill="1" applyBorder="1" applyAlignment="1" applyProtection="1">
      <alignment horizontal="center" vertical="center"/>
      <protection locked="0"/>
    </xf>
    <xf numFmtId="0" fontId="32" fillId="25" borderId="23" xfId="0" applyFont="1" applyFill="1" applyBorder="1" applyAlignment="1" applyProtection="1">
      <alignment horizontal="justify" vertical="center" wrapText="1"/>
      <protection locked="0"/>
    </xf>
    <xf numFmtId="0" fontId="32" fillId="25" borderId="25" xfId="0" applyFont="1" applyFill="1" applyBorder="1" applyAlignment="1" applyProtection="1">
      <alignment horizontal="justify" vertical="center" wrapText="1"/>
      <protection locked="0"/>
    </xf>
    <xf numFmtId="0" fontId="2" fillId="27" borderId="23" xfId="0" applyFont="1" applyFill="1" applyBorder="1" applyAlignment="1">
      <alignment horizontal="center" vertical="center" wrapText="1"/>
    </xf>
    <xf numFmtId="0" fontId="3" fillId="0" borderId="12" xfId="32" applyFont="1" applyBorder="1" applyAlignment="1" applyProtection="1">
      <alignment horizontal="center" vertical="center"/>
      <protection locked="0"/>
    </xf>
    <xf numFmtId="0" fontId="3" fillId="0" borderId="11" xfId="32" applyFont="1" applyBorder="1" applyAlignment="1" applyProtection="1">
      <alignment horizontal="center" vertical="center"/>
      <protection locked="0"/>
    </xf>
    <xf numFmtId="0" fontId="3" fillId="0" borderId="13" xfId="32" applyFont="1" applyBorder="1" applyAlignment="1" applyProtection="1">
      <alignment horizontal="center" vertical="center"/>
      <protection locked="0"/>
    </xf>
    <xf numFmtId="0" fontId="2" fillId="25" borderId="9" xfId="32" applyFont="1" applyFill="1" applyBorder="1" applyAlignment="1" applyProtection="1">
      <alignment horizontal="center" vertical="center" wrapText="1"/>
      <protection locked="0"/>
    </xf>
    <xf numFmtId="0" fontId="3" fillId="24" borderId="15"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41" xfId="0" applyFont="1" applyFill="1" applyBorder="1" applyAlignment="1">
      <alignment horizontal="center" vertical="center"/>
    </xf>
    <xf numFmtId="0" fontId="1" fillId="25" borderId="52" xfId="0" applyFont="1" applyFill="1" applyBorder="1" applyAlignment="1">
      <alignment vertical="center" wrapText="1"/>
    </xf>
    <xf numFmtId="0" fontId="1" fillId="25" borderId="53" xfId="0" applyFont="1" applyFill="1" applyBorder="1" applyAlignment="1">
      <alignment vertical="center" wrapText="1"/>
    </xf>
    <xf numFmtId="0" fontId="1" fillId="25" borderId="63" xfId="0" applyFont="1" applyFill="1" applyBorder="1" applyAlignment="1">
      <alignment vertical="center" wrapText="1"/>
    </xf>
    <xf numFmtId="0" fontId="1" fillId="25" borderId="50" xfId="0" applyFont="1" applyFill="1" applyBorder="1" applyAlignment="1">
      <alignment horizontal="center" vertical="center" wrapText="1"/>
    </xf>
    <xf numFmtId="0" fontId="1" fillId="25" borderId="50" xfId="0" applyFont="1" applyFill="1" applyBorder="1" applyAlignment="1">
      <alignment vertical="center" wrapText="1"/>
    </xf>
    <xf numFmtId="0" fontId="1" fillId="25" borderId="64" xfId="0" applyFont="1" applyFill="1" applyBorder="1" applyAlignment="1">
      <alignment vertical="center" wrapText="1"/>
    </xf>
    <xf numFmtId="0" fontId="1" fillId="25" borderId="17" xfId="0" applyFont="1" applyFill="1" applyBorder="1" applyAlignment="1">
      <alignment horizontal="center" vertical="center" wrapText="1"/>
    </xf>
    <xf numFmtId="0" fontId="1" fillId="25" borderId="17" xfId="0" applyFont="1" applyFill="1" applyBorder="1" applyAlignment="1">
      <alignment vertical="center" wrapText="1"/>
    </xf>
    <xf numFmtId="0" fontId="1" fillId="25" borderId="18" xfId="0" applyFont="1" applyFill="1" applyBorder="1" applyAlignment="1">
      <alignment vertical="center" wrapText="1"/>
    </xf>
    <xf numFmtId="0" fontId="3" fillId="24" borderId="9" xfId="0" applyFont="1" applyFill="1" applyBorder="1" applyAlignment="1" applyProtection="1">
      <alignment horizontal="center" vertical="center"/>
      <protection locked="0"/>
    </xf>
    <xf numFmtId="0" fontId="3" fillId="24" borderId="23" xfId="0" applyFont="1" applyFill="1" applyBorder="1" applyAlignment="1" applyProtection="1">
      <alignment horizontal="center" vertical="center"/>
      <protection locked="0"/>
    </xf>
    <xf numFmtId="0" fontId="3" fillId="24" borderId="25" xfId="0" applyFont="1" applyFill="1" applyBorder="1" applyAlignment="1" applyProtection="1">
      <alignment horizontal="center" vertical="center"/>
      <protection locked="0"/>
    </xf>
    <xf numFmtId="0" fontId="3" fillId="24" borderId="12" xfId="0" applyFont="1" applyFill="1" applyBorder="1" applyAlignment="1">
      <alignment horizontal="center" vertical="center"/>
    </xf>
    <xf numFmtId="0" fontId="3" fillId="24" borderId="28" xfId="0" applyFont="1" applyFill="1" applyBorder="1" applyAlignment="1">
      <alignment horizontal="center" vertical="center"/>
    </xf>
    <xf numFmtId="0" fontId="32" fillId="25" borderId="37" xfId="0" applyFont="1" applyFill="1" applyBorder="1" applyAlignment="1" applyProtection="1">
      <alignment horizontal="left" vertical="center" wrapText="1"/>
      <protection locked="0"/>
    </xf>
    <xf numFmtId="0" fontId="32" fillId="25" borderId="60" xfId="0" applyFont="1" applyFill="1" applyBorder="1" applyAlignment="1" applyProtection="1">
      <alignment horizontal="left" vertical="center" wrapText="1"/>
      <protection locked="0"/>
    </xf>
    <xf numFmtId="0" fontId="32" fillId="25" borderId="40" xfId="0" applyFont="1" applyFill="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2" fillId="30" borderId="12" xfId="32" applyFont="1" applyFill="1" applyBorder="1" applyAlignment="1" applyProtection="1">
      <alignment horizontal="left" vertical="center" wrapText="1"/>
      <protection locked="0"/>
    </xf>
    <xf numFmtId="0" fontId="2" fillId="30" borderId="11" xfId="32" applyFont="1" applyFill="1" applyBorder="1" applyAlignment="1" applyProtection="1">
      <alignment horizontal="left" vertical="center" wrapText="1"/>
      <protection locked="0"/>
    </xf>
    <xf numFmtId="0" fontId="2" fillId="30" borderId="13" xfId="32" applyFont="1" applyFill="1" applyBorder="1" applyAlignment="1" applyProtection="1">
      <alignment horizontal="left" vertical="center" wrapText="1"/>
      <protection locked="0"/>
    </xf>
    <xf numFmtId="0" fontId="2" fillId="30" borderId="43" xfId="32" applyFont="1" applyFill="1" applyBorder="1" applyAlignment="1" applyProtection="1">
      <alignment horizontal="left" vertical="center" wrapText="1"/>
      <protection locked="0"/>
    </xf>
    <xf numFmtId="0" fontId="2" fillId="30" borderId="44" xfId="32" applyFont="1" applyFill="1" applyBorder="1" applyAlignment="1" applyProtection="1">
      <alignment horizontal="left" vertical="center" wrapText="1"/>
      <protection locked="0"/>
    </xf>
    <xf numFmtId="0" fontId="2" fillId="30" borderId="45" xfId="32" applyFont="1" applyFill="1" applyBorder="1" applyAlignment="1" applyProtection="1">
      <alignment horizontal="left" vertical="center" wrapText="1"/>
      <protection locked="0"/>
    </xf>
    <xf numFmtId="0" fontId="1" fillId="25" borderId="65" xfId="0" applyFont="1" applyFill="1" applyBorder="1" applyAlignment="1">
      <alignment horizontal="justify" vertical="center" wrapText="1"/>
    </xf>
    <xf numFmtId="0" fontId="1" fillId="25" borderId="29" xfId="0" applyFont="1" applyFill="1" applyBorder="1" applyAlignment="1">
      <alignment horizontal="justify" vertical="center" wrapText="1"/>
    </xf>
    <xf numFmtId="0" fontId="1" fillId="25" borderId="66" xfId="0" applyFont="1" applyFill="1" applyBorder="1" applyAlignment="1">
      <alignment horizontal="justify" vertical="center" wrapText="1"/>
    </xf>
    <xf numFmtId="0" fontId="34" fillId="29" borderId="34" xfId="0" applyFont="1" applyFill="1" applyBorder="1" applyAlignment="1">
      <alignment horizontal="center" vertical="center" wrapText="1"/>
    </xf>
    <xf numFmtId="0" fontId="34" fillId="29" borderId="35" xfId="0" applyFont="1" applyFill="1" applyBorder="1" applyAlignment="1">
      <alignment horizontal="center" vertical="center" wrapText="1"/>
    </xf>
    <xf numFmtId="0" fontId="34" fillId="29" borderId="36" xfId="0" applyFont="1" applyFill="1" applyBorder="1" applyAlignment="1">
      <alignment horizontal="center" vertical="center" wrapText="1"/>
    </xf>
    <xf numFmtId="0" fontId="1" fillId="0" borderId="9" xfId="0" applyFont="1" applyBorder="1" applyAlignment="1" applyProtection="1">
      <alignment horizontal="justify" vertical="center" wrapText="1"/>
      <protection locked="0"/>
    </xf>
    <xf numFmtId="0" fontId="1" fillId="0" borderId="23" xfId="0" applyFont="1" applyBorder="1" applyAlignment="1" applyProtection="1">
      <alignment horizontal="justify" vertical="center" wrapText="1"/>
      <protection locked="0"/>
    </xf>
    <xf numFmtId="0" fontId="1" fillId="0" borderId="25" xfId="0" applyFont="1" applyBorder="1" applyAlignment="1" applyProtection="1">
      <alignment horizontal="justify" vertical="center" wrapText="1"/>
      <protection locked="0"/>
    </xf>
    <xf numFmtId="0" fontId="1" fillId="25" borderId="9" xfId="0" applyFont="1" applyFill="1" applyBorder="1" applyAlignment="1" applyProtection="1">
      <alignment horizontal="center" vertical="center" wrapText="1"/>
      <protection locked="0"/>
    </xf>
    <xf numFmtId="0" fontId="2" fillId="27" borderId="9" xfId="0" applyFont="1" applyFill="1" applyBorder="1" applyAlignment="1">
      <alignment horizontal="center" vertical="center" wrapText="1"/>
    </xf>
    <xf numFmtId="0" fontId="2" fillId="27" borderId="25" xfId="0" applyFont="1" applyFill="1" applyBorder="1" applyAlignment="1">
      <alignment horizontal="center" vertical="center" wrapText="1"/>
    </xf>
    <xf numFmtId="0" fontId="1" fillId="25" borderId="23" xfId="0" applyFont="1" applyFill="1" applyBorder="1" applyAlignment="1" applyProtection="1">
      <alignment horizontal="center" vertical="center" wrapText="1"/>
      <protection locked="0"/>
    </xf>
    <xf numFmtId="0" fontId="1" fillId="25" borderId="25" xfId="0" applyFont="1" applyFill="1" applyBorder="1" applyAlignment="1" applyProtection="1">
      <alignment horizontal="center" vertical="center" wrapText="1"/>
      <protection locked="0"/>
    </xf>
    <xf numFmtId="0" fontId="1" fillId="0" borderId="9" xfId="32" applyBorder="1" applyAlignment="1" applyProtection="1">
      <alignment horizontal="justify" vertical="center" wrapText="1"/>
      <protection locked="0"/>
    </xf>
    <xf numFmtId="0" fontId="1" fillId="25" borderId="67" xfId="0" applyFont="1" applyFill="1" applyBorder="1" applyAlignment="1">
      <alignment horizontal="left" vertical="center" wrapText="1"/>
    </xf>
    <xf numFmtId="0" fontId="1" fillId="25" borderId="11" xfId="0" applyFont="1" applyFill="1" applyBorder="1" applyAlignment="1">
      <alignment horizontal="left" vertical="center" wrapText="1"/>
    </xf>
    <xf numFmtId="0" fontId="1" fillId="25" borderId="68" xfId="0" applyFont="1" applyFill="1" applyBorder="1" applyAlignment="1">
      <alignment horizontal="left" vertical="center" wrapText="1"/>
    </xf>
    <xf numFmtId="0" fontId="1" fillId="25" borderId="67"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68"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0" xfId="0" applyFont="1" applyFill="1" applyAlignment="1">
      <alignment horizontal="center" vertical="center" wrapText="1"/>
    </xf>
    <xf numFmtId="0" fontId="1" fillId="25" borderId="27" xfId="0" applyFont="1" applyFill="1" applyBorder="1" applyAlignment="1">
      <alignment horizontal="center" vertical="center" wrapText="1"/>
    </xf>
    <xf numFmtId="0" fontId="1" fillId="25" borderId="65" xfId="0" applyFont="1" applyFill="1" applyBorder="1" applyAlignment="1">
      <alignment horizontal="center" vertical="center" wrapText="1"/>
    </xf>
    <xf numFmtId="0" fontId="1" fillId="25" borderId="29" xfId="0" applyFont="1" applyFill="1" applyBorder="1" applyAlignment="1">
      <alignment horizontal="center" vertical="center" wrapText="1"/>
    </xf>
    <xf numFmtId="0" fontId="1" fillId="25" borderId="30" xfId="0" applyFont="1" applyFill="1" applyBorder="1" applyAlignment="1">
      <alignment horizontal="center" vertical="center" wrapText="1"/>
    </xf>
    <xf numFmtId="0" fontId="1" fillId="25" borderId="69" xfId="0" applyFont="1" applyFill="1" applyBorder="1" applyAlignment="1">
      <alignment horizontal="left" vertical="center" wrapText="1"/>
    </xf>
    <xf numFmtId="0" fontId="1" fillId="25" borderId="70" xfId="0" applyFont="1" applyFill="1" applyBorder="1" applyAlignment="1">
      <alignment horizontal="left" vertical="center" wrapText="1"/>
    </xf>
    <xf numFmtId="0" fontId="1" fillId="25" borderId="31" xfId="0" applyFont="1" applyFill="1" applyBorder="1" applyAlignment="1">
      <alignment horizontal="left" vertical="center" wrapText="1"/>
    </xf>
    <xf numFmtId="0" fontId="1" fillId="25" borderId="69" xfId="0" applyFont="1" applyFill="1" applyBorder="1" applyAlignment="1">
      <alignment horizontal="center" vertical="center" wrapText="1"/>
    </xf>
    <xf numFmtId="0" fontId="1" fillId="25" borderId="70" xfId="0" applyFont="1" applyFill="1" applyBorder="1" applyAlignment="1">
      <alignment horizontal="center" vertical="center" wrapText="1"/>
    </xf>
    <xf numFmtId="0" fontId="1" fillId="25" borderId="31" xfId="0" applyFont="1" applyFill="1" applyBorder="1" applyAlignment="1">
      <alignment horizontal="center" vertical="center" wrapText="1"/>
    </xf>
    <xf numFmtId="0" fontId="1" fillId="25" borderId="34" xfId="0" applyFont="1" applyFill="1" applyBorder="1" applyAlignment="1">
      <alignment horizontal="left" vertical="center" wrapText="1"/>
    </xf>
    <xf numFmtId="0" fontId="1" fillId="25" borderId="35" xfId="0" applyFont="1" applyFill="1" applyBorder="1" applyAlignment="1">
      <alignment horizontal="left" vertical="center" wrapText="1"/>
    </xf>
    <xf numFmtId="0" fontId="1" fillId="25" borderId="36" xfId="0" applyFont="1" applyFill="1" applyBorder="1" applyAlignment="1">
      <alignment horizontal="left" vertical="center" wrapText="1"/>
    </xf>
    <xf numFmtId="0" fontId="1" fillId="25" borderId="34" xfId="0" applyFont="1" applyFill="1" applyBorder="1" applyAlignment="1">
      <alignment horizontal="center" vertical="center" wrapText="1"/>
    </xf>
    <xf numFmtId="0" fontId="1" fillId="25" borderId="35" xfId="0" applyFont="1" applyFill="1" applyBorder="1" applyAlignment="1">
      <alignment horizontal="center" vertical="center" wrapText="1"/>
    </xf>
    <xf numFmtId="0" fontId="1" fillId="25" borderId="36" xfId="0" applyFont="1" applyFill="1" applyBorder="1" applyAlignment="1">
      <alignment horizontal="center" vertical="center" wrapText="1"/>
    </xf>
    <xf numFmtId="0" fontId="3" fillId="24" borderId="32" xfId="32" applyFont="1" applyFill="1" applyBorder="1" applyAlignment="1">
      <alignment horizontal="center" vertical="center" wrapText="1"/>
    </xf>
    <xf numFmtId="0" fontId="3" fillId="24" borderId="42" xfId="32" applyFont="1" applyFill="1" applyBorder="1" applyAlignment="1">
      <alignment horizontal="center" vertical="center" wrapText="1"/>
    </xf>
    <xf numFmtId="0" fontId="36" fillId="29" borderId="71" xfId="0" applyFont="1" applyFill="1" applyBorder="1" applyAlignment="1">
      <alignment horizontal="center" vertical="center" wrapText="1"/>
    </xf>
    <xf numFmtId="0" fontId="1" fillId="0" borderId="49"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71" xfId="0" applyFont="1" applyBorder="1" applyAlignment="1" applyProtection="1">
      <alignment horizontal="center" vertical="center" wrapText="1"/>
      <protection locked="0"/>
    </xf>
    <xf numFmtId="0" fontId="1" fillId="0" borderId="51"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wrapText="1"/>
      <protection locked="0"/>
    </xf>
    <xf numFmtId="0" fontId="1" fillId="0" borderId="63" xfId="0" applyFont="1" applyBorder="1" applyAlignment="1" applyProtection="1">
      <alignment horizontal="center" vertical="center" wrapText="1"/>
      <protection locked="0"/>
    </xf>
    <xf numFmtId="1" fontId="2" fillId="42" borderId="57" xfId="32" applyNumberFormat="1" applyFont="1" applyFill="1" applyBorder="1" applyAlignment="1" applyProtection="1">
      <alignment horizontal="center" vertical="center" wrapText="1"/>
      <protection locked="0"/>
    </xf>
    <xf numFmtId="1" fontId="2" fillId="32" borderId="57" xfId="32" applyNumberFormat="1" applyFont="1" applyFill="1" applyBorder="1" applyAlignment="1" applyProtection="1">
      <alignment horizontal="center" vertical="center" wrapText="1"/>
      <protection locked="0"/>
    </xf>
    <xf numFmtId="1" fontId="2" fillId="36" borderId="57" xfId="32" applyNumberFormat="1" applyFont="1" applyFill="1" applyBorder="1" applyAlignment="1" applyProtection="1">
      <alignment horizontal="center" vertical="center" wrapText="1"/>
      <protection locked="0"/>
    </xf>
    <xf numFmtId="1" fontId="2" fillId="40" borderId="57" xfId="32" applyNumberFormat="1" applyFont="1" applyFill="1" applyBorder="1" applyAlignment="1" applyProtection="1">
      <alignment horizontal="center" vertical="center" wrapText="1"/>
      <protection locked="0"/>
    </xf>
    <xf numFmtId="0" fontId="1" fillId="0" borderId="24" xfId="0" applyFont="1" applyBorder="1" applyAlignment="1">
      <alignment horizontal="center" vertical="center" wrapText="1"/>
    </xf>
    <xf numFmtId="0" fontId="2" fillId="25" borderId="22" xfId="0" applyFont="1" applyFill="1" applyBorder="1" applyAlignment="1">
      <alignment horizontal="center"/>
    </xf>
    <xf numFmtId="0" fontId="2" fillId="25" borderId="60" xfId="0" applyFont="1" applyFill="1" applyBorder="1" applyAlignment="1">
      <alignment horizontal="center"/>
    </xf>
    <xf numFmtId="0" fontId="2" fillId="25" borderId="40" xfId="0" applyFont="1" applyFill="1" applyBorder="1" applyAlignment="1">
      <alignment horizontal="center"/>
    </xf>
    <xf numFmtId="0" fontId="40" fillId="25" borderId="9" xfId="0" applyFont="1" applyFill="1" applyBorder="1" applyProtection="1">
      <protection locked="0"/>
    </xf>
    <xf numFmtId="0" fontId="40" fillId="25" borderId="23" xfId="0" applyFont="1" applyFill="1" applyBorder="1" applyProtection="1">
      <protection locked="0"/>
    </xf>
    <xf numFmtId="9" fontId="40" fillId="25" borderId="23" xfId="0" applyNumberFormat="1" applyFont="1" applyFill="1" applyBorder="1" applyProtection="1">
      <protection locked="0"/>
    </xf>
    <xf numFmtId="0" fontId="2" fillId="25" borderId="34" xfId="32" applyFont="1" applyFill="1" applyBorder="1" applyAlignment="1">
      <alignment horizontal="center"/>
    </xf>
    <xf numFmtId="0" fontId="2" fillId="25" borderId="35" xfId="32" applyFont="1" applyFill="1" applyBorder="1" applyAlignment="1">
      <alignment horizontal="center"/>
    </xf>
    <xf numFmtId="0" fontId="2" fillId="25" borderId="36" xfId="32" applyFont="1" applyFill="1" applyBorder="1" applyAlignment="1">
      <alignment horizontal="center"/>
    </xf>
    <xf numFmtId="0" fontId="2" fillId="0" borderId="34" xfId="32" applyFont="1" applyBorder="1" applyAlignment="1">
      <alignment horizontal="center" vertical="center"/>
    </xf>
    <xf numFmtId="0" fontId="2" fillId="0" borderId="35" xfId="32" applyFont="1" applyBorder="1" applyAlignment="1">
      <alignment horizontal="center" vertical="center"/>
    </xf>
    <xf numFmtId="0" fontId="2" fillId="0" borderId="36" xfId="32" applyFont="1" applyBorder="1" applyAlignment="1">
      <alignment horizontal="center" vertical="center"/>
    </xf>
    <xf numFmtId="9" fontId="2" fillId="31" borderId="69" xfId="34" applyFont="1" applyFill="1" applyBorder="1" applyAlignment="1" applyProtection="1">
      <alignment horizontal="center"/>
    </xf>
    <xf numFmtId="9" fontId="2" fillId="31" borderId="70" xfId="34" applyFont="1" applyFill="1" applyBorder="1" applyAlignment="1" applyProtection="1">
      <alignment horizontal="center"/>
    </xf>
    <xf numFmtId="9" fontId="2" fillId="31" borderId="31" xfId="34" applyFont="1" applyFill="1" applyBorder="1" applyAlignment="1" applyProtection="1">
      <alignment horizontal="center"/>
    </xf>
    <xf numFmtId="0" fontId="2" fillId="25" borderId="34" xfId="32" applyFont="1" applyFill="1" applyBorder="1" applyAlignment="1">
      <alignment horizontal="center" vertical="center"/>
    </xf>
    <xf numFmtId="0" fontId="2" fillId="25" borderId="35" xfId="32" applyFont="1" applyFill="1" applyBorder="1" applyAlignment="1">
      <alignment horizontal="center" vertical="center"/>
    </xf>
    <xf numFmtId="0" fontId="2" fillId="25" borderId="36" xfId="32" applyFont="1" applyFill="1" applyBorder="1" applyAlignment="1">
      <alignment horizontal="center" vertical="center"/>
    </xf>
    <xf numFmtId="9" fontId="2" fillId="31" borderId="69" xfId="34" applyFont="1" applyFill="1" applyBorder="1" applyAlignment="1" applyProtection="1">
      <alignment horizontal="center" vertical="center"/>
    </xf>
    <xf numFmtId="9" fontId="2" fillId="31" borderId="70" xfId="34" applyFont="1" applyFill="1" applyBorder="1" applyAlignment="1" applyProtection="1">
      <alignment horizontal="center" vertical="center"/>
    </xf>
    <xf numFmtId="9" fontId="2" fillId="31" borderId="31" xfId="34" applyFont="1" applyFill="1" applyBorder="1" applyAlignment="1" applyProtection="1">
      <alignment horizontal="center" vertical="center"/>
    </xf>
    <xf numFmtId="0" fontId="34" fillId="25" borderId="9" xfId="0" applyFont="1" applyFill="1" applyBorder="1" applyAlignment="1" applyProtection="1">
      <alignment vertical="center"/>
      <protection locked="0"/>
    </xf>
    <xf numFmtId="0" fontId="34" fillId="25" borderId="23" xfId="0" applyFont="1" applyFill="1" applyBorder="1" applyAlignment="1" applyProtection="1">
      <alignment vertical="center"/>
      <protection locked="0"/>
    </xf>
    <xf numFmtId="9" fontId="34" fillId="25" borderId="23" xfId="0" applyNumberFormat="1" applyFont="1" applyFill="1" applyBorder="1" applyAlignment="1" applyProtection="1">
      <alignment horizontal="center" vertical="center"/>
      <protection locked="0"/>
    </xf>
    <xf numFmtId="9" fontId="34" fillId="25" borderId="23" xfId="0" applyNumberFormat="1" applyFont="1" applyFill="1" applyBorder="1" applyAlignment="1" applyProtection="1">
      <alignment vertical="center"/>
      <protection locked="0"/>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42" builtinId="6"/>
    <cellStyle name="Neutral" xfId="31" builtinId="28" customBuiltin="1"/>
    <cellStyle name="Normal" xfId="0" builtinId="0"/>
    <cellStyle name="Normal 2" xfId="32" xr:uid="{00000000-0005-0000-0000-000021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6">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92D05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 Pronunciamiento de demandas'!$C$46</c:f>
              <c:strCache>
                <c:ptCount val="1"/>
                <c:pt idx="0">
                  <c:v>Tiempo Observado</c:v>
                </c:pt>
              </c:strCache>
            </c:strRef>
          </c:tx>
          <c:spPr>
            <a:solidFill>
              <a:schemeClr val="accent1"/>
            </a:solidFill>
            <a:ln>
              <a:noFill/>
            </a:ln>
            <a:effectLst/>
          </c:spPr>
          <c:invertIfNegative val="0"/>
          <c:cat>
            <c:strRef>
              <c:f>'1 Pronunciamiento de demandas'!$D$45:$O$45</c:f>
              <c:strCache>
                <c:ptCount val="10"/>
                <c:pt idx="0">
                  <c:v>ENE-MAR</c:v>
                </c:pt>
                <c:pt idx="3">
                  <c:v>ABR-JUN</c:v>
                </c:pt>
                <c:pt idx="6">
                  <c:v>JUL-SEP</c:v>
                </c:pt>
                <c:pt idx="9">
                  <c:v>OCT-DIC</c:v>
                </c:pt>
              </c:strCache>
            </c:strRef>
          </c:cat>
          <c:val>
            <c:numRef>
              <c:f>'1 Pronunciamiento de demandas'!$D$46:$O$46</c:f>
              <c:numCache>
                <c:formatCode>General</c:formatCode>
                <c:ptCount val="12"/>
                <c:pt idx="0">
                  <c:v>16</c:v>
                </c:pt>
                <c:pt idx="3">
                  <c:v>21</c:v>
                </c:pt>
                <c:pt idx="6">
                  <c:v>23</c:v>
                </c:pt>
                <c:pt idx="9">
                  <c:v>0</c:v>
                </c:pt>
              </c:numCache>
            </c:numRef>
          </c:val>
          <c:extLst>
            <c:ext xmlns:c16="http://schemas.microsoft.com/office/drawing/2014/chart" uri="{C3380CC4-5D6E-409C-BE32-E72D297353CC}">
              <c16:uniqueId val="{00000000-0727-461D-A394-8286DFF04AC8}"/>
            </c:ext>
          </c:extLst>
        </c:ser>
        <c:ser>
          <c:idx val="1"/>
          <c:order val="1"/>
          <c:tx>
            <c:strRef>
              <c:f>'1 Pronunciamiento de demandas'!$C$47</c:f>
              <c:strCache>
                <c:ptCount val="1"/>
                <c:pt idx="0">
                  <c:v>Tiempo máximo Permitido</c:v>
                </c:pt>
              </c:strCache>
            </c:strRef>
          </c:tx>
          <c:spPr>
            <a:solidFill>
              <a:schemeClr val="accent2"/>
            </a:solidFill>
            <a:ln>
              <a:noFill/>
            </a:ln>
            <a:effectLst/>
          </c:spPr>
          <c:invertIfNegative val="0"/>
          <c:cat>
            <c:strRef>
              <c:f>'1 Pronunciamiento de demandas'!$D$45:$O$45</c:f>
              <c:strCache>
                <c:ptCount val="10"/>
                <c:pt idx="0">
                  <c:v>ENE-MAR</c:v>
                </c:pt>
                <c:pt idx="3">
                  <c:v>ABR-JUN</c:v>
                </c:pt>
                <c:pt idx="6">
                  <c:v>JUL-SEP</c:v>
                </c:pt>
                <c:pt idx="9">
                  <c:v>OCT-DIC</c:v>
                </c:pt>
              </c:strCache>
            </c:strRef>
          </c:cat>
          <c:val>
            <c:numRef>
              <c:f>'1 Pronunciamiento de demandas'!$D$47:$O$47</c:f>
              <c:numCache>
                <c:formatCode>General</c:formatCode>
                <c:ptCount val="12"/>
                <c:pt idx="0">
                  <c:v>30</c:v>
                </c:pt>
                <c:pt idx="3">
                  <c:v>30</c:v>
                </c:pt>
                <c:pt idx="6">
                  <c:v>30</c:v>
                </c:pt>
                <c:pt idx="9">
                  <c:v>30</c:v>
                </c:pt>
              </c:numCache>
            </c:numRef>
          </c:val>
          <c:extLst>
            <c:ext xmlns:c16="http://schemas.microsoft.com/office/drawing/2014/chart" uri="{C3380CC4-5D6E-409C-BE32-E72D297353CC}">
              <c16:uniqueId val="{00000001-0727-461D-A394-8286DFF04AC8}"/>
            </c:ext>
          </c:extLst>
        </c:ser>
        <c:ser>
          <c:idx val="2"/>
          <c:order val="2"/>
          <c:tx>
            <c:strRef>
              <c:f>'1 Pronunciamiento de demandas'!$C$48</c:f>
              <c:strCache>
                <c:ptCount val="1"/>
                <c:pt idx="0">
                  <c:v>% de resultado</c:v>
                </c:pt>
              </c:strCache>
            </c:strRef>
          </c:tx>
          <c:spPr>
            <a:solidFill>
              <a:schemeClr val="accent3"/>
            </a:solidFill>
            <a:ln>
              <a:noFill/>
            </a:ln>
            <a:effectLst/>
          </c:spPr>
          <c:invertIfNegative val="0"/>
          <c:cat>
            <c:strRef>
              <c:f>'1 Pronunciamiento de demandas'!$D$45:$O$45</c:f>
              <c:strCache>
                <c:ptCount val="10"/>
                <c:pt idx="0">
                  <c:v>ENE-MAR</c:v>
                </c:pt>
                <c:pt idx="3">
                  <c:v>ABR-JUN</c:v>
                </c:pt>
                <c:pt idx="6">
                  <c:v>JUL-SEP</c:v>
                </c:pt>
                <c:pt idx="9">
                  <c:v>OCT-DIC</c:v>
                </c:pt>
              </c:strCache>
            </c:strRef>
          </c:cat>
          <c:val>
            <c:numRef>
              <c:f>'1 Pronunciamiento de demandas'!$D$48:$O$48</c:f>
            </c:numRef>
          </c:val>
          <c:extLst>
            <c:ext xmlns:c16="http://schemas.microsoft.com/office/drawing/2014/chart" uri="{C3380CC4-5D6E-409C-BE32-E72D297353CC}">
              <c16:uniqueId val="{00000002-0727-461D-A394-8286DFF04AC8}"/>
            </c:ext>
          </c:extLst>
        </c:ser>
        <c:dLbls>
          <c:showLegendKey val="0"/>
          <c:showVal val="0"/>
          <c:showCatName val="0"/>
          <c:showSerName val="0"/>
          <c:showPercent val="0"/>
          <c:showBubbleSize val="0"/>
        </c:dLbls>
        <c:gapWidth val="219"/>
        <c:overlap val="-27"/>
        <c:axId val="132460160"/>
        <c:axId val="132460640"/>
      </c:barChart>
      <c:lineChart>
        <c:grouping val="standard"/>
        <c:varyColors val="0"/>
        <c:ser>
          <c:idx val="3"/>
          <c:order val="3"/>
          <c:tx>
            <c:strRef>
              <c:f>'1 Pronunciamiento de demandas'!$C$49</c:f>
              <c:strCache>
                <c:ptCount val="1"/>
                <c:pt idx="0">
                  <c:v>% de cumplimiento</c:v>
                </c:pt>
              </c:strCache>
            </c:strRef>
          </c:tx>
          <c:spPr>
            <a:ln w="28575" cap="rnd">
              <a:solidFill>
                <a:schemeClr val="accent4"/>
              </a:solidFill>
              <a:round/>
            </a:ln>
            <a:effectLst/>
          </c:spPr>
          <c:marker>
            <c:symbol val="none"/>
          </c:marker>
          <c:cat>
            <c:strRef>
              <c:f>'1 Pronunciamiento de demandas'!$D$45:$O$45</c:f>
              <c:strCache>
                <c:ptCount val="10"/>
                <c:pt idx="0">
                  <c:v>ENE-MAR</c:v>
                </c:pt>
                <c:pt idx="3">
                  <c:v>ABR-JUN</c:v>
                </c:pt>
                <c:pt idx="6">
                  <c:v>JUL-SEP</c:v>
                </c:pt>
                <c:pt idx="9">
                  <c:v>OCT-DIC</c:v>
                </c:pt>
              </c:strCache>
            </c:strRef>
          </c:cat>
          <c:val>
            <c:numRef>
              <c:f>'1 Pronunciamiento de demandas'!$D$49:$O$49</c:f>
              <c:numCache>
                <c:formatCode>0%</c:formatCode>
                <c:ptCount val="12"/>
                <c:pt idx="0">
                  <c:v>1</c:v>
                </c:pt>
                <c:pt idx="3">
                  <c:v>1</c:v>
                </c:pt>
                <c:pt idx="6">
                  <c:v>1</c:v>
                </c:pt>
                <c:pt idx="9">
                  <c:v>0</c:v>
                </c:pt>
              </c:numCache>
            </c:numRef>
          </c:val>
          <c:smooth val="0"/>
          <c:extLst>
            <c:ext xmlns:c16="http://schemas.microsoft.com/office/drawing/2014/chart" uri="{C3380CC4-5D6E-409C-BE32-E72D297353CC}">
              <c16:uniqueId val="{00000003-0727-461D-A394-8286DFF04AC8}"/>
            </c:ext>
          </c:extLst>
        </c:ser>
        <c:dLbls>
          <c:showLegendKey val="0"/>
          <c:showVal val="0"/>
          <c:showCatName val="0"/>
          <c:showSerName val="0"/>
          <c:showPercent val="0"/>
          <c:showBubbleSize val="0"/>
        </c:dLbls>
        <c:marker val="1"/>
        <c:smooth val="0"/>
        <c:axId val="132462560"/>
        <c:axId val="132461600"/>
      </c:lineChart>
      <c:catAx>
        <c:axId val="13246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2460640"/>
        <c:crosses val="autoZero"/>
        <c:auto val="1"/>
        <c:lblAlgn val="ctr"/>
        <c:lblOffset val="100"/>
        <c:noMultiLvlLbl val="0"/>
      </c:catAx>
      <c:valAx>
        <c:axId val="132460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2460160"/>
        <c:crosses val="autoZero"/>
        <c:crossBetween val="between"/>
      </c:valAx>
      <c:valAx>
        <c:axId val="132461600"/>
        <c:scaling>
          <c:orientation val="minMax"/>
        </c:scaling>
        <c:delete val="0"/>
        <c:axPos val="r"/>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2462560"/>
        <c:crosses val="max"/>
        <c:crossBetween val="between"/>
      </c:valAx>
      <c:catAx>
        <c:axId val="132462560"/>
        <c:scaling>
          <c:orientation val="minMax"/>
        </c:scaling>
        <c:delete val="1"/>
        <c:axPos val="b"/>
        <c:numFmt formatCode="General" sourceLinked="1"/>
        <c:majorTickMark val="none"/>
        <c:minorTickMark val="none"/>
        <c:tickLblPos val="nextTo"/>
        <c:crossAx val="132461600"/>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i="0" baseline="0">
                <a:effectLst/>
              </a:rPr>
              <a:t>Tiempos de calificación de demandas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8986995199563093E-2"/>
          <c:y val="1.387657162045652E-2"/>
          <c:w val="0.97015967143843518"/>
          <c:h val="0.87963518870187862"/>
        </c:manualLayout>
      </c:layout>
      <c:lineChart>
        <c:grouping val="standard"/>
        <c:varyColors val="0"/>
        <c:ser>
          <c:idx val="0"/>
          <c:order val="0"/>
          <c:spPr>
            <a:ln w="28575" cap="sq">
              <a:solidFill>
                <a:schemeClr val="accent1"/>
              </a:solidFill>
              <a:miter lim="800000"/>
            </a:ln>
            <a:effectLst/>
          </c:spPr>
          <c:marker>
            <c:symbol val="diamond"/>
            <c:size val="9"/>
            <c:spPr>
              <a:solidFill>
                <a:schemeClr val="accent1"/>
              </a:solidFill>
              <a:ln w="9525" cap="sq">
                <a:solidFill>
                  <a:schemeClr val="accent1"/>
                </a:solidFill>
                <a:bevel/>
              </a:ln>
              <a:effectLst/>
            </c:spPr>
          </c:marker>
          <c:dPt>
            <c:idx val="1"/>
            <c:marker>
              <c:symbol val="diamond"/>
              <c:size val="9"/>
              <c:spPr>
                <a:solidFill>
                  <a:schemeClr val="accent1"/>
                </a:solidFill>
                <a:ln w="9525" cap="sq">
                  <a:solidFill>
                    <a:schemeClr val="accent1"/>
                  </a:solidFill>
                  <a:bevel/>
                </a:ln>
                <a:effectLst/>
              </c:spPr>
            </c:marker>
            <c:bubble3D val="0"/>
            <c:extLst>
              <c:ext xmlns:c16="http://schemas.microsoft.com/office/drawing/2014/chart" uri="{C3380CC4-5D6E-409C-BE32-E72D297353CC}">
                <c16:uniqueId val="{00000009-34BC-479A-AF27-E630BB42ED5F}"/>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Registro pronunciamient dem'!$C$14:$O$14</c:f>
              <c:strCache>
                <c:ptCount val="13"/>
                <c:pt idx="0">
                  <c:v>2020</c:v>
                </c:pt>
                <c:pt idx="1">
                  <c:v> 2021
Trimestre 1</c:v>
                </c:pt>
                <c:pt idx="2">
                  <c:v>2021
Trimestre 2</c:v>
                </c:pt>
                <c:pt idx="3">
                  <c:v>2021
Trimestre 3</c:v>
                </c:pt>
                <c:pt idx="4">
                  <c:v>2021
Trimestre 4</c:v>
                </c:pt>
                <c:pt idx="5">
                  <c:v> 2022 Trimestre 1</c:v>
                </c:pt>
                <c:pt idx="6">
                  <c:v>2022 
Trimestre 2</c:v>
                </c:pt>
                <c:pt idx="7">
                  <c:v>2022 
Trimestre 3</c:v>
                </c:pt>
                <c:pt idx="8">
                  <c:v>2022
Trimestre 4</c:v>
                </c:pt>
                <c:pt idx="9">
                  <c:v> 2023 Trimestre 1</c:v>
                </c:pt>
                <c:pt idx="10">
                  <c:v>2023 
Trimestre 2</c:v>
                </c:pt>
                <c:pt idx="11">
                  <c:v>2023
Trimestre 3</c:v>
                </c:pt>
                <c:pt idx="12">
                  <c:v>2023
Trimestre 4</c:v>
                </c:pt>
              </c:strCache>
            </c:strRef>
          </c:cat>
          <c:val>
            <c:numRef>
              <c:f>'1.1 Registro pronunciamient dem'!$C$15:$O$15</c:f>
              <c:numCache>
                <c:formatCode>General</c:formatCode>
                <c:ptCount val="13"/>
                <c:pt idx="0">
                  <c:v>25</c:v>
                </c:pt>
                <c:pt idx="1">
                  <c:v>15</c:v>
                </c:pt>
                <c:pt idx="2">
                  <c:v>12</c:v>
                </c:pt>
                <c:pt idx="3">
                  <c:v>11</c:v>
                </c:pt>
                <c:pt idx="4">
                  <c:v>6</c:v>
                </c:pt>
                <c:pt idx="5">
                  <c:v>13</c:v>
                </c:pt>
                <c:pt idx="6">
                  <c:v>5</c:v>
                </c:pt>
                <c:pt idx="7">
                  <c:v>12</c:v>
                </c:pt>
                <c:pt idx="8">
                  <c:v>33</c:v>
                </c:pt>
                <c:pt idx="9">
                  <c:v>19</c:v>
                </c:pt>
                <c:pt idx="10">
                  <c:v>23</c:v>
                </c:pt>
                <c:pt idx="11">
                  <c:v>20</c:v>
                </c:pt>
                <c:pt idx="12">
                  <c:v>23</c:v>
                </c:pt>
              </c:numCache>
            </c:numRef>
          </c:val>
          <c:smooth val="1"/>
          <c:extLst>
            <c:ext xmlns:c16="http://schemas.microsoft.com/office/drawing/2014/chart" uri="{C3380CC4-5D6E-409C-BE32-E72D297353CC}">
              <c16:uniqueId val="{00000008-34BC-479A-AF27-E630BB42ED5F}"/>
            </c:ext>
          </c:extLst>
        </c:ser>
        <c:dLbls>
          <c:showLegendKey val="0"/>
          <c:showVal val="0"/>
          <c:showCatName val="0"/>
          <c:showSerName val="0"/>
          <c:showPercent val="0"/>
          <c:showBubbleSize val="0"/>
        </c:dLbls>
        <c:marker val="1"/>
        <c:smooth val="0"/>
        <c:axId val="521378200"/>
        <c:axId val="521369672"/>
      </c:lineChart>
      <c:catAx>
        <c:axId val="521378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21369672"/>
        <c:crosses val="autoZero"/>
        <c:auto val="1"/>
        <c:lblAlgn val="ctr"/>
        <c:lblOffset val="100"/>
        <c:noMultiLvlLbl val="0"/>
      </c:catAx>
      <c:valAx>
        <c:axId val="5213696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1378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CO" sz="1200" b="1" i="0" baseline="0">
                <a:effectLst/>
              </a:rPr>
              <a:t>Indicador - Incrementos de audiencias celebradas</a:t>
            </a:r>
            <a:endParaRPr lang="es-CO"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'2 Audiencias realizadas'!$C$47</c:f>
              <c:strCache>
                <c:ptCount val="1"/>
                <c:pt idx="0">
                  <c:v>Audiencias celebradas en el trimestre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 Audiencias realizadas'!$F$46,'2 Audiencias realizadas'!$I$46,'2 Audiencias realizadas'!$L$46,'2 Audiencias realizadas'!$O$46,'2 Audiencias realizadas'!$P$46)</c15:sqref>
                  </c15:fullRef>
                </c:ext>
              </c:extLst>
              <c:f>('2 Audiencias realizadas'!$F$46,'2 Audiencias realizadas'!$I$46,'2 Audiencias realizadas'!$L$46,'2 Audiencias realizadas'!$O$46)</c:f>
              <c:strCache>
                <c:ptCount val="4"/>
              </c:strCache>
            </c:strRef>
          </c:cat>
          <c:val>
            <c:numRef>
              <c:extLst>
                <c:ext xmlns:c15="http://schemas.microsoft.com/office/drawing/2012/chart" uri="{02D57815-91ED-43cb-92C2-25804820EDAC}">
                  <c15:fullRef>
                    <c15:sqref>('2 Audiencias realizadas'!$D$47,'2 Audiencias realizadas'!$G$47,'2 Audiencias realizadas'!$J$47,'2 Audiencias realizadas'!$O$47,'2 Audiencias realizadas'!$P$47)</c15:sqref>
                  </c15:fullRef>
                </c:ext>
              </c:extLst>
              <c:f>('2 Audiencias realizadas'!$D$47,'2 Audiencias realizadas'!$G$47,'2 Audiencias realizadas'!$J$47,'2 Audiencias realizadas'!$O$47)</c:f>
              <c:numCache>
                <c:formatCode>General</c:formatCode>
                <c:ptCount val="4"/>
                <c:pt idx="0">
                  <c:v>10</c:v>
                </c:pt>
                <c:pt idx="1">
                  <c:v>7</c:v>
                </c:pt>
                <c:pt idx="2">
                  <c:v>7</c:v>
                </c:pt>
              </c:numCache>
            </c:numRef>
          </c:val>
          <c:extLst>
            <c:ext xmlns:c16="http://schemas.microsoft.com/office/drawing/2014/chart" uri="{C3380CC4-5D6E-409C-BE32-E72D297353CC}">
              <c16:uniqueId val="{00000002-EC1A-44AD-ACE9-305EC98DC357}"/>
            </c:ext>
          </c:extLst>
        </c:ser>
        <c:ser>
          <c:idx val="1"/>
          <c:order val="1"/>
          <c:tx>
            <c:strRef>
              <c:f>'2 Audiencias realizadas'!$C$48</c:f>
              <c:strCache>
                <c:ptCount val="1"/>
                <c:pt idx="0">
                  <c:v>Número de audiencias estimadas a celebrar en el trimestre</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 Audiencias realizadas'!$F$46,'2 Audiencias realizadas'!$I$46,'2 Audiencias realizadas'!$L$46,'2 Audiencias realizadas'!$O$46,'2 Audiencias realizadas'!$P$46)</c15:sqref>
                  </c15:fullRef>
                </c:ext>
              </c:extLst>
              <c:f>('2 Audiencias realizadas'!$F$46,'2 Audiencias realizadas'!$I$46,'2 Audiencias realizadas'!$L$46,'2 Audiencias realizadas'!$O$46)</c:f>
              <c:strCache>
                <c:ptCount val="4"/>
              </c:strCache>
            </c:strRef>
          </c:cat>
          <c:val>
            <c:numRef>
              <c:extLst>
                <c:ext xmlns:c15="http://schemas.microsoft.com/office/drawing/2012/chart" uri="{02D57815-91ED-43cb-92C2-25804820EDAC}">
                  <c15:fullRef>
                    <c15:sqref>('2 Audiencias realizadas'!$D$48,'2 Audiencias realizadas'!$G$48,'2 Audiencias realizadas'!$J$48,'2 Audiencias realizadas'!$M$48,'2 Audiencias realizadas'!$P$48)</c15:sqref>
                  </c15:fullRef>
                </c:ext>
              </c:extLst>
              <c:f>('2 Audiencias realizadas'!$D$48,'2 Audiencias realizadas'!$G$48,'2 Audiencias realizadas'!$J$48,'2 Audiencias realizadas'!$M$48)</c:f>
              <c:numCache>
                <c:formatCode>General</c:formatCode>
                <c:ptCount val="4"/>
                <c:pt idx="0">
                  <c:v>9</c:v>
                </c:pt>
                <c:pt idx="1">
                  <c:v>9</c:v>
                </c:pt>
                <c:pt idx="2">
                  <c:v>9</c:v>
                </c:pt>
                <c:pt idx="3">
                  <c:v>9</c:v>
                </c:pt>
              </c:numCache>
            </c:numRef>
          </c:val>
          <c:extLst>
            <c:ext xmlns:c16="http://schemas.microsoft.com/office/drawing/2014/chart" uri="{C3380CC4-5D6E-409C-BE32-E72D297353CC}">
              <c16:uniqueId val="{00000003-EC1A-44AD-ACE9-305EC98DC357}"/>
            </c:ext>
          </c:extLst>
        </c:ser>
        <c:dLbls>
          <c:dLblPos val="outEnd"/>
          <c:showLegendKey val="0"/>
          <c:showVal val="1"/>
          <c:showCatName val="0"/>
          <c:showSerName val="0"/>
          <c:showPercent val="0"/>
          <c:showBubbleSize val="0"/>
        </c:dLbls>
        <c:gapWidth val="219"/>
        <c:axId val="994468616"/>
        <c:axId val="994475504"/>
      </c:barChart>
      <c:lineChart>
        <c:grouping val="standard"/>
        <c:varyColors val="0"/>
        <c:ser>
          <c:idx val="2"/>
          <c:order val="2"/>
          <c:tx>
            <c:strRef>
              <c:f>'2 Audiencias realizadas'!$C$50</c:f>
              <c:strCache>
                <c:ptCount val="1"/>
                <c:pt idx="0">
                  <c:v>% de cumplimiento</c:v>
                </c:pt>
              </c:strCache>
            </c:strRef>
          </c:tx>
          <c:spPr>
            <a:ln w="28575" cap="rnd">
              <a:noFill/>
              <a:round/>
            </a:ln>
            <a:effectLst/>
          </c:spPr>
          <c:marker>
            <c:symbol val="diamond"/>
            <c:size val="8"/>
            <c:spPr>
              <a:solidFill>
                <a:schemeClr val="accent2">
                  <a:lumMod val="60000"/>
                  <a:lumOff val="40000"/>
                </a:schemeClr>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 Audiencias realizadas'!$F$46,'2 Audiencias realizadas'!$I$46,'2 Audiencias realizadas'!$L$46,'2 Audiencias realizadas'!$O$46,'2 Audiencias realizadas'!$P$46)</c15:sqref>
                  </c15:fullRef>
                </c:ext>
              </c:extLst>
              <c:f>('2 Audiencias realizadas'!$F$46,'2 Audiencias realizadas'!$I$46,'2 Audiencias realizadas'!$L$46,'2 Audiencias realizadas'!$O$46)</c:f>
              <c:strCache>
                <c:ptCount val="4"/>
              </c:strCache>
            </c:strRef>
          </c:cat>
          <c:val>
            <c:numRef>
              <c:extLst>
                <c:ext xmlns:c15="http://schemas.microsoft.com/office/drawing/2012/chart" uri="{02D57815-91ED-43cb-92C2-25804820EDAC}">
                  <c15:fullRef>
                    <c15:sqref>('2 Audiencias realizadas'!$D$50,'2 Audiencias realizadas'!$G$50,'2 Audiencias realizadas'!$J$50,'2 Audiencias realizadas'!$M$50,'2 Audiencias realizadas'!$P$50)</c15:sqref>
                  </c15:fullRef>
                </c:ext>
              </c:extLst>
              <c:f>('2 Audiencias realizadas'!$D$50,'2 Audiencias realizadas'!$G$50,'2 Audiencias realizadas'!$J$50,'2 Audiencias realizadas'!$M$50)</c:f>
              <c:numCache>
                <c:formatCode>0%</c:formatCode>
                <c:ptCount val="4"/>
                <c:pt idx="0">
                  <c:v>1</c:v>
                </c:pt>
                <c:pt idx="1">
                  <c:v>0.77777777777777779</c:v>
                </c:pt>
                <c:pt idx="2">
                  <c:v>0.77777777777777779</c:v>
                </c:pt>
                <c:pt idx="3">
                  <c:v>0</c:v>
                </c:pt>
              </c:numCache>
            </c:numRef>
          </c:val>
          <c:smooth val="0"/>
          <c:extLst>
            <c:ext xmlns:c16="http://schemas.microsoft.com/office/drawing/2014/chart" uri="{C3380CC4-5D6E-409C-BE32-E72D297353CC}">
              <c16:uniqueId val="{00000004-EC1A-44AD-ACE9-305EC98DC357}"/>
            </c:ext>
          </c:extLst>
        </c:ser>
        <c:dLbls>
          <c:showLegendKey val="0"/>
          <c:showVal val="0"/>
          <c:showCatName val="0"/>
          <c:showSerName val="0"/>
          <c:showPercent val="0"/>
          <c:showBubbleSize val="0"/>
        </c:dLbls>
        <c:marker val="1"/>
        <c:smooth val="0"/>
        <c:axId val="916459488"/>
        <c:axId val="916459160"/>
      </c:lineChart>
      <c:catAx>
        <c:axId val="9944686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75504"/>
        <c:crosses val="autoZero"/>
        <c:auto val="1"/>
        <c:lblAlgn val="ctr"/>
        <c:lblOffset val="100"/>
        <c:noMultiLvlLbl val="0"/>
      </c:catAx>
      <c:valAx>
        <c:axId val="994475504"/>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4468616"/>
        <c:crosses val="autoZero"/>
        <c:crossBetween val="between"/>
        <c:minorUnit val="1"/>
      </c:valAx>
      <c:valAx>
        <c:axId val="916459160"/>
        <c:scaling>
          <c:orientation val="minMax"/>
          <c:max val="1"/>
          <c:min val="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6459488"/>
        <c:crosses val="max"/>
        <c:crossBetween val="between"/>
      </c:valAx>
      <c:catAx>
        <c:axId val="916459488"/>
        <c:scaling>
          <c:orientation val="minMax"/>
        </c:scaling>
        <c:delete val="1"/>
        <c:axPos val="b"/>
        <c:numFmt formatCode="General" sourceLinked="1"/>
        <c:majorTickMark val="out"/>
        <c:minorTickMark val="none"/>
        <c:tickLblPos val="nextTo"/>
        <c:crossAx val="9164591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baseline="0">
                <a:effectLst/>
              </a:rPr>
              <a:t>Audiencias realizadas</a:t>
            </a:r>
            <a:endParaRPr lang="es-CO"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diamond"/>
            <c:size val="8"/>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regist audienci realizadas'!$C$14:$O$14</c:f>
              <c:strCache>
                <c:ptCount val="13"/>
                <c:pt idx="0">
                  <c:v>2020</c:v>
                </c:pt>
                <c:pt idx="1">
                  <c:v> 2021 Trimestre 1</c:v>
                </c:pt>
                <c:pt idx="2">
                  <c:v>2021 Trimestre 2</c:v>
                </c:pt>
                <c:pt idx="3">
                  <c:v>2021 Trimestre 3</c:v>
                </c:pt>
                <c:pt idx="4">
                  <c:v>2021
Trimestre 4</c:v>
                </c:pt>
                <c:pt idx="5">
                  <c:v> 2022 Trimestre 1</c:v>
                </c:pt>
                <c:pt idx="6">
                  <c:v>2022 
Trimestre 2</c:v>
                </c:pt>
                <c:pt idx="7">
                  <c:v>2022 
Trimestre 3</c:v>
                </c:pt>
                <c:pt idx="8">
                  <c:v>2022
Trimestre 4</c:v>
                </c:pt>
                <c:pt idx="9">
                  <c:v> 2023 Trimestre 1</c:v>
                </c:pt>
                <c:pt idx="10">
                  <c:v>2023 
Trimestre 2</c:v>
                </c:pt>
                <c:pt idx="11">
                  <c:v>2023
Trimestre 3</c:v>
                </c:pt>
                <c:pt idx="12">
                  <c:v>2023
Trimestre 4</c:v>
                </c:pt>
              </c:strCache>
            </c:strRef>
          </c:cat>
          <c:val>
            <c:numRef>
              <c:f>'2.1 regist audienci realizadas'!$C$15:$O$15</c:f>
              <c:numCache>
                <c:formatCode>General</c:formatCode>
                <c:ptCount val="13"/>
                <c:pt idx="0">
                  <c:v>9</c:v>
                </c:pt>
                <c:pt idx="1">
                  <c:v>13</c:v>
                </c:pt>
                <c:pt idx="2">
                  <c:v>24</c:v>
                </c:pt>
                <c:pt idx="3">
                  <c:v>14</c:v>
                </c:pt>
                <c:pt idx="4">
                  <c:v>22</c:v>
                </c:pt>
                <c:pt idx="5">
                  <c:v>16</c:v>
                </c:pt>
                <c:pt idx="6">
                  <c:v>8</c:v>
                </c:pt>
                <c:pt idx="7">
                  <c:v>3</c:v>
                </c:pt>
                <c:pt idx="8">
                  <c:v>6</c:v>
                </c:pt>
                <c:pt idx="9">
                  <c:v>9</c:v>
                </c:pt>
                <c:pt idx="10">
                  <c:v>7</c:v>
                </c:pt>
                <c:pt idx="11">
                  <c:v>8</c:v>
                </c:pt>
                <c:pt idx="12">
                  <c:v>12</c:v>
                </c:pt>
              </c:numCache>
            </c:numRef>
          </c:val>
          <c:smooth val="1"/>
          <c:extLst>
            <c:ext xmlns:c16="http://schemas.microsoft.com/office/drawing/2014/chart" uri="{C3380CC4-5D6E-409C-BE32-E72D297353CC}">
              <c16:uniqueId val="{00000003-2EFD-4458-B848-FB86BD18102A}"/>
            </c:ext>
          </c:extLst>
        </c:ser>
        <c:dLbls>
          <c:dLblPos val="t"/>
          <c:showLegendKey val="0"/>
          <c:showVal val="1"/>
          <c:showCatName val="0"/>
          <c:showSerName val="0"/>
          <c:showPercent val="0"/>
          <c:showBubbleSize val="0"/>
        </c:dLbls>
        <c:marker val="1"/>
        <c:smooth val="0"/>
        <c:axId val="524183280"/>
        <c:axId val="524185904"/>
      </c:lineChart>
      <c:catAx>
        <c:axId val="52418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4185904"/>
        <c:crosses val="autoZero"/>
        <c:auto val="1"/>
        <c:lblAlgn val="ctr"/>
        <c:lblOffset val="100"/>
        <c:noMultiLvlLbl val="0"/>
      </c:catAx>
      <c:valAx>
        <c:axId val="524185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2418328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b="0" i="0" baseline="0">
                <a:effectLst/>
              </a:rPr>
              <a:t>Reducción del inventario 2023</a:t>
            </a:r>
            <a:endParaRPr lang="es-CO" sz="1100">
              <a:effectLst/>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'3 Comportamiento Inventario'!$C$51</c:f>
              <c:strCache>
                <c:ptCount val="1"/>
                <c:pt idx="0">
                  <c:v>Reducción del inventario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Comportamiento Inventario'!$F$46,'3 Comportamiento Inventario'!$I$46,'3 Comportamiento Inventario'!$L$45:$L$46,'3 Comportamiento Inventario'!$O$46,'3 Comportamiento Inventario'!$P$46)</c:f>
              <c:strCache>
                <c:ptCount val="5"/>
                <c:pt idx="4">
                  <c:v>TOTAL AÑO</c:v>
                </c:pt>
              </c:strCache>
            </c:strRef>
          </c:cat>
          <c:val>
            <c:numRef>
              <c:f>('3 Comportamiento Inventario'!$F$51,'3 Comportamiento Inventario'!$I$51,'3 Comportamiento Inventario'!$L$51,'3 Comportamiento Inventario'!$O$51,'3 Comportamiento Inventario'!$P$51)</c:f>
              <c:numCache>
                <c:formatCode>General</c:formatCode>
                <c:ptCount val="5"/>
                <c:pt idx="0">
                  <c:v>2</c:v>
                </c:pt>
                <c:pt idx="1">
                  <c:v>-15</c:v>
                </c:pt>
                <c:pt idx="2">
                  <c:v>13</c:v>
                </c:pt>
                <c:pt idx="3">
                  <c:v>0</c:v>
                </c:pt>
                <c:pt idx="4">
                  <c:v>0</c:v>
                </c:pt>
              </c:numCache>
            </c:numRef>
          </c:val>
          <c:extLst>
            <c:ext xmlns:c16="http://schemas.microsoft.com/office/drawing/2014/chart" uri="{C3380CC4-5D6E-409C-BE32-E72D297353CC}">
              <c16:uniqueId val="{00000002-5D43-4E55-83BE-71026406AE29}"/>
            </c:ext>
          </c:extLst>
        </c:ser>
        <c:dLbls>
          <c:showLegendKey val="0"/>
          <c:showVal val="1"/>
          <c:showCatName val="0"/>
          <c:showSerName val="0"/>
          <c:showPercent val="0"/>
          <c:showBubbleSize val="0"/>
        </c:dLbls>
        <c:gapWidth val="219"/>
        <c:axId val="1014159360"/>
        <c:axId val="1014159688"/>
      </c:barChart>
      <c:lineChart>
        <c:grouping val="standard"/>
        <c:varyColors val="0"/>
        <c:ser>
          <c:idx val="1"/>
          <c:order val="1"/>
          <c:tx>
            <c:strRef>
              <c:f>'3 Comportamiento Inventario'!$C$51</c:f>
              <c:strCache>
                <c:ptCount val="1"/>
                <c:pt idx="0">
                  <c:v>Reducción del inventario</c:v>
                </c:pt>
              </c:strCache>
            </c:strRef>
          </c:tx>
          <c:spPr>
            <a:ln w="3175" cap="rnd">
              <a:solidFill>
                <a:schemeClr val="accent3">
                  <a:lumMod val="60000"/>
                  <a:lumOff val="40000"/>
                </a:schemeClr>
              </a:solidFill>
              <a:round/>
            </a:ln>
            <a:effectLst/>
          </c:spPr>
          <c:marker>
            <c:symbol val="none"/>
          </c:marker>
          <c:dLbls>
            <c:delete val="1"/>
          </c:dLbls>
          <c:cat>
            <c:strRef>
              <c:f>('3 Comportamiento Inventario'!$F$46,'3 Comportamiento Inventario'!$I$46,'3 Comportamiento Inventario'!$L$45:$L$46,'3 Comportamiento Inventario'!$O$46,'3 Comportamiento Inventario'!$P$46)</c:f>
              <c:strCache>
                <c:ptCount val="5"/>
                <c:pt idx="4">
                  <c:v>TOTAL AÑO</c:v>
                </c:pt>
              </c:strCache>
            </c:strRef>
          </c:cat>
          <c:val>
            <c:numRef>
              <c:f>('3 Comportamiento Inventario'!$F$51,'3 Comportamiento Inventario'!$I$51,'3 Comportamiento Inventario'!$L$51,'3 Comportamiento Inventario'!$O$51,'3 Comportamiento Inventario'!$P$51)</c:f>
              <c:numCache>
                <c:formatCode>General</c:formatCode>
                <c:ptCount val="5"/>
                <c:pt idx="0">
                  <c:v>2</c:v>
                </c:pt>
                <c:pt idx="1">
                  <c:v>-15</c:v>
                </c:pt>
                <c:pt idx="2">
                  <c:v>13</c:v>
                </c:pt>
                <c:pt idx="3">
                  <c:v>0</c:v>
                </c:pt>
                <c:pt idx="4">
                  <c:v>0</c:v>
                </c:pt>
              </c:numCache>
            </c:numRef>
          </c:val>
          <c:smooth val="1"/>
          <c:extLst>
            <c:ext xmlns:c16="http://schemas.microsoft.com/office/drawing/2014/chart" uri="{C3380CC4-5D6E-409C-BE32-E72D297353CC}">
              <c16:uniqueId val="{00000003-5D43-4E55-83BE-71026406AE29}"/>
            </c:ext>
          </c:extLst>
        </c:ser>
        <c:dLbls>
          <c:showLegendKey val="0"/>
          <c:showVal val="1"/>
          <c:showCatName val="0"/>
          <c:showSerName val="0"/>
          <c:showPercent val="0"/>
          <c:showBubbleSize val="0"/>
        </c:dLbls>
        <c:marker val="1"/>
        <c:smooth val="0"/>
        <c:axId val="1014159360"/>
        <c:axId val="1014159688"/>
      </c:lineChart>
      <c:catAx>
        <c:axId val="10141593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4159688"/>
        <c:crosses val="autoZero"/>
        <c:auto val="1"/>
        <c:lblAlgn val="ctr"/>
        <c:lblOffset val="100"/>
        <c:noMultiLvlLbl val="0"/>
      </c:catAx>
      <c:valAx>
        <c:axId val="1014159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415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u="none" strike="noStrike" kern="1200" spc="0" baseline="0">
                <a:solidFill>
                  <a:sysClr val="windowText" lastClr="000000">
                    <a:lumMod val="65000"/>
                    <a:lumOff val="35000"/>
                  </a:sysClr>
                </a:solidFill>
                <a:effectLst/>
              </a:rPr>
              <a:t>Comportamiento del inventario de procesos a final del período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'3 Comportamiento Inventario'!$C$50:$D$50</c:f>
              <c:strCache>
                <c:ptCount val="2"/>
                <c:pt idx="0">
                  <c:v>Inventario final del período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Comportamiento Inventario'!$D$46:$O$46</c:f>
              <c:strCache>
                <c:ptCount val="10"/>
                <c:pt idx="0">
                  <c:v>ENE-MAR</c:v>
                </c:pt>
                <c:pt idx="3">
                  <c:v>ABR-JUN</c:v>
                </c:pt>
                <c:pt idx="6">
                  <c:v>JUL-SEP</c:v>
                </c:pt>
                <c:pt idx="9">
                  <c:v>OCT-DIC</c:v>
                </c:pt>
              </c:strCache>
            </c:strRef>
          </c:cat>
          <c:val>
            <c:numRef>
              <c:f>'3 Comportamiento Inventario'!$E$50:$O$50</c:f>
              <c:numCache>
                <c:formatCode>General</c:formatCode>
                <c:ptCount val="11"/>
                <c:pt idx="1">
                  <c:v>32</c:v>
                </c:pt>
                <c:pt idx="4">
                  <c:v>47</c:v>
                </c:pt>
                <c:pt idx="7">
                  <c:v>34</c:v>
                </c:pt>
                <c:pt idx="10">
                  <c:v>0</c:v>
                </c:pt>
              </c:numCache>
            </c:numRef>
          </c:val>
          <c:extLst>
            <c:ext xmlns:c16="http://schemas.microsoft.com/office/drawing/2014/chart" uri="{C3380CC4-5D6E-409C-BE32-E72D297353CC}">
              <c16:uniqueId val="{00000000-D3E0-43CF-A97F-941F9DF1EB61}"/>
            </c:ext>
          </c:extLst>
        </c:ser>
        <c:dLbls>
          <c:dLblPos val="outEnd"/>
          <c:showLegendKey val="0"/>
          <c:showVal val="1"/>
          <c:showCatName val="0"/>
          <c:showSerName val="0"/>
          <c:showPercent val="0"/>
          <c:showBubbleSize val="0"/>
        </c:dLbls>
        <c:gapWidth val="219"/>
        <c:overlap val="-27"/>
        <c:axId val="197899856"/>
        <c:axId val="197900336"/>
      </c:barChart>
      <c:catAx>
        <c:axId val="19789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197900336"/>
        <c:crosses val="autoZero"/>
        <c:auto val="1"/>
        <c:lblAlgn val="ctr"/>
        <c:lblOffset val="100"/>
        <c:noMultiLvlLbl val="0"/>
      </c:catAx>
      <c:valAx>
        <c:axId val="19790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789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i="0" baseline="0">
                <a:effectLst/>
              </a:rPr>
              <a:t>Inventario de Procesos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diamond"/>
            <c:size val="9"/>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 Registro comportamin Inven'!$C$16:$N$16</c:f>
              <c:strCache>
                <c:ptCount val="12"/>
                <c:pt idx="0">
                  <c:v>Trimestre 1
2021</c:v>
                </c:pt>
                <c:pt idx="1">
                  <c:v>Trimestre 2
2021</c:v>
                </c:pt>
                <c:pt idx="2">
                  <c:v>Trimestre 3
2021</c:v>
                </c:pt>
                <c:pt idx="3">
                  <c:v>Trimestre 4
2021 </c:v>
                </c:pt>
                <c:pt idx="4">
                  <c:v>Trimestre 1
2022</c:v>
                </c:pt>
                <c:pt idx="5">
                  <c:v>Trimestre 2
2022 </c:v>
                </c:pt>
                <c:pt idx="6">
                  <c:v>Trimestre 3
2022 </c:v>
                </c:pt>
                <c:pt idx="7">
                  <c:v>Trimestre 4
2022</c:v>
                </c:pt>
                <c:pt idx="8">
                  <c:v>Trimestre 1 
2023</c:v>
                </c:pt>
                <c:pt idx="9">
                  <c:v>Trimestre 2
2023</c:v>
                </c:pt>
                <c:pt idx="10">
                  <c:v>Trimestre 3
2023</c:v>
                </c:pt>
                <c:pt idx="11">
                  <c:v>Trimestre 4
2023</c:v>
                </c:pt>
              </c:strCache>
            </c:strRef>
          </c:cat>
          <c:val>
            <c:numRef>
              <c:f>'3.1. Registro comportamin Inven'!$C$17:$N$17</c:f>
              <c:numCache>
                <c:formatCode>_(* #,##0_);_(* \(#,##0\);_(* "-"_);_(@_)</c:formatCode>
                <c:ptCount val="12"/>
                <c:pt idx="0">
                  <c:v>66</c:v>
                </c:pt>
                <c:pt idx="1">
                  <c:v>65</c:v>
                </c:pt>
                <c:pt idx="2">
                  <c:v>54</c:v>
                </c:pt>
                <c:pt idx="3">
                  <c:v>53</c:v>
                </c:pt>
                <c:pt idx="4">
                  <c:v>48</c:v>
                </c:pt>
                <c:pt idx="5" formatCode="General">
                  <c:v>41</c:v>
                </c:pt>
                <c:pt idx="6" formatCode="General">
                  <c:v>33</c:v>
                </c:pt>
                <c:pt idx="7" formatCode="General">
                  <c:v>34</c:v>
                </c:pt>
                <c:pt idx="8">
                  <c:v>34</c:v>
                </c:pt>
                <c:pt idx="9">
                  <c:v>39</c:v>
                </c:pt>
                <c:pt idx="10">
                  <c:v>37</c:v>
                </c:pt>
                <c:pt idx="11">
                  <c:v>34</c:v>
                </c:pt>
              </c:numCache>
            </c:numRef>
          </c:val>
          <c:smooth val="1"/>
          <c:extLst>
            <c:ext xmlns:c16="http://schemas.microsoft.com/office/drawing/2014/chart" uri="{C3380CC4-5D6E-409C-BE32-E72D297353CC}">
              <c16:uniqueId val="{00000001-9250-4ED0-90B6-C22EBCA4C0B9}"/>
            </c:ext>
          </c:extLst>
        </c:ser>
        <c:dLbls>
          <c:dLblPos val="t"/>
          <c:showLegendKey val="0"/>
          <c:showVal val="1"/>
          <c:showCatName val="0"/>
          <c:showSerName val="0"/>
          <c:showPercent val="0"/>
          <c:showBubbleSize val="0"/>
        </c:dLbls>
        <c:marker val="1"/>
        <c:smooth val="0"/>
        <c:axId val="640109920"/>
        <c:axId val="640111232"/>
      </c:lineChart>
      <c:catAx>
        <c:axId val="64010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0111232"/>
        <c:crosses val="autoZero"/>
        <c:auto val="1"/>
        <c:lblAlgn val="ctr"/>
        <c:lblOffset val="100"/>
        <c:noMultiLvlLbl val="0"/>
      </c:catAx>
      <c:valAx>
        <c:axId val="64011123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0109920"/>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a:extLst>
            <a:ext uri="{FF2B5EF4-FFF2-40B4-BE49-F238E27FC236}">
              <a16:creationId xmlns:a16="http://schemas.microsoft.com/office/drawing/2014/main" id="{00000000-0008-0000-0000-0000FFA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586740</xdr:colOff>
      <xdr:row>52</xdr:row>
      <xdr:rowOff>19050</xdr:rowOff>
    </xdr:from>
    <xdr:to>
      <xdr:col>14</xdr:col>
      <xdr:colOff>426720</xdr:colOff>
      <xdr:row>66</xdr:row>
      <xdr:rowOff>769620</xdr:rowOff>
    </xdr:to>
    <xdr:graphicFrame macro="">
      <xdr:nvGraphicFramePr>
        <xdr:cNvPr id="3" name="Gráfico 2">
          <a:extLst>
            <a:ext uri="{FF2B5EF4-FFF2-40B4-BE49-F238E27FC236}">
              <a16:creationId xmlns:a16="http://schemas.microsoft.com/office/drawing/2014/main" id="{BA94907A-5548-F6C2-5DF3-ED1D51B0F7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a:extLst>
            <a:ext uri="{FF2B5EF4-FFF2-40B4-BE49-F238E27FC236}">
              <a16:creationId xmlns:a16="http://schemas.microsoft.com/office/drawing/2014/main" id="{00000000-0008-0000-0100-000035F50500}"/>
            </a:ext>
          </a:extLst>
        </xdr:cNvPr>
        <xdr:cNvGrpSpPr>
          <a:grpSpLocks/>
        </xdr:cNvGrpSpPr>
      </xdr:nvGrpSpPr>
      <xdr:grpSpPr bwMode="auto">
        <a:xfrm>
          <a:off x="3810000" y="104775"/>
          <a:ext cx="0" cy="428625"/>
          <a:chOff x="5362575" y="104775"/>
          <a:chExt cx="0" cy="314325"/>
        </a:xfrm>
      </xdr:grpSpPr>
      <xdr:sp macro="" textlink="">
        <xdr:nvSpPr>
          <xdr:cNvPr id="390497" name="Rectangle 2">
            <a:extLst>
              <a:ext uri="{FF2B5EF4-FFF2-40B4-BE49-F238E27FC236}">
                <a16:creationId xmlns:a16="http://schemas.microsoft.com/office/drawing/2014/main" id="{00000000-0008-0000-0100-00006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a:extLst>
            <a:ext uri="{FF2B5EF4-FFF2-40B4-BE49-F238E27FC236}">
              <a16:creationId xmlns:a16="http://schemas.microsoft.com/office/drawing/2014/main" id="{00000000-0008-0000-0100-000036F50500}"/>
            </a:ext>
          </a:extLst>
        </xdr:cNvPr>
        <xdr:cNvGrpSpPr>
          <a:grpSpLocks/>
        </xdr:cNvGrpSpPr>
      </xdr:nvGrpSpPr>
      <xdr:grpSpPr bwMode="auto">
        <a:xfrm>
          <a:off x="3810000" y="104775"/>
          <a:ext cx="0" cy="428625"/>
          <a:chOff x="5362575" y="104775"/>
          <a:chExt cx="0" cy="314325"/>
        </a:xfrm>
      </xdr:grpSpPr>
      <xdr:sp macro="" textlink="">
        <xdr:nvSpPr>
          <xdr:cNvPr id="390495" name="Rectangle 16">
            <a:extLst>
              <a:ext uri="{FF2B5EF4-FFF2-40B4-BE49-F238E27FC236}">
                <a16:creationId xmlns:a16="http://schemas.microsoft.com/office/drawing/2014/main" id="{00000000-0008-0000-0100-00005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a:extLst>
            <a:ext uri="{FF2B5EF4-FFF2-40B4-BE49-F238E27FC236}">
              <a16:creationId xmlns:a16="http://schemas.microsoft.com/office/drawing/2014/main" id="{00000000-0008-0000-0100-000037F50500}"/>
            </a:ext>
          </a:extLst>
        </xdr:cNvPr>
        <xdr:cNvGrpSpPr>
          <a:grpSpLocks/>
        </xdr:cNvGrpSpPr>
      </xdr:nvGrpSpPr>
      <xdr:grpSpPr bwMode="auto">
        <a:xfrm>
          <a:off x="3810000" y="104775"/>
          <a:ext cx="0" cy="428625"/>
          <a:chOff x="5362575" y="104775"/>
          <a:chExt cx="0" cy="314325"/>
        </a:xfrm>
      </xdr:grpSpPr>
      <xdr:sp macro="" textlink="">
        <xdr:nvSpPr>
          <xdr:cNvPr id="390493" name="Rectangle 2">
            <a:extLst>
              <a:ext uri="{FF2B5EF4-FFF2-40B4-BE49-F238E27FC236}">
                <a16:creationId xmlns:a16="http://schemas.microsoft.com/office/drawing/2014/main" id="{00000000-0008-0000-0100-00005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a:extLst>
            <a:ext uri="{FF2B5EF4-FFF2-40B4-BE49-F238E27FC236}">
              <a16:creationId xmlns:a16="http://schemas.microsoft.com/office/drawing/2014/main" id="{00000000-0008-0000-0100-000038F50500}"/>
            </a:ext>
          </a:extLst>
        </xdr:cNvPr>
        <xdr:cNvGrpSpPr>
          <a:grpSpLocks/>
        </xdr:cNvGrpSpPr>
      </xdr:nvGrpSpPr>
      <xdr:grpSpPr bwMode="auto">
        <a:xfrm>
          <a:off x="3810000" y="104775"/>
          <a:ext cx="0" cy="428625"/>
          <a:chOff x="5362575" y="104775"/>
          <a:chExt cx="0" cy="314325"/>
        </a:xfrm>
      </xdr:grpSpPr>
      <xdr:sp macro="" textlink="">
        <xdr:nvSpPr>
          <xdr:cNvPr id="390491" name="Rectangle 16">
            <a:extLst>
              <a:ext uri="{FF2B5EF4-FFF2-40B4-BE49-F238E27FC236}">
                <a16:creationId xmlns:a16="http://schemas.microsoft.com/office/drawing/2014/main" id="{00000000-0008-0000-0100-00005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a:extLst>
            <a:ext uri="{FF2B5EF4-FFF2-40B4-BE49-F238E27FC236}">
              <a16:creationId xmlns:a16="http://schemas.microsoft.com/office/drawing/2014/main" id="{00000000-0008-0000-0100-000039F50500}"/>
            </a:ext>
          </a:extLst>
        </xdr:cNvPr>
        <xdr:cNvGrpSpPr>
          <a:grpSpLocks/>
        </xdr:cNvGrpSpPr>
      </xdr:nvGrpSpPr>
      <xdr:grpSpPr bwMode="auto">
        <a:xfrm>
          <a:off x="3810000" y="104775"/>
          <a:ext cx="0" cy="428625"/>
          <a:chOff x="7950200" y="104775"/>
          <a:chExt cx="0" cy="314325"/>
        </a:xfrm>
      </xdr:grpSpPr>
      <xdr:sp macro="" textlink="">
        <xdr:nvSpPr>
          <xdr:cNvPr id="390489" name="Rectangle 2">
            <a:extLst>
              <a:ext uri="{FF2B5EF4-FFF2-40B4-BE49-F238E27FC236}">
                <a16:creationId xmlns:a16="http://schemas.microsoft.com/office/drawing/2014/main" id="{00000000-0008-0000-0100-00005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a:extLst>
            <a:ext uri="{FF2B5EF4-FFF2-40B4-BE49-F238E27FC236}">
              <a16:creationId xmlns:a16="http://schemas.microsoft.com/office/drawing/2014/main" id="{00000000-0008-0000-0100-00003AF50500}"/>
            </a:ext>
          </a:extLst>
        </xdr:cNvPr>
        <xdr:cNvGrpSpPr>
          <a:grpSpLocks/>
        </xdr:cNvGrpSpPr>
      </xdr:nvGrpSpPr>
      <xdr:grpSpPr bwMode="auto">
        <a:xfrm>
          <a:off x="3810000" y="104775"/>
          <a:ext cx="0" cy="428625"/>
          <a:chOff x="5362575" y="104775"/>
          <a:chExt cx="0" cy="314325"/>
        </a:xfrm>
      </xdr:grpSpPr>
      <xdr:sp macro="" textlink="">
        <xdr:nvSpPr>
          <xdr:cNvPr id="390487" name="Rectangle 2">
            <a:extLst>
              <a:ext uri="{FF2B5EF4-FFF2-40B4-BE49-F238E27FC236}">
                <a16:creationId xmlns:a16="http://schemas.microsoft.com/office/drawing/2014/main" id="{00000000-0008-0000-0100-00005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a:extLst>
            <a:ext uri="{FF2B5EF4-FFF2-40B4-BE49-F238E27FC236}">
              <a16:creationId xmlns:a16="http://schemas.microsoft.com/office/drawing/2014/main" id="{00000000-0008-0000-0100-00003BF50500}"/>
            </a:ext>
          </a:extLst>
        </xdr:cNvPr>
        <xdr:cNvGrpSpPr>
          <a:grpSpLocks/>
        </xdr:cNvGrpSpPr>
      </xdr:nvGrpSpPr>
      <xdr:grpSpPr bwMode="auto">
        <a:xfrm>
          <a:off x="3810000" y="104775"/>
          <a:ext cx="0" cy="428625"/>
          <a:chOff x="5362575" y="104775"/>
          <a:chExt cx="0" cy="314325"/>
        </a:xfrm>
      </xdr:grpSpPr>
      <xdr:sp macro="" textlink="">
        <xdr:nvSpPr>
          <xdr:cNvPr id="390485" name="Rectangle 16">
            <a:extLst>
              <a:ext uri="{FF2B5EF4-FFF2-40B4-BE49-F238E27FC236}">
                <a16:creationId xmlns:a16="http://schemas.microsoft.com/office/drawing/2014/main" id="{00000000-0008-0000-0100-00005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a:extLst>
            <a:ext uri="{FF2B5EF4-FFF2-40B4-BE49-F238E27FC236}">
              <a16:creationId xmlns:a16="http://schemas.microsoft.com/office/drawing/2014/main" id="{00000000-0008-0000-0100-00003CF50500}"/>
            </a:ext>
          </a:extLst>
        </xdr:cNvPr>
        <xdr:cNvGrpSpPr>
          <a:grpSpLocks/>
        </xdr:cNvGrpSpPr>
      </xdr:nvGrpSpPr>
      <xdr:grpSpPr bwMode="auto">
        <a:xfrm>
          <a:off x="3810000" y="104775"/>
          <a:ext cx="0" cy="428625"/>
          <a:chOff x="5362575" y="104775"/>
          <a:chExt cx="0" cy="314325"/>
        </a:xfrm>
      </xdr:grpSpPr>
      <xdr:sp macro="" textlink="">
        <xdr:nvSpPr>
          <xdr:cNvPr id="390483" name="Rectangle 2">
            <a:extLst>
              <a:ext uri="{FF2B5EF4-FFF2-40B4-BE49-F238E27FC236}">
                <a16:creationId xmlns:a16="http://schemas.microsoft.com/office/drawing/2014/main" id="{00000000-0008-0000-0100-000053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a:extLst>
            <a:ext uri="{FF2B5EF4-FFF2-40B4-BE49-F238E27FC236}">
              <a16:creationId xmlns:a16="http://schemas.microsoft.com/office/drawing/2014/main" id="{00000000-0008-0000-0100-00003DF50500}"/>
            </a:ext>
          </a:extLst>
        </xdr:cNvPr>
        <xdr:cNvGrpSpPr>
          <a:grpSpLocks/>
        </xdr:cNvGrpSpPr>
      </xdr:nvGrpSpPr>
      <xdr:grpSpPr bwMode="auto">
        <a:xfrm>
          <a:off x="3810000" y="104775"/>
          <a:ext cx="0" cy="428625"/>
          <a:chOff x="5362575" y="104775"/>
          <a:chExt cx="0" cy="314325"/>
        </a:xfrm>
      </xdr:grpSpPr>
      <xdr:sp macro="" textlink="">
        <xdr:nvSpPr>
          <xdr:cNvPr id="390481" name="Rectangle 16">
            <a:extLst>
              <a:ext uri="{FF2B5EF4-FFF2-40B4-BE49-F238E27FC236}">
                <a16:creationId xmlns:a16="http://schemas.microsoft.com/office/drawing/2014/main" id="{00000000-0008-0000-0100-000051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a:extLst>
            <a:ext uri="{FF2B5EF4-FFF2-40B4-BE49-F238E27FC236}">
              <a16:creationId xmlns:a16="http://schemas.microsoft.com/office/drawing/2014/main" id="{00000000-0008-0000-0100-00003EF50500}"/>
            </a:ext>
          </a:extLst>
        </xdr:cNvPr>
        <xdr:cNvGrpSpPr>
          <a:grpSpLocks/>
        </xdr:cNvGrpSpPr>
      </xdr:nvGrpSpPr>
      <xdr:grpSpPr bwMode="auto">
        <a:xfrm>
          <a:off x="3810000" y="104775"/>
          <a:ext cx="0" cy="428625"/>
          <a:chOff x="7950200" y="104775"/>
          <a:chExt cx="0" cy="314325"/>
        </a:xfrm>
      </xdr:grpSpPr>
      <xdr:sp macro="" textlink="">
        <xdr:nvSpPr>
          <xdr:cNvPr id="390479" name="Rectangle 2">
            <a:extLst>
              <a:ext uri="{FF2B5EF4-FFF2-40B4-BE49-F238E27FC236}">
                <a16:creationId xmlns:a16="http://schemas.microsoft.com/office/drawing/2014/main" id="{00000000-0008-0000-0100-00004F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a:extLst>
            <a:ext uri="{FF2B5EF4-FFF2-40B4-BE49-F238E27FC236}">
              <a16:creationId xmlns:a16="http://schemas.microsoft.com/office/drawing/2014/main" id="{00000000-0008-0000-0100-00003FF50500}"/>
            </a:ext>
          </a:extLst>
        </xdr:cNvPr>
        <xdr:cNvGrpSpPr>
          <a:grpSpLocks/>
        </xdr:cNvGrpSpPr>
      </xdr:nvGrpSpPr>
      <xdr:grpSpPr bwMode="auto">
        <a:xfrm>
          <a:off x="3810000" y="104775"/>
          <a:ext cx="0" cy="428625"/>
          <a:chOff x="5362575" y="104775"/>
          <a:chExt cx="0" cy="314325"/>
        </a:xfrm>
      </xdr:grpSpPr>
      <xdr:sp macro="" textlink="">
        <xdr:nvSpPr>
          <xdr:cNvPr id="390477" name="Rectangle 2">
            <a:extLst>
              <a:ext uri="{FF2B5EF4-FFF2-40B4-BE49-F238E27FC236}">
                <a16:creationId xmlns:a16="http://schemas.microsoft.com/office/drawing/2014/main" id="{00000000-0008-0000-0100-00004D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a:extLst>
            <a:ext uri="{FF2B5EF4-FFF2-40B4-BE49-F238E27FC236}">
              <a16:creationId xmlns:a16="http://schemas.microsoft.com/office/drawing/2014/main" id="{00000000-0008-0000-0100-000040F50500}"/>
            </a:ext>
          </a:extLst>
        </xdr:cNvPr>
        <xdr:cNvGrpSpPr>
          <a:grpSpLocks/>
        </xdr:cNvGrpSpPr>
      </xdr:nvGrpSpPr>
      <xdr:grpSpPr bwMode="auto">
        <a:xfrm>
          <a:off x="3810000" y="104775"/>
          <a:ext cx="0" cy="428625"/>
          <a:chOff x="5362575" y="104775"/>
          <a:chExt cx="0" cy="314325"/>
        </a:xfrm>
      </xdr:grpSpPr>
      <xdr:sp macro="" textlink="">
        <xdr:nvSpPr>
          <xdr:cNvPr id="390475" name="Rectangle 16">
            <a:extLst>
              <a:ext uri="{FF2B5EF4-FFF2-40B4-BE49-F238E27FC236}">
                <a16:creationId xmlns:a16="http://schemas.microsoft.com/office/drawing/2014/main" id="{00000000-0008-0000-0100-00004B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a:extLst>
            <a:ext uri="{FF2B5EF4-FFF2-40B4-BE49-F238E27FC236}">
              <a16:creationId xmlns:a16="http://schemas.microsoft.com/office/drawing/2014/main" id="{00000000-0008-0000-0100-000041F50500}"/>
            </a:ext>
          </a:extLst>
        </xdr:cNvPr>
        <xdr:cNvGrpSpPr>
          <a:grpSpLocks/>
        </xdr:cNvGrpSpPr>
      </xdr:nvGrpSpPr>
      <xdr:grpSpPr bwMode="auto">
        <a:xfrm>
          <a:off x="3810000" y="104775"/>
          <a:ext cx="0" cy="428625"/>
          <a:chOff x="5362575" y="104775"/>
          <a:chExt cx="0" cy="314325"/>
        </a:xfrm>
      </xdr:grpSpPr>
      <xdr:sp macro="" textlink="">
        <xdr:nvSpPr>
          <xdr:cNvPr id="390473" name="Rectangle 2">
            <a:extLst>
              <a:ext uri="{FF2B5EF4-FFF2-40B4-BE49-F238E27FC236}">
                <a16:creationId xmlns:a16="http://schemas.microsoft.com/office/drawing/2014/main" id="{00000000-0008-0000-0100-000049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a:extLst>
            <a:ext uri="{FF2B5EF4-FFF2-40B4-BE49-F238E27FC236}">
              <a16:creationId xmlns:a16="http://schemas.microsoft.com/office/drawing/2014/main" id="{00000000-0008-0000-0100-000042F50500}"/>
            </a:ext>
          </a:extLst>
        </xdr:cNvPr>
        <xdr:cNvGrpSpPr>
          <a:grpSpLocks/>
        </xdr:cNvGrpSpPr>
      </xdr:nvGrpSpPr>
      <xdr:grpSpPr bwMode="auto">
        <a:xfrm>
          <a:off x="3810000" y="104775"/>
          <a:ext cx="0" cy="428625"/>
          <a:chOff x="5362575" y="104775"/>
          <a:chExt cx="0" cy="314325"/>
        </a:xfrm>
      </xdr:grpSpPr>
      <xdr:sp macro="" textlink="">
        <xdr:nvSpPr>
          <xdr:cNvPr id="390471" name="Rectangle 16">
            <a:extLst>
              <a:ext uri="{FF2B5EF4-FFF2-40B4-BE49-F238E27FC236}">
                <a16:creationId xmlns:a16="http://schemas.microsoft.com/office/drawing/2014/main" id="{00000000-0008-0000-0100-000047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a:extLst>
            <a:ext uri="{FF2B5EF4-FFF2-40B4-BE49-F238E27FC236}">
              <a16:creationId xmlns:a16="http://schemas.microsoft.com/office/drawing/2014/main" id="{00000000-0008-0000-0100-000043F50500}"/>
            </a:ext>
          </a:extLst>
        </xdr:cNvPr>
        <xdr:cNvGrpSpPr>
          <a:grpSpLocks/>
        </xdr:cNvGrpSpPr>
      </xdr:nvGrpSpPr>
      <xdr:grpSpPr bwMode="auto">
        <a:xfrm>
          <a:off x="3810000" y="104775"/>
          <a:ext cx="0" cy="428625"/>
          <a:chOff x="7950200" y="104775"/>
          <a:chExt cx="0" cy="314325"/>
        </a:xfrm>
      </xdr:grpSpPr>
      <xdr:sp macro="" textlink="">
        <xdr:nvSpPr>
          <xdr:cNvPr id="390469" name="Rectangle 2">
            <a:extLst>
              <a:ext uri="{FF2B5EF4-FFF2-40B4-BE49-F238E27FC236}">
                <a16:creationId xmlns:a16="http://schemas.microsoft.com/office/drawing/2014/main" id="{00000000-0008-0000-0100-000045F50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a:extLst>
            <a:ext uri="{FF2B5EF4-FFF2-40B4-BE49-F238E27FC236}">
              <a16:creationId xmlns:a16="http://schemas.microsoft.com/office/drawing/2014/main" id="{00000000-0008-0000-0100-000044F5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15</xdr:row>
      <xdr:rowOff>319088</xdr:rowOff>
    </xdr:from>
    <xdr:to>
      <xdr:col>15</xdr:col>
      <xdr:colOff>23812</xdr:colOff>
      <xdr:row>29</xdr:row>
      <xdr:rowOff>11906</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723900</xdr:colOff>
      <xdr:row>52</xdr:row>
      <xdr:rowOff>68580</xdr:rowOff>
    </xdr:from>
    <xdr:to>
      <xdr:col>12</xdr:col>
      <xdr:colOff>390525</xdr:colOff>
      <xdr:row>67</xdr:row>
      <xdr:rowOff>714375</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38100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38100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38100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38100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38100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38100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38100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38100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38100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38100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38100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38100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38100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38100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38100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9524</xdr:colOff>
      <xdr:row>15</xdr:row>
      <xdr:rowOff>219074</xdr:rowOff>
    </xdr:from>
    <xdr:to>
      <xdr:col>14</xdr:col>
      <xdr:colOff>847725</xdr:colOff>
      <xdr:row>26</xdr:row>
      <xdr:rowOff>133350</xdr:rowOff>
    </xdr:to>
    <xdr:graphicFrame macro="">
      <xdr:nvGraphicFramePr>
        <xdr:cNvPr id="50" name="Gráfico 49">
          <a:extLst>
            <a:ext uri="{FF2B5EF4-FFF2-40B4-BE49-F238E27FC236}">
              <a16:creationId xmlns:a16="http://schemas.microsoft.com/office/drawing/2014/main" id="{00000000-0008-0000-0300-00003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171450</xdr:colOff>
      <xdr:row>57</xdr:row>
      <xdr:rowOff>47625</xdr:rowOff>
    </xdr:from>
    <xdr:to>
      <xdr:col>15</xdr:col>
      <xdr:colOff>152400</xdr:colOff>
      <xdr:row>71</xdr:row>
      <xdr:rowOff>523875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771525</xdr:colOff>
      <xdr:row>56</xdr:row>
      <xdr:rowOff>104775</xdr:rowOff>
    </xdr:from>
    <xdr:to>
      <xdr:col>5</xdr:col>
      <xdr:colOff>590550</xdr:colOff>
      <xdr:row>71</xdr:row>
      <xdr:rowOff>752475</xdr:rowOff>
    </xdr:to>
    <xdr:graphicFrame macro="">
      <xdr:nvGraphicFramePr>
        <xdr:cNvPr id="3" name="Gráfico 2">
          <a:extLst>
            <a:ext uri="{FF2B5EF4-FFF2-40B4-BE49-F238E27FC236}">
              <a16:creationId xmlns:a16="http://schemas.microsoft.com/office/drawing/2014/main" id="{C9BD768B-B857-C18B-91C4-4C06A0C6E3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274320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500-000005000000}"/>
            </a:ext>
          </a:extLst>
        </xdr:cNvPr>
        <xdr:cNvGrpSpPr>
          <a:grpSpLocks/>
        </xdr:cNvGrpSpPr>
      </xdr:nvGrpSpPr>
      <xdr:grpSpPr bwMode="auto">
        <a:xfrm>
          <a:off x="274320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5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500-000008000000}"/>
            </a:ext>
          </a:extLst>
        </xdr:cNvPr>
        <xdr:cNvGrpSpPr>
          <a:grpSpLocks/>
        </xdr:cNvGrpSpPr>
      </xdr:nvGrpSpPr>
      <xdr:grpSpPr bwMode="auto">
        <a:xfrm>
          <a:off x="274320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5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500-00000B000000}"/>
            </a:ext>
          </a:extLst>
        </xdr:cNvPr>
        <xdr:cNvGrpSpPr>
          <a:grpSpLocks/>
        </xdr:cNvGrpSpPr>
      </xdr:nvGrpSpPr>
      <xdr:grpSpPr bwMode="auto">
        <a:xfrm>
          <a:off x="274320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5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500-00000E000000}"/>
            </a:ext>
          </a:extLst>
        </xdr:cNvPr>
        <xdr:cNvGrpSpPr>
          <a:grpSpLocks/>
        </xdr:cNvGrpSpPr>
      </xdr:nvGrpSpPr>
      <xdr:grpSpPr bwMode="auto">
        <a:xfrm>
          <a:off x="274320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5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500-000011000000}"/>
            </a:ext>
          </a:extLst>
        </xdr:cNvPr>
        <xdr:cNvGrpSpPr>
          <a:grpSpLocks/>
        </xdr:cNvGrpSpPr>
      </xdr:nvGrpSpPr>
      <xdr:grpSpPr bwMode="auto">
        <a:xfrm>
          <a:off x="274320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5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500-000014000000}"/>
            </a:ext>
          </a:extLst>
        </xdr:cNvPr>
        <xdr:cNvGrpSpPr>
          <a:grpSpLocks/>
        </xdr:cNvGrpSpPr>
      </xdr:nvGrpSpPr>
      <xdr:grpSpPr bwMode="auto">
        <a:xfrm>
          <a:off x="274320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5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500-000017000000}"/>
            </a:ext>
          </a:extLst>
        </xdr:cNvPr>
        <xdr:cNvGrpSpPr>
          <a:grpSpLocks/>
        </xdr:cNvGrpSpPr>
      </xdr:nvGrpSpPr>
      <xdr:grpSpPr bwMode="auto">
        <a:xfrm>
          <a:off x="274320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5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500-00001A000000}"/>
            </a:ext>
          </a:extLst>
        </xdr:cNvPr>
        <xdr:cNvGrpSpPr>
          <a:grpSpLocks/>
        </xdr:cNvGrpSpPr>
      </xdr:nvGrpSpPr>
      <xdr:grpSpPr bwMode="auto">
        <a:xfrm>
          <a:off x="274320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5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500-00001D000000}"/>
            </a:ext>
          </a:extLst>
        </xdr:cNvPr>
        <xdr:cNvGrpSpPr>
          <a:grpSpLocks/>
        </xdr:cNvGrpSpPr>
      </xdr:nvGrpSpPr>
      <xdr:grpSpPr bwMode="auto">
        <a:xfrm>
          <a:off x="274320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5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500-000020000000}"/>
            </a:ext>
          </a:extLst>
        </xdr:cNvPr>
        <xdr:cNvGrpSpPr>
          <a:grpSpLocks/>
        </xdr:cNvGrpSpPr>
      </xdr:nvGrpSpPr>
      <xdr:grpSpPr bwMode="auto">
        <a:xfrm>
          <a:off x="274320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5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500-000023000000}"/>
            </a:ext>
          </a:extLst>
        </xdr:cNvPr>
        <xdr:cNvGrpSpPr>
          <a:grpSpLocks/>
        </xdr:cNvGrpSpPr>
      </xdr:nvGrpSpPr>
      <xdr:grpSpPr bwMode="auto">
        <a:xfrm>
          <a:off x="274320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5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500-000026000000}"/>
            </a:ext>
          </a:extLst>
        </xdr:cNvPr>
        <xdr:cNvGrpSpPr>
          <a:grpSpLocks/>
        </xdr:cNvGrpSpPr>
      </xdr:nvGrpSpPr>
      <xdr:grpSpPr bwMode="auto">
        <a:xfrm>
          <a:off x="274320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5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500-000029000000}"/>
            </a:ext>
          </a:extLst>
        </xdr:cNvPr>
        <xdr:cNvGrpSpPr>
          <a:grpSpLocks/>
        </xdr:cNvGrpSpPr>
      </xdr:nvGrpSpPr>
      <xdr:grpSpPr bwMode="auto">
        <a:xfrm>
          <a:off x="274320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5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500-00002C000000}"/>
            </a:ext>
          </a:extLst>
        </xdr:cNvPr>
        <xdr:cNvGrpSpPr>
          <a:grpSpLocks/>
        </xdr:cNvGrpSpPr>
      </xdr:nvGrpSpPr>
      <xdr:grpSpPr bwMode="auto">
        <a:xfrm>
          <a:off x="274320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5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5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24</xdr:row>
      <xdr:rowOff>133349</xdr:rowOff>
    </xdr:from>
    <xdr:to>
      <xdr:col>14</xdr:col>
      <xdr:colOff>76200</xdr:colOff>
      <xdr:row>35</xdr:row>
      <xdr:rowOff>142874</xdr:rowOff>
    </xdr:to>
    <xdr:graphicFrame macro="">
      <xdr:nvGraphicFramePr>
        <xdr:cNvPr id="49" name="Gráfico 48">
          <a:extLst>
            <a:ext uri="{FF2B5EF4-FFF2-40B4-BE49-F238E27FC236}">
              <a16:creationId xmlns:a16="http://schemas.microsoft.com/office/drawing/2014/main" id="{00000000-0008-0000-0500-00003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S189"/>
  <sheetViews>
    <sheetView topLeftCell="A43" zoomScaleNormal="100" workbookViewId="0">
      <selection activeCell="D45" sqref="D45:O45"/>
    </sheetView>
  </sheetViews>
  <sheetFormatPr baseColWidth="10" defaultColWidth="11.44140625" defaultRowHeight="13.2" x14ac:dyDescent="0.25"/>
  <cols>
    <col min="1" max="1" width="3" style="1" customWidth="1"/>
    <col min="2" max="2" width="30" style="3" customWidth="1"/>
    <col min="3" max="3" width="26.5546875" style="1" customWidth="1"/>
    <col min="4" max="4" width="5" style="1" bestFit="1" customWidth="1"/>
    <col min="5" max="5" width="5.5546875" style="1" customWidth="1"/>
    <col min="6" max="6" width="9.5546875" style="1" bestFit="1" customWidth="1"/>
    <col min="7" max="7" width="5.44140625" style="1" bestFit="1" customWidth="1"/>
    <col min="8" max="8" width="5.109375" style="1" bestFit="1" customWidth="1"/>
    <col min="9" max="9" width="9.5546875" style="1" customWidth="1"/>
    <col min="10" max="10" width="4.109375" style="1" bestFit="1" customWidth="1"/>
    <col min="11" max="11" width="6.44140625" style="1" bestFit="1" customWidth="1"/>
    <col min="12" max="12" width="9.5546875" style="1" bestFit="1" customWidth="1"/>
    <col min="13" max="13" width="11.109375" style="1" customWidth="1"/>
    <col min="14" max="14" width="6.44140625" style="1" customWidth="1"/>
    <col min="15" max="15" width="11" style="1" customWidth="1"/>
    <col min="16" max="16" width="17.6640625" style="1" customWidth="1"/>
    <col min="17" max="18" width="11.6640625" style="1" customWidth="1"/>
    <col min="19" max="19" width="11.44140625" style="2" hidden="1" customWidth="1"/>
    <col min="20" max="16384" width="11.44140625" style="1"/>
  </cols>
  <sheetData>
    <row r="1" spans="1:19" ht="13.8" thickBot="1" x14ac:dyDescent="0.3">
      <c r="B1" s="1"/>
    </row>
    <row r="2" spans="1:19" ht="16.5" customHeight="1" x14ac:dyDescent="0.25">
      <c r="B2" s="272"/>
      <c r="C2" s="275" t="s">
        <v>36</v>
      </c>
      <c r="D2" s="276"/>
      <c r="E2" s="276"/>
      <c r="F2" s="276"/>
      <c r="G2" s="276"/>
      <c r="H2" s="276"/>
      <c r="I2" s="276"/>
      <c r="J2" s="276"/>
      <c r="K2" s="276"/>
      <c r="L2" s="276"/>
      <c r="M2" s="277"/>
      <c r="N2" s="278" t="s">
        <v>90</v>
      </c>
      <c r="O2" s="279"/>
      <c r="P2" s="280"/>
      <c r="S2" s="47">
        <v>0.8</v>
      </c>
    </row>
    <row r="3" spans="1:19" ht="15.75" customHeight="1" x14ac:dyDescent="0.25">
      <c r="B3" s="273"/>
      <c r="C3" s="281" t="s">
        <v>38</v>
      </c>
      <c r="D3" s="282"/>
      <c r="E3" s="282"/>
      <c r="F3" s="282"/>
      <c r="G3" s="282"/>
      <c r="H3" s="282"/>
      <c r="I3" s="282"/>
      <c r="J3" s="282"/>
      <c r="K3" s="282"/>
      <c r="L3" s="282"/>
      <c r="M3" s="283"/>
      <c r="N3" s="284" t="s">
        <v>99</v>
      </c>
      <c r="O3" s="285"/>
      <c r="P3" s="286"/>
      <c r="S3" s="47">
        <v>0.79998999999999998</v>
      </c>
    </row>
    <row r="4" spans="1:19" ht="15.75" customHeight="1" x14ac:dyDescent="0.25">
      <c r="B4" s="273"/>
      <c r="C4" s="281" t="s">
        <v>39</v>
      </c>
      <c r="D4" s="282"/>
      <c r="E4" s="282"/>
      <c r="F4" s="282"/>
      <c r="G4" s="282"/>
      <c r="H4" s="282"/>
      <c r="I4" s="282"/>
      <c r="J4" s="282"/>
      <c r="K4" s="282"/>
      <c r="L4" s="282"/>
      <c r="M4" s="283"/>
      <c r="N4" s="284" t="s">
        <v>91</v>
      </c>
      <c r="O4" s="285"/>
      <c r="P4" s="286"/>
      <c r="S4" s="47">
        <v>0.65</v>
      </c>
    </row>
    <row r="5" spans="1:19" ht="16.5" customHeight="1" thickBot="1" x14ac:dyDescent="0.3">
      <c r="B5" s="274"/>
      <c r="C5" s="287" t="s">
        <v>40</v>
      </c>
      <c r="D5" s="288"/>
      <c r="E5" s="288"/>
      <c r="F5" s="288"/>
      <c r="G5" s="288"/>
      <c r="H5" s="288"/>
      <c r="I5" s="288"/>
      <c r="J5" s="288"/>
      <c r="K5" s="288"/>
      <c r="L5" s="288"/>
      <c r="M5" s="289"/>
      <c r="N5" s="290" t="s">
        <v>41</v>
      </c>
      <c r="O5" s="291"/>
      <c r="P5" s="292"/>
      <c r="S5" s="47">
        <v>0.64999899999999999</v>
      </c>
    </row>
    <row r="6" spans="1:19" ht="3" customHeight="1" thickBot="1" x14ac:dyDescent="0.3">
      <c r="B6" s="1"/>
      <c r="S6" s="47"/>
    </row>
    <row r="7" spans="1:19" x14ac:dyDescent="0.25">
      <c r="A7" s="3"/>
      <c r="B7" s="260" t="s">
        <v>44</v>
      </c>
      <c r="C7" s="261"/>
      <c r="D7" s="261"/>
      <c r="E7" s="261"/>
      <c r="F7" s="261"/>
      <c r="G7" s="261"/>
      <c r="H7" s="261"/>
      <c r="I7" s="261"/>
      <c r="J7" s="261"/>
      <c r="K7" s="261"/>
      <c r="L7" s="261"/>
      <c r="M7" s="261"/>
      <c r="N7" s="261"/>
      <c r="O7" s="261"/>
      <c r="P7" s="262"/>
      <c r="Q7" s="3"/>
      <c r="S7" s="47"/>
    </row>
    <row r="8" spans="1:19" ht="13.8" thickBot="1" x14ac:dyDescent="0.3">
      <c r="A8" s="3"/>
      <c r="B8" s="263"/>
      <c r="C8" s="264"/>
      <c r="D8" s="264"/>
      <c r="E8" s="264"/>
      <c r="F8" s="264"/>
      <c r="G8" s="264"/>
      <c r="H8" s="264"/>
      <c r="I8" s="264"/>
      <c r="J8" s="264"/>
      <c r="K8" s="264"/>
      <c r="L8" s="264"/>
      <c r="M8" s="264"/>
      <c r="N8" s="264"/>
      <c r="O8" s="264"/>
      <c r="P8" s="265"/>
      <c r="Q8" s="3"/>
    </row>
    <row r="9" spans="1:19" ht="3" customHeight="1" thickBot="1" x14ac:dyDescent="0.3">
      <c r="A9" s="3"/>
      <c r="B9" s="266"/>
      <c r="C9" s="266"/>
      <c r="D9" s="266"/>
      <c r="E9" s="266"/>
      <c r="F9" s="266"/>
      <c r="G9" s="266"/>
      <c r="H9" s="266"/>
      <c r="I9" s="266"/>
      <c r="J9" s="266"/>
      <c r="K9" s="266"/>
      <c r="L9" s="266"/>
      <c r="M9" s="266"/>
      <c r="N9" s="266"/>
      <c r="O9" s="266"/>
      <c r="P9" s="266"/>
      <c r="Q9" s="3"/>
    </row>
    <row r="10" spans="1:19" ht="26.25" customHeight="1" thickBot="1" x14ac:dyDescent="0.3">
      <c r="A10" s="3"/>
      <c r="B10" s="21" t="s">
        <v>54</v>
      </c>
      <c r="C10" s="269">
        <v>2024</v>
      </c>
      <c r="D10" s="270"/>
      <c r="E10" s="270"/>
      <c r="F10" s="270"/>
      <c r="G10" s="270"/>
      <c r="H10" s="270"/>
      <c r="I10" s="271"/>
      <c r="J10" s="267" t="s">
        <v>1</v>
      </c>
      <c r="K10" s="268"/>
      <c r="L10" s="268"/>
      <c r="M10" s="268"/>
      <c r="N10" s="247" t="s">
        <v>109</v>
      </c>
      <c r="O10" s="248"/>
      <c r="P10" s="249"/>
      <c r="Q10" s="3"/>
    </row>
    <row r="11" spans="1:19" ht="3" customHeight="1" thickBot="1" x14ac:dyDescent="0.3">
      <c r="A11" s="3"/>
      <c r="B11" s="254"/>
      <c r="C11" s="255"/>
      <c r="D11" s="255"/>
      <c r="E11" s="255"/>
      <c r="F11" s="255"/>
      <c r="G11" s="255"/>
      <c r="H11" s="255"/>
      <c r="I11" s="255"/>
      <c r="J11" s="255"/>
      <c r="K11" s="255"/>
      <c r="L11" s="255"/>
      <c r="M11" s="255"/>
      <c r="N11" s="255"/>
      <c r="O11" s="255"/>
      <c r="P11" s="256"/>
      <c r="Q11" s="3"/>
    </row>
    <row r="12" spans="1:19" ht="30" customHeight="1" thickBot="1" x14ac:dyDescent="0.3">
      <c r="A12" s="3"/>
      <c r="B12" s="8" t="s">
        <v>0</v>
      </c>
      <c r="C12" s="160" t="s">
        <v>32</v>
      </c>
      <c r="D12" s="160"/>
      <c r="E12" s="160"/>
      <c r="F12" s="160"/>
      <c r="G12" s="160"/>
      <c r="H12" s="160"/>
      <c r="I12" s="160"/>
      <c r="J12" s="160"/>
      <c r="K12" s="160"/>
      <c r="L12" s="160"/>
      <c r="M12" s="160"/>
      <c r="N12" s="160"/>
      <c r="O12" s="160"/>
      <c r="P12" s="161"/>
      <c r="Q12" s="3"/>
    </row>
    <row r="13" spans="1:19" ht="3" customHeight="1" thickBot="1" x14ac:dyDescent="0.3">
      <c r="A13" s="3"/>
      <c r="B13" s="216"/>
      <c r="C13" s="217"/>
      <c r="D13" s="217"/>
      <c r="E13" s="217"/>
      <c r="F13" s="217"/>
      <c r="G13" s="217"/>
      <c r="H13" s="217"/>
      <c r="I13" s="217"/>
      <c r="J13" s="217"/>
      <c r="K13" s="217"/>
      <c r="L13" s="217"/>
      <c r="M13" s="217"/>
      <c r="N13" s="217"/>
      <c r="O13" s="217"/>
      <c r="P13" s="218"/>
      <c r="Q13" s="3"/>
    </row>
    <row r="14" spans="1:19" ht="30" customHeight="1" thickBot="1" x14ac:dyDescent="0.3">
      <c r="A14" s="3"/>
      <c r="B14" s="8" t="s">
        <v>6</v>
      </c>
      <c r="C14" s="257" t="s">
        <v>110</v>
      </c>
      <c r="D14" s="258"/>
      <c r="E14" s="258"/>
      <c r="F14" s="258"/>
      <c r="G14" s="258"/>
      <c r="H14" s="258"/>
      <c r="I14" s="258"/>
      <c r="J14" s="258"/>
      <c r="K14" s="258"/>
      <c r="L14" s="258"/>
      <c r="M14" s="258"/>
      <c r="N14" s="258"/>
      <c r="O14" s="258"/>
      <c r="P14" s="259"/>
      <c r="Q14" s="3"/>
    </row>
    <row r="15" spans="1:19" ht="3" customHeight="1" thickBot="1" x14ac:dyDescent="0.3">
      <c r="A15" s="3"/>
      <c r="B15" s="213"/>
      <c r="C15" s="214"/>
      <c r="D15" s="214"/>
      <c r="E15" s="214"/>
      <c r="F15" s="214"/>
      <c r="G15" s="214"/>
      <c r="H15" s="214"/>
      <c r="I15" s="214"/>
      <c r="J15" s="214"/>
      <c r="K15" s="214"/>
      <c r="L15" s="214"/>
      <c r="M15" s="214"/>
      <c r="N15" s="214"/>
      <c r="O15" s="214"/>
      <c r="P15" s="215"/>
      <c r="Q15" s="3"/>
    </row>
    <row r="16" spans="1:19" ht="30" customHeight="1" thickBot="1" x14ac:dyDescent="0.3">
      <c r="A16" s="3"/>
      <c r="B16" s="8" t="s">
        <v>25</v>
      </c>
      <c r="C16" s="247" t="s">
        <v>111</v>
      </c>
      <c r="D16" s="248"/>
      <c r="E16" s="248"/>
      <c r="F16" s="248"/>
      <c r="G16" s="248"/>
      <c r="H16" s="248"/>
      <c r="I16" s="248"/>
      <c r="J16" s="248"/>
      <c r="K16" s="248"/>
      <c r="L16" s="248"/>
      <c r="M16" s="248"/>
      <c r="N16" s="248"/>
      <c r="O16" s="248"/>
      <c r="P16" s="249"/>
      <c r="Q16" s="3"/>
    </row>
    <row r="17" spans="1:17" ht="4.5" customHeight="1" thickBot="1" x14ac:dyDescent="0.3">
      <c r="A17" s="3"/>
      <c r="B17" s="213"/>
      <c r="C17" s="214"/>
      <c r="D17" s="214"/>
      <c r="E17" s="214"/>
      <c r="F17" s="214"/>
      <c r="G17" s="214"/>
      <c r="H17" s="214"/>
      <c r="I17" s="214"/>
      <c r="J17" s="214"/>
      <c r="K17" s="214"/>
      <c r="L17" s="214"/>
      <c r="M17" s="214"/>
      <c r="N17" s="214"/>
      <c r="O17" s="214"/>
      <c r="P17" s="215"/>
      <c r="Q17" s="3"/>
    </row>
    <row r="18" spans="1:17" ht="30" customHeight="1" thickBot="1" x14ac:dyDescent="0.3">
      <c r="A18" s="3"/>
      <c r="B18" s="8" t="s">
        <v>11</v>
      </c>
      <c r="C18" s="250"/>
      <c r="D18" s="251"/>
      <c r="E18" s="251"/>
      <c r="F18" s="251"/>
      <c r="G18" s="251"/>
      <c r="H18" s="251"/>
      <c r="I18" s="251"/>
      <c r="J18" s="251"/>
      <c r="K18" s="251"/>
      <c r="L18" s="251"/>
      <c r="M18" s="251"/>
      <c r="N18" s="251"/>
      <c r="O18" s="251"/>
      <c r="P18" s="252"/>
      <c r="Q18" s="3"/>
    </row>
    <row r="19" spans="1:17" ht="3" customHeight="1" thickBot="1" x14ac:dyDescent="0.3">
      <c r="A19" s="3"/>
      <c r="B19" s="253"/>
      <c r="C19" s="253"/>
      <c r="D19" s="253"/>
      <c r="E19" s="253"/>
      <c r="F19" s="253"/>
      <c r="G19" s="253"/>
      <c r="H19" s="253"/>
      <c r="I19" s="253"/>
      <c r="J19" s="253"/>
      <c r="K19" s="253"/>
      <c r="L19" s="253"/>
      <c r="M19" s="253"/>
      <c r="N19" s="253"/>
      <c r="O19" s="253"/>
      <c r="P19" s="253"/>
      <c r="Q19" s="3"/>
    </row>
    <row r="20" spans="1:17" ht="17.25" customHeight="1" thickBot="1" x14ac:dyDescent="0.3">
      <c r="A20" s="3"/>
      <c r="B20" s="193" t="s">
        <v>26</v>
      </c>
      <c r="C20" s="194"/>
      <c r="D20" s="194"/>
      <c r="E20" s="194"/>
      <c r="F20" s="194"/>
      <c r="G20" s="194"/>
      <c r="H20" s="194"/>
      <c r="I20" s="194"/>
      <c r="J20" s="194"/>
      <c r="K20" s="194"/>
      <c r="L20" s="194"/>
      <c r="M20" s="194"/>
      <c r="N20" s="194"/>
      <c r="O20" s="194"/>
      <c r="P20" s="195"/>
      <c r="Q20" s="3"/>
    </row>
    <row r="21" spans="1:17" ht="3" customHeight="1" thickBot="1" x14ac:dyDescent="0.3">
      <c r="A21" s="3"/>
      <c r="B21" s="235"/>
      <c r="C21" s="236"/>
      <c r="D21" s="236"/>
      <c r="E21" s="236"/>
      <c r="F21" s="236"/>
      <c r="G21" s="236"/>
      <c r="H21" s="236"/>
      <c r="I21" s="236"/>
      <c r="J21" s="236"/>
      <c r="K21" s="236"/>
      <c r="L21" s="236"/>
      <c r="M21" s="236"/>
      <c r="N21" s="236"/>
      <c r="O21" s="236"/>
      <c r="P21" s="237"/>
      <c r="Q21" s="3"/>
    </row>
    <row r="22" spans="1:17" ht="47.25" customHeight="1" thickBot="1" x14ac:dyDescent="0.3">
      <c r="A22" s="3"/>
      <c r="B22" s="8" t="s">
        <v>3</v>
      </c>
      <c r="C22" s="238" t="s">
        <v>112</v>
      </c>
      <c r="D22" s="239"/>
      <c r="E22" s="239"/>
      <c r="F22" s="239"/>
      <c r="G22" s="239"/>
      <c r="H22" s="239"/>
      <c r="I22" s="239"/>
      <c r="J22" s="239"/>
      <c r="K22" s="239"/>
      <c r="L22" s="239"/>
      <c r="M22" s="239"/>
      <c r="N22" s="239"/>
      <c r="O22" s="239"/>
      <c r="P22" s="240"/>
      <c r="Q22" s="3"/>
    </row>
    <row r="23" spans="1:17" ht="3" customHeight="1" thickBot="1" x14ac:dyDescent="0.3">
      <c r="A23" s="3"/>
      <c r="B23" s="213"/>
      <c r="C23" s="214"/>
      <c r="D23" s="214"/>
      <c r="E23" s="214"/>
      <c r="F23" s="214"/>
      <c r="G23" s="214"/>
      <c r="H23" s="214"/>
      <c r="I23" s="214"/>
      <c r="J23" s="214"/>
      <c r="K23" s="214"/>
      <c r="L23" s="214"/>
      <c r="M23" s="214"/>
      <c r="N23" s="214"/>
      <c r="O23" s="214"/>
      <c r="P23" s="215"/>
      <c r="Q23" s="3"/>
    </row>
    <row r="24" spans="1:17" ht="82.5" customHeight="1" thickBot="1" x14ac:dyDescent="0.3">
      <c r="A24" s="3"/>
      <c r="B24" s="8" t="s">
        <v>12</v>
      </c>
      <c r="C24" s="241" t="s">
        <v>136</v>
      </c>
      <c r="D24" s="242"/>
      <c r="E24" s="242"/>
      <c r="F24" s="242"/>
      <c r="G24" s="242"/>
      <c r="H24" s="242"/>
      <c r="I24" s="242"/>
      <c r="J24" s="242"/>
      <c r="K24" s="242"/>
      <c r="L24" s="242"/>
      <c r="M24" s="242"/>
      <c r="N24" s="242"/>
      <c r="O24" s="242"/>
      <c r="P24" s="243"/>
      <c r="Q24" s="3"/>
    </row>
    <row r="25" spans="1:17" ht="3" customHeight="1" thickBot="1" x14ac:dyDescent="0.3">
      <c r="A25" s="3"/>
      <c r="B25" s="244"/>
      <c r="C25" s="245"/>
      <c r="D25" s="245"/>
      <c r="E25" s="245"/>
      <c r="F25" s="245"/>
      <c r="G25" s="245"/>
      <c r="H25" s="245"/>
      <c r="I25" s="245"/>
      <c r="J25" s="245"/>
      <c r="K25" s="245"/>
      <c r="L25" s="245"/>
      <c r="M25" s="245"/>
      <c r="N25" s="245"/>
      <c r="O25" s="245"/>
      <c r="P25" s="246"/>
      <c r="Q25" s="3"/>
    </row>
    <row r="26" spans="1:17" ht="77.25" customHeight="1" thickBot="1" x14ac:dyDescent="0.3">
      <c r="A26" s="3"/>
      <c r="B26" s="9" t="s">
        <v>2</v>
      </c>
      <c r="C26" s="220" t="s">
        <v>137</v>
      </c>
      <c r="D26" s="221"/>
      <c r="E26" s="221"/>
      <c r="F26" s="221"/>
      <c r="G26" s="221"/>
      <c r="H26" s="221"/>
      <c r="I26" s="222"/>
      <c r="J26" s="223">
        <v>30</v>
      </c>
      <c r="K26" s="223"/>
      <c r="L26" s="223"/>
      <c r="M26" s="223"/>
      <c r="N26" s="223"/>
      <c r="O26" s="223"/>
      <c r="P26" s="224"/>
      <c r="Q26" s="3"/>
    </row>
    <row r="27" spans="1:17" ht="3" customHeight="1" thickBot="1" x14ac:dyDescent="0.3">
      <c r="A27" s="3"/>
      <c r="B27" s="228"/>
      <c r="C27" s="229"/>
      <c r="D27" s="229"/>
      <c r="E27" s="229"/>
      <c r="F27" s="229"/>
      <c r="G27" s="229"/>
      <c r="H27" s="229"/>
      <c r="I27" s="229"/>
      <c r="J27" s="229"/>
      <c r="K27" s="229"/>
      <c r="L27" s="229"/>
      <c r="M27" s="229"/>
      <c r="N27" s="229"/>
      <c r="O27" s="229"/>
      <c r="P27" s="230"/>
      <c r="Q27" s="3"/>
    </row>
    <row r="28" spans="1:17" ht="47.25" customHeight="1" thickBot="1" x14ac:dyDescent="0.3">
      <c r="A28" s="3"/>
      <c r="B28" s="9" t="s">
        <v>13</v>
      </c>
      <c r="C28" s="10" t="s">
        <v>14</v>
      </c>
      <c r="D28" s="231" t="s">
        <v>138</v>
      </c>
      <c r="E28" s="223"/>
      <c r="F28" s="223"/>
      <c r="G28" s="224"/>
      <c r="H28" s="232" t="s">
        <v>15</v>
      </c>
      <c r="I28" s="232"/>
      <c r="J28" s="232"/>
      <c r="K28" s="231" t="s">
        <v>139</v>
      </c>
      <c r="L28" s="223"/>
      <c r="M28" s="224"/>
      <c r="N28" s="233" t="s">
        <v>16</v>
      </c>
      <c r="O28" s="234"/>
      <c r="P28" s="72" t="s">
        <v>140</v>
      </c>
      <c r="Q28" s="3"/>
    </row>
    <row r="29" spans="1:17" ht="3" customHeight="1" thickBot="1" x14ac:dyDescent="0.3">
      <c r="A29" s="3"/>
      <c r="B29" s="225"/>
      <c r="C29" s="226"/>
      <c r="D29" s="226"/>
      <c r="E29" s="226"/>
      <c r="F29" s="226"/>
      <c r="G29" s="226"/>
      <c r="H29" s="226"/>
      <c r="I29" s="226"/>
      <c r="J29" s="226"/>
      <c r="K29" s="226"/>
      <c r="L29" s="226"/>
      <c r="M29" s="226"/>
      <c r="N29" s="226"/>
      <c r="O29" s="226"/>
      <c r="P29" s="227"/>
      <c r="Q29" s="3"/>
    </row>
    <row r="30" spans="1:17" ht="13.8" thickBot="1" x14ac:dyDescent="0.3">
      <c r="A30" s="3"/>
      <c r="B30" s="20" t="s">
        <v>7</v>
      </c>
      <c r="C30" s="219" t="s">
        <v>89</v>
      </c>
      <c r="D30" s="211"/>
      <c r="E30" s="211"/>
      <c r="F30" s="211"/>
      <c r="G30" s="211"/>
      <c r="H30" s="211"/>
      <c r="I30" s="211"/>
      <c r="J30" s="211"/>
      <c r="K30" s="211"/>
      <c r="L30" s="211"/>
      <c r="M30" s="211"/>
      <c r="N30" s="211"/>
      <c r="O30" s="211"/>
      <c r="P30" s="212"/>
      <c r="Q30" s="3"/>
    </row>
    <row r="31" spans="1:17" ht="3" customHeight="1" thickBot="1" x14ac:dyDescent="0.3">
      <c r="A31" s="3"/>
      <c r="B31" s="213"/>
      <c r="C31" s="214"/>
      <c r="D31" s="214"/>
      <c r="E31" s="214"/>
      <c r="F31" s="214"/>
      <c r="G31" s="214"/>
      <c r="H31" s="214"/>
      <c r="I31" s="214"/>
      <c r="J31" s="214"/>
      <c r="K31" s="214"/>
      <c r="L31" s="214"/>
      <c r="M31" s="214"/>
      <c r="N31" s="214"/>
      <c r="O31" s="214"/>
      <c r="P31" s="215"/>
      <c r="Q31" s="3"/>
    </row>
    <row r="32" spans="1:17" ht="13.8" thickBot="1" x14ac:dyDescent="0.3">
      <c r="A32" s="3"/>
      <c r="B32" s="20" t="s">
        <v>4</v>
      </c>
      <c r="C32" s="210" t="s">
        <v>49</v>
      </c>
      <c r="D32" s="211"/>
      <c r="E32" s="211"/>
      <c r="F32" s="211"/>
      <c r="G32" s="211"/>
      <c r="H32" s="211"/>
      <c r="I32" s="211"/>
      <c r="J32" s="211"/>
      <c r="K32" s="211"/>
      <c r="L32" s="211"/>
      <c r="M32" s="211"/>
      <c r="N32" s="211"/>
      <c r="O32" s="211"/>
      <c r="P32" s="212"/>
      <c r="Q32" s="3"/>
    </row>
    <row r="33" spans="1:17" ht="3" customHeight="1" thickBot="1" x14ac:dyDescent="0.3">
      <c r="A33" s="3"/>
      <c r="B33" s="213"/>
      <c r="C33" s="214"/>
      <c r="D33" s="214"/>
      <c r="E33" s="214"/>
      <c r="F33" s="214"/>
      <c r="G33" s="214"/>
      <c r="H33" s="214"/>
      <c r="I33" s="214"/>
      <c r="J33" s="214"/>
      <c r="K33" s="214"/>
      <c r="L33" s="214"/>
      <c r="M33" s="214"/>
      <c r="N33" s="214"/>
      <c r="O33" s="214"/>
      <c r="P33" s="215"/>
      <c r="Q33" s="3"/>
    </row>
    <row r="34" spans="1:17" ht="13.8" thickBot="1" x14ac:dyDescent="0.3">
      <c r="A34" s="3"/>
      <c r="B34" s="20" t="s">
        <v>23</v>
      </c>
      <c r="C34" s="210" t="s">
        <v>49</v>
      </c>
      <c r="D34" s="211"/>
      <c r="E34" s="211"/>
      <c r="F34" s="211"/>
      <c r="G34" s="211"/>
      <c r="H34" s="211"/>
      <c r="I34" s="211"/>
      <c r="J34" s="211"/>
      <c r="K34" s="211"/>
      <c r="L34" s="211"/>
      <c r="M34" s="211"/>
      <c r="N34" s="211"/>
      <c r="O34" s="211"/>
      <c r="P34" s="212"/>
      <c r="Q34" s="3"/>
    </row>
    <row r="35" spans="1:17" ht="3" customHeight="1" thickBot="1" x14ac:dyDescent="0.3">
      <c r="A35" s="3"/>
      <c r="B35" s="216"/>
      <c r="C35" s="217"/>
      <c r="D35" s="217"/>
      <c r="E35" s="217"/>
      <c r="F35" s="217"/>
      <c r="G35" s="217"/>
      <c r="H35" s="217"/>
      <c r="I35" s="217"/>
      <c r="J35" s="217"/>
      <c r="K35" s="217"/>
      <c r="L35" s="217"/>
      <c r="M35" s="217"/>
      <c r="N35" s="217"/>
      <c r="O35" s="217"/>
      <c r="P35" s="218"/>
      <c r="Q35" s="3"/>
    </row>
    <row r="36" spans="1:17" ht="16.5" customHeight="1" thickBot="1" x14ac:dyDescent="0.3">
      <c r="A36" s="3"/>
      <c r="B36" s="20" t="s">
        <v>43</v>
      </c>
      <c r="C36" s="219" t="s">
        <v>49</v>
      </c>
      <c r="D36" s="211"/>
      <c r="E36" s="211"/>
      <c r="F36" s="211"/>
      <c r="G36" s="211"/>
      <c r="H36" s="211"/>
      <c r="I36" s="211"/>
      <c r="J36" s="211"/>
      <c r="K36" s="211"/>
      <c r="L36" s="211"/>
      <c r="M36" s="211"/>
      <c r="N36" s="211"/>
      <c r="O36" s="211"/>
      <c r="P36" s="212"/>
      <c r="Q36" s="3"/>
    </row>
    <row r="37" spans="1:17" ht="3" customHeight="1" thickBot="1" x14ac:dyDescent="0.3">
      <c r="A37" s="3"/>
      <c r="B37" s="48"/>
      <c r="C37" s="48"/>
      <c r="D37" s="48"/>
      <c r="E37" s="48"/>
      <c r="F37" s="48"/>
      <c r="G37" s="48"/>
      <c r="H37" s="48"/>
      <c r="I37" s="48"/>
      <c r="J37" s="48"/>
      <c r="K37" s="48"/>
      <c r="L37" s="48"/>
      <c r="M37" s="48"/>
      <c r="N37" s="48"/>
      <c r="O37" s="48"/>
      <c r="P37" s="48"/>
      <c r="Q37" s="3"/>
    </row>
    <row r="38" spans="1:17" x14ac:dyDescent="0.25">
      <c r="A38" s="3"/>
      <c r="B38" s="202" t="s">
        <v>17</v>
      </c>
      <c r="C38" s="203"/>
      <c r="D38" s="203"/>
      <c r="E38" s="203"/>
      <c r="F38" s="203"/>
      <c r="G38" s="203"/>
      <c r="H38" s="203"/>
      <c r="I38" s="203"/>
      <c r="J38" s="203"/>
      <c r="K38" s="203"/>
      <c r="L38" s="203"/>
      <c r="M38" s="203"/>
      <c r="N38" s="203"/>
      <c r="O38" s="203"/>
      <c r="P38" s="204"/>
      <c r="Q38" s="3"/>
    </row>
    <row r="39" spans="1:17" x14ac:dyDescent="0.25">
      <c r="A39" s="3"/>
      <c r="B39" s="46" t="s">
        <v>22</v>
      </c>
      <c r="C39" s="205" t="s">
        <v>18</v>
      </c>
      <c r="D39" s="205"/>
      <c r="E39" s="205"/>
      <c r="F39" s="205"/>
      <c r="G39" s="205"/>
      <c r="H39" s="205" t="s">
        <v>7</v>
      </c>
      <c r="I39" s="205"/>
      <c r="J39" s="205"/>
      <c r="K39" s="205"/>
      <c r="L39" s="205"/>
      <c r="M39" s="205" t="s">
        <v>19</v>
      </c>
      <c r="N39" s="205"/>
      <c r="O39" s="205"/>
      <c r="P39" s="206"/>
      <c r="Q39" s="3"/>
    </row>
    <row r="40" spans="1:17" ht="54" customHeight="1" x14ac:dyDescent="0.25">
      <c r="A40" s="3"/>
      <c r="B40" s="52" t="s">
        <v>113</v>
      </c>
      <c r="C40" s="207" t="s">
        <v>115</v>
      </c>
      <c r="D40" s="208"/>
      <c r="E40" s="208"/>
      <c r="F40" s="208"/>
      <c r="G40" s="209"/>
      <c r="H40" s="174" t="s">
        <v>117</v>
      </c>
      <c r="I40" s="174"/>
      <c r="J40" s="174"/>
      <c r="K40" s="174"/>
      <c r="L40" s="174"/>
      <c r="M40" s="175" t="s">
        <v>118</v>
      </c>
      <c r="N40" s="175"/>
      <c r="O40" s="175"/>
      <c r="P40" s="176"/>
      <c r="Q40" s="3"/>
    </row>
    <row r="41" spans="1:17" ht="74.25" customHeight="1" x14ac:dyDescent="0.25">
      <c r="A41" s="3"/>
      <c r="B41" s="52" t="s">
        <v>114</v>
      </c>
      <c r="C41" s="173" t="s">
        <v>116</v>
      </c>
      <c r="D41" s="173"/>
      <c r="E41" s="173"/>
      <c r="F41" s="173"/>
      <c r="G41" s="173"/>
      <c r="H41" s="174" t="s">
        <v>117</v>
      </c>
      <c r="I41" s="174"/>
      <c r="J41" s="174"/>
      <c r="K41" s="174"/>
      <c r="L41" s="174"/>
      <c r="M41" s="175" t="s">
        <v>118</v>
      </c>
      <c r="N41" s="175"/>
      <c r="O41" s="175"/>
      <c r="P41" s="176"/>
      <c r="Q41" s="3"/>
    </row>
    <row r="42" spans="1:17" ht="3" customHeight="1" thickBot="1" x14ac:dyDescent="0.3">
      <c r="A42" s="3"/>
      <c r="B42" s="49"/>
      <c r="C42" s="49"/>
      <c r="D42" s="49"/>
      <c r="E42" s="49"/>
      <c r="F42" s="49"/>
      <c r="G42" s="49"/>
      <c r="H42" s="49"/>
      <c r="I42" s="49"/>
      <c r="J42" s="49"/>
      <c r="K42" s="49"/>
      <c r="L42" s="49"/>
      <c r="M42" s="49"/>
      <c r="N42" s="49"/>
      <c r="O42" s="49"/>
      <c r="P42" s="49"/>
      <c r="Q42" s="3"/>
    </row>
    <row r="43" spans="1:17" ht="13.5" customHeight="1" thickBot="1" x14ac:dyDescent="0.3">
      <c r="A43" s="3"/>
      <c r="B43" s="193" t="s">
        <v>8</v>
      </c>
      <c r="C43" s="194"/>
      <c r="D43" s="194"/>
      <c r="E43" s="194"/>
      <c r="F43" s="194"/>
      <c r="G43" s="194"/>
      <c r="H43" s="194"/>
      <c r="I43" s="194"/>
      <c r="J43" s="194"/>
      <c r="K43" s="194"/>
      <c r="L43" s="194"/>
      <c r="M43" s="194"/>
      <c r="N43" s="194"/>
      <c r="O43" s="194"/>
      <c r="P43" s="195"/>
      <c r="Q43" s="3"/>
    </row>
    <row r="44" spans="1:17" ht="3" customHeight="1" thickBot="1" x14ac:dyDescent="0.3">
      <c r="A44" s="3"/>
      <c r="B44" s="23"/>
      <c r="C44" s="22"/>
      <c r="D44" s="22"/>
      <c r="E44" s="22"/>
      <c r="F44" s="22"/>
      <c r="G44" s="22"/>
      <c r="H44" s="22"/>
      <c r="I44" s="22"/>
      <c r="J44" s="22"/>
      <c r="K44" s="22"/>
      <c r="L44" s="22"/>
      <c r="M44" s="22"/>
      <c r="N44" s="22"/>
      <c r="O44" s="22"/>
      <c r="P44" s="24"/>
      <c r="Q44" s="3"/>
    </row>
    <row r="45" spans="1:17" x14ac:dyDescent="0.25">
      <c r="A45" s="3"/>
      <c r="B45" s="196" t="s">
        <v>20</v>
      </c>
      <c r="C45" s="11" t="s">
        <v>9</v>
      </c>
      <c r="D45" s="447" t="s">
        <v>232</v>
      </c>
      <c r="E45" s="448"/>
      <c r="F45" s="449"/>
      <c r="G45" s="447" t="s">
        <v>233</v>
      </c>
      <c r="H45" s="448"/>
      <c r="I45" s="449"/>
      <c r="J45" s="447" t="s">
        <v>234</v>
      </c>
      <c r="K45" s="448"/>
      <c r="L45" s="449"/>
      <c r="M45" s="447" t="s">
        <v>235</v>
      </c>
      <c r="N45" s="448"/>
      <c r="O45" s="449"/>
      <c r="P45" s="12" t="s">
        <v>24</v>
      </c>
      <c r="Q45" s="3"/>
    </row>
    <row r="46" spans="1:17" x14ac:dyDescent="0.25">
      <c r="A46" s="3"/>
      <c r="B46" s="197"/>
      <c r="C46" s="75" t="s">
        <v>119</v>
      </c>
      <c r="D46" s="453">
        <f>'1.1 Registro pronunciamient dem'!C11</f>
        <v>16</v>
      </c>
      <c r="E46" s="454"/>
      <c r="F46" s="455"/>
      <c r="G46" s="453">
        <f>'1.1 Registro pronunciamient dem'!D11</f>
        <v>21</v>
      </c>
      <c r="H46" s="454"/>
      <c r="I46" s="455"/>
      <c r="J46" s="453">
        <v>23</v>
      </c>
      <c r="K46" s="454"/>
      <c r="L46" s="455"/>
      <c r="M46" s="453">
        <f>'1.1 Registro pronunciamient dem'!F11</f>
        <v>0</v>
      </c>
      <c r="N46" s="454"/>
      <c r="O46" s="455"/>
      <c r="P46" s="66">
        <f>'1.1 Registro pronunciamient dem'!G11</f>
        <v>20</v>
      </c>
      <c r="Q46" s="3"/>
    </row>
    <row r="47" spans="1:17" x14ac:dyDescent="0.25">
      <c r="A47" s="3"/>
      <c r="B47" s="197"/>
      <c r="C47" s="63" t="s">
        <v>127</v>
      </c>
      <c r="D47" s="456">
        <f>J26</f>
        <v>30</v>
      </c>
      <c r="E47" s="457"/>
      <c r="F47" s="458"/>
      <c r="G47" s="456">
        <f>J26</f>
        <v>30</v>
      </c>
      <c r="H47" s="457"/>
      <c r="I47" s="458"/>
      <c r="J47" s="456">
        <f>J26</f>
        <v>30</v>
      </c>
      <c r="K47" s="457"/>
      <c r="L47" s="458"/>
      <c r="M47" s="456">
        <f>J26</f>
        <v>30</v>
      </c>
      <c r="N47" s="457"/>
      <c r="O47" s="458"/>
      <c r="P47" s="74">
        <f>J26</f>
        <v>30</v>
      </c>
      <c r="Q47" s="3"/>
    </row>
    <row r="48" spans="1:17" ht="9" hidden="1" customHeight="1" x14ac:dyDescent="0.25">
      <c r="A48" s="3"/>
      <c r="B48" s="197"/>
      <c r="C48" s="63" t="s">
        <v>156</v>
      </c>
      <c r="D48" s="67"/>
      <c r="E48" s="67"/>
      <c r="F48" s="68">
        <f>D47/D46</f>
        <v>1.875</v>
      </c>
      <c r="G48" s="67"/>
      <c r="H48" s="67"/>
      <c r="I48" s="68">
        <f>G47/G46</f>
        <v>1.4285714285714286</v>
      </c>
      <c r="J48" s="67"/>
      <c r="K48" s="67"/>
      <c r="L48" s="68">
        <f>J47/J46</f>
        <v>1.3043478260869565</v>
      </c>
      <c r="M48" s="67"/>
      <c r="N48" s="67"/>
      <c r="O48" s="68" t="e">
        <f>M47/M46</f>
        <v>#DIV/0!</v>
      </c>
      <c r="P48" s="69">
        <f>P47/P46</f>
        <v>1.5</v>
      </c>
      <c r="Q48" s="3"/>
    </row>
    <row r="49" spans="1:17" ht="13.8" thickBot="1" x14ac:dyDescent="0.3">
      <c r="A49" s="3"/>
      <c r="B49" s="198"/>
      <c r="C49" s="13" t="s">
        <v>128</v>
      </c>
      <c r="D49" s="459">
        <f>IF(F48&gt;=1,1,F48)</f>
        <v>1</v>
      </c>
      <c r="E49" s="460"/>
      <c r="F49" s="461"/>
      <c r="G49" s="459">
        <f>IF(I48&gt;=1,1,I48)</f>
        <v>1</v>
      </c>
      <c r="H49" s="460"/>
      <c r="I49" s="461"/>
      <c r="J49" s="459">
        <f>IF(L48&gt;=1,1,L48)</f>
        <v>1</v>
      </c>
      <c r="K49" s="460"/>
      <c r="L49" s="461"/>
      <c r="M49" s="459" t="e">
        <f>IF(O48&gt;=1,1,O48)</f>
        <v>#DIV/0!</v>
      </c>
      <c r="N49" s="460"/>
      <c r="O49" s="461"/>
      <c r="P49" s="64">
        <f>IF(P48&gt;=1,1,P48)</f>
        <v>1</v>
      </c>
      <c r="Q49" s="3"/>
    </row>
    <row r="50" spans="1:17" s="31" customFormat="1" ht="2.4" customHeight="1" thickBot="1" x14ac:dyDescent="0.3">
      <c r="B50" s="450">
        <v>0.9</v>
      </c>
      <c r="C50" s="451"/>
      <c r="D50" s="451"/>
      <c r="E50" s="451"/>
      <c r="F50" s="452" t="str">
        <f>+$C$26</f>
        <v>Meta (no superar el tiempo máximo permitido por Ley (Articulo 90 del código general del proceso):</v>
      </c>
      <c r="G50" s="451"/>
      <c r="H50" s="451"/>
      <c r="I50" s="452" t="str">
        <f>+$C$26</f>
        <v>Meta (no superar el tiempo máximo permitido por Ley (Articulo 90 del código general del proceso):</v>
      </c>
      <c r="J50" s="451"/>
      <c r="K50" s="451"/>
      <c r="L50" s="452" t="str">
        <f>+$C$26</f>
        <v>Meta (no superar el tiempo máximo permitido por Ley (Articulo 90 del código general del proceso):</v>
      </c>
      <c r="M50" s="451"/>
      <c r="N50" s="451"/>
      <c r="O50" s="452" t="str">
        <f>+$C$26</f>
        <v>Meta (no superar el tiempo máximo permitido por Ley (Articulo 90 del código general del proceso):</v>
      </c>
      <c r="P50" s="452" t="str">
        <f>+$C$26</f>
        <v>Meta (no superar el tiempo máximo permitido por Ley (Articulo 90 del código general del proceso):</v>
      </c>
    </row>
    <row r="51" spans="1:17" ht="22.5" customHeight="1" thickBot="1" x14ac:dyDescent="0.3">
      <c r="A51" s="3"/>
      <c r="B51" s="199" t="s">
        <v>21</v>
      </c>
      <c r="C51" s="200"/>
      <c r="D51" s="200"/>
      <c r="E51" s="200"/>
      <c r="F51" s="200"/>
      <c r="G51" s="200"/>
      <c r="H51" s="200"/>
      <c r="I51" s="200"/>
      <c r="J51" s="200"/>
      <c r="K51" s="200"/>
      <c r="L51" s="200"/>
      <c r="M51" s="200"/>
      <c r="N51" s="200"/>
      <c r="O51" s="200"/>
      <c r="P51" s="201"/>
      <c r="Q51" s="3"/>
    </row>
    <row r="52" spans="1:17" x14ac:dyDescent="0.25">
      <c r="A52" s="3"/>
      <c r="B52" s="183"/>
      <c r="C52" s="184"/>
      <c r="D52" s="184"/>
      <c r="E52" s="184"/>
      <c r="F52" s="184"/>
      <c r="G52" s="184"/>
      <c r="H52" s="184"/>
      <c r="I52" s="184"/>
      <c r="J52" s="184"/>
      <c r="K52" s="184"/>
      <c r="L52" s="184"/>
      <c r="M52" s="184"/>
      <c r="N52" s="184"/>
      <c r="O52" s="184"/>
      <c r="P52" s="185"/>
      <c r="Q52" s="3"/>
    </row>
    <row r="53" spans="1:17" x14ac:dyDescent="0.25">
      <c r="A53" s="3"/>
      <c r="B53" s="186"/>
      <c r="C53" s="187"/>
      <c r="D53" s="187"/>
      <c r="E53" s="187"/>
      <c r="F53" s="187"/>
      <c r="G53" s="187"/>
      <c r="H53" s="187"/>
      <c r="I53" s="187"/>
      <c r="J53" s="187"/>
      <c r="K53" s="187"/>
      <c r="L53" s="187"/>
      <c r="M53" s="187"/>
      <c r="N53" s="187"/>
      <c r="O53" s="187"/>
      <c r="P53" s="188"/>
      <c r="Q53" s="3"/>
    </row>
    <row r="54" spans="1:17" x14ac:dyDescent="0.25">
      <c r="A54" s="3"/>
      <c r="B54" s="186"/>
      <c r="C54" s="187"/>
      <c r="D54" s="187"/>
      <c r="E54" s="187"/>
      <c r="F54" s="187"/>
      <c r="G54" s="187"/>
      <c r="H54" s="187"/>
      <c r="I54" s="187"/>
      <c r="J54" s="187"/>
      <c r="K54" s="187"/>
      <c r="L54" s="187"/>
      <c r="M54" s="187"/>
      <c r="N54" s="187"/>
      <c r="O54" s="187"/>
      <c r="P54" s="188"/>
      <c r="Q54" s="3"/>
    </row>
    <row r="55" spans="1:17" x14ac:dyDescent="0.25">
      <c r="A55" s="3"/>
      <c r="B55" s="186"/>
      <c r="C55" s="187"/>
      <c r="D55" s="187"/>
      <c r="E55" s="187"/>
      <c r="F55" s="187"/>
      <c r="G55" s="187"/>
      <c r="H55" s="187"/>
      <c r="I55" s="187"/>
      <c r="J55" s="187"/>
      <c r="K55" s="187"/>
      <c r="L55" s="187"/>
      <c r="M55" s="187"/>
      <c r="N55" s="187"/>
      <c r="O55" s="187"/>
      <c r="P55" s="188"/>
      <c r="Q55" s="3"/>
    </row>
    <row r="56" spans="1:17" x14ac:dyDescent="0.25">
      <c r="A56" s="3"/>
      <c r="B56" s="186"/>
      <c r="C56" s="187"/>
      <c r="D56" s="187"/>
      <c r="E56" s="187"/>
      <c r="F56" s="187"/>
      <c r="G56" s="187"/>
      <c r="H56" s="187"/>
      <c r="I56" s="187"/>
      <c r="J56" s="187"/>
      <c r="K56" s="187"/>
      <c r="L56" s="187"/>
      <c r="M56" s="187"/>
      <c r="N56" s="187"/>
      <c r="O56" s="187"/>
      <c r="P56" s="188"/>
      <c r="Q56" s="3"/>
    </row>
    <row r="57" spans="1:17" x14ac:dyDescent="0.25">
      <c r="A57" s="3"/>
      <c r="B57" s="186"/>
      <c r="C57" s="187"/>
      <c r="D57" s="187"/>
      <c r="E57" s="187"/>
      <c r="F57" s="187"/>
      <c r="G57" s="187"/>
      <c r="H57" s="187"/>
      <c r="I57" s="187"/>
      <c r="J57" s="187"/>
      <c r="K57" s="187"/>
      <c r="L57" s="187"/>
      <c r="M57" s="187"/>
      <c r="N57" s="187"/>
      <c r="O57" s="187"/>
      <c r="P57" s="188"/>
      <c r="Q57" s="3"/>
    </row>
    <row r="58" spans="1:17" x14ac:dyDescent="0.25">
      <c r="A58" s="3"/>
      <c r="B58" s="186"/>
      <c r="C58" s="187"/>
      <c r="D58" s="187"/>
      <c r="E58" s="187"/>
      <c r="F58" s="187"/>
      <c r="G58" s="187"/>
      <c r="H58" s="187"/>
      <c r="I58" s="187"/>
      <c r="J58" s="187"/>
      <c r="K58" s="187"/>
      <c r="L58" s="187"/>
      <c r="M58" s="187"/>
      <c r="N58" s="187"/>
      <c r="O58" s="187"/>
      <c r="P58" s="188"/>
      <c r="Q58" s="3"/>
    </row>
    <row r="59" spans="1:17" x14ac:dyDescent="0.25">
      <c r="A59" s="3"/>
      <c r="B59" s="186"/>
      <c r="C59" s="187"/>
      <c r="D59" s="187"/>
      <c r="E59" s="187"/>
      <c r="F59" s="187"/>
      <c r="G59" s="187"/>
      <c r="H59" s="187"/>
      <c r="I59" s="187"/>
      <c r="J59" s="187"/>
      <c r="K59" s="187"/>
      <c r="L59" s="187"/>
      <c r="M59" s="187"/>
      <c r="N59" s="187"/>
      <c r="O59" s="187"/>
      <c r="P59" s="188"/>
      <c r="Q59" s="3"/>
    </row>
    <row r="60" spans="1:17" x14ac:dyDescent="0.25">
      <c r="A60" s="3"/>
      <c r="B60" s="186"/>
      <c r="C60" s="187"/>
      <c r="D60" s="187"/>
      <c r="E60" s="187"/>
      <c r="F60" s="187"/>
      <c r="G60" s="187"/>
      <c r="H60" s="187"/>
      <c r="I60" s="187"/>
      <c r="J60" s="187"/>
      <c r="K60" s="187"/>
      <c r="L60" s="187"/>
      <c r="M60" s="187"/>
      <c r="N60" s="187"/>
      <c r="O60" s="187"/>
      <c r="P60" s="188"/>
      <c r="Q60" s="3"/>
    </row>
    <row r="61" spans="1:17" x14ac:dyDescent="0.25">
      <c r="A61" s="3"/>
      <c r="B61" s="186"/>
      <c r="C61" s="187"/>
      <c r="D61" s="187"/>
      <c r="E61" s="187"/>
      <c r="F61" s="187"/>
      <c r="G61" s="187"/>
      <c r="H61" s="187"/>
      <c r="I61" s="187"/>
      <c r="J61" s="187"/>
      <c r="K61" s="187"/>
      <c r="L61" s="187"/>
      <c r="M61" s="187"/>
      <c r="N61" s="187"/>
      <c r="O61" s="187"/>
      <c r="P61" s="188"/>
      <c r="Q61" s="3"/>
    </row>
    <row r="62" spans="1:17" x14ac:dyDescent="0.25">
      <c r="A62" s="3"/>
      <c r="B62" s="186"/>
      <c r="C62" s="187"/>
      <c r="D62" s="187"/>
      <c r="E62" s="187"/>
      <c r="F62" s="187"/>
      <c r="G62" s="187"/>
      <c r="H62" s="187"/>
      <c r="I62" s="187"/>
      <c r="J62" s="187"/>
      <c r="K62" s="187"/>
      <c r="L62" s="187"/>
      <c r="M62" s="187"/>
      <c r="N62" s="187"/>
      <c r="O62" s="187"/>
      <c r="P62" s="188"/>
      <c r="Q62" s="3"/>
    </row>
    <row r="63" spans="1:17" x14ac:dyDescent="0.25">
      <c r="A63" s="3"/>
      <c r="B63" s="186"/>
      <c r="C63" s="187"/>
      <c r="D63" s="187"/>
      <c r="E63" s="187"/>
      <c r="F63" s="187"/>
      <c r="G63" s="187"/>
      <c r="H63" s="187"/>
      <c r="I63" s="187"/>
      <c r="J63" s="187"/>
      <c r="K63" s="187"/>
      <c r="L63" s="187"/>
      <c r="M63" s="187"/>
      <c r="N63" s="187"/>
      <c r="O63" s="187"/>
      <c r="P63" s="188"/>
      <c r="Q63" s="3"/>
    </row>
    <row r="64" spans="1:17" x14ac:dyDescent="0.25">
      <c r="A64" s="3"/>
      <c r="B64" s="186"/>
      <c r="C64" s="187"/>
      <c r="D64" s="187"/>
      <c r="E64" s="187"/>
      <c r="F64" s="187"/>
      <c r="G64" s="187"/>
      <c r="H64" s="187"/>
      <c r="I64" s="187"/>
      <c r="J64" s="187"/>
      <c r="K64" s="187"/>
      <c r="L64" s="187"/>
      <c r="M64" s="187"/>
      <c r="N64" s="187"/>
      <c r="O64" s="187"/>
      <c r="P64" s="188"/>
      <c r="Q64" s="3"/>
    </row>
    <row r="65" spans="1:19" x14ac:dyDescent="0.25">
      <c r="A65" s="3"/>
      <c r="B65" s="186"/>
      <c r="C65" s="187"/>
      <c r="D65" s="187"/>
      <c r="E65" s="187"/>
      <c r="F65" s="187"/>
      <c r="G65" s="187"/>
      <c r="H65" s="187"/>
      <c r="I65" s="187"/>
      <c r="J65" s="187"/>
      <c r="K65" s="187"/>
      <c r="L65" s="187"/>
      <c r="M65" s="187"/>
      <c r="N65" s="187"/>
      <c r="O65" s="187"/>
      <c r="P65" s="188"/>
      <c r="Q65" s="3"/>
    </row>
    <row r="66" spans="1:19" x14ac:dyDescent="0.25">
      <c r="A66" s="3"/>
      <c r="B66" s="186"/>
      <c r="C66" s="187"/>
      <c r="D66" s="187"/>
      <c r="E66" s="187"/>
      <c r="F66" s="187"/>
      <c r="G66" s="187"/>
      <c r="H66" s="187"/>
      <c r="I66" s="187"/>
      <c r="J66" s="187"/>
      <c r="K66" s="187"/>
      <c r="L66" s="187"/>
      <c r="M66" s="187"/>
      <c r="N66" s="187"/>
      <c r="O66" s="187"/>
      <c r="P66" s="188"/>
      <c r="Q66" s="3"/>
    </row>
    <row r="67" spans="1:19" ht="98.25" customHeight="1" thickBot="1" x14ac:dyDescent="0.3">
      <c r="A67" s="3"/>
      <c r="B67" s="189"/>
      <c r="C67" s="190"/>
      <c r="D67" s="190"/>
      <c r="E67" s="190"/>
      <c r="F67" s="190"/>
      <c r="G67" s="190"/>
      <c r="H67" s="190"/>
      <c r="I67" s="190"/>
      <c r="J67" s="190"/>
      <c r="K67" s="190"/>
      <c r="L67" s="190"/>
      <c r="M67" s="190"/>
      <c r="N67" s="190"/>
      <c r="O67" s="190"/>
      <c r="P67" s="191"/>
      <c r="Q67" s="3"/>
    </row>
    <row r="68" spans="1:19" s="4" customFormat="1" ht="3" customHeight="1" thickBot="1" x14ac:dyDescent="0.3">
      <c r="A68" s="192"/>
      <c r="B68" s="192"/>
      <c r="C68" s="192"/>
      <c r="D68" s="192"/>
      <c r="E68" s="192"/>
      <c r="F68" s="192"/>
      <c r="G68" s="192"/>
      <c r="H68" s="192"/>
      <c r="I68" s="192"/>
      <c r="J68" s="192"/>
      <c r="K68" s="192"/>
      <c r="L68" s="192"/>
      <c r="M68" s="192"/>
      <c r="N68" s="192"/>
      <c r="O68" s="192"/>
      <c r="P68" s="192"/>
      <c r="Q68" s="192"/>
      <c r="S68" s="50"/>
    </row>
    <row r="69" spans="1:19" ht="15" customHeight="1" x14ac:dyDescent="0.25">
      <c r="A69" s="3"/>
      <c r="B69" s="180" t="s">
        <v>5</v>
      </c>
      <c r="C69" s="177" t="s">
        <v>85</v>
      </c>
      <c r="D69" s="178"/>
      <c r="E69" s="178"/>
      <c r="F69" s="178"/>
      <c r="G69" s="178"/>
      <c r="H69" s="178"/>
      <c r="I69" s="178"/>
      <c r="J69" s="178"/>
      <c r="K69" s="178"/>
      <c r="L69" s="178"/>
      <c r="M69" s="178"/>
      <c r="N69" s="178"/>
      <c r="O69" s="178"/>
      <c r="P69" s="179"/>
      <c r="Q69" s="3"/>
    </row>
    <row r="70" spans="1:19" ht="49.5" customHeight="1" x14ac:dyDescent="0.25">
      <c r="A70" s="3"/>
      <c r="B70" s="181"/>
      <c r="C70" s="164" t="s">
        <v>219</v>
      </c>
      <c r="D70" s="165"/>
      <c r="E70" s="165"/>
      <c r="F70" s="165"/>
      <c r="G70" s="165"/>
      <c r="H70" s="165"/>
      <c r="I70" s="165"/>
      <c r="J70" s="165"/>
      <c r="K70" s="165"/>
      <c r="L70" s="165"/>
      <c r="M70" s="165"/>
      <c r="N70" s="165"/>
      <c r="O70" s="165"/>
      <c r="P70" s="166"/>
      <c r="Q70" s="3"/>
    </row>
    <row r="71" spans="1:19" ht="15" customHeight="1" x14ac:dyDescent="0.25">
      <c r="A71" s="3"/>
      <c r="B71" s="181"/>
      <c r="C71" s="167" t="s">
        <v>86</v>
      </c>
      <c r="D71" s="168"/>
      <c r="E71" s="168"/>
      <c r="F71" s="168"/>
      <c r="G71" s="168"/>
      <c r="H71" s="168"/>
      <c r="I71" s="168"/>
      <c r="J71" s="168"/>
      <c r="K71" s="168"/>
      <c r="L71" s="168"/>
      <c r="M71" s="168"/>
      <c r="N71" s="168"/>
      <c r="O71" s="168"/>
      <c r="P71" s="169"/>
      <c r="Q71" s="3"/>
    </row>
    <row r="72" spans="1:19" ht="49.5" customHeight="1" x14ac:dyDescent="0.25">
      <c r="A72" s="3"/>
      <c r="B72" s="181"/>
      <c r="C72" s="164" t="s">
        <v>223</v>
      </c>
      <c r="D72" s="165"/>
      <c r="E72" s="165"/>
      <c r="F72" s="165"/>
      <c r="G72" s="165"/>
      <c r="H72" s="165"/>
      <c r="I72" s="165"/>
      <c r="J72" s="165"/>
      <c r="K72" s="165"/>
      <c r="L72" s="165"/>
      <c r="M72" s="165"/>
      <c r="N72" s="165"/>
      <c r="O72" s="165"/>
      <c r="P72" s="166"/>
      <c r="Q72" s="3"/>
    </row>
    <row r="73" spans="1:19" ht="18" customHeight="1" x14ac:dyDescent="0.25">
      <c r="A73" s="3"/>
      <c r="B73" s="181"/>
      <c r="C73" s="167" t="s">
        <v>87</v>
      </c>
      <c r="D73" s="168"/>
      <c r="E73" s="168"/>
      <c r="F73" s="168"/>
      <c r="G73" s="168"/>
      <c r="H73" s="168"/>
      <c r="I73" s="168"/>
      <c r="J73" s="168"/>
      <c r="K73" s="168"/>
      <c r="L73" s="168"/>
      <c r="M73" s="168"/>
      <c r="N73" s="168"/>
      <c r="O73" s="168"/>
      <c r="P73" s="169"/>
      <c r="Q73" s="3"/>
    </row>
    <row r="74" spans="1:19" ht="49.5" customHeight="1" x14ac:dyDescent="0.25">
      <c r="A74" s="3"/>
      <c r="B74" s="181"/>
      <c r="C74" s="164" t="s">
        <v>231</v>
      </c>
      <c r="D74" s="165"/>
      <c r="E74" s="165"/>
      <c r="F74" s="165"/>
      <c r="G74" s="165"/>
      <c r="H74" s="165"/>
      <c r="I74" s="165"/>
      <c r="J74" s="165"/>
      <c r="K74" s="165"/>
      <c r="L74" s="165"/>
      <c r="M74" s="165"/>
      <c r="N74" s="165"/>
      <c r="O74" s="165"/>
      <c r="P74" s="166"/>
      <c r="Q74" s="3"/>
    </row>
    <row r="75" spans="1:19" ht="17.25" customHeight="1" x14ac:dyDescent="0.25">
      <c r="A75" s="3"/>
      <c r="B75" s="181"/>
      <c r="C75" s="167" t="s">
        <v>88</v>
      </c>
      <c r="D75" s="168"/>
      <c r="E75" s="168"/>
      <c r="F75" s="168"/>
      <c r="G75" s="168"/>
      <c r="H75" s="168"/>
      <c r="I75" s="168"/>
      <c r="J75" s="168"/>
      <c r="K75" s="168"/>
      <c r="L75" s="168"/>
      <c r="M75" s="168"/>
      <c r="N75" s="168"/>
      <c r="O75" s="168"/>
      <c r="P75" s="169"/>
      <c r="Q75" s="3"/>
    </row>
    <row r="76" spans="1:19" ht="49.5" customHeight="1" thickBot="1" x14ac:dyDescent="0.3">
      <c r="A76" s="3"/>
      <c r="B76" s="182"/>
      <c r="C76" s="170"/>
      <c r="D76" s="171"/>
      <c r="E76" s="171"/>
      <c r="F76" s="171"/>
      <c r="G76" s="171"/>
      <c r="H76" s="171"/>
      <c r="I76" s="171"/>
      <c r="J76" s="171"/>
      <c r="K76" s="171"/>
      <c r="L76" s="171"/>
      <c r="M76" s="171"/>
      <c r="N76" s="171"/>
      <c r="O76" s="171"/>
      <c r="P76" s="172"/>
      <c r="Q76" s="3"/>
    </row>
    <row r="77" spans="1:19" ht="30.75" customHeight="1" thickBot="1" x14ac:dyDescent="0.3">
      <c r="A77" s="3"/>
      <c r="B77" s="51" t="s">
        <v>42</v>
      </c>
      <c r="C77" s="159"/>
      <c r="D77" s="160"/>
      <c r="E77" s="160"/>
      <c r="F77" s="160"/>
      <c r="G77" s="160"/>
      <c r="H77" s="160"/>
      <c r="I77" s="160"/>
      <c r="J77" s="160"/>
      <c r="K77" s="160"/>
      <c r="L77" s="160"/>
      <c r="M77" s="160"/>
      <c r="N77" s="160"/>
      <c r="O77" s="160"/>
      <c r="P77" s="161"/>
      <c r="Q77" s="3"/>
    </row>
    <row r="78" spans="1:19" ht="27.75" customHeight="1" thickBot="1" x14ac:dyDescent="0.3">
      <c r="A78" s="3"/>
      <c r="B78" s="51" t="s">
        <v>55</v>
      </c>
      <c r="C78" s="162" t="s">
        <v>56</v>
      </c>
      <c r="D78" s="162"/>
      <c r="E78" s="162"/>
      <c r="F78" s="162"/>
      <c r="G78" s="162"/>
      <c r="H78" s="162"/>
      <c r="I78" s="162"/>
      <c r="J78" s="162"/>
      <c r="K78" s="162"/>
      <c r="L78" s="162"/>
      <c r="M78" s="162"/>
      <c r="N78" s="162"/>
      <c r="O78" s="162"/>
      <c r="P78" s="163"/>
      <c r="Q78" s="3"/>
    </row>
    <row r="79" spans="1:19" x14ac:dyDescent="0.25">
      <c r="B79" s="1"/>
    </row>
    <row r="80" spans="1:19" x14ac:dyDescent="0.25">
      <c r="B80" s="1"/>
    </row>
    <row r="81" spans="2:15" x14ac:dyDescent="0.25">
      <c r="B81" s="1"/>
      <c r="C81" s="5"/>
    </row>
    <row r="82" spans="2:15" hidden="1" x14ac:dyDescent="0.25">
      <c r="B82" s="1"/>
      <c r="C82" s="1">
        <v>2018</v>
      </c>
    </row>
    <row r="83" spans="2:15" hidden="1" x14ac:dyDescent="0.25">
      <c r="B83" s="1"/>
      <c r="C83" s="1">
        <v>2019</v>
      </c>
    </row>
    <row r="84" spans="2:15" x14ac:dyDescent="0.25">
      <c r="B84" s="1"/>
    </row>
    <row r="85" spans="2:15" x14ac:dyDescent="0.25">
      <c r="B85" s="1"/>
    </row>
    <row r="86" spans="2:15" x14ac:dyDescent="0.25">
      <c r="B86" s="1"/>
    </row>
    <row r="87" spans="2:15" x14ac:dyDescent="0.25">
      <c r="B87" s="1"/>
    </row>
    <row r="88" spans="2:15" x14ac:dyDescent="0.25">
      <c r="B88" s="1"/>
    </row>
    <row r="89" spans="2:15" s="2" customFormat="1" x14ac:dyDescent="0.25"/>
    <row r="90" spans="2:15" s="2" customFormat="1" x14ac:dyDescent="0.25">
      <c r="B90" s="37"/>
      <c r="C90" s="37"/>
      <c r="D90" s="37"/>
      <c r="E90" s="37"/>
      <c r="F90" s="37"/>
      <c r="G90" s="37"/>
      <c r="H90" s="37"/>
      <c r="I90" s="37"/>
      <c r="J90" s="37"/>
      <c r="K90" s="37"/>
      <c r="L90" s="37"/>
      <c r="M90" s="37"/>
      <c r="N90" s="37"/>
      <c r="O90" s="37"/>
    </row>
    <row r="91" spans="2:15" s="2" customFormat="1" x14ac:dyDescent="0.25">
      <c r="B91" s="37"/>
      <c r="C91" s="37"/>
      <c r="D91" s="37"/>
      <c r="E91" s="37"/>
      <c r="F91" s="37"/>
      <c r="G91" s="37"/>
      <c r="H91" s="37"/>
      <c r="I91" s="37"/>
      <c r="J91" s="37"/>
      <c r="K91" s="37"/>
      <c r="L91" s="37"/>
      <c r="M91" s="37"/>
      <c r="N91" s="37"/>
      <c r="O91" s="37"/>
    </row>
    <row r="92" spans="2:15" s="2" customFormat="1" x14ac:dyDescent="0.25">
      <c r="B92" s="37"/>
      <c r="C92" s="37"/>
      <c r="D92" s="37"/>
      <c r="E92" s="37"/>
      <c r="F92" s="37"/>
      <c r="G92" s="37"/>
      <c r="H92" s="37"/>
      <c r="I92" s="37"/>
      <c r="J92" s="37"/>
      <c r="K92" s="37"/>
      <c r="L92" s="37"/>
      <c r="M92" s="37"/>
      <c r="N92" s="37"/>
      <c r="O92" s="37"/>
    </row>
    <row r="93" spans="2:15" s="2" customFormat="1" x14ac:dyDescent="0.25">
      <c r="B93" s="37"/>
      <c r="C93" s="37"/>
      <c r="D93" s="37"/>
      <c r="E93" s="37"/>
      <c r="F93" s="37"/>
      <c r="G93" s="37"/>
      <c r="H93" s="37"/>
      <c r="I93" s="37"/>
      <c r="J93" s="37"/>
      <c r="K93" s="37"/>
      <c r="L93" s="37"/>
      <c r="M93" s="37"/>
      <c r="N93" s="37"/>
      <c r="O93" s="37"/>
    </row>
    <row r="94" spans="2:15" s="2" customFormat="1" x14ac:dyDescent="0.25">
      <c r="B94" s="32"/>
      <c r="C94" s="32"/>
      <c r="D94" s="32"/>
      <c r="E94" s="32"/>
      <c r="F94" s="32"/>
      <c r="G94" s="37"/>
      <c r="H94" s="37"/>
      <c r="I94" s="37"/>
      <c r="J94" s="37"/>
      <c r="K94" s="37"/>
      <c r="L94" s="37"/>
      <c r="M94" s="37"/>
      <c r="N94" s="37"/>
      <c r="O94" s="37"/>
    </row>
    <row r="95" spans="2:15" s="2" customFormat="1" x14ac:dyDescent="0.25">
      <c r="B95" s="32"/>
      <c r="C95" s="32"/>
      <c r="D95" s="32"/>
      <c r="E95" s="32"/>
      <c r="F95" s="32"/>
      <c r="G95" s="37"/>
      <c r="H95" s="37"/>
      <c r="I95" s="37"/>
      <c r="J95" s="37"/>
      <c r="K95" s="37"/>
      <c r="L95" s="37"/>
      <c r="M95" s="37"/>
      <c r="N95" s="37"/>
      <c r="O95" s="37"/>
    </row>
    <row r="96" spans="2:15" s="2" customFormat="1" x14ac:dyDescent="0.25">
      <c r="B96" s="32"/>
      <c r="C96" s="32"/>
      <c r="D96" s="32"/>
      <c r="E96" s="32"/>
      <c r="F96" s="32"/>
      <c r="G96" s="37"/>
      <c r="H96" s="37"/>
      <c r="I96" s="37"/>
      <c r="J96" s="37"/>
      <c r="K96" s="37"/>
      <c r="L96" s="37"/>
      <c r="M96" s="37"/>
      <c r="N96" s="37"/>
      <c r="O96" s="37"/>
    </row>
    <row r="97" spans="2:17" s="2" customFormat="1" x14ac:dyDescent="0.25">
      <c r="B97" s="32"/>
      <c r="C97" s="32"/>
      <c r="D97" s="32"/>
      <c r="E97" s="32"/>
      <c r="F97" s="32"/>
      <c r="G97" s="37"/>
      <c r="H97" s="37"/>
      <c r="I97" s="37"/>
      <c r="J97" s="37"/>
      <c r="K97" s="37"/>
      <c r="L97" s="37"/>
      <c r="M97" s="37"/>
      <c r="N97" s="37"/>
      <c r="O97" s="37"/>
    </row>
    <row r="98" spans="2:17" s="2" customFormat="1" x14ac:dyDescent="0.25">
      <c r="B98" s="32"/>
      <c r="C98" s="32"/>
      <c r="D98" s="32"/>
      <c r="E98" s="32"/>
      <c r="F98" s="32"/>
      <c r="G98" s="37"/>
      <c r="H98" s="37"/>
      <c r="I98" s="37"/>
      <c r="J98" s="37"/>
      <c r="K98" s="37"/>
      <c r="L98" s="37"/>
      <c r="M98" s="37"/>
      <c r="N98" s="37"/>
      <c r="O98" s="37"/>
    </row>
    <row r="99" spans="2:17" s="2" customFormat="1" x14ac:dyDescent="0.25">
      <c r="B99" s="32"/>
      <c r="C99" s="32"/>
      <c r="D99" s="32"/>
      <c r="E99" s="32"/>
      <c r="F99" s="32"/>
      <c r="G99" s="37"/>
      <c r="H99" s="37"/>
      <c r="I99" s="37"/>
      <c r="J99" s="37"/>
      <c r="K99" s="37"/>
      <c r="L99" s="37"/>
      <c r="M99" s="37"/>
      <c r="N99" s="37"/>
      <c r="O99" s="37"/>
    </row>
    <row r="100" spans="2:17" s="2" customFormat="1" x14ac:dyDescent="0.25">
      <c r="B100" s="32"/>
      <c r="C100" s="32"/>
      <c r="D100" s="32"/>
      <c r="E100" s="32"/>
      <c r="F100" s="32"/>
      <c r="G100" s="37"/>
      <c r="H100" s="37"/>
      <c r="I100" s="37"/>
      <c r="J100" s="37"/>
      <c r="K100" s="37"/>
      <c r="L100" s="37"/>
      <c r="M100" s="37"/>
      <c r="N100" s="37"/>
      <c r="O100" s="37"/>
      <c r="P100" s="31"/>
    </row>
    <row r="101" spans="2:17" s="2" customFormat="1" x14ac:dyDescent="0.25">
      <c r="B101" s="32"/>
      <c r="C101" s="32"/>
      <c r="D101" s="32"/>
      <c r="E101" s="32"/>
      <c r="F101" s="32"/>
      <c r="G101" s="37"/>
      <c r="H101" s="37"/>
      <c r="I101" s="37"/>
      <c r="J101" s="37"/>
      <c r="K101" s="37"/>
      <c r="L101" s="37"/>
      <c r="M101" s="37"/>
      <c r="N101" s="37"/>
      <c r="O101" s="37"/>
      <c r="P101" s="31"/>
    </row>
    <row r="102" spans="2:17" s="2" customFormat="1" x14ac:dyDescent="0.25">
      <c r="B102" s="32"/>
      <c r="C102" s="32"/>
      <c r="D102" s="32"/>
      <c r="E102" s="32"/>
      <c r="F102" s="32"/>
      <c r="G102" s="37"/>
      <c r="H102" s="37"/>
      <c r="I102" s="37"/>
      <c r="J102" s="37"/>
      <c r="K102" s="37"/>
      <c r="L102" s="37"/>
      <c r="M102" s="37"/>
      <c r="N102" s="37"/>
      <c r="O102" s="37"/>
      <c r="P102" s="31"/>
    </row>
    <row r="103" spans="2:17" s="2" customFormat="1" x14ac:dyDescent="0.25">
      <c r="B103" s="32"/>
      <c r="C103" s="32"/>
      <c r="D103" s="32"/>
      <c r="E103" s="32"/>
      <c r="F103" s="32"/>
      <c r="G103" s="37"/>
      <c r="H103" s="37"/>
      <c r="I103" s="37"/>
      <c r="J103" s="37"/>
      <c r="K103" s="37"/>
      <c r="L103" s="37"/>
      <c r="M103" s="37"/>
      <c r="N103" s="37"/>
      <c r="O103" s="37"/>
      <c r="P103" s="31"/>
      <c r="Q103" s="6" t="s">
        <v>47</v>
      </c>
    </row>
    <row r="104" spans="2:17" s="2" customFormat="1" x14ac:dyDescent="0.25">
      <c r="B104" s="7"/>
      <c r="C104" s="7"/>
      <c r="D104" s="32"/>
      <c r="E104" s="32"/>
      <c r="F104" s="32"/>
      <c r="G104" s="37"/>
      <c r="H104" s="37"/>
      <c r="I104" s="37"/>
      <c r="J104" s="37"/>
      <c r="K104" s="37"/>
      <c r="L104" s="37"/>
      <c r="M104" s="37"/>
      <c r="N104" s="37"/>
      <c r="O104" s="37"/>
      <c r="P104" s="31"/>
      <c r="Q104" s="6" t="s">
        <v>48</v>
      </c>
    </row>
    <row r="105" spans="2:17" s="2" customFormat="1" x14ac:dyDescent="0.25">
      <c r="B105" s="7"/>
      <c r="C105" s="7"/>
      <c r="D105" s="32"/>
      <c r="E105" s="32"/>
      <c r="F105" s="32"/>
      <c r="G105" s="37"/>
      <c r="H105" s="37"/>
      <c r="I105" s="37"/>
      <c r="J105" s="37"/>
      <c r="K105" s="37"/>
      <c r="L105" s="37"/>
      <c r="M105" s="37"/>
      <c r="N105" s="37"/>
      <c r="O105" s="37"/>
      <c r="P105" s="31"/>
      <c r="Q105" s="6" t="s">
        <v>50</v>
      </c>
    </row>
    <row r="106" spans="2:17" s="2" customFormat="1" x14ac:dyDescent="0.25">
      <c r="B106" s="7"/>
      <c r="C106" s="7"/>
      <c r="D106" s="32"/>
      <c r="E106" s="32"/>
      <c r="F106" s="32"/>
      <c r="G106" s="37"/>
      <c r="H106" s="37"/>
      <c r="I106" s="37"/>
      <c r="J106" s="37"/>
      <c r="K106" s="37"/>
      <c r="L106" s="37"/>
      <c r="M106" s="37"/>
      <c r="N106" s="37"/>
      <c r="O106" s="37"/>
      <c r="P106" s="31"/>
      <c r="Q106" s="6" t="s">
        <v>49</v>
      </c>
    </row>
    <row r="107" spans="2:17" s="2" customFormat="1" x14ac:dyDescent="0.25">
      <c r="B107" s="32"/>
      <c r="C107" s="7"/>
      <c r="D107" s="32"/>
      <c r="E107" s="32"/>
      <c r="F107" s="32"/>
      <c r="G107" s="37"/>
      <c r="H107" s="37"/>
      <c r="I107" s="37"/>
      <c r="J107" s="37"/>
      <c r="K107" s="37"/>
      <c r="L107" s="37"/>
      <c r="M107" s="38"/>
      <c r="N107" s="37"/>
      <c r="O107" s="37"/>
      <c r="P107" s="31"/>
      <c r="Q107" s="6" t="s">
        <v>51</v>
      </c>
    </row>
    <row r="108" spans="2:17" s="2" customFormat="1" x14ac:dyDescent="0.25">
      <c r="B108" s="32"/>
      <c r="C108" s="7"/>
      <c r="D108" s="32"/>
      <c r="E108" s="32"/>
      <c r="F108" s="32"/>
      <c r="G108" s="37"/>
      <c r="H108" s="37"/>
      <c r="I108" s="37"/>
      <c r="J108" s="37"/>
      <c r="K108" s="37"/>
      <c r="L108" s="37"/>
      <c r="M108" s="37"/>
      <c r="N108" s="37" t="s">
        <v>46</v>
      </c>
      <c r="O108" s="37"/>
      <c r="P108" s="31"/>
      <c r="Q108" s="6" t="s">
        <v>52</v>
      </c>
    </row>
    <row r="109" spans="2:17" s="2" customFormat="1" x14ac:dyDescent="0.25">
      <c r="B109" s="32"/>
      <c r="C109" s="7"/>
      <c r="D109" s="32"/>
      <c r="E109" s="32"/>
      <c r="F109" s="32"/>
      <c r="G109" s="37"/>
      <c r="H109" s="37"/>
      <c r="I109" s="37"/>
      <c r="J109" s="37"/>
      <c r="K109" s="37"/>
      <c r="L109" s="37"/>
      <c r="M109" s="37"/>
      <c r="N109" s="37"/>
      <c r="O109" s="37"/>
      <c r="P109" s="31"/>
    </row>
    <row r="110" spans="2:17" s="2" customFormat="1" x14ac:dyDescent="0.25">
      <c r="B110" s="32"/>
      <c r="C110" s="7"/>
      <c r="D110" s="32"/>
      <c r="E110" s="32"/>
      <c r="F110" s="32"/>
      <c r="G110" s="37"/>
      <c r="H110" s="37"/>
      <c r="I110" s="37"/>
      <c r="J110" s="37"/>
      <c r="K110" s="37"/>
      <c r="L110" s="37"/>
      <c r="M110" s="37"/>
      <c r="N110" s="37"/>
      <c r="O110" s="37"/>
      <c r="P110" s="31"/>
    </row>
    <row r="111" spans="2:17" s="2" customFormat="1" x14ac:dyDescent="0.25">
      <c r="B111" s="32"/>
      <c r="C111" s="32"/>
      <c r="D111" s="32"/>
      <c r="E111" s="32"/>
      <c r="F111" s="32"/>
      <c r="G111" s="37"/>
      <c r="H111" s="37"/>
      <c r="I111" s="37"/>
      <c r="J111" s="37"/>
      <c r="K111" s="37"/>
      <c r="L111" s="37"/>
      <c r="M111" s="37"/>
      <c r="N111" s="37"/>
      <c r="O111" s="37"/>
      <c r="P111" s="31"/>
    </row>
    <row r="112" spans="2:17" s="2" customFormat="1" x14ac:dyDescent="0.25">
      <c r="B112" s="32"/>
      <c r="C112" s="32"/>
      <c r="D112" s="32"/>
      <c r="E112" s="32"/>
      <c r="F112" s="32"/>
      <c r="G112" s="37"/>
      <c r="H112" s="37"/>
      <c r="I112" s="37"/>
      <c r="J112" s="37"/>
      <c r="K112" s="37"/>
      <c r="L112" s="37"/>
      <c r="M112" s="37"/>
      <c r="N112" s="37"/>
      <c r="O112" s="37"/>
      <c r="P112" s="31"/>
    </row>
    <row r="113" spans="2:17" s="2" customFormat="1" x14ac:dyDescent="0.25">
      <c r="B113" s="32"/>
      <c r="C113" s="32"/>
      <c r="D113" s="32"/>
      <c r="E113" s="32"/>
      <c r="F113" s="32"/>
      <c r="G113" s="37"/>
      <c r="H113" s="37"/>
      <c r="I113" s="37"/>
      <c r="J113" s="37"/>
      <c r="K113" s="37"/>
      <c r="L113" s="37"/>
      <c r="M113" s="37"/>
      <c r="N113" s="37"/>
      <c r="O113" s="37"/>
      <c r="P113" s="31"/>
      <c r="Q113" s="6">
        <v>2015</v>
      </c>
    </row>
    <row r="114" spans="2:17" s="2" customFormat="1" ht="12.75" customHeight="1" x14ac:dyDescent="0.25">
      <c r="B114" s="32"/>
      <c r="C114" s="32"/>
      <c r="D114" s="32"/>
      <c r="E114" s="32"/>
      <c r="F114" s="32"/>
      <c r="G114" s="37"/>
      <c r="H114" s="37"/>
      <c r="I114" s="37"/>
      <c r="J114" s="37"/>
      <c r="K114" s="37"/>
      <c r="L114" s="37"/>
      <c r="M114" s="37"/>
      <c r="N114" s="37"/>
      <c r="O114" s="37"/>
      <c r="Q114" s="6">
        <v>2016</v>
      </c>
    </row>
    <row r="115" spans="2:17" s="2" customFormat="1" x14ac:dyDescent="0.25">
      <c r="B115" s="32"/>
      <c r="C115" s="32"/>
      <c r="D115" s="32"/>
      <c r="E115" s="32"/>
      <c r="F115" s="32"/>
      <c r="G115" s="37"/>
      <c r="H115" s="37"/>
      <c r="I115" s="37"/>
      <c r="J115" s="37"/>
      <c r="K115" s="37"/>
      <c r="L115" s="37"/>
      <c r="M115" s="37"/>
      <c r="N115" s="37"/>
      <c r="O115" s="37"/>
      <c r="Q115" s="6">
        <v>2017</v>
      </c>
    </row>
    <row r="116" spans="2:17" s="2" customFormat="1" x14ac:dyDescent="0.25">
      <c r="B116" s="32"/>
      <c r="C116" s="32"/>
      <c r="D116" s="32"/>
      <c r="E116" s="32"/>
      <c r="F116" s="32"/>
      <c r="G116" s="37"/>
      <c r="H116" s="37"/>
      <c r="I116" s="37"/>
      <c r="J116" s="37"/>
      <c r="K116" s="37"/>
      <c r="L116" s="37"/>
      <c r="M116" s="37"/>
      <c r="N116" s="37"/>
      <c r="O116" s="37"/>
      <c r="Q116" s="6">
        <v>2018</v>
      </c>
    </row>
    <row r="117" spans="2:17" s="2" customFormat="1" x14ac:dyDescent="0.25">
      <c r="B117" s="32"/>
      <c r="C117" s="32"/>
      <c r="D117" s="32"/>
      <c r="E117" s="32"/>
      <c r="F117" s="32"/>
      <c r="G117" s="37"/>
      <c r="H117" s="37"/>
      <c r="I117" s="37"/>
      <c r="J117" s="37"/>
      <c r="K117" s="37"/>
      <c r="L117" s="37"/>
      <c r="M117" s="37"/>
      <c r="N117" s="37"/>
      <c r="O117" s="37"/>
    </row>
    <row r="118" spans="2:17" s="2" customFormat="1" x14ac:dyDescent="0.25">
      <c r="B118" s="32"/>
      <c r="C118" s="32"/>
      <c r="D118" s="32"/>
      <c r="E118" s="32"/>
      <c r="F118" s="32"/>
      <c r="G118" s="37"/>
      <c r="H118" s="37"/>
      <c r="I118" s="37"/>
      <c r="J118" s="37"/>
      <c r="K118" s="37"/>
      <c r="L118" s="37"/>
      <c r="M118" s="37"/>
      <c r="N118" s="37"/>
      <c r="O118" s="37"/>
    </row>
    <row r="119" spans="2:17" s="2" customFormat="1" x14ac:dyDescent="0.25">
      <c r="B119" s="33"/>
      <c r="C119" s="32"/>
      <c r="D119" s="32"/>
      <c r="E119" s="32"/>
      <c r="F119" s="32"/>
      <c r="G119" s="37"/>
      <c r="H119" s="37"/>
      <c r="I119" s="37"/>
      <c r="J119" s="37"/>
      <c r="K119" s="37"/>
      <c r="L119" s="37"/>
      <c r="M119" s="37"/>
      <c r="N119" s="37"/>
      <c r="O119" s="37"/>
    </row>
    <row r="120" spans="2:17" s="2" customFormat="1" x14ac:dyDescent="0.25">
      <c r="B120" s="33"/>
      <c r="C120" s="32"/>
      <c r="D120" s="32"/>
      <c r="E120" s="32"/>
      <c r="F120" s="32"/>
      <c r="G120" s="37"/>
      <c r="H120" s="37"/>
      <c r="I120" s="37"/>
      <c r="J120" s="37"/>
      <c r="K120" s="37"/>
      <c r="L120" s="37"/>
      <c r="M120" s="37"/>
      <c r="N120" s="37"/>
      <c r="O120" s="37"/>
    </row>
    <row r="121" spans="2:17" s="2" customFormat="1" x14ac:dyDescent="0.25">
      <c r="B121" s="33"/>
      <c r="C121" s="32"/>
      <c r="D121" s="32"/>
      <c r="E121" s="32"/>
      <c r="F121" s="32"/>
      <c r="G121" s="37"/>
      <c r="H121" s="37"/>
      <c r="I121" s="37"/>
      <c r="J121" s="37"/>
      <c r="K121" s="37"/>
      <c r="L121" s="37"/>
      <c r="M121" s="37"/>
      <c r="N121" s="37"/>
      <c r="O121" s="37"/>
    </row>
    <row r="122" spans="2:17" s="2" customFormat="1" x14ac:dyDescent="0.25">
      <c r="B122" s="33"/>
      <c r="C122" s="32"/>
      <c r="D122" s="32"/>
      <c r="E122" s="32"/>
      <c r="F122" s="32"/>
      <c r="G122" s="37"/>
      <c r="H122" s="37"/>
      <c r="I122" s="37"/>
      <c r="J122" s="37"/>
      <c r="K122" s="37"/>
      <c r="L122" s="37"/>
      <c r="M122" s="37"/>
      <c r="N122" s="37"/>
      <c r="O122" s="37"/>
    </row>
    <row r="123" spans="2:17" s="2" customFormat="1" x14ac:dyDescent="0.25">
      <c r="B123" s="33"/>
      <c r="C123" s="32"/>
      <c r="D123" s="32"/>
      <c r="E123" s="32"/>
      <c r="F123" s="32"/>
      <c r="G123" s="37"/>
      <c r="H123" s="37"/>
      <c r="I123" s="37"/>
      <c r="J123" s="37"/>
      <c r="K123" s="37"/>
      <c r="L123" s="37"/>
      <c r="M123" s="37"/>
      <c r="N123" s="37"/>
      <c r="O123" s="37"/>
    </row>
    <row r="124" spans="2:17" s="2" customFormat="1" x14ac:dyDescent="0.25">
      <c r="B124" s="33"/>
      <c r="C124" s="32"/>
      <c r="D124" s="32"/>
      <c r="E124" s="32"/>
      <c r="F124" s="32"/>
      <c r="G124" s="37"/>
      <c r="H124" s="37"/>
      <c r="I124" s="37"/>
      <c r="J124" s="37"/>
      <c r="K124" s="37"/>
      <c r="L124" s="37"/>
      <c r="M124" s="37"/>
      <c r="N124" s="37"/>
      <c r="O124" s="37"/>
    </row>
    <row r="125" spans="2:17" s="2" customFormat="1" x14ac:dyDescent="0.25">
      <c r="B125" s="33"/>
      <c r="C125" s="32"/>
      <c r="D125" s="32"/>
      <c r="E125" s="32"/>
      <c r="F125" s="32"/>
      <c r="G125" s="37"/>
      <c r="H125" s="37"/>
      <c r="I125" s="37"/>
      <c r="J125" s="37"/>
      <c r="K125" s="37"/>
      <c r="L125" s="37"/>
      <c r="M125" s="37"/>
      <c r="N125" s="37"/>
      <c r="O125" s="37"/>
    </row>
    <row r="126" spans="2:17" s="2" customFormat="1" x14ac:dyDescent="0.25">
      <c r="B126" s="34"/>
      <c r="C126" s="32"/>
      <c r="D126" s="32"/>
      <c r="E126" s="32"/>
      <c r="F126" s="32"/>
      <c r="G126" s="37"/>
      <c r="H126" s="37"/>
      <c r="I126" s="37"/>
      <c r="J126" s="37"/>
      <c r="K126" s="37"/>
      <c r="L126" s="37"/>
      <c r="M126" s="37"/>
      <c r="N126" s="37"/>
      <c r="O126" s="37"/>
    </row>
    <row r="127" spans="2:17" s="2" customFormat="1" x14ac:dyDescent="0.25">
      <c r="B127" s="34"/>
      <c r="C127" s="32"/>
      <c r="D127" s="32"/>
      <c r="E127" s="32"/>
      <c r="F127" s="32"/>
      <c r="G127" s="37"/>
      <c r="H127" s="37"/>
      <c r="I127" s="37"/>
      <c r="J127" s="37"/>
      <c r="K127" s="37"/>
      <c r="L127" s="37"/>
      <c r="M127" s="37"/>
      <c r="N127" s="37"/>
      <c r="O127" s="37"/>
    </row>
    <row r="128" spans="2:17" s="2" customFormat="1" x14ac:dyDescent="0.25">
      <c r="B128" s="32"/>
      <c r="C128" s="32"/>
      <c r="D128" s="32"/>
      <c r="E128" s="32"/>
      <c r="F128" s="32"/>
      <c r="G128" s="37"/>
      <c r="H128" s="37"/>
      <c r="I128" s="37"/>
      <c r="J128" s="37"/>
      <c r="K128" s="37"/>
      <c r="L128" s="37"/>
      <c r="M128" s="37"/>
      <c r="N128" s="37"/>
      <c r="O128" s="37"/>
    </row>
    <row r="129" spans="2:16" s="2" customFormat="1" x14ac:dyDescent="0.25">
      <c r="B129" s="44" t="s">
        <v>104</v>
      </c>
      <c r="C129" s="32"/>
      <c r="D129" s="32"/>
      <c r="E129" s="32"/>
      <c r="F129" s="32"/>
      <c r="G129" s="37"/>
      <c r="H129" s="37"/>
      <c r="I129" s="37"/>
      <c r="J129" s="37"/>
      <c r="K129" s="37"/>
      <c r="L129" s="37"/>
      <c r="M129" s="37"/>
      <c r="N129" s="37"/>
      <c r="O129" s="37"/>
    </row>
    <row r="130" spans="2:16" s="2" customFormat="1" x14ac:dyDescent="0.25">
      <c r="B130" s="44" t="s">
        <v>105</v>
      </c>
      <c r="C130" s="32"/>
      <c r="D130" s="32"/>
      <c r="E130" s="32"/>
      <c r="F130" s="32"/>
      <c r="G130" s="37"/>
      <c r="H130" s="37"/>
      <c r="I130" s="37"/>
      <c r="J130" s="37"/>
      <c r="K130" s="37"/>
      <c r="L130" s="37"/>
      <c r="M130" s="37"/>
      <c r="N130" s="37"/>
      <c r="O130" s="37"/>
    </row>
    <row r="131" spans="2:16" s="2" customFormat="1" x14ac:dyDescent="0.25">
      <c r="B131" s="44" t="s">
        <v>106</v>
      </c>
      <c r="C131" s="32"/>
      <c r="D131" s="32"/>
      <c r="E131" s="32"/>
      <c r="F131" s="32"/>
      <c r="G131" s="37"/>
      <c r="H131" s="37"/>
      <c r="I131" s="37"/>
      <c r="J131" s="37"/>
      <c r="K131" s="37"/>
      <c r="L131" s="37"/>
      <c r="M131" s="37"/>
      <c r="N131" s="37"/>
      <c r="O131" s="37"/>
    </row>
    <row r="132" spans="2:16" s="2" customFormat="1" x14ac:dyDescent="0.25">
      <c r="B132" s="44" t="s">
        <v>108</v>
      </c>
      <c r="C132" s="32"/>
      <c r="D132" s="32"/>
      <c r="E132" s="32"/>
      <c r="F132" s="32"/>
      <c r="G132" s="37"/>
      <c r="H132" s="37"/>
      <c r="I132" s="37"/>
      <c r="J132" s="37"/>
      <c r="K132" s="37"/>
      <c r="L132" s="37"/>
      <c r="M132" s="37"/>
      <c r="N132" s="37"/>
      <c r="O132" s="37"/>
    </row>
    <row r="133" spans="2:16" s="2" customFormat="1" x14ac:dyDescent="0.25">
      <c r="B133" s="45" t="s">
        <v>107</v>
      </c>
      <c r="C133" s="32"/>
      <c r="D133" s="32"/>
      <c r="E133" s="32"/>
      <c r="F133" s="32"/>
      <c r="G133" s="37"/>
      <c r="H133" s="37"/>
      <c r="I133" s="37"/>
      <c r="J133" s="37"/>
      <c r="K133" s="37"/>
      <c r="L133" s="37"/>
      <c r="M133" s="37"/>
      <c r="N133" s="37"/>
      <c r="O133" s="37"/>
    </row>
    <row r="134" spans="2:16" s="2" customFormat="1" x14ac:dyDescent="0.25">
      <c r="B134" s="43"/>
      <c r="C134" s="32"/>
      <c r="D134" s="32"/>
      <c r="E134" s="32"/>
      <c r="F134" s="32"/>
      <c r="G134" s="37"/>
      <c r="H134" s="37"/>
      <c r="I134" s="37"/>
      <c r="J134" s="37"/>
      <c r="K134" s="37"/>
      <c r="L134" s="37"/>
      <c r="M134" s="37"/>
      <c r="N134" s="37"/>
      <c r="O134" s="37"/>
    </row>
    <row r="135" spans="2:16" s="2" customFormat="1" x14ac:dyDescent="0.25">
      <c r="B135" s="41"/>
      <c r="C135" s="32"/>
      <c r="D135" s="32"/>
      <c r="E135" s="32"/>
      <c r="F135" s="32"/>
      <c r="G135" s="37"/>
      <c r="H135" s="37"/>
      <c r="I135" s="37"/>
      <c r="J135" s="37"/>
      <c r="K135" s="37"/>
      <c r="L135" s="37"/>
      <c r="M135" s="37"/>
      <c r="N135" s="37"/>
      <c r="O135" s="37"/>
    </row>
    <row r="136" spans="2:16" s="2" customFormat="1" x14ac:dyDescent="0.25">
      <c r="B136" s="41"/>
      <c r="C136" s="32"/>
      <c r="D136" s="32"/>
      <c r="E136" s="32"/>
      <c r="F136" s="32"/>
      <c r="G136" s="37"/>
      <c r="H136" s="37"/>
      <c r="I136" s="37"/>
      <c r="J136" s="37"/>
      <c r="K136" s="37"/>
      <c r="L136" s="37"/>
      <c r="M136" s="37"/>
      <c r="N136" s="37"/>
      <c r="O136" s="37"/>
    </row>
    <row r="137" spans="2:16" s="2" customFormat="1" x14ac:dyDescent="0.25">
      <c r="B137" s="33"/>
      <c r="C137" s="32"/>
      <c r="D137" s="32"/>
      <c r="E137" s="32"/>
      <c r="F137" s="32"/>
      <c r="G137" s="37"/>
      <c r="H137" s="37"/>
      <c r="I137" s="37"/>
      <c r="J137" s="37"/>
      <c r="K137" s="37"/>
      <c r="L137" s="37"/>
      <c r="M137" s="37"/>
      <c r="N137" s="37"/>
      <c r="O137" s="37"/>
    </row>
    <row r="138" spans="2:16" s="3" customFormat="1" x14ac:dyDescent="0.25">
      <c r="B138" s="33"/>
      <c r="C138" s="32"/>
      <c r="D138" s="32"/>
      <c r="E138" s="32"/>
      <c r="F138" s="32"/>
      <c r="G138" s="37"/>
      <c r="H138" s="37"/>
      <c r="I138" s="37"/>
      <c r="J138" s="37"/>
      <c r="K138" s="37"/>
      <c r="L138" s="37"/>
      <c r="M138" s="37"/>
      <c r="N138" s="37"/>
      <c r="O138" s="37"/>
      <c r="P138" s="2"/>
    </row>
    <row r="139" spans="2:16" s="3" customFormat="1" hidden="1" x14ac:dyDescent="0.25">
      <c r="B139" s="32" t="s">
        <v>27</v>
      </c>
      <c r="C139" s="32"/>
      <c r="D139" s="32"/>
      <c r="E139" s="32"/>
      <c r="F139" s="32"/>
      <c r="G139" s="37"/>
      <c r="H139" s="37"/>
      <c r="I139" s="37"/>
      <c r="J139" s="37"/>
      <c r="K139" s="37"/>
      <c r="L139" s="37"/>
      <c r="M139" s="37"/>
      <c r="N139" s="37"/>
      <c r="O139" s="37"/>
      <c r="P139" s="2"/>
    </row>
    <row r="140" spans="2:16" s="3" customFormat="1" hidden="1" x14ac:dyDescent="0.25">
      <c r="B140" s="7" t="s">
        <v>35</v>
      </c>
      <c r="C140" s="32"/>
      <c r="D140" s="32"/>
      <c r="E140" s="32"/>
      <c r="F140" s="32"/>
      <c r="G140" s="37"/>
      <c r="H140" s="37"/>
      <c r="I140" s="37"/>
      <c r="J140" s="37"/>
      <c r="K140" s="37"/>
      <c r="L140" s="37"/>
      <c r="M140" s="37"/>
      <c r="N140" s="37"/>
      <c r="O140" s="37"/>
      <c r="P140" s="2"/>
    </row>
    <row r="141" spans="2:16" s="3" customFormat="1" hidden="1" x14ac:dyDescent="0.25">
      <c r="B141" s="7" t="s">
        <v>71</v>
      </c>
      <c r="C141" s="32"/>
      <c r="D141" s="32"/>
      <c r="E141" s="32"/>
      <c r="F141" s="32"/>
      <c r="G141" s="37"/>
      <c r="H141" s="37"/>
      <c r="I141" s="37"/>
      <c r="J141" s="37"/>
      <c r="K141" s="37"/>
      <c r="L141" s="37"/>
      <c r="M141" s="37"/>
      <c r="N141" s="37"/>
      <c r="O141" s="37"/>
      <c r="P141" s="2"/>
    </row>
    <row r="142" spans="2:16" s="3" customFormat="1" hidden="1" x14ac:dyDescent="0.25">
      <c r="B142" s="7" t="s">
        <v>28</v>
      </c>
      <c r="C142" s="32"/>
      <c r="D142" s="32"/>
      <c r="E142" s="32"/>
      <c r="F142" s="32"/>
      <c r="G142" s="37"/>
      <c r="H142" s="37"/>
      <c r="I142" s="37"/>
      <c r="J142" s="37"/>
      <c r="K142" s="37"/>
      <c r="L142" s="37"/>
      <c r="M142" s="37"/>
      <c r="N142" s="37"/>
      <c r="O142" s="37"/>
      <c r="P142" s="2"/>
    </row>
    <row r="143" spans="2:16" s="3" customFormat="1" hidden="1" x14ac:dyDescent="0.25">
      <c r="B143" s="7" t="s">
        <v>77</v>
      </c>
      <c r="C143" s="32"/>
      <c r="D143" s="32"/>
      <c r="E143" s="32"/>
      <c r="F143" s="32"/>
      <c r="G143" s="37"/>
      <c r="H143" s="37"/>
      <c r="I143" s="37"/>
      <c r="J143" s="37"/>
      <c r="K143" s="37"/>
      <c r="L143" s="37"/>
      <c r="M143" s="37"/>
      <c r="N143" s="37"/>
      <c r="O143" s="37"/>
      <c r="P143" s="2"/>
    </row>
    <row r="144" spans="2:16" s="3" customFormat="1" hidden="1" x14ac:dyDescent="0.25">
      <c r="B144" s="7" t="s">
        <v>101</v>
      </c>
      <c r="C144" s="32"/>
      <c r="D144" s="32"/>
      <c r="E144" s="32"/>
      <c r="F144" s="32"/>
      <c r="G144" s="37"/>
      <c r="H144" s="37"/>
      <c r="I144" s="37"/>
      <c r="J144" s="37"/>
      <c r="K144" s="37"/>
      <c r="L144" s="37"/>
      <c r="M144" s="37"/>
      <c r="N144" s="37"/>
      <c r="O144" s="37"/>
      <c r="P144" s="2"/>
    </row>
    <row r="145" spans="2:16" s="3" customFormat="1" hidden="1" x14ac:dyDescent="0.25">
      <c r="B145" s="7" t="s">
        <v>79</v>
      </c>
      <c r="C145" s="32"/>
      <c r="D145" s="32"/>
      <c r="E145" s="32"/>
      <c r="F145" s="32"/>
      <c r="G145" s="37"/>
      <c r="H145" s="37"/>
      <c r="I145" s="37"/>
      <c r="J145" s="37"/>
      <c r="K145" s="37"/>
      <c r="L145" s="37"/>
      <c r="M145" s="37"/>
      <c r="N145" s="37"/>
      <c r="O145" s="37"/>
      <c r="P145" s="2"/>
    </row>
    <row r="146" spans="2:16" s="3" customFormat="1" hidden="1" x14ac:dyDescent="0.25">
      <c r="B146" s="7" t="s">
        <v>33</v>
      </c>
      <c r="C146" s="32"/>
      <c r="D146" s="32"/>
      <c r="E146" s="32"/>
      <c r="F146" s="32"/>
      <c r="G146" s="37"/>
      <c r="H146" s="37"/>
      <c r="I146" s="37"/>
      <c r="J146" s="37"/>
      <c r="K146" s="37"/>
      <c r="L146" s="37"/>
      <c r="M146" s="37"/>
      <c r="N146" s="37"/>
      <c r="O146" s="37"/>
      <c r="P146" s="2"/>
    </row>
    <row r="147" spans="2:16" s="3" customFormat="1" hidden="1" x14ac:dyDescent="0.25">
      <c r="B147" s="7" t="s">
        <v>68</v>
      </c>
      <c r="C147" s="32"/>
      <c r="D147" s="32"/>
      <c r="E147" s="32"/>
      <c r="F147" s="32"/>
      <c r="G147" s="37"/>
      <c r="H147" s="37"/>
      <c r="I147" s="37"/>
      <c r="J147" s="37"/>
      <c r="K147" s="37"/>
      <c r="L147" s="37"/>
      <c r="M147" s="37"/>
      <c r="N147" s="37"/>
      <c r="O147" s="37"/>
      <c r="P147" s="2"/>
    </row>
    <row r="148" spans="2:16" s="3" customFormat="1" hidden="1" x14ac:dyDescent="0.25">
      <c r="B148" s="7" t="s">
        <v>72</v>
      </c>
      <c r="C148" s="32"/>
      <c r="D148" s="32"/>
      <c r="E148" s="32"/>
      <c r="F148" s="32"/>
      <c r="G148" s="37"/>
      <c r="H148" s="37"/>
      <c r="I148" s="37"/>
      <c r="J148" s="37"/>
      <c r="K148" s="37"/>
      <c r="L148" s="37"/>
      <c r="M148" s="37"/>
      <c r="N148" s="37"/>
      <c r="O148" s="37"/>
      <c r="P148" s="2"/>
    </row>
    <row r="149" spans="2:16" hidden="1" x14ac:dyDescent="0.25">
      <c r="B149" s="36" t="s">
        <v>97</v>
      </c>
      <c r="C149" s="32"/>
      <c r="D149" s="32"/>
      <c r="E149" s="32"/>
      <c r="F149" s="32"/>
      <c r="G149" s="37"/>
      <c r="H149" s="37"/>
      <c r="I149" s="37"/>
      <c r="J149" s="37"/>
      <c r="K149" s="37"/>
      <c r="L149" s="37"/>
      <c r="M149" s="37"/>
      <c r="N149" s="37"/>
      <c r="O149" s="37"/>
      <c r="P149" s="2"/>
    </row>
    <row r="150" spans="2:16" hidden="1" x14ac:dyDescent="0.25">
      <c r="B150" s="7" t="s">
        <v>70</v>
      </c>
      <c r="C150" s="32"/>
      <c r="D150" s="32"/>
      <c r="E150" s="32"/>
      <c r="F150" s="32"/>
      <c r="G150" s="37"/>
      <c r="H150" s="37"/>
      <c r="I150" s="37"/>
      <c r="J150" s="37"/>
      <c r="K150" s="37"/>
      <c r="L150" s="37"/>
      <c r="M150" s="37"/>
      <c r="N150" s="37"/>
      <c r="O150" s="37"/>
      <c r="P150" s="2"/>
    </row>
    <row r="151" spans="2:16" hidden="1" x14ac:dyDescent="0.25">
      <c r="B151" s="7" t="s">
        <v>75</v>
      </c>
      <c r="C151" s="32"/>
      <c r="D151" s="32"/>
      <c r="E151" s="32"/>
      <c r="F151" s="32"/>
      <c r="G151" s="37"/>
      <c r="H151" s="37"/>
      <c r="I151" s="37"/>
      <c r="J151" s="37"/>
      <c r="K151" s="37"/>
      <c r="L151" s="37"/>
      <c r="M151" s="37"/>
      <c r="N151" s="37"/>
      <c r="O151" s="37"/>
      <c r="P151" s="2"/>
    </row>
    <row r="152" spans="2:16" hidden="1" x14ac:dyDescent="0.25">
      <c r="B152" s="7" t="s">
        <v>78</v>
      </c>
      <c r="C152" s="32"/>
      <c r="D152" s="32"/>
      <c r="E152" s="32"/>
      <c r="F152" s="32"/>
      <c r="G152" s="37"/>
      <c r="H152" s="37"/>
      <c r="I152" s="37"/>
      <c r="J152" s="37"/>
      <c r="K152" s="37"/>
      <c r="L152" s="37"/>
      <c r="M152" s="37"/>
      <c r="N152" s="37"/>
      <c r="O152" s="37"/>
      <c r="P152" s="2"/>
    </row>
    <row r="153" spans="2:16" hidden="1" x14ac:dyDescent="0.25">
      <c r="B153" s="7" t="s">
        <v>76</v>
      </c>
      <c r="C153" s="32"/>
      <c r="D153" s="32"/>
      <c r="E153" s="32"/>
      <c r="F153" s="32"/>
      <c r="G153" s="37"/>
      <c r="H153" s="37"/>
      <c r="I153" s="37"/>
      <c r="J153" s="37"/>
      <c r="K153" s="37"/>
      <c r="L153" s="37"/>
      <c r="M153" s="37"/>
      <c r="N153" s="37"/>
      <c r="O153" s="37"/>
      <c r="P153" s="2"/>
    </row>
    <row r="154" spans="2:16" hidden="1" x14ac:dyDescent="0.25">
      <c r="B154" s="7" t="s">
        <v>73</v>
      </c>
      <c r="C154" s="32"/>
      <c r="D154" s="32"/>
      <c r="E154" s="32"/>
      <c r="F154" s="32"/>
      <c r="G154" s="37"/>
      <c r="H154" s="37"/>
      <c r="I154" s="37"/>
      <c r="J154" s="37"/>
      <c r="K154" s="37"/>
      <c r="L154" s="37"/>
      <c r="M154" s="37"/>
      <c r="N154" s="37"/>
      <c r="O154" s="37"/>
      <c r="P154" s="2"/>
    </row>
    <row r="155" spans="2:16" hidden="1" x14ac:dyDescent="0.25">
      <c r="B155" s="7" t="s">
        <v>66</v>
      </c>
      <c r="C155" s="32"/>
      <c r="D155" s="32"/>
      <c r="E155" s="32"/>
      <c r="F155" s="32"/>
      <c r="G155" s="37"/>
      <c r="H155" s="37"/>
      <c r="I155" s="37"/>
      <c r="J155" s="37"/>
      <c r="K155" s="37"/>
      <c r="L155" s="37"/>
      <c r="M155" s="37"/>
      <c r="N155" s="37"/>
      <c r="O155" s="37"/>
      <c r="P155" s="2"/>
    </row>
    <row r="156" spans="2:16" hidden="1" x14ac:dyDescent="0.25">
      <c r="B156" s="7" t="s">
        <v>74</v>
      </c>
      <c r="C156" s="32"/>
      <c r="D156" s="32"/>
      <c r="E156" s="32"/>
      <c r="F156" s="32"/>
      <c r="G156" s="37"/>
      <c r="H156" s="37"/>
      <c r="I156" s="37"/>
      <c r="J156" s="37"/>
      <c r="K156" s="37"/>
      <c r="L156" s="37"/>
      <c r="M156" s="37"/>
      <c r="N156" s="37"/>
      <c r="O156" s="37"/>
      <c r="P156" s="2"/>
    </row>
    <row r="157" spans="2:16" hidden="1" x14ac:dyDescent="0.25">
      <c r="B157" s="7" t="s">
        <v>67</v>
      </c>
      <c r="C157" s="32"/>
      <c r="D157" s="32"/>
      <c r="E157" s="32"/>
      <c r="F157" s="32"/>
      <c r="G157" s="37"/>
      <c r="H157" s="37"/>
      <c r="I157" s="37"/>
      <c r="J157" s="37"/>
      <c r="K157" s="37"/>
      <c r="L157" s="37"/>
      <c r="M157" s="37"/>
      <c r="N157" s="37"/>
      <c r="O157" s="37"/>
      <c r="P157" s="2"/>
    </row>
    <row r="158" spans="2:16" hidden="1" x14ac:dyDescent="0.25">
      <c r="B158" s="7" t="s">
        <v>69</v>
      </c>
      <c r="C158" s="32"/>
      <c r="D158" s="32"/>
      <c r="E158" s="32"/>
      <c r="F158" s="32"/>
      <c r="G158" s="37"/>
      <c r="H158" s="37"/>
      <c r="I158" s="37"/>
      <c r="J158" s="37"/>
      <c r="K158" s="37"/>
      <c r="L158" s="37"/>
      <c r="M158" s="37"/>
      <c r="N158" s="37"/>
      <c r="O158" s="37"/>
      <c r="P158" s="2"/>
    </row>
    <row r="159" spans="2:16" hidden="1" x14ac:dyDescent="0.25">
      <c r="B159" s="7" t="s">
        <v>31</v>
      </c>
      <c r="C159" s="32"/>
      <c r="D159" s="32"/>
      <c r="E159" s="32"/>
      <c r="F159" s="32"/>
      <c r="G159" s="37"/>
      <c r="H159" s="37"/>
      <c r="I159" s="37"/>
      <c r="J159" s="37"/>
      <c r="K159" s="37"/>
      <c r="L159" s="37"/>
      <c r="M159" s="37"/>
      <c r="N159" s="37"/>
      <c r="O159" s="37"/>
      <c r="P159" s="2"/>
    </row>
    <row r="160" spans="2:16" hidden="1" x14ac:dyDescent="0.25">
      <c r="B160" s="7" t="s">
        <v>34</v>
      </c>
      <c r="C160" s="32"/>
      <c r="D160" s="32"/>
      <c r="E160" s="32"/>
      <c r="F160" s="32"/>
      <c r="G160" s="37"/>
      <c r="H160" s="37"/>
      <c r="I160" s="37"/>
      <c r="J160" s="37"/>
      <c r="K160" s="37"/>
      <c r="L160" s="37"/>
      <c r="M160" s="37"/>
      <c r="N160" s="37"/>
      <c r="O160" s="37"/>
      <c r="P160" s="2"/>
    </row>
    <row r="161" spans="2:16" hidden="1" x14ac:dyDescent="0.25">
      <c r="B161" s="7" t="s">
        <v>30</v>
      </c>
      <c r="C161" s="32"/>
      <c r="D161" s="32"/>
      <c r="E161" s="32"/>
      <c r="F161" s="32"/>
      <c r="G161" s="37"/>
      <c r="H161" s="37"/>
      <c r="I161" s="37"/>
      <c r="J161" s="37"/>
      <c r="K161" s="37"/>
      <c r="L161" s="37"/>
      <c r="M161" s="37"/>
      <c r="N161" s="37"/>
      <c r="O161" s="37"/>
      <c r="P161" s="2"/>
    </row>
    <row r="162" spans="2:16" hidden="1" x14ac:dyDescent="0.25">
      <c r="B162" s="7" t="s">
        <v>32</v>
      </c>
      <c r="C162" s="32"/>
      <c r="D162" s="32"/>
      <c r="E162" s="32"/>
      <c r="F162" s="32"/>
      <c r="G162" s="37"/>
      <c r="H162" s="37"/>
      <c r="I162" s="37"/>
      <c r="J162" s="37"/>
      <c r="K162" s="37"/>
      <c r="L162" s="37"/>
      <c r="M162" s="37"/>
      <c r="N162" s="37"/>
      <c r="O162" s="37"/>
      <c r="P162" s="2"/>
    </row>
    <row r="163" spans="2:16" hidden="1" x14ac:dyDescent="0.25">
      <c r="B163" s="7" t="s">
        <v>64</v>
      </c>
      <c r="C163" s="32"/>
      <c r="D163" s="32"/>
      <c r="E163" s="32"/>
      <c r="F163" s="32"/>
      <c r="G163" s="37"/>
      <c r="H163" s="37"/>
      <c r="I163" s="37"/>
      <c r="J163" s="37"/>
      <c r="K163" s="37"/>
      <c r="L163" s="37"/>
      <c r="M163" s="37"/>
      <c r="N163" s="37"/>
      <c r="O163" s="37"/>
      <c r="P163" s="2"/>
    </row>
    <row r="164" spans="2:16" hidden="1" x14ac:dyDescent="0.25">
      <c r="B164" s="7" t="s">
        <v>63</v>
      </c>
      <c r="C164" s="32"/>
      <c r="D164" s="32"/>
      <c r="E164" s="32"/>
      <c r="F164" s="32"/>
      <c r="G164" s="37"/>
      <c r="H164" s="37"/>
      <c r="I164" s="37"/>
      <c r="J164" s="37"/>
      <c r="K164" s="37"/>
      <c r="L164" s="37"/>
      <c r="M164" s="37"/>
      <c r="N164" s="37"/>
      <c r="O164" s="37"/>
      <c r="P164" s="2"/>
    </row>
    <row r="165" spans="2:16" hidden="1" x14ac:dyDescent="0.25">
      <c r="B165" s="7" t="s">
        <v>29</v>
      </c>
      <c r="C165" s="32"/>
      <c r="D165" s="32"/>
      <c r="E165" s="32"/>
      <c r="F165" s="32"/>
      <c r="G165" s="37"/>
      <c r="H165" s="37"/>
      <c r="I165" s="37"/>
      <c r="J165" s="37"/>
      <c r="K165" s="37"/>
      <c r="L165" s="37"/>
      <c r="M165" s="37"/>
      <c r="N165" s="37"/>
      <c r="O165" s="37"/>
      <c r="P165" s="2"/>
    </row>
    <row r="166" spans="2:16" hidden="1" x14ac:dyDescent="0.25">
      <c r="B166" s="7" t="s">
        <v>62</v>
      </c>
      <c r="C166" s="32"/>
      <c r="D166" s="32"/>
      <c r="E166" s="32"/>
      <c r="F166" s="32"/>
      <c r="G166" s="37"/>
      <c r="H166" s="37"/>
      <c r="I166" s="37"/>
      <c r="J166" s="37"/>
      <c r="K166" s="37"/>
      <c r="L166" s="37"/>
      <c r="M166" s="37"/>
      <c r="N166" s="37"/>
      <c r="O166" s="37"/>
      <c r="P166" s="2"/>
    </row>
    <row r="167" spans="2:16" x14ac:dyDescent="0.25">
      <c r="B167" s="32"/>
      <c r="C167" s="32"/>
      <c r="D167" s="32"/>
      <c r="E167" s="32"/>
      <c r="F167" s="32"/>
      <c r="G167" s="37"/>
      <c r="H167" s="37"/>
      <c r="I167" s="37"/>
      <c r="J167" s="37"/>
      <c r="K167" s="37"/>
      <c r="L167" s="37"/>
      <c r="M167" s="37"/>
      <c r="N167" s="37"/>
      <c r="O167" s="37"/>
      <c r="P167" s="2"/>
    </row>
    <row r="168" spans="2:16" x14ac:dyDescent="0.25">
      <c r="B168" s="32"/>
      <c r="C168" s="32"/>
      <c r="D168" s="32"/>
      <c r="E168" s="32"/>
      <c r="F168" s="32"/>
      <c r="G168" s="37"/>
      <c r="H168" s="37"/>
      <c r="I168" s="37"/>
      <c r="J168" s="37"/>
      <c r="K168" s="37"/>
      <c r="L168" s="37"/>
      <c r="M168" s="37"/>
      <c r="N168" s="37"/>
      <c r="O168" s="37"/>
      <c r="P168" s="2"/>
    </row>
    <row r="169" spans="2:16" x14ac:dyDescent="0.25">
      <c r="B169" s="32"/>
      <c r="C169" s="32"/>
      <c r="D169" s="32"/>
      <c r="E169" s="32"/>
      <c r="F169" s="32"/>
      <c r="G169" s="37"/>
      <c r="H169" s="37"/>
      <c r="I169" s="37"/>
      <c r="J169" s="37"/>
      <c r="K169" s="37"/>
      <c r="L169" s="37"/>
      <c r="M169" s="37"/>
      <c r="N169" s="37"/>
      <c r="O169" s="37"/>
      <c r="P169" s="2"/>
    </row>
    <row r="170" spans="2:16" hidden="1" x14ac:dyDescent="0.25">
      <c r="B170" s="32" t="s">
        <v>98</v>
      </c>
      <c r="C170" s="32"/>
      <c r="D170" s="32"/>
      <c r="E170" s="32"/>
      <c r="F170" s="32"/>
      <c r="G170" s="37"/>
      <c r="H170" s="37"/>
      <c r="I170" s="37"/>
      <c r="J170" s="37"/>
      <c r="K170" s="37"/>
      <c r="L170" s="37"/>
      <c r="M170" s="37"/>
      <c r="N170" s="37"/>
      <c r="O170" s="37"/>
      <c r="P170" s="2"/>
    </row>
    <row r="171" spans="2:16" hidden="1" x14ac:dyDescent="0.25">
      <c r="B171" s="7" t="s">
        <v>45</v>
      </c>
      <c r="C171" s="32"/>
      <c r="D171" s="32"/>
      <c r="E171" s="32"/>
      <c r="F171" s="32"/>
      <c r="G171" s="37"/>
      <c r="H171" s="37"/>
      <c r="I171" s="37"/>
      <c r="J171" s="37"/>
      <c r="K171" s="37"/>
      <c r="L171" s="37"/>
      <c r="M171" s="37"/>
      <c r="N171" s="37"/>
      <c r="O171" s="37"/>
    </row>
    <row r="172" spans="2:16" hidden="1" x14ac:dyDescent="0.25">
      <c r="B172" s="7" t="s">
        <v>56</v>
      </c>
      <c r="C172" s="32"/>
      <c r="D172" s="32"/>
      <c r="E172" s="32"/>
      <c r="F172" s="32"/>
      <c r="G172" s="37"/>
      <c r="H172" s="37"/>
      <c r="I172" s="37"/>
      <c r="J172" s="37"/>
      <c r="K172" s="37"/>
      <c r="L172" s="37"/>
      <c r="M172" s="37"/>
      <c r="N172" s="37"/>
      <c r="O172" s="37"/>
    </row>
    <row r="173" spans="2:16" x14ac:dyDescent="0.25">
      <c r="B173" s="37"/>
      <c r="C173" s="32"/>
      <c r="D173" s="32"/>
      <c r="E173" s="32"/>
      <c r="F173" s="32"/>
      <c r="G173" s="37"/>
      <c r="H173" s="37"/>
      <c r="I173" s="37"/>
      <c r="J173" s="37"/>
      <c r="K173" s="37"/>
      <c r="L173" s="37"/>
      <c r="M173" s="37"/>
      <c r="N173" s="37"/>
      <c r="O173" s="37"/>
    </row>
    <row r="174" spans="2:16" x14ac:dyDescent="0.25">
      <c r="B174" s="42"/>
      <c r="C174" s="32"/>
      <c r="D174" s="32"/>
      <c r="E174" s="32"/>
      <c r="F174" s="32"/>
      <c r="G174" s="37"/>
      <c r="H174" s="37"/>
      <c r="I174" s="37"/>
      <c r="J174" s="37"/>
      <c r="K174" s="37"/>
      <c r="L174" s="37"/>
      <c r="M174" s="37"/>
      <c r="N174" s="37"/>
      <c r="O174" s="37"/>
    </row>
    <row r="175" spans="2:16" x14ac:dyDescent="0.25">
      <c r="B175" s="42"/>
      <c r="C175" s="32"/>
      <c r="D175" s="32"/>
      <c r="E175" s="32"/>
      <c r="F175" s="32"/>
      <c r="G175" s="37"/>
      <c r="H175" s="37"/>
      <c r="I175" s="37"/>
      <c r="J175" s="37"/>
      <c r="K175" s="37"/>
      <c r="L175" s="37"/>
      <c r="M175" s="37"/>
      <c r="N175" s="37"/>
      <c r="O175" s="37"/>
    </row>
    <row r="176" spans="2:16" x14ac:dyDescent="0.25">
      <c r="B176" s="42"/>
      <c r="C176" s="32"/>
      <c r="D176" s="32"/>
      <c r="E176" s="32"/>
      <c r="F176" s="32"/>
      <c r="G176" s="37"/>
      <c r="H176" s="37"/>
      <c r="I176" s="37"/>
      <c r="J176" s="37"/>
      <c r="K176" s="37"/>
      <c r="L176" s="37"/>
      <c r="M176" s="37"/>
      <c r="N176" s="37"/>
      <c r="O176" s="37"/>
    </row>
    <row r="177" spans="2:15" x14ac:dyDescent="0.25">
      <c r="B177" s="42"/>
      <c r="C177" s="32"/>
      <c r="D177" s="32"/>
      <c r="E177" s="32"/>
      <c r="F177" s="32"/>
      <c r="G177" s="37"/>
      <c r="H177" s="37"/>
      <c r="I177" s="37"/>
      <c r="J177" s="37"/>
      <c r="K177" s="37"/>
      <c r="L177" s="37"/>
      <c r="M177" s="37"/>
      <c r="N177" s="37"/>
      <c r="O177" s="37"/>
    </row>
    <row r="178" spans="2:15" x14ac:dyDescent="0.25">
      <c r="B178" s="42"/>
      <c r="C178" s="32"/>
      <c r="D178" s="32"/>
      <c r="E178" s="32"/>
      <c r="F178" s="32"/>
      <c r="G178" s="37"/>
      <c r="H178" s="37"/>
      <c r="I178" s="37"/>
      <c r="J178" s="37"/>
      <c r="K178" s="37"/>
      <c r="L178" s="37"/>
      <c r="M178" s="37"/>
      <c r="N178" s="37"/>
      <c r="O178" s="37"/>
    </row>
    <row r="179" spans="2:15" s="2" customFormat="1" hidden="1" x14ac:dyDescent="0.25">
      <c r="B179" s="33" t="s">
        <v>103</v>
      </c>
      <c r="C179" s="32"/>
      <c r="D179" s="32"/>
      <c r="E179" s="32"/>
      <c r="F179" s="32"/>
      <c r="G179" s="32"/>
      <c r="H179" s="32"/>
      <c r="I179" s="32"/>
      <c r="J179" s="32"/>
      <c r="K179" s="32"/>
      <c r="L179" s="32"/>
      <c r="M179" s="32"/>
      <c r="N179" s="32"/>
      <c r="O179" s="32"/>
    </row>
    <row r="180" spans="2:15" s="2" customFormat="1" hidden="1" x14ac:dyDescent="0.25">
      <c r="B180" s="34" t="s">
        <v>102</v>
      </c>
      <c r="C180" s="32"/>
      <c r="D180" s="32"/>
      <c r="E180" s="32"/>
      <c r="F180" s="32"/>
      <c r="G180" s="32"/>
      <c r="H180" s="32"/>
      <c r="I180" s="32"/>
      <c r="J180" s="32"/>
      <c r="K180" s="32"/>
      <c r="L180" s="32"/>
      <c r="M180" s="32"/>
      <c r="N180" s="32"/>
      <c r="O180" s="32"/>
    </row>
    <row r="181" spans="2:15" s="2" customFormat="1" ht="39.6" hidden="1" x14ac:dyDescent="0.25">
      <c r="B181" s="35" t="s">
        <v>53</v>
      </c>
    </row>
    <row r="182" spans="2:15" s="2" customFormat="1" ht="39.6" hidden="1" x14ac:dyDescent="0.25">
      <c r="B182" s="35" t="s">
        <v>92</v>
      </c>
    </row>
    <row r="183" spans="2:15" s="2" customFormat="1" ht="39.6" hidden="1" x14ac:dyDescent="0.25">
      <c r="B183" s="35" t="s">
        <v>93</v>
      </c>
    </row>
    <row r="184" spans="2:15" s="2" customFormat="1" ht="66" hidden="1" x14ac:dyDescent="0.25">
      <c r="B184" s="35" t="s">
        <v>94</v>
      </c>
    </row>
    <row r="185" spans="2:15" s="2" customFormat="1" ht="52.8" hidden="1" x14ac:dyDescent="0.25">
      <c r="B185" s="35" t="s">
        <v>95</v>
      </c>
    </row>
    <row r="186" spans="2:15" s="2" customFormat="1" ht="39.6" hidden="1" x14ac:dyDescent="0.25">
      <c r="B186" s="35" t="s">
        <v>96</v>
      </c>
    </row>
    <row r="187" spans="2:15" s="2" customFormat="1" ht="26.4" hidden="1" x14ac:dyDescent="0.25">
      <c r="B187" s="35" t="s">
        <v>80</v>
      </c>
    </row>
    <row r="188" spans="2:15" s="2" customFormat="1" hidden="1" x14ac:dyDescent="0.25">
      <c r="B188" s="35" t="s">
        <v>65</v>
      </c>
    </row>
    <row r="189" spans="2:15" x14ac:dyDescent="0.25">
      <c r="C189" s="3"/>
      <c r="D189" s="3"/>
      <c r="E189" s="3"/>
      <c r="F189" s="3"/>
      <c r="G189" s="3"/>
      <c r="H189" s="3"/>
      <c r="I189" s="3"/>
      <c r="J189" s="3"/>
      <c r="K189" s="3"/>
      <c r="L189" s="3"/>
      <c r="M189" s="3"/>
      <c r="N189" s="3"/>
      <c r="O189" s="3"/>
    </row>
  </sheetData>
  <sheetProtection formatColumns="0" formatRows="0"/>
  <mergeCells count="86">
    <mergeCell ref="M46:O46"/>
    <mergeCell ref="M47:O47"/>
    <mergeCell ref="M49:O49"/>
    <mergeCell ref="D49:F49"/>
    <mergeCell ref="G46:I46"/>
    <mergeCell ref="G47:I47"/>
    <mergeCell ref="G49:I49"/>
    <mergeCell ref="J46:L46"/>
    <mergeCell ref="J47:L47"/>
    <mergeCell ref="J49:L49"/>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I26"/>
    <mergeCell ref="J26:P26"/>
    <mergeCell ref="B29:P29"/>
    <mergeCell ref="C30:P30"/>
    <mergeCell ref="B31:P31"/>
    <mergeCell ref="B27:P27"/>
    <mergeCell ref="D28:G28"/>
    <mergeCell ref="H28:J28"/>
    <mergeCell ref="K28:M28"/>
    <mergeCell ref="N28:O28"/>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9:P69"/>
    <mergeCell ref="B69:B76"/>
    <mergeCell ref="B52:P67"/>
    <mergeCell ref="A68:Q68"/>
    <mergeCell ref="B43:P43"/>
    <mergeCell ref="B45:B49"/>
    <mergeCell ref="B51:P51"/>
    <mergeCell ref="D45:F45"/>
    <mergeCell ref="G45:I45"/>
    <mergeCell ref="J45:L45"/>
    <mergeCell ref="M45:O45"/>
    <mergeCell ref="D46:F46"/>
    <mergeCell ref="D47:F47"/>
    <mergeCell ref="C77:P77"/>
    <mergeCell ref="C78:P78"/>
    <mergeCell ref="C70:P70"/>
    <mergeCell ref="C71:P71"/>
    <mergeCell ref="C72:P72"/>
    <mergeCell ref="C73:P73"/>
    <mergeCell ref="C74:P74"/>
    <mergeCell ref="C75:P75"/>
    <mergeCell ref="C76:P76"/>
  </mergeCells>
  <conditionalFormatting sqref="D46 P46 M46">
    <cfRule type="cellIs" dxfId="45" priority="81" stopIfTrue="1" operator="between">
      <formula>21</formula>
      <formula>24</formula>
    </cfRule>
    <cfRule type="cellIs" dxfId="44" priority="82" stopIfTrue="1" operator="equal">
      <formula>0</formula>
    </cfRule>
    <cfRule type="cellIs" dxfId="43" priority="83" stopIfTrue="1" operator="lessThan">
      <formula>30</formula>
    </cfRule>
    <cfRule type="cellIs" dxfId="42" priority="84" stopIfTrue="1" operator="greaterThan">
      <formula>30</formula>
    </cfRule>
  </conditionalFormatting>
  <conditionalFormatting sqref="D49 P49 M49">
    <cfRule type="cellIs" dxfId="41" priority="101" stopIfTrue="1" operator="equal">
      <formula>0</formula>
    </cfRule>
    <cfRule type="cellIs" dxfId="40" priority="102" stopIfTrue="1" operator="lessThan">
      <formula>1</formula>
    </cfRule>
    <cfRule type="cellIs" dxfId="39" priority="103" stopIfTrue="1" operator="greaterThan">
      <formula>1</formula>
    </cfRule>
  </conditionalFormatting>
  <conditionalFormatting sqref="G46">
    <cfRule type="cellIs" dxfId="38" priority="25" stopIfTrue="1" operator="between">
      <formula>21</formula>
      <formula>24</formula>
    </cfRule>
    <cfRule type="cellIs" dxfId="37" priority="26" stopIfTrue="1" operator="equal">
      <formula>0</formula>
    </cfRule>
    <cfRule type="cellIs" dxfId="36" priority="27" stopIfTrue="1" operator="lessThan">
      <formula>30</formula>
    </cfRule>
    <cfRule type="cellIs" dxfId="35" priority="28" stopIfTrue="1" operator="greaterThan">
      <formula>30</formula>
    </cfRule>
  </conditionalFormatting>
  <conditionalFormatting sqref="G49">
    <cfRule type="cellIs" dxfId="34" priority="10" stopIfTrue="1" operator="equal">
      <formula>0</formula>
    </cfRule>
    <cfRule type="cellIs" dxfId="33" priority="11" stopIfTrue="1" operator="lessThan">
      <formula>1</formula>
    </cfRule>
    <cfRule type="cellIs" dxfId="32" priority="12" stopIfTrue="1" operator="greaterThan">
      <formula>1</formula>
    </cfRule>
  </conditionalFormatting>
  <conditionalFormatting sqref="J46">
    <cfRule type="cellIs" dxfId="31" priority="21" stopIfTrue="1" operator="between">
      <formula>21</formula>
      <formula>24</formula>
    </cfRule>
    <cfRule type="cellIs" dxfId="30" priority="22" stopIfTrue="1" operator="equal">
      <formula>0</formula>
    </cfRule>
    <cfRule type="cellIs" dxfId="29" priority="23" stopIfTrue="1" operator="lessThan">
      <formula>30</formula>
    </cfRule>
    <cfRule type="cellIs" dxfId="28" priority="24" stopIfTrue="1" operator="greaterThan">
      <formula>30</formula>
    </cfRule>
  </conditionalFormatting>
  <conditionalFormatting sqref="J49">
    <cfRule type="cellIs" dxfId="27" priority="7" stopIfTrue="1" operator="equal">
      <formula>0</formula>
    </cfRule>
    <cfRule type="cellIs" dxfId="26" priority="8" stopIfTrue="1" operator="lessThan">
      <formula>1</formula>
    </cfRule>
    <cfRule type="cellIs" dxfId="25" priority="9" stopIfTrue="1" operator="greaterThan">
      <formula>1</formula>
    </cfRule>
  </conditionalFormatting>
  <dataValidations count="6">
    <dataValidation type="list" allowBlank="1" showInputMessage="1" showErrorMessage="1" sqref="C18:P18" xr:uid="{00000000-0002-0000-0000-000000000000}">
      <formula1>$B$129:$B$133</formula1>
    </dataValidation>
    <dataValidation type="list" allowBlank="1" showInputMessage="1" showErrorMessage="1" sqref="C32:P32 C36:P36 C34:P34" xr:uid="{00000000-0002-0000-0000-000001000000}">
      <formula1>$Q$103:$Q$108</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"2022,2023,2024,2025,2026,2027"</formula1>
    </dataValidation>
    <dataValidation type="list" allowBlank="1" showInputMessage="1" showErrorMessage="1" sqref="C12:P12" xr:uid="{00000000-0002-0000-0000-000004000000}">
      <formula1>$B$140:$B$166</formula1>
    </dataValidation>
    <dataValidation type="list" allowBlank="1" showInputMessage="1" showErrorMessage="1" sqref="C78:P78" xr:uid="{00000000-0002-0000-0000-000005000000}">
      <formula1>$B$171:$B$172</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S146"/>
  <sheetViews>
    <sheetView topLeftCell="B1" zoomScale="80" zoomScaleNormal="80" workbookViewId="0">
      <selection activeCell="N11" sqref="N11"/>
    </sheetView>
  </sheetViews>
  <sheetFormatPr baseColWidth="10" defaultColWidth="11.44140625" defaultRowHeight="30" customHeight="1" x14ac:dyDescent="0.25"/>
  <cols>
    <col min="1" max="1" width="28.5546875" style="18" customWidth="1"/>
    <col min="2" max="2" width="27" style="4" bestFit="1" customWidth="1"/>
    <col min="3" max="7" width="15.6640625" style="4" customWidth="1"/>
    <col min="8" max="8" width="13" style="4" customWidth="1"/>
    <col min="9" max="9" width="12.6640625" style="4" customWidth="1"/>
    <col min="10" max="10" width="18.109375" style="4" bestFit="1" customWidth="1"/>
    <col min="11" max="11" width="18.44140625" style="4" customWidth="1"/>
    <col min="12" max="12" width="15" style="4" customWidth="1"/>
    <col min="13" max="13" width="14.6640625" style="4" customWidth="1"/>
    <col min="14" max="14" width="12.88671875" style="2" customWidth="1"/>
    <col min="15" max="15" width="12.44140625" style="4" bestFit="1" customWidth="1"/>
    <col min="16" max="16384" width="11.44140625" style="4"/>
  </cols>
  <sheetData>
    <row r="1" spans="1:19" ht="30" customHeight="1" x14ac:dyDescent="0.3">
      <c r="A1" s="298"/>
      <c r="B1" s="299" t="s">
        <v>36</v>
      </c>
      <c r="C1" s="300"/>
      <c r="D1" s="300"/>
      <c r="E1" s="300"/>
      <c r="F1" s="300"/>
      <c r="G1" s="300"/>
      <c r="H1" s="301"/>
      <c r="I1" s="302" t="s">
        <v>37</v>
      </c>
      <c r="J1" s="303"/>
      <c r="K1" s="14"/>
      <c r="L1" s="14"/>
      <c r="O1" s="14"/>
      <c r="P1" s="14"/>
      <c r="Q1" s="14"/>
    </row>
    <row r="2" spans="1:19" ht="30" customHeight="1" x14ac:dyDescent="0.3">
      <c r="A2" s="298"/>
      <c r="B2" s="299" t="s">
        <v>57</v>
      </c>
      <c r="C2" s="300"/>
      <c r="D2" s="300"/>
      <c r="E2" s="300"/>
      <c r="F2" s="300"/>
      <c r="G2" s="300"/>
      <c r="H2" s="301"/>
      <c r="I2" s="302" t="s">
        <v>99</v>
      </c>
      <c r="J2" s="303"/>
      <c r="K2" s="14"/>
      <c r="L2" s="14"/>
      <c r="N2" s="47">
        <v>0.8</v>
      </c>
      <c r="O2" s="14"/>
      <c r="P2" s="14"/>
      <c r="Q2" s="14"/>
    </row>
    <row r="3" spans="1:19" ht="30" customHeight="1" x14ac:dyDescent="0.3">
      <c r="A3" s="298"/>
      <c r="B3" s="299" t="s">
        <v>58</v>
      </c>
      <c r="C3" s="300"/>
      <c r="D3" s="300"/>
      <c r="E3" s="300"/>
      <c r="F3" s="300"/>
      <c r="G3" s="300"/>
      <c r="H3" s="301"/>
      <c r="I3" s="302" t="s">
        <v>100</v>
      </c>
      <c r="J3" s="303"/>
      <c r="K3" s="14"/>
      <c r="L3" s="14"/>
      <c r="N3" s="47">
        <v>0.79998999999999998</v>
      </c>
      <c r="O3" s="14"/>
      <c r="P3" s="14"/>
      <c r="Q3" s="14"/>
    </row>
    <row r="4" spans="1:19" ht="30" customHeight="1" x14ac:dyDescent="0.3">
      <c r="A4" s="298"/>
      <c r="B4" s="299" t="s">
        <v>59</v>
      </c>
      <c r="C4" s="300"/>
      <c r="D4" s="300"/>
      <c r="E4" s="300"/>
      <c r="F4" s="300"/>
      <c r="G4" s="300"/>
      <c r="H4" s="301"/>
      <c r="I4" s="303" t="s">
        <v>41</v>
      </c>
      <c r="J4" s="303"/>
      <c r="K4" s="15"/>
      <c r="L4" s="15"/>
      <c r="N4" s="47">
        <v>0.65</v>
      </c>
      <c r="O4" s="15"/>
      <c r="P4" s="15"/>
      <c r="Q4" s="15"/>
    </row>
    <row r="5" spans="1:19" ht="17.399999999999999" x14ac:dyDescent="0.3">
      <c r="A5" s="25"/>
      <c r="B5" s="26"/>
      <c r="C5" s="27"/>
      <c r="D5" s="27"/>
      <c r="E5" s="27"/>
      <c r="F5" s="27"/>
      <c r="G5" s="27"/>
      <c r="H5" s="28"/>
      <c r="I5" s="28"/>
      <c r="J5" s="28"/>
      <c r="K5" s="15"/>
      <c r="L5" s="15"/>
      <c r="N5" s="47"/>
      <c r="O5" s="15"/>
      <c r="P5" s="15"/>
      <c r="Q5" s="15"/>
    </row>
    <row r="6" spans="1:19" ht="21" customHeight="1" x14ac:dyDescent="0.25">
      <c r="A6" s="29" t="s">
        <v>0</v>
      </c>
      <c r="B6" s="316" t="str">
        <f>IF('1 Pronunciamiento de demandas'!C12="","",'1 Pronunciamiento de demandas'!C12)</f>
        <v>PROCESOS ESPECIALES</v>
      </c>
      <c r="C6" s="316"/>
      <c r="D6" s="316"/>
      <c r="E6" s="316"/>
      <c r="F6" s="316"/>
      <c r="G6" s="316"/>
      <c r="H6" s="316"/>
      <c r="I6" s="316"/>
      <c r="J6" s="316"/>
      <c r="N6" s="47"/>
    </row>
    <row r="7" spans="1:19" ht="11.25" customHeight="1" x14ac:dyDescent="0.25">
      <c r="A7" s="25"/>
      <c r="B7" s="26"/>
      <c r="C7" s="26"/>
      <c r="D7" s="26"/>
      <c r="E7" s="26"/>
      <c r="F7" s="26"/>
      <c r="G7" s="26"/>
      <c r="H7" s="26"/>
      <c r="I7" s="26"/>
      <c r="J7" s="26"/>
      <c r="N7" s="47"/>
    </row>
    <row r="8" spans="1:19" s="16" customFormat="1" ht="30" customHeight="1" x14ac:dyDescent="0.25">
      <c r="A8" s="293" t="s">
        <v>60</v>
      </c>
      <c r="B8" s="295" t="s">
        <v>20</v>
      </c>
      <c r="C8" s="295" t="str">
        <f>IF('1 Pronunciamiento de demandas'!C14="","",'1 Pronunciamiento de demandas'!C14)</f>
        <v>Tiempo de pronunciamiento sobre demandas (Tiempos de calificación de demandas)</v>
      </c>
      <c r="D8" s="295"/>
      <c r="E8" s="295"/>
      <c r="F8" s="295"/>
      <c r="G8" s="295"/>
      <c r="H8" s="310" t="s">
        <v>61</v>
      </c>
      <c r="I8" s="311"/>
      <c r="J8" s="311"/>
      <c r="N8" s="2"/>
    </row>
    <row r="9" spans="1:19" s="17" customFormat="1" ht="30" customHeight="1" x14ac:dyDescent="0.25">
      <c r="A9" s="294"/>
      <c r="B9" s="293"/>
      <c r="C9" s="55" t="s">
        <v>81</v>
      </c>
      <c r="D9" s="55" t="s">
        <v>82</v>
      </c>
      <c r="E9" s="55" t="s">
        <v>83</v>
      </c>
      <c r="F9" s="55" t="s">
        <v>84</v>
      </c>
      <c r="G9" s="55" t="s">
        <v>10</v>
      </c>
      <c r="H9" s="312"/>
      <c r="I9" s="313"/>
      <c r="J9" s="313"/>
      <c r="N9" s="2"/>
    </row>
    <row r="10" spans="1:19" s="17" customFormat="1" ht="30" customHeight="1" thickBot="1" x14ac:dyDescent="0.3">
      <c r="A10" s="53"/>
      <c r="B10" s="39"/>
      <c r="C10" s="55" t="s">
        <v>119</v>
      </c>
      <c r="D10" s="55" t="s">
        <v>119</v>
      </c>
      <c r="E10" s="55" t="s">
        <v>119</v>
      </c>
      <c r="F10" s="55" t="s">
        <v>119</v>
      </c>
      <c r="G10" s="55" t="s">
        <v>120</v>
      </c>
      <c r="H10" s="314"/>
      <c r="I10" s="315"/>
      <c r="J10" s="315"/>
      <c r="N10" s="2"/>
    </row>
    <row r="11" spans="1:19" ht="90" customHeight="1" x14ac:dyDescent="0.25">
      <c r="A11" s="40" t="str">
        <f>IF('1 Pronunciamiento de demandas'!M40="","",'1 Pronunciamiento de demandas'!M40)</f>
        <v>Director de Procesos Especiales y el funcionario asignado</v>
      </c>
      <c r="B11" s="30" t="str">
        <f>IF('1 Pronunciamiento de demandas'!B40="","",'1 Pronunciamiento de demandas'!B40)</f>
        <v>El tiempo observado es el tiempo promedio registrado de pronuncimiento del despacho en días hábiles</v>
      </c>
      <c r="C11" s="54">
        <v>16</v>
      </c>
      <c r="D11" s="54">
        <v>21</v>
      </c>
      <c r="E11" s="54">
        <v>23</v>
      </c>
      <c r="F11" s="54"/>
      <c r="G11" s="54">
        <f>AVERAGE(C11:F11)</f>
        <v>20</v>
      </c>
      <c r="H11" s="317"/>
      <c r="I11" s="317"/>
      <c r="J11" s="318"/>
    </row>
    <row r="12" spans="1:19" ht="30" customHeight="1" x14ac:dyDescent="0.25">
      <c r="C12" s="19"/>
      <c r="D12" s="19"/>
      <c r="E12" s="19"/>
      <c r="F12" s="19"/>
      <c r="G12" s="19"/>
    </row>
    <row r="13" spans="1:19" s="56" customFormat="1" ht="21" customHeight="1" x14ac:dyDescent="0.25">
      <c r="A13" s="57"/>
      <c r="D13" s="296">
        <v>2021</v>
      </c>
      <c r="E13" s="297"/>
      <c r="F13" s="297"/>
      <c r="G13" s="297"/>
      <c r="H13" s="319">
        <v>2022</v>
      </c>
      <c r="I13" s="320"/>
      <c r="J13" s="320"/>
      <c r="K13" s="321"/>
      <c r="L13" s="307">
        <v>2023</v>
      </c>
      <c r="M13" s="308"/>
      <c r="N13" s="308"/>
      <c r="O13" s="309"/>
      <c r="P13" s="304">
        <v>2024</v>
      </c>
      <c r="Q13" s="305"/>
      <c r="R13" s="305"/>
      <c r="S13" s="306"/>
    </row>
    <row r="14" spans="1:19" s="56" customFormat="1" ht="36.75" customHeight="1" x14ac:dyDescent="0.25">
      <c r="A14" s="58" t="s">
        <v>121</v>
      </c>
      <c r="C14" s="59">
        <v>2020</v>
      </c>
      <c r="D14" s="70" t="s">
        <v>172</v>
      </c>
      <c r="E14" s="70" t="s">
        <v>171</v>
      </c>
      <c r="F14" s="70" t="s">
        <v>170</v>
      </c>
      <c r="G14" s="70" t="s">
        <v>169</v>
      </c>
      <c r="H14" s="60" t="s">
        <v>123</v>
      </c>
      <c r="I14" s="60" t="s">
        <v>124</v>
      </c>
      <c r="J14" s="60" t="s">
        <v>125</v>
      </c>
      <c r="K14" s="60" t="s">
        <v>126</v>
      </c>
      <c r="L14" s="71" t="s">
        <v>132</v>
      </c>
      <c r="M14" s="71" t="s">
        <v>133</v>
      </c>
      <c r="N14" s="71" t="s">
        <v>134</v>
      </c>
      <c r="O14" s="71" t="s">
        <v>135</v>
      </c>
      <c r="P14" s="157" t="s">
        <v>214</v>
      </c>
      <c r="Q14" s="157" t="s">
        <v>215</v>
      </c>
      <c r="R14" s="157" t="s">
        <v>216</v>
      </c>
      <c r="S14" s="157" t="s">
        <v>217</v>
      </c>
    </row>
    <row r="15" spans="1:19" s="57" customFormat="1" ht="40.5" customHeight="1" x14ac:dyDescent="0.25">
      <c r="A15" s="61">
        <f>AVERAGE(C15:O15)</f>
        <v>16.692307692307693</v>
      </c>
      <c r="B15" s="58" t="s">
        <v>122</v>
      </c>
      <c r="C15" s="62">
        <v>25</v>
      </c>
      <c r="D15" s="62">
        <v>15</v>
      </c>
      <c r="E15" s="62">
        <v>12</v>
      </c>
      <c r="F15" s="62">
        <v>11</v>
      </c>
      <c r="G15" s="62">
        <v>6</v>
      </c>
      <c r="H15" s="62">
        <v>13</v>
      </c>
      <c r="I15" s="62">
        <v>5</v>
      </c>
      <c r="J15" s="62">
        <v>12</v>
      </c>
      <c r="K15" s="62">
        <v>33</v>
      </c>
      <c r="L15" s="62">
        <v>19</v>
      </c>
      <c r="M15" s="62">
        <v>23</v>
      </c>
      <c r="N15" s="62">
        <v>20</v>
      </c>
      <c r="O15" s="62">
        <v>23</v>
      </c>
      <c r="P15" s="62">
        <v>16</v>
      </c>
      <c r="Q15" s="62">
        <v>21</v>
      </c>
      <c r="R15" s="62">
        <v>23</v>
      </c>
      <c r="S15" s="62"/>
    </row>
    <row r="66" spans="14:14" ht="30" customHeight="1" x14ac:dyDescent="0.25">
      <c r="N66" s="50"/>
    </row>
    <row r="136" spans="14:14" ht="30" customHeight="1" x14ac:dyDescent="0.25">
      <c r="N136" s="3"/>
    </row>
    <row r="137" spans="14:14" ht="30" customHeight="1" x14ac:dyDescent="0.25">
      <c r="N137" s="3"/>
    </row>
    <row r="138" spans="14:14" ht="30" customHeight="1" x14ac:dyDescent="0.25">
      <c r="N138" s="3"/>
    </row>
    <row r="139" spans="14:14" ht="30" customHeight="1" x14ac:dyDescent="0.25">
      <c r="N139" s="3"/>
    </row>
    <row r="140" spans="14:14" ht="30" customHeight="1" x14ac:dyDescent="0.25">
      <c r="N140" s="3"/>
    </row>
    <row r="141" spans="14:14" ht="30" customHeight="1" x14ac:dyDescent="0.25">
      <c r="N141" s="3"/>
    </row>
    <row r="142" spans="14:14" ht="30" customHeight="1" x14ac:dyDescent="0.25">
      <c r="N142" s="3"/>
    </row>
    <row r="143" spans="14:14" ht="30" customHeight="1" x14ac:dyDescent="0.25">
      <c r="N143" s="3"/>
    </row>
    <row r="144" spans="14:14" ht="30" customHeight="1" x14ac:dyDescent="0.25">
      <c r="N144" s="3"/>
    </row>
    <row r="145" spans="14:14" ht="30" customHeight="1" x14ac:dyDescent="0.25">
      <c r="N145" s="3"/>
    </row>
    <row r="146" spans="14:14" ht="30" customHeight="1" x14ac:dyDescent="0.25">
      <c r="N146" s="3"/>
    </row>
  </sheetData>
  <sheetProtection formatColumns="0" formatRows="0"/>
  <mergeCells count="19">
    <mergeCell ref="P13:S13"/>
    <mergeCell ref="L13:O13"/>
    <mergeCell ref="I4:J4"/>
    <mergeCell ref="H8:J10"/>
    <mergeCell ref="B6:J6"/>
    <mergeCell ref="H11:J11"/>
    <mergeCell ref="H13:K13"/>
    <mergeCell ref="I1:J1"/>
    <mergeCell ref="B2:H2"/>
    <mergeCell ref="I2:J2"/>
    <mergeCell ref="B3:H3"/>
    <mergeCell ref="I3:J3"/>
    <mergeCell ref="A8:A9"/>
    <mergeCell ref="B8:B9"/>
    <mergeCell ref="C8:G8"/>
    <mergeCell ref="D13:G13"/>
    <mergeCell ref="A1:A4"/>
    <mergeCell ref="B1:H1"/>
    <mergeCell ref="B4:H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A190"/>
  <sheetViews>
    <sheetView topLeftCell="A42" workbookViewId="0">
      <selection activeCell="D46" sqref="D46:O46"/>
    </sheetView>
  </sheetViews>
  <sheetFormatPr baseColWidth="10" defaultColWidth="11.44140625" defaultRowHeight="13.2" x14ac:dyDescent="0.25"/>
  <cols>
    <col min="1" max="1" width="3" style="81" customWidth="1"/>
    <col min="2" max="2" width="30" style="84" customWidth="1"/>
    <col min="3" max="3" width="37.109375" style="81" customWidth="1"/>
    <col min="4" max="4" width="5" style="81" bestFit="1" customWidth="1"/>
    <col min="5" max="5" width="5.5546875" style="81" customWidth="1"/>
    <col min="6" max="6" width="9.5546875" style="81" bestFit="1" customWidth="1"/>
    <col min="7" max="7" width="5.44140625" style="81" bestFit="1" customWidth="1"/>
    <col min="8" max="8" width="5.109375" style="81" bestFit="1" customWidth="1"/>
    <col min="9" max="9" width="9.5546875" style="81" customWidth="1"/>
    <col min="10" max="10" width="4.109375" style="81" bestFit="1" customWidth="1"/>
    <col min="11" max="11" width="6.44140625" style="81" bestFit="1" customWidth="1"/>
    <col min="12" max="12" width="9.5546875" style="81" bestFit="1" customWidth="1"/>
    <col min="13" max="13" width="11.109375" style="81" customWidth="1"/>
    <col min="14" max="14" width="6.44140625" style="81" customWidth="1"/>
    <col min="15" max="15" width="11" style="81" customWidth="1"/>
    <col min="16" max="16" width="17.6640625" style="81" customWidth="1"/>
    <col min="17" max="18" width="11.6640625" style="81" customWidth="1"/>
    <col min="19" max="19" width="11.44140625" style="82" hidden="1" customWidth="1"/>
    <col min="20" max="16384" width="11.44140625" style="81"/>
  </cols>
  <sheetData>
    <row r="1" spans="1:19" ht="13.8" thickBot="1" x14ac:dyDescent="0.3">
      <c r="B1" s="81"/>
    </row>
    <row r="2" spans="1:19" ht="16.5" customHeight="1" x14ac:dyDescent="0.25">
      <c r="B2" s="272"/>
      <c r="C2" s="275" t="s">
        <v>36</v>
      </c>
      <c r="D2" s="276"/>
      <c r="E2" s="276"/>
      <c r="F2" s="276"/>
      <c r="G2" s="276"/>
      <c r="H2" s="276"/>
      <c r="I2" s="276"/>
      <c r="J2" s="276"/>
      <c r="K2" s="276"/>
      <c r="L2" s="276"/>
      <c r="M2" s="277"/>
      <c r="N2" s="278" t="s">
        <v>90</v>
      </c>
      <c r="O2" s="279"/>
      <c r="P2" s="280"/>
      <c r="S2" s="83">
        <v>0.8</v>
      </c>
    </row>
    <row r="3" spans="1:19" ht="15.75" customHeight="1" x14ac:dyDescent="0.25">
      <c r="B3" s="273"/>
      <c r="C3" s="281" t="s">
        <v>38</v>
      </c>
      <c r="D3" s="282"/>
      <c r="E3" s="282"/>
      <c r="F3" s="282"/>
      <c r="G3" s="282"/>
      <c r="H3" s="282"/>
      <c r="I3" s="282"/>
      <c r="J3" s="282"/>
      <c r="K3" s="282"/>
      <c r="L3" s="282"/>
      <c r="M3" s="283"/>
      <c r="N3" s="284" t="s">
        <v>99</v>
      </c>
      <c r="O3" s="285"/>
      <c r="P3" s="286"/>
      <c r="S3" s="83">
        <v>0.79998999999999998</v>
      </c>
    </row>
    <row r="4" spans="1:19" ht="15.75" customHeight="1" x14ac:dyDescent="0.25">
      <c r="B4" s="273"/>
      <c r="C4" s="281" t="s">
        <v>39</v>
      </c>
      <c r="D4" s="282"/>
      <c r="E4" s="282"/>
      <c r="F4" s="282"/>
      <c r="G4" s="282"/>
      <c r="H4" s="282"/>
      <c r="I4" s="282"/>
      <c r="J4" s="282"/>
      <c r="K4" s="282"/>
      <c r="L4" s="282"/>
      <c r="M4" s="283"/>
      <c r="N4" s="284" t="s">
        <v>91</v>
      </c>
      <c r="O4" s="285"/>
      <c r="P4" s="286"/>
      <c r="S4" s="83">
        <v>0.65</v>
      </c>
    </row>
    <row r="5" spans="1:19" ht="16.5" customHeight="1" thickBot="1" x14ac:dyDescent="0.3">
      <c r="B5" s="274"/>
      <c r="C5" s="287" t="s">
        <v>40</v>
      </c>
      <c r="D5" s="288"/>
      <c r="E5" s="288"/>
      <c r="F5" s="288"/>
      <c r="G5" s="288"/>
      <c r="H5" s="288"/>
      <c r="I5" s="288"/>
      <c r="J5" s="288"/>
      <c r="K5" s="288"/>
      <c r="L5" s="288"/>
      <c r="M5" s="289"/>
      <c r="N5" s="290" t="s">
        <v>41</v>
      </c>
      <c r="O5" s="291"/>
      <c r="P5" s="292"/>
      <c r="S5" s="83">
        <v>0.64999899999999999</v>
      </c>
    </row>
    <row r="6" spans="1:19" ht="3" customHeight="1" thickBot="1" x14ac:dyDescent="0.3">
      <c r="B6" s="81"/>
      <c r="S6" s="83"/>
    </row>
    <row r="7" spans="1:19" x14ac:dyDescent="0.25">
      <c r="A7" s="84"/>
      <c r="B7" s="260" t="s">
        <v>44</v>
      </c>
      <c r="C7" s="261"/>
      <c r="D7" s="261"/>
      <c r="E7" s="261"/>
      <c r="F7" s="261"/>
      <c r="G7" s="261"/>
      <c r="H7" s="261"/>
      <c r="I7" s="261"/>
      <c r="J7" s="261"/>
      <c r="K7" s="261"/>
      <c r="L7" s="261"/>
      <c r="M7" s="261"/>
      <c r="N7" s="261"/>
      <c r="O7" s="261"/>
      <c r="P7" s="262"/>
      <c r="Q7" s="84"/>
      <c r="S7" s="83"/>
    </row>
    <row r="8" spans="1:19" ht="13.8" thickBot="1" x14ac:dyDescent="0.3">
      <c r="A8" s="84"/>
      <c r="B8" s="263"/>
      <c r="C8" s="264"/>
      <c r="D8" s="264"/>
      <c r="E8" s="264"/>
      <c r="F8" s="264"/>
      <c r="G8" s="264"/>
      <c r="H8" s="264"/>
      <c r="I8" s="264"/>
      <c r="J8" s="264"/>
      <c r="K8" s="264"/>
      <c r="L8" s="264"/>
      <c r="M8" s="264"/>
      <c r="N8" s="264"/>
      <c r="O8" s="264"/>
      <c r="P8" s="265"/>
      <c r="Q8" s="84"/>
    </row>
    <row r="9" spans="1:19" ht="3" customHeight="1" thickBot="1" x14ac:dyDescent="0.3">
      <c r="A9" s="84"/>
      <c r="B9" s="266"/>
      <c r="C9" s="266"/>
      <c r="D9" s="266"/>
      <c r="E9" s="266"/>
      <c r="F9" s="266"/>
      <c r="G9" s="266"/>
      <c r="H9" s="266"/>
      <c r="I9" s="266"/>
      <c r="J9" s="266"/>
      <c r="K9" s="266"/>
      <c r="L9" s="266"/>
      <c r="M9" s="266"/>
      <c r="N9" s="266"/>
      <c r="O9" s="266"/>
      <c r="P9" s="266"/>
      <c r="Q9" s="84"/>
    </row>
    <row r="10" spans="1:19" ht="26.25" customHeight="1" thickBot="1" x14ac:dyDescent="0.3">
      <c r="A10" s="84"/>
      <c r="B10" s="85" t="s">
        <v>54</v>
      </c>
      <c r="C10" s="325">
        <v>2023</v>
      </c>
      <c r="D10" s="326"/>
      <c r="E10" s="326"/>
      <c r="F10" s="326"/>
      <c r="G10" s="326"/>
      <c r="H10" s="326"/>
      <c r="I10" s="327"/>
      <c r="J10" s="328" t="s">
        <v>1</v>
      </c>
      <c r="K10" s="329"/>
      <c r="L10" s="329"/>
      <c r="M10" s="329"/>
      <c r="N10" s="247" t="s">
        <v>109</v>
      </c>
      <c r="O10" s="248"/>
      <c r="P10" s="249"/>
      <c r="Q10" s="84"/>
    </row>
    <row r="11" spans="1:19" ht="3" customHeight="1" thickBot="1" x14ac:dyDescent="0.3">
      <c r="A11" s="84"/>
      <c r="B11" s="322"/>
      <c r="C11" s="323"/>
      <c r="D11" s="323"/>
      <c r="E11" s="323"/>
      <c r="F11" s="323"/>
      <c r="G11" s="323"/>
      <c r="H11" s="323"/>
      <c r="I11" s="323"/>
      <c r="J11" s="323"/>
      <c r="K11" s="323"/>
      <c r="L11" s="323"/>
      <c r="M11" s="323"/>
      <c r="N11" s="323"/>
      <c r="O11" s="323"/>
      <c r="P11" s="324"/>
      <c r="Q11" s="84"/>
    </row>
    <row r="12" spans="1:19" ht="30" customHeight="1" thickBot="1" x14ac:dyDescent="0.3">
      <c r="A12" s="84"/>
      <c r="B12" s="8" t="s">
        <v>0</v>
      </c>
      <c r="C12" s="160" t="s">
        <v>32</v>
      </c>
      <c r="D12" s="160"/>
      <c r="E12" s="160"/>
      <c r="F12" s="160"/>
      <c r="G12" s="160"/>
      <c r="H12" s="160"/>
      <c r="I12" s="160"/>
      <c r="J12" s="160"/>
      <c r="K12" s="160"/>
      <c r="L12" s="160"/>
      <c r="M12" s="160"/>
      <c r="N12" s="160"/>
      <c r="O12" s="160"/>
      <c r="P12" s="161"/>
      <c r="Q12" s="84"/>
    </row>
    <row r="13" spans="1:19" ht="3" customHeight="1" thickBot="1" x14ac:dyDescent="0.3">
      <c r="A13" s="84"/>
      <c r="B13" s="331"/>
      <c r="C13" s="332"/>
      <c r="D13" s="332"/>
      <c r="E13" s="332"/>
      <c r="F13" s="332"/>
      <c r="G13" s="332"/>
      <c r="H13" s="332"/>
      <c r="I13" s="332"/>
      <c r="J13" s="332"/>
      <c r="K13" s="332"/>
      <c r="L13" s="332"/>
      <c r="M13" s="332"/>
      <c r="N13" s="332"/>
      <c r="O13" s="332"/>
      <c r="P13" s="333"/>
      <c r="Q13" s="84"/>
    </row>
    <row r="14" spans="1:19" ht="30" customHeight="1" thickBot="1" x14ac:dyDescent="0.3">
      <c r="A14" s="84"/>
      <c r="B14" s="8" t="s">
        <v>6</v>
      </c>
      <c r="C14" s="257" t="s">
        <v>141</v>
      </c>
      <c r="D14" s="258"/>
      <c r="E14" s="258"/>
      <c r="F14" s="258"/>
      <c r="G14" s="258"/>
      <c r="H14" s="258"/>
      <c r="I14" s="258"/>
      <c r="J14" s="258"/>
      <c r="K14" s="258"/>
      <c r="L14" s="258"/>
      <c r="M14" s="258"/>
      <c r="N14" s="258"/>
      <c r="O14" s="258"/>
      <c r="P14" s="259"/>
      <c r="Q14" s="84"/>
    </row>
    <row r="15" spans="1:19" ht="3" customHeight="1" thickBot="1" x14ac:dyDescent="0.3">
      <c r="A15" s="84"/>
      <c r="B15" s="334"/>
      <c r="C15" s="335"/>
      <c r="D15" s="335"/>
      <c r="E15" s="335"/>
      <c r="F15" s="335"/>
      <c r="G15" s="335"/>
      <c r="H15" s="335"/>
      <c r="I15" s="335"/>
      <c r="J15" s="335"/>
      <c r="K15" s="335"/>
      <c r="L15" s="335"/>
      <c r="M15" s="335"/>
      <c r="N15" s="335"/>
      <c r="O15" s="335"/>
      <c r="P15" s="336"/>
      <c r="Q15" s="84"/>
    </row>
    <row r="16" spans="1:19" ht="30" customHeight="1" thickBot="1" x14ac:dyDescent="0.3">
      <c r="A16" s="84"/>
      <c r="B16" s="8" t="s">
        <v>25</v>
      </c>
      <c r="C16" s="247" t="s">
        <v>142</v>
      </c>
      <c r="D16" s="248"/>
      <c r="E16" s="248"/>
      <c r="F16" s="248"/>
      <c r="G16" s="248"/>
      <c r="H16" s="248"/>
      <c r="I16" s="248"/>
      <c r="J16" s="248"/>
      <c r="K16" s="248"/>
      <c r="L16" s="248"/>
      <c r="M16" s="248"/>
      <c r="N16" s="248"/>
      <c r="O16" s="248"/>
      <c r="P16" s="249"/>
      <c r="Q16" s="84"/>
    </row>
    <row r="17" spans="1:27" ht="4.5" customHeight="1" thickBot="1" x14ac:dyDescent="0.3">
      <c r="A17" s="84"/>
      <c r="B17" s="334"/>
      <c r="C17" s="335"/>
      <c r="D17" s="335"/>
      <c r="E17" s="335"/>
      <c r="F17" s="335"/>
      <c r="G17" s="335"/>
      <c r="H17" s="335"/>
      <c r="I17" s="335"/>
      <c r="J17" s="335"/>
      <c r="K17" s="335"/>
      <c r="L17" s="335"/>
      <c r="M17" s="335"/>
      <c r="N17" s="335"/>
      <c r="O17" s="335"/>
      <c r="P17" s="336"/>
      <c r="Q17" s="84"/>
    </row>
    <row r="18" spans="1:27" ht="30" customHeight="1" thickBot="1" x14ac:dyDescent="0.3">
      <c r="A18" s="84"/>
      <c r="B18" s="8" t="s">
        <v>11</v>
      </c>
      <c r="C18" s="250"/>
      <c r="D18" s="251"/>
      <c r="E18" s="251"/>
      <c r="F18" s="251"/>
      <c r="G18" s="251"/>
      <c r="H18" s="251"/>
      <c r="I18" s="251"/>
      <c r="J18" s="251"/>
      <c r="K18" s="251"/>
      <c r="L18" s="251"/>
      <c r="M18" s="251"/>
      <c r="N18" s="251"/>
      <c r="O18" s="251"/>
      <c r="P18" s="252"/>
      <c r="Q18" s="84"/>
    </row>
    <row r="19" spans="1:27" ht="3" customHeight="1" thickBot="1" x14ac:dyDescent="0.3">
      <c r="A19" s="84"/>
      <c r="B19" s="337"/>
      <c r="C19" s="337"/>
      <c r="D19" s="337"/>
      <c r="E19" s="337"/>
      <c r="F19" s="337"/>
      <c r="G19" s="337"/>
      <c r="H19" s="337"/>
      <c r="I19" s="337"/>
      <c r="J19" s="337"/>
      <c r="K19" s="337"/>
      <c r="L19" s="337"/>
      <c r="M19" s="337"/>
      <c r="N19" s="337"/>
      <c r="O19" s="337"/>
      <c r="P19" s="337"/>
      <c r="Q19" s="84"/>
    </row>
    <row r="20" spans="1:27" ht="17.25" customHeight="1" thickBot="1" x14ac:dyDescent="0.3">
      <c r="A20" s="84"/>
      <c r="B20" s="338" t="s">
        <v>26</v>
      </c>
      <c r="C20" s="339"/>
      <c r="D20" s="339"/>
      <c r="E20" s="339"/>
      <c r="F20" s="339"/>
      <c r="G20" s="339"/>
      <c r="H20" s="339"/>
      <c r="I20" s="339"/>
      <c r="J20" s="339"/>
      <c r="K20" s="339"/>
      <c r="L20" s="339"/>
      <c r="M20" s="339"/>
      <c r="N20" s="339"/>
      <c r="O20" s="339"/>
      <c r="P20" s="340"/>
      <c r="Q20" s="84"/>
    </row>
    <row r="21" spans="1:27" ht="3" customHeight="1" thickBot="1" x14ac:dyDescent="0.3">
      <c r="A21" s="84"/>
      <c r="B21" s="341"/>
      <c r="C21" s="342"/>
      <c r="D21" s="342"/>
      <c r="E21" s="342"/>
      <c r="F21" s="342"/>
      <c r="G21" s="342"/>
      <c r="H21" s="342"/>
      <c r="I21" s="342"/>
      <c r="J21" s="342"/>
      <c r="K21" s="342"/>
      <c r="L21" s="342"/>
      <c r="M21" s="342"/>
      <c r="N21" s="342"/>
      <c r="O21" s="342"/>
      <c r="P21" s="343"/>
      <c r="Q21" s="84"/>
    </row>
    <row r="22" spans="1:27" ht="47.25" customHeight="1" thickBot="1" x14ac:dyDescent="0.3">
      <c r="A22" s="84"/>
      <c r="B22" s="8" t="s">
        <v>3</v>
      </c>
      <c r="C22" s="238" t="s">
        <v>143</v>
      </c>
      <c r="D22" s="239"/>
      <c r="E22" s="239"/>
      <c r="F22" s="239"/>
      <c r="G22" s="239"/>
      <c r="H22" s="239"/>
      <c r="I22" s="239"/>
      <c r="J22" s="239"/>
      <c r="K22" s="239"/>
      <c r="L22" s="239"/>
      <c r="M22" s="239"/>
      <c r="N22" s="239"/>
      <c r="O22" s="239"/>
      <c r="P22" s="240"/>
      <c r="Q22" s="84"/>
      <c r="U22" s="330"/>
      <c r="V22" s="330"/>
      <c r="W22" s="330"/>
      <c r="X22" s="330"/>
      <c r="Y22" s="330"/>
      <c r="Z22" s="330"/>
      <c r="AA22" s="330"/>
    </row>
    <row r="23" spans="1:27" ht="3" customHeight="1" thickBot="1" x14ac:dyDescent="0.3">
      <c r="A23" s="84"/>
      <c r="B23" s="334"/>
      <c r="C23" s="335"/>
      <c r="D23" s="335"/>
      <c r="E23" s="335"/>
      <c r="F23" s="335"/>
      <c r="G23" s="335"/>
      <c r="H23" s="335"/>
      <c r="I23" s="335"/>
      <c r="J23" s="335"/>
      <c r="K23" s="335"/>
      <c r="L23" s="335"/>
      <c r="M23" s="335"/>
      <c r="N23" s="335"/>
      <c r="O23" s="335"/>
      <c r="P23" s="336"/>
      <c r="Q23" s="84"/>
    </row>
    <row r="24" spans="1:27" ht="82.5" customHeight="1" thickBot="1" x14ac:dyDescent="0.3">
      <c r="A24" s="84"/>
      <c r="B24" s="8" t="s">
        <v>12</v>
      </c>
      <c r="C24" s="241" t="s">
        <v>144</v>
      </c>
      <c r="D24" s="242"/>
      <c r="E24" s="242"/>
      <c r="F24" s="242"/>
      <c r="G24" s="242"/>
      <c r="H24" s="242"/>
      <c r="I24" s="242"/>
      <c r="J24" s="242"/>
      <c r="K24" s="242"/>
      <c r="L24" s="242"/>
      <c r="M24" s="242"/>
      <c r="N24" s="242"/>
      <c r="O24" s="242"/>
      <c r="P24" s="243"/>
      <c r="Q24" s="84"/>
    </row>
    <row r="25" spans="1:27" ht="3" customHeight="1" thickBot="1" x14ac:dyDescent="0.3">
      <c r="A25" s="84"/>
      <c r="B25" s="344"/>
      <c r="C25" s="345"/>
      <c r="D25" s="345"/>
      <c r="E25" s="345"/>
      <c r="F25" s="345"/>
      <c r="G25" s="345"/>
      <c r="H25" s="345"/>
      <c r="I25" s="345"/>
      <c r="J25" s="345"/>
      <c r="K25" s="345"/>
      <c r="L25" s="345"/>
      <c r="M25" s="345"/>
      <c r="N25" s="345"/>
      <c r="O25" s="345"/>
      <c r="P25" s="346"/>
      <c r="Q25" s="84"/>
    </row>
    <row r="26" spans="1:27" ht="44.25" customHeight="1" thickBot="1" x14ac:dyDescent="0.3">
      <c r="A26" s="84"/>
      <c r="B26" s="378" t="s">
        <v>2</v>
      </c>
      <c r="C26" s="380" t="s">
        <v>145</v>
      </c>
      <c r="D26" s="381"/>
      <c r="E26" s="381"/>
      <c r="F26" s="381"/>
      <c r="G26" s="381"/>
      <c r="H26" s="381"/>
      <c r="I26" s="382"/>
      <c r="J26" s="352">
        <v>9</v>
      </c>
      <c r="K26" s="353"/>
      <c r="L26" s="354" t="s">
        <v>147</v>
      </c>
      <c r="M26" s="354"/>
      <c r="N26" s="354"/>
      <c r="O26" s="354"/>
      <c r="P26" s="355"/>
      <c r="Q26" s="84"/>
    </row>
    <row r="27" spans="1:27" ht="44.25" customHeight="1" thickBot="1" x14ac:dyDescent="0.3">
      <c r="A27" s="84"/>
      <c r="B27" s="379"/>
      <c r="C27" s="347" t="s">
        <v>146</v>
      </c>
      <c r="D27" s="348"/>
      <c r="E27" s="348"/>
      <c r="F27" s="348"/>
      <c r="G27" s="348"/>
      <c r="H27" s="348"/>
      <c r="I27" s="348"/>
      <c r="J27" s="352">
        <v>12</v>
      </c>
      <c r="K27" s="353"/>
      <c r="L27" s="354" t="s">
        <v>148</v>
      </c>
      <c r="M27" s="354"/>
      <c r="N27" s="354"/>
      <c r="O27" s="354"/>
      <c r="P27" s="355"/>
      <c r="Q27" s="84"/>
    </row>
    <row r="28" spans="1:27" ht="3" customHeight="1" thickBot="1" x14ac:dyDescent="0.3">
      <c r="A28" s="84"/>
      <c r="B28" s="349"/>
      <c r="C28" s="350"/>
      <c r="D28" s="350"/>
      <c r="E28" s="350"/>
      <c r="F28" s="350"/>
      <c r="G28" s="350"/>
      <c r="H28" s="350"/>
      <c r="I28" s="350"/>
      <c r="J28" s="350"/>
      <c r="K28" s="350"/>
      <c r="L28" s="350"/>
      <c r="M28" s="350"/>
      <c r="N28" s="350"/>
      <c r="O28" s="350"/>
      <c r="P28" s="351"/>
      <c r="Q28" s="84"/>
    </row>
    <row r="29" spans="1:27" ht="47.25" customHeight="1" thickBot="1" x14ac:dyDescent="0.3">
      <c r="A29" s="84"/>
      <c r="B29" s="76" t="s">
        <v>13</v>
      </c>
      <c r="C29" s="77" t="s">
        <v>14</v>
      </c>
      <c r="D29" s="231" t="s">
        <v>149</v>
      </c>
      <c r="E29" s="223"/>
      <c r="F29" s="223"/>
      <c r="G29" s="224"/>
      <c r="H29" s="356" t="s">
        <v>15</v>
      </c>
      <c r="I29" s="356"/>
      <c r="J29" s="356"/>
      <c r="K29" s="231" t="s">
        <v>150</v>
      </c>
      <c r="L29" s="223"/>
      <c r="M29" s="224"/>
      <c r="N29" s="233" t="s">
        <v>16</v>
      </c>
      <c r="O29" s="234"/>
      <c r="P29" s="72" t="s">
        <v>151</v>
      </c>
      <c r="Q29" s="84"/>
    </row>
    <row r="30" spans="1:27" ht="3" customHeight="1" thickBot="1" x14ac:dyDescent="0.3">
      <c r="A30" s="84"/>
      <c r="B30" s="357"/>
      <c r="C30" s="358"/>
      <c r="D30" s="358"/>
      <c r="E30" s="358"/>
      <c r="F30" s="358"/>
      <c r="G30" s="358"/>
      <c r="H30" s="358"/>
      <c r="I30" s="358"/>
      <c r="J30" s="358"/>
      <c r="K30" s="358"/>
      <c r="L30" s="358"/>
      <c r="M30" s="358"/>
      <c r="N30" s="358"/>
      <c r="O30" s="358"/>
      <c r="P30" s="359"/>
      <c r="Q30" s="84"/>
    </row>
    <row r="31" spans="1:27" ht="13.8" thickBot="1" x14ac:dyDescent="0.3">
      <c r="A31" s="84"/>
      <c r="B31" s="86" t="s">
        <v>7</v>
      </c>
      <c r="C31" s="159" t="s">
        <v>89</v>
      </c>
      <c r="D31" s="160"/>
      <c r="E31" s="160"/>
      <c r="F31" s="160"/>
      <c r="G31" s="160"/>
      <c r="H31" s="160"/>
      <c r="I31" s="160"/>
      <c r="J31" s="160"/>
      <c r="K31" s="160"/>
      <c r="L31" s="160"/>
      <c r="M31" s="160"/>
      <c r="N31" s="160"/>
      <c r="O31" s="160"/>
      <c r="P31" s="161"/>
      <c r="Q31" s="84"/>
    </row>
    <row r="32" spans="1:27" ht="3" customHeight="1" thickBot="1" x14ac:dyDescent="0.3">
      <c r="A32" s="84"/>
      <c r="B32" s="334"/>
      <c r="C32" s="335"/>
      <c r="D32" s="335"/>
      <c r="E32" s="335"/>
      <c r="F32" s="335"/>
      <c r="G32" s="335"/>
      <c r="H32" s="335"/>
      <c r="I32" s="335"/>
      <c r="J32" s="335"/>
      <c r="K32" s="335"/>
      <c r="L32" s="335"/>
      <c r="M32" s="335"/>
      <c r="N32" s="335"/>
      <c r="O32" s="335"/>
      <c r="P32" s="336"/>
      <c r="Q32" s="84"/>
    </row>
    <row r="33" spans="1:17" ht="13.8" thickBot="1" x14ac:dyDescent="0.3">
      <c r="A33" s="84"/>
      <c r="B33" s="86" t="s">
        <v>4</v>
      </c>
      <c r="C33" s="360" t="s">
        <v>52</v>
      </c>
      <c r="D33" s="160"/>
      <c r="E33" s="160"/>
      <c r="F33" s="160"/>
      <c r="G33" s="160"/>
      <c r="H33" s="160"/>
      <c r="I33" s="160"/>
      <c r="J33" s="160"/>
      <c r="K33" s="160"/>
      <c r="L33" s="160"/>
      <c r="M33" s="160"/>
      <c r="N33" s="160"/>
      <c r="O33" s="160"/>
      <c r="P33" s="161"/>
      <c r="Q33" s="84"/>
    </row>
    <row r="34" spans="1:17" ht="3" customHeight="1" thickBot="1" x14ac:dyDescent="0.3">
      <c r="A34" s="84"/>
      <c r="B34" s="334"/>
      <c r="C34" s="335"/>
      <c r="D34" s="335"/>
      <c r="E34" s="335"/>
      <c r="F34" s="335"/>
      <c r="G34" s="335"/>
      <c r="H34" s="335"/>
      <c r="I34" s="335"/>
      <c r="J34" s="335"/>
      <c r="K34" s="335"/>
      <c r="L34" s="335"/>
      <c r="M34" s="335"/>
      <c r="N34" s="335"/>
      <c r="O34" s="335"/>
      <c r="P34" s="336"/>
      <c r="Q34" s="84"/>
    </row>
    <row r="35" spans="1:17" ht="13.8" thickBot="1" x14ac:dyDescent="0.3">
      <c r="A35" s="84"/>
      <c r="B35" s="86" t="s">
        <v>23</v>
      </c>
      <c r="C35" s="360" t="s">
        <v>52</v>
      </c>
      <c r="D35" s="160"/>
      <c r="E35" s="160"/>
      <c r="F35" s="160"/>
      <c r="G35" s="160"/>
      <c r="H35" s="160"/>
      <c r="I35" s="160"/>
      <c r="J35" s="160"/>
      <c r="K35" s="160"/>
      <c r="L35" s="160"/>
      <c r="M35" s="160"/>
      <c r="N35" s="160"/>
      <c r="O35" s="160"/>
      <c r="P35" s="161"/>
      <c r="Q35" s="84"/>
    </row>
    <row r="36" spans="1:17" ht="3" customHeight="1" thickBot="1" x14ac:dyDescent="0.3">
      <c r="A36" s="84"/>
      <c r="B36" s="331"/>
      <c r="C36" s="332"/>
      <c r="D36" s="332"/>
      <c r="E36" s="332"/>
      <c r="F36" s="332"/>
      <c r="G36" s="332"/>
      <c r="H36" s="332"/>
      <c r="I36" s="332"/>
      <c r="J36" s="332"/>
      <c r="K36" s="332"/>
      <c r="L36" s="332"/>
      <c r="M36" s="332"/>
      <c r="N36" s="332"/>
      <c r="O36" s="332"/>
      <c r="P36" s="333"/>
      <c r="Q36" s="84"/>
    </row>
    <row r="37" spans="1:17" ht="16.5" customHeight="1" thickBot="1" x14ac:dyDescent="0.3">
      <c r="A37" s="84"/>
      <c r="B37" s="86" t="s">
        <v>43</v>
      </c>
      <c r="C37" s="159" t="s">
        <v>49</v>
      </c>
      <c r="D37" s="160"/>
      <c r="E37" s="160"/>
      <c r="F37" s="160"/>
      <c r="G37" s="160"/>
      <c r="H37" s="160"/>
      <c r="I37" s="160"/>
      <c r="J37" s="160"/>
      <c r="K37" s="160"/>
      <c r="L37" s="160"/>
      <c r="M37" s="160"/>
      <c r="N37" s="160"/>
      <c r="O37" s="160"/>
      <c r="P37" s="161"/>
      <c r="Q37" s="84"/>
    </row>
    <row r="38" spans="1:17" ht="3" customHeight="1" thickBot="1" x14ac:dyDescent="0.3">
      <c r="A38" s="84"/>
      <c r="B38" s="87"/>
      <c r="C38" s="87"/>
      <c r="D38" s="87"/>
      <c r="E38" s="87"/>
      <c r="F38" s="87"/>
      <c r="G38" s="87"/>
      <c r="H38" s="87"/>
      <c r="I38" s="87"/>
      <c r="J38" s="87"/>
      <c r="K38" s="87"/>
      <c r="L38" s="87"/>
      <c r="M38" s="87"/>
      <c r="N38" s="87"/>
      <c r="O38" s="87"/>
      <c r="P38" s="87"/>
      <c r="Q38" s="84"/>
    </row>
    <row r="39" spans="1:17" x14ac:dyDescent="0.25">
      <c r="A39" s="84"/>
      <c r="B39" s="361" t="s">
        <v>17</v>
      </c>
      <c r="C39" s="362"/>
      <c r="D39" s="362"/>
      <c r="E39" s="362"/>
      <c r="F39" s="362"/>
      <c r="G39" s="362"/>
      <c r="H39" s="362"/>
      <c r="I39" s="362"/>
      <c r="J39" s="362"/>
      <c r="K39" s="362"/>
      <c r="L39" s="362"/>
      <c r="M39" s="362"/>
      <c r="N39" s="362"/>
      <c r="O39" s="362"/>
      <c r="P39" s="363"/>
      <c r="Q39" s="84"/>
    </row>
    <row r="40" spans="1:17" x14ac:dyDescent="0.25">
      <c r="A40" s="84"/>
      <c r="B40" s="88" t="s">
        <v>22</v>
      </c>
      <c r="C40" s="364" t="s">
        <v>18</v>
      </c>
      <c r="D40" s="364"/>
      <c r="E40" s="364"/>
      <c r="F40" s="364"/>
      <c r="G40" s="364"/>
      <c r="H40" s="364" t="s">
        <v>7</v>
      </c>
      <c r="I40" s="364"/>
      <c r="J40" s="364"/>
      <c r="K40" s="364"/>
      <c r="L40" s="364"/>
      <c r="M40" s="364" t="s">
        <v>19</v>
      </c>
      <c r="N40" s="364"/>
      <c r="O40" s="364"/>
      <c r="P40" s="365"/>
      <c r="Q40" s="84"/>
    </row>
    <row r="41" spans="1:17" ht="54" customHeight="1" x14ac:dyDescent="0.25">
      <c r="A41" s="84"/>
      <c r="B41" s="78" t="s">
        <v>152</v>
      </c>
      <c r="C41" s="366" t="s">
        <v>153</v>
      </c>
      <c r="D41" s="367"/>
      <c r="E41" s="367"/>
      <c r="F41" s="367"/>
      <c r="G41" s="368"/>
      <c r="H41" s="369" t="s">
        <v>154</v>
      </c>
      <c r="I41" s="369"/>
      <c r="J41" s="369"/>
      <c r="K41" s="369"/>
      <c r="L41" s="369"/>
      <c r="M41" s="370" t="s">
        <v>200</v>
      </c>
      <c r="N41" s="370"/>
      <c r="O41" s="370"/>
      <c r="P41" s="371"/>
      <c r="Q41" s="84"/>
    </row>
    <row r="42" spans="1:17" ht="74.25" customHeight="1" thickBot="1" x14ac:dyDescent="0.3">
      <c r="A42" s="84"/>
      <c r="B42" s="79" t="s">
        <v>145</v>
      </c>
      <c r="C42" s="390" t="s">
        <v>201</v>
      </c>
      <c r="D42" s="391"/>
      <c r="E42" s="391"/>
      <c r="F42" s="391"/>
      <c r="G42" s="392"/>
      <c r="H42" s="372" t="s">
        <v>154</v>
      </c>
      <c r="I42" s="372"/>
      <c r="J42" s="372"/>
      <c r="K42" s="372"/>
      <c r="L42" s="372"/>
      <c r="M42" s="373" t="s">
        <v>155</v>
      </c>
      <c r="N42" s="373"/>
      <c r="O42" s="373"/>
      <c r="P42" s="374"/>
      <c r="Q42" s="84"/>
    </row>
    <row r="43" spans="1:17" ht="3" customHeight="1" thickBot="1" x14ac:dyDescent="0.3">
      <c r="A43" s="84"/>
      <c r="B43" s="89"/>
      <c r="C43" s="89"/>
      <c r="D43" s="89"/>
      <c r="E43" s="89"/>
      <c r="F43" s="89"/>
      <c r="G43" s="89"/>
      <c r="H43" s="89"/>
      <c r="I43" s="89"/>
      <c r="J43" s="89"/>
      <c r="K43" s="89"/>
      <c r="L43" s="89"/>
      <c r="M43" s="89"/>
      <c r="N43" s="89"/>
      <c r="O43" s="89"/>
      <c r="P43" s="89"/>
      <c r="Q43" s="84"/>
    </row>
    <row r="44" spans="1:17" ht="13.5" customHeight="1" thickBot="1" x14ac:dyDescent="0.3">
      <c r="A44" s="84"/>
      <c r="B44" s="338" t="s">
        <v>8</v>
      </c>
      <c r="C44" s="339"/>
      <c r="D44" s="339"/>
      <c r="E44" s="339"/>
      <c r="F44" s="339"/>
      <c r="G44" s="339"/>
      <c r="H44" s="339"/>
      <c r="I44" s="339"/>
      <c r="J44" s="339"/>
      <c r="K44" s="339"/>
      <c r="L44" s="339"/>
      <c r="M44" s="339"/>
      <c r="N44" s="339"/>
      <c r="O44" s="339"/>
      <c r="P44" s="340"/>
      <c r="Q44" s="84"/>
    </row>
    <row r="45" spans="1:17" ht="3" customHeight="1" thickBot="1" x14ac:dyDescent="0.3">
      <c r="A45" s="84"/>
      <c r="B45" s="90"/>
      <c r="C45" s="91"/>
      <c r="D45" s="91"/>
      <c r="E45" s="91"/>
      <c r="F45" s="91"/>
      <c r="G45" s="91"/>
      <c r="H45" s="91"/>
      <c r="I45" s="91"/>
      <c r="J45" s="91"/>
      <c r="K45" s="91"/>
      <c r="L45" s="91"/>
      <c r="M45" s="91"/>
      <c r="N45" s="91"/>
      <c r="O45" s="91"/>
      <c r="P45" s="92"/>
      <c r="Q45" s="84"/>
    </row>
    <row r="46" spans="1:17" x14ac:dyDescent="0.25">
      <c r="A46" s="84"/>
      <c r="B46" s="196" t="s">
        <v>20</v>
      </c>
      <c r="C46" s="80" t="s">
        <v>9</v>
      </c>
      <c r="D46" s="447" t="s">
        <v>232</v>
      </c>
      <c r="E46" s="448"/>
      <c r="F46" s="449"/>
      <c r="G46" s="447" t="s">
        <v>233</v>
      </c>
      <c r="H46" s="448"/>
      <c r="I46" s="449"/>
      <c r="J46" s="447" t="s">
        <v>234</v>
      </c>
      <c r="K46" s="448"/>
      <c r="L46" s="449"/>
      <c r="M46" s="447" t="s">
        <v>235</v>
      </c>
      <c r="N46" s="448"/>
      <c r="O46" s="449"/>
      <c r="P46" s="93" t="s">
        <v>24</v>
      </c>
      <c r="Q46" s="84"/>
    </row>
    <row r="47" spans="1:17" x14ac:dyDescent="0.25">
      <c r="A47" s="84"/>
      <c r="B47" s="197"/>
      <c r="C47" s="75" t="s">
        <v>152</v>
      </c>
      <c r="D47" s="462">
        <v>10</v>
      </c>
      <c r="E47" s="463"/>
      <c r="F47" s="464"/>
      <c r="G47" s="462">
        <v>7</v>
      </c>
      <c r="H47" s="463"/>
      <c r="I47" s="464"/>
      <c r="J47" s="462">
        <v>7</v>
      </c>
      <c r="K47" s="463"/>
      <c r="L47" s="464"/>
      <c r="M47" s="462"/>
      <c r="N47" s="463"/>
      <c r="O47" s="464"/>
      <c r="P47" s="111">
        <f>AVERAGE(D47,G47,J47,O47)</f>
        <v>8</v>
      </c>
      <c r="Q47" s="84"/>
    </row>
    <row r="48" spans="1:17" ht="26.4" x14ac:dyDescent="0.25">
      <c r="A48" s="84"/>
      <c r="B48" s="197"/>
      <c r="C48" s="65" t="s">
        <v>145</v>
      </c>
      <c r="D48" s="456">
        <f>$J$26</f>
        <v>9</v>
      </c>
      <c r="E48" s="457"/>
      <c r="F48" s="458"/>
      <c r="G48" s="456">
        <f>$J$26</f>
        <v>9</v>
      </c>
      <c r="H48" s="457"/>
      <c r="I48" s="458"/>
      <c r="J48" s="456">
        <f>$J$26</f>
        <v>9</v>
      </c>
      <c r="K48" s="457"/>
      <c r="L48" s="458"/>
      <c r="M48" s="456">
        <f>$J$26</f>
        <v>9</v>
      </c>
      <c r="N48" s="457"/>
      <c r="O48" s="458"/>
      <c r="P48" s="74">
        <f>$J$26</f>
        <v>9</v>
      </c>
      <c r="Q48" s="84"/>
    </row>
    <row r="49" spans="1:17" hidden="1" x14ac:dyDescent="0.25">
      <c r="A49" s="84"/>
      <c r="B49" s="197"/>
      <c r="C49" s="94" t="s">
        <v>156</v>
      </c>
      <c r="D49" s="95"/>
      <c r="E49" s="95"/>
      <c r="F49" s="96">
        <f>D47/D48</f>
        <v>1.1111111111111112</v>
      </c>
      <c r="G49" s="95"/>
      <c r="H49" s="95"/>
      <c r="I49" s="96">
        <f>G47/G48</f>
        <v>0.77777777777777779</v>
      </c>
      <c r="J49" s="95"/>
      <c r="K49" s="95"/>
      <c r="L49" s="96">
        <f>J47/J48</f>
        <v>0.77777777777777779</v>
      </c>
      <c r="M49" s="95"/>
      <c r="N49" s="95"/>
      <c r="O49" s="96">
        <f>O47/M48</f>
        <v>0</v>
      </c>
      <c r="P49" s="96">
        <f>P47/P48</f>
        <v>0.88888888888888884</v>
      </c>
      <c r="Q49" s="84"/>
    </row>
    <row r="50" spans="1:17" ht="13.8" thickBot="1" x14ac:dyDescent="0.3">
      <c r="A50" s="84"/>
      <c r="B50" s="198"/>
      <c r="C50" s="97" t="s">
        <v>128</v>
      </c>
      <c r="D50" s="465">
        <f>IF(F49&gt;=1,1,F49)</f>
        <v>1</v>
      </c>
      <c r="E50" s="466"/>
      <c r="F50" s="467"/>
      <c r="G50" s="465">
        <f>IF(I49&gt;=1,1,I49)</f>
        <v>0.77777777777777779</v>
      </c>
      <c r="H50" s="466"/>
      <c r="I50" s="467"/>
      <c r="J50" s="465">
        <f>IF(L49&gt;=1,1,L49)</f>
        <v>0.77777777777777779</v>
      </c>
      <c r="K50" s="466"/>
      <c r="L50" s="467"/>
      <c r="M50" s="465">
        <f>IF(O49&gt;=1,1,O49)</f>
        <v>0</v>
      </c>
      <c r="N50" s="466"/>
      <c r="O50" s="467"/>
      <c r="P50" s="98">
        <f>IF(P49&gt;=1,1,P49)</f>
        <v>0.88888888888888884</v>
      </c>
      <c r="Q50" s="84"/>
    </row>
    <row r="51" spans="1:17" s="82" customFormat="1" ht="4.2" customHeight="1" thickBot="1" x14ac:dyDescent="0.3">
      <c r="B51" s="468">
        <v>0.9</v>
      </c>
      <c r="C51" s="469"/>
      <c r="D51" s="470" t="str">
        <f>+$C$27</f>
        <v>Línea base (promedio de audiencias celebradas periodos anteriores):</v>
      </c>
      <c r="E51" s="470"/>
      <c r="F51" s="470"/>
      <c r="G51" s="469"/>
      <c r="H51" s="469"/>
      <c r="I51" s="471" t="str">
        <f>+$C$27</f>
        <v>Línea base (promedio de audiencias celebradas periodos anteriores):</v>
      </c>
      <c r="J51" s="469"/>
      <c r="K51" s="469"/>
      <c r="L51" s="471" t="str">
        <f>+$C$27</f>
        <v>Línea base (promedio de audiencias celebradas periodos anteriores):</v>
      </c>
      <c r="M51" s="469"/>
      <c r="N51" s="469"/>
      <c r="O51" s="471" t="str">
        <f>+$C$27</f>
        <v>Línea base (promedio de audiencias celebradas periodos anteriores):</v>
      </c>
      <c r="P51" s="471" t="str">
        <f>+$C$27</f>
        <v>Línea base (promedio de audiencias celebradas periodos anteriores):</v>
      </c>
    </row>
    <row r="52" spans="1:17" ht="22.5" customHeight="1" thickBot="1" x14ac:dyDescent="0.3">
      <c r="A52" s="84"/>
      <c r="B52" s="375" t="s">
        <v>21</v>
      </c>
      <c r="C52" s="376"/>
      <c r="D52" s="376"/>
      <c r="E52" s="376"/>
      <c r="F52" s="376"/>
      <c r="G52" s="376"/>
      <c r="H52" s="376"/>
      <c r="I52" s="376"/>
      <c r="J52" s="376"/>
      <c r="K52" s="376"/>
      <c r="L52" s="376"/>
      <c r="M52" s="376"/>
      <c r="N52" s="376"/>
      <c r="O52" s="376"/>
      <c r="P52" s="377"/>
      <c r="Q52" s="84"/>
    </row>
    <row r="53" spans="1:17" x14ac:dyDescent="0.25">
      <c r="A53" s="84"/>
      <c r="B53" s="183"/>
      <c r="C53" s="184"/>
      <c r="D53" s="184"/>
      <c r="E53" s="184"/>
      <c r="F53" s="184"/>
      <c r="G53" s="184"/>
      <c r="H53" s="184"/>
      <c r="I53" s="184"/>
      <c r="J53" s="184"/>
      <c r="K53" s="184"/>
      <c r="L53" s="184"/>
      <c r="M53" s="184"/>
      <c r="N53" s="184"/>
      <c r="O53" s="184"/>
      <c r="P53" s="185"/>
      <c r="Q53" s="84"/>
    </row>
    <row r="54" spans="1:17" x14ac:dyDescent="0.25">
      <c r="A54" s="84"/>
      <c r="B54" s="186"/>
      <c r="C54" s="187"/>
      <c r="D54" s="187"/>
      <c r="E54" s="187"/>
      <c r="F54" s="187"/>
      <c r="G54" s="187"/>
      <c r="H54" s="187"/>
      <c r="I54" s="187"/>
      <c r="J54" s="187"/>
      <c r="K54" s="187"/>
      <c r="L54" s="187"/>
      <c r="M54" s="187"/>
      <c r="N54" s="187"/>
      <c r="O54" s="187"/>
      <c r="P54" s="188"/>
      <c r="Q54" s="84"/>
    </row>
    <row r="55" spans="1:17" x14ac:dyDescent="0.25">
      <c r="A55" s="84"/>
      <c r="B55" s="186"/>
      <c r="C55" s="187"/>
      <c r="D55" s="187"/>
      <c r="E55" s="187"/>
      <c r="F55" s="187"/>
      <c r="G55" s="187"/>
      <c r="H55" s="187"/>
      <c r="I55" s="187"/>
      <c r="J55" s="187"/>
      <c r="K55" s="187"/>
      <c r="L55" s="187"/>
      <c r="M55" s="187"/>
      <c r="N55" s="187"/>
      <c r="O55" s="187"/>
      <c r="P55" s="188"/>
      <c r="Q55" s="84"/>
    </row>
    <row r="56" spans="1:17" x14ac:dyDescent="0.25">
      <c r="A56" s="84"/>
      <c r="B56" s="186"/>
      <c r="C56" s="187"/>
      <c r="D56" s="187"/>
      <c r="E56" s="187"/>
      <c r="F56" s="187"/>
      <c r="G56" s="187"/>
      <c r="H56" s="187"/>
      <c r="I56" s="187"/>
      <c r="J56" s="187"/>
      <c r="K56" s="187"/>
      <c r="L56" s="187"/>
      <c r="M56" s="187"/>
      <c r="N56" s="187"/>
      <c r="O56" s="187"/>
      <c r="P56" s="188"/>
      <c r="Q56" s="84"/>
    </row>
    <row r="57" spans="1:17" x14ac:dyDescent="0.25">
      <c r="A57" s="84"/>
      <c r="B57" s="186"/>
      <c r="C57" s="187"/>
      <c r="D57" s="187"/>
      <c r="E57" s="187"/>
      <c r="F57" s="187"/>
      <c r="G57" s="187"/>
      <c r="H57" s="187"/>
      <c r="I57" s="187"/>
      <c r="J57" s="187"/>
      <c r="K57" s="187"/>
      <c r="L57" s="187"/>
      <c r="M57" s="187"/>
      <c r="N57" s="187"/>
      <c r="O57" s="187"/>
      <c r="P57" s="188"/>
      <c r="Q57" s="84"/>
    </row>
    <row r="58" spans="1:17" x14ac:dyDescent="0.25">
      <c r="A58" s="84"/>
      <c r="B58" s="186"/>
      <c r="C58" s="187"/>
      <c r="D58" s="187"/>
      <c r="E58" s="187"/>
      <c r="F58" s="187"/>
      <c r="G58" s="187"/>
      <c r="H58" s="187"/>
      <c r="I58" s="187"/>
      <c r="J58" s="187"/>
      <c r="K58" s="187"/>
      <c r="L58" s="187"/>
      <c r="M58" s="187"/>
      <c r="N58" s="187"/>
      <c r="O58" s="187"/>
      <c r="P58" s="188"/>
      <c r="Q58" s="84"/>
    </row>
    <row r="59" spans="1:17" x14ac:dyDescent="0.25">
      <c r="A59" s="84"/>
      <c r="B59" s="186"/>
      <c r="C59" s="187"/>
      <c r="D59" s="187"/>
      <c r="E59" s="187"/>
      <c r="F59" s="187"/>
      <c r="G59" s="187"/>
      <c r="H59" s="187"/>
      <c r="I59" s="187"/>
      <c r="J59" s="187"/>
      <c r="K59" s="187"/>
      <c r="L59" s="187"/>
      <c r="M59" s="187"/>
      <c r="N59" s="187"/>
      <c r="O59" s="187"/>
      <c r="P59" s="188"/>
      <c r="Q59" s="84"/>
    </row>
    <row r="60" spans="1:17" x14ac:dyDescent="0.25">
      <c r="A60" s="84"/>
      <c r="B60" s="186"/>
      <c r="C60" s="187"/>
      <c r="D60" s="187"/>
      <c r="E60" s="187"/>
      <c r="F60" s="187"/>
      <c r="G60" s="187"/>
      <c r="H60" s="187"/>
      <c r="I60" s="187"/>
      <c r="J60" s="187"/>
      <c r="K60" s="187"/>
      <c r="L60" s="187"/>
      <c r="M60" s="187"/>
      <c r="N60" s="187"/>
      <c r="O60" s="187"/>
      <c r="P60" s="188"/>
      <c r="Q60" s="84"/>
    </row>
    <row r="61" spans="1:17" x14ac:dyDescent="0.25">
      <c r="A61" s="84"/>
      <c r="B61" s="186"/>
      <c r="C61" s="187"/>
      <c r="D61" s="187"/>
      <c r="E61" s="187"/>
      <c r="F61" s="187"/>
      <c r="G61" s="187"/>
      <c r="H61" s="187"/>
      <c r="I61" s="187"/>
      <c r="J61" s="187"/>
      <c r="K61" s="187"/>
      <c r="L61" s="187"/>
      <c r="M61" s="187"/>
      <c r="N61" s="187"/>
      <c r="O61" s="187"/>
      <c r="P61" s="188"/>
      <c r="Q61" s="84"/>
    </row>
    <row r="62" spans="1:17" x14ac:dyDescent="0.25">
      <c r="A62" s="84"/>
      <c r="B62" s="186"/>
      <c r="C62" s="187"/>
      <c r="D62" s="187"/>
      <c r="E62" s="187"/>
      <c r="F62" s="187"/>
      <c r="G62" s="187"/>
      <c r="H62" s="187"/>
      <c r="I62" s="187"/>
      <c r="J62" s="187"/>
      <c r="K62" s="187"/>
      <c r="L62" s="187"/>
      <c r="M62" s="187"/>
      <c r="N62" s="187"/>
      <c r="O62" s="187"/>
      <c r="P62" s="188"/>
      <c r="Q62" s="84"/>
    </row>
    <row r="63" spans="1:17" x14ac:dyDescent="0.25">
      <c r="A63" s="84"/>
      <c r="B63" s="186"/>
      <c r="C63" s="187"/>
      <c r="D63" s="187"/>
      <c r="E63" s="187"/>
      <c r="F63" s="187"/>
      <c r="G63" s="187"/>
      <c r="H63" s="187"/>
      <c r="I63" s="187"/>
      <c r="J63" s="187"/>
      <c r="K63" s="187"/>
      <c r="L63" s="187"/>
      <c r="M63" s="187"/>
      <c r="N63" s="187"/>
      <c r="O63" s="187"/>
      <c r="P63" s="188"/>
      <c r="Q63" s="84"/>
    </row>
    <row r="64" spans="1:17" x14ac:dyDescent="0.25">
      <c r="A64" s="84"/>
      <c r="B64" s="186"/>
      <c r="C64" s="187"/>
      <c r="D64" s="187"/>
      <c r="E64" s="187"/>
      <c r="F64" s="187"/>
      <c r="G64" s="187"/>
      <c r="H64" s="187"/>
      <c r="I64" s="187"/>
      <c r="J64" s="187"/>
      <c r="K64" s="187"/>
      <c r="L64" s="187"/>
      <c r="M64" s="187"/>
      <c r="N64" s="187"/>
      <c r="O64" s="187"/>
      <c r="P64" s="188"/>
      <c r="Q64" s="84"/>
    </row>
    <row r="65" spans="1:19" x14ac:dyDescent="0.25">
      <c r="A65" s="84"/>
      <c r="B65" s="186"/>
      <c r="C65" s="187"/>
      <c r="D65" s="187"/>
      <c r="E65" s="187"/>
      <c r="F65" s="187"/>
      <c r="G65" s="187"/>
      <c r="H65" s="187"/>
      <c r="I65" s="187"/>
      <c r="J65" s="187"/>
      <c r="K65" s="187"/>
      <c r="L65" s="187"/>
      <c r="M65" s="187"/>
      <c r="N65" s="187"/>
      <c r="O65" s="187"/>
      <c r="P65" s="188"/>
      <c r="Q65" s="84"/>
    </row>
    <row r="66" spans="1:19" x14ac:dyDescent="0.25">
      <c r="A66" s="84"/>
      <c r="B66" s="186"/>
      <c r="C66" s="187"/>
      <c r="D66" s="187"/>
      <c r="E66" s="187"/>
      <c r="F66" s="187"/>
      <c r="G66" s="187"/>
      <c r="H66" s="187"/>
      <c r="I66" s="187"/>
      <c r="J66" s="187"/>
      <c r="K66" s="187"/>
      <c r="L66" s="187"/>
      <c r="M66" s="187"/>
      <c r="N66" s="187"/>
      <c r="O66" s="187"/>
      <c r="P66" s="188"/>
      <c r="Q66" s="84"/>
    </row>
    <row r="67" spans="1:19" x14ac:dyDescent="0.25">
      <c r="A67" s="84"/>
      <c r="B67" s="186"/>
      <c r="C67" s="187"/>
      <c r="D67" s="187"/>
      <c r="E67" s="187"/>
      <c r="F67" s="187"/>
      <c r="G67" s="187"/>
      <c r="H67" s="187"/>
      <c r="I67" s="187"/>
      <c r="J67" s="187"/>
      <c r="K67" s="187"/>
      <c r="L67" s="187"/>
      <c r="M67" s="187"/>
      <c r="N67" s="187"/>
      <c r="O67" s="187"/>
      <c r="P67" s="188"/>
      <c r="Q67" s="84"/>
    </row>
    <row r="68" spans="1:19" ht="93" customHeight="1" thickBot="1" x14ac:dyDescent="0.3">
      <c r="A68" s="84"/>
      <c r="B68" s="189"/>
      <c r="C68" s="190"/>
      <c r="D68" s="190"/>
      <c r="E68" s="190"/>
      <c r="F68" s="190"/>
      <c r="G68" s="190"/>
      <c r="H68" s="190"/>
      <c r="I68" s="190"/>
      <c r="J68" s="190"/>
      <c r="K68" s="190"/>
      <c r="L68" s="190"/>
      <c r="M68" s="190"/>
      <c r="N68" s="190"/>
      <c r="O68" s="190"/>
      <c r="P68" s="191"/>
      <c r="Q68" s="84"/>
    </row>
    <row r="69" spans="1:19" s="102" customFormat="1" ht="3" customHeight="1" thickBot="1" x14ac:dyDescent="0.3">
      <c r="A69" s="383"/>
      <c r="B69" s="383"/>
      <c r="C69" s="383"/>
      <c r="D69" s="383"/>
      <c r="E69" s="383"/>
      <c r="F69" s="383"/>
      <c r="G69" s="383"/>
      <c r="H69" s="383"/>
      <c r="I69" s="383"/>
      <c r="J69" s="383"/>
      <c r="K69" s="383"/>
      <c r="L69" s="383"/>
      <c r="M69" s="383"/>
      <c r="N69" s="383"/>
      <c r="O69" s="383"/>
      <c r="P69" s="383"/>
      <c r="Q69" s="383"/>
      <c r="S69" s="103"/>
    </row>
    <row r="70" spans="1:19" ht="15" customHeight="1" x14ac:dyDescent="0.25">
      <c r="A70" s="84"/>
      <c r="B70" s="180" t="s">
        <v>5</v>
      </c>
      <c r="C70" s="384" t="s">
        <v>85</v>
      </c>
      <c r="D70" s="385"/>
      <c r="E70" s="385"/>
      <c r="F70" s="385"/>
      <c r="G70" s="385"/>
      <c r="H70" s="385"/>
      <c r="I70" s="385"/>
      <c r="J70" s="385"/>
      <c r="K70" s="385"/>
      <c r="L70" s="385"/>
      <c r="M70" s="385"/>
      <c r="N70" s="385"/>
      <c r="O70" s="385"/>
      <c r="P70" s="386"/>
      <c r="Q70" s="84"/>
    </row>
    <row r="71" spans="1:19" ht="49.5" customHeight="1" x14ac:dyDescent="0.25">
      <c r="A71" s="84"/>
      <c r="B71" s="181"/>
      <c r="C71" s="164" t="s">
        <v>218</v>
      </c>
      <c r="D71" s="165"/>
      <c r="E71" s="165"/>
      <c r="F71" s="165"/>
      <c r="G71" s="165"/>
      <c r="H71" s="165"/>
      <c r="I71" s="165"/>
      <c r="J71" s="165"/>
      <c r="K71" s="165"/>
      <c r="L71" s="165"/>
      <c r="M71" s="165"/>
      <c r="N71" s="165"/>
      <c r="O71" s="165"/>
      <c r="P71" s="166"/>
      <c r="Q71" s="84"/>
    </row>
    <row r="72" spans="1:19" ht="15" customHeight="1" x14ac:dyDescent="0.25">
      <c r="A72" s="84"/>
      <c r="B72" s="181"/>
      <c r="C72" s="387" t="s">
        <v>86</v>
      </c>
      <c r="D72" s="388"/>
      <c r="E72" s="388"/>
      <c r="F72" s="388"/>
      <c r="G72" s="388"/>
      <c r="H72" s="388"/>
      <c r="I72" s="388"/>
      <c r="J72" s="388"/>
      <c r="K72" s="388"/>
      <c r="L72" s="388"/>
      <c r="M72" s="388"/>
      <c r="N72" s="388"/>
      <c r="O72" s="388"/>
      <c r="P72" s="389"/>
      <c r="Q72" s="84"/>
    </row>
    <row r="73" spans="1:19" ht="49.5" customHeight="1" x14ac:dyDescent="0.25">
      <c r="A73" s="84"/>
      <c r="B73" s="181"/>
      <c r="C73" s="164" t="s">
        <v>224</v>
      </c>
      <c r="D73" s="165"/>
      <c r="E73" s="165"/>
      <c r="F73" s="165"/>
      <c r="G73" s="165"/>
      <c r="H73" s="165"/>
      <c r="I73" s="165"/>
      <c r="J73" s="165"/>
      <c r="K73" s="165"/>
      <c r="L73" s="165"/>
      <c r="M73" s="165"/>
      <c r="N73" s="165"/>
      <c r="O73" s="165"/>
      <c r="P73" s="166"/>
      <c r="Q73" s="84"/>
    </row>
    <row r="74" spans="1:19" ht="18" customHeight="1" x14ac:dyDescent="0.25">
      <c r="A74" s="84"/>
      <c r="B74" s="181"/>
      <c r="C74" s="387" t="s">
        <v>87</v>
      </c>
      <c r="D74" s="388"/>
      <c r="E74" s="388"/>
      <c r="F74" s="388"/>
      <c r="G74" s="388"/>
      <c r="H74" s="388"/>
      <c r="I74" s="388"/>
      <c r="J74" s="388"/>
      <c r="K74" s="388"/>
      <c r="L74" s="388"/>
      <c r="M74" s="388"/>
      <c r="N74" s="388"/>
      <c r="O74" s="388"/>
      <c r="P74" s="389"/>
      <c r="Q74" s="84"/>
    </row>
    <row r="75" spans="1:19" ht="49.5" customHeight="1" x14ac:dyDescent="0.25">
      <c r="A75" s="84"/>
      <c r="B75" s="181"/>
      <c r="C75" s="164"/>
      <c r="D75" s="165"/>
      <c r="E75" s="165"/>
      <c r="F75" s="165"/>
      <c r="G75" s="165"/>
      <c r="H75" s="165"/>
      <c r="I75" s="165"/>
      <c r="J75" s="165"/>
      <c r="K75" s="165"/>
      <c r="L75" s="165"/>
      <c r="M75" s="165"/>
      <c r="N75" s="165"/>
      <c r="O75" s="165"/>
      <c r="P75" s="166"/>
      <c r="Q75" s="84"/>
    </row>
    <row r="76" spans="1:19" ht="17.25" customHeight="1" x14ac:dyDescent="0.25">
      <c r="A76" s="84"/>
      <c r="B76" s="181"/>
      <c r="C76" s="387" t="s">
        <v>88</v>
      </c>
      <c r="D76" s="388"/>
      <c r="E76" s="388"/>
      <c r="F76" s="388"/>
      <c r="G76" s="388"/>
      <c r="H76" s="388"/>
      <c r="I76" s="388"/>
      <c r="J76" s="388"/>
      <c r="K76" s="388"/>
      <c r="L76" s="388"/>
      <c r="M76" s="388"/>
      <c r="N76" s="388"/>
      <c r="O76" s="388"/>
      <c r="P76" s="389"/>
      <c r="Q76" s="84"/>
    </row>
    <row r="77" spans="1:19" ht="49.5" customHeight="1" thickBot="1" x14ac:dyDescent="0.3">
      <c r="A77" s="84"/>
      <c r="B77" s="182"/>
      <c r="C77" s="170"/>
      <c r="D77" s="171"/>
      <c r="E77" s="171"/>
      <c r="F77" s="171"/>
      <c r="G77" s="171"/>
      <c r="H77" s="171"/>
      <c r="I77" s="171"/>
      <c r="J77" s="171"/>
      <c r="K77" s="171"/>
      <c r="L77" s="171"/>
      <c r="M77" s="171"/>
      <c r="N77" s="171"/>
      <c r="O77" s="171"/>
      <c r="P77" s="172"/>
      <c r="Q77" s="84"/>
    </row>
    <row r="78" spans="1:19" ht="30.75" customHeight="1" thickBot="1" x14ac:dyDescent="0.3">
      <c r="A78" s="84"/>
      <c r="B78" s="51" t="s">
        <v>42</v>
      </c>
      <c r="C78" s="159"/>
      <c r="D78" s="160"/>
      <c r="E78" s="160"/>
      <c r="F78" s="160"/>
      <c r="G78" s="160"/>
      <c r="H78" s="160"/>
      <c r="I78" s="160"/>
      <c r="J78" s="160"/>
      <c r="K78" s="160"/>
      <c r="L78" s="160"/>
      <c r="M78" s="160"/>
      <c r="N78" s="160"/>
      <c r="O78" s="160"/>
      <c r="P78" s="161"/>
      <c r="Q78" s="84"/>
    </row>
    <row r="79" spans="1:19" ht="27.75" customHeight="1" thickBot="1" x14ac:dyDescent="0.3">
      <c r="A79" s="84"/>
      <c r="B79" s="51" t="s">
        <v>55</v>
      </c>
      <c r="C79" s="162" t="s">
        <v>56</v>
      </c>
      <c r="D79" s="162"/>
      <c r="E79" s="162"/>
      <c r="F79" s="162"/>
      <c r="G79" s="162"/>
      <c r="H79" s="162"/>
      <c r="I79" s="162"/>
      <c r="J79" s="162"/>
      <c r="K79" s="162"/>
      <c r="L79" s="162"/>
      <c r="M79" s="162"/>
      <c r="N79" s="162"/>
      <c r="O79" s="162"/>
      <c r="P79" s="163"/>
      <c r="Q79" s="84"/>
    </row>
    <row r="80" spans="1:19" x14ac:dyDescent="0.25">
      <c r="B80" s="81"/>
    </row>
    <row r="81" spans="2:15" x14ac:dyDescent="0.25">
      <c r="B81" s="81"/>
    </row>
    <row r="82" spans="2:15" x14ac:dyDescent="0.25">
      <c r="B82" s="81"/>
      <c r="C82" s="104"/>
    </row>
    <row r="83" spans="2:15" hidden="1" x14ac:dyDescent="0.25">
      <c r="B83" s="81"/>
      <c r="C83" s="81">
        <v>2018</v>
      </c>
    </row>
    <row r="84" spans="2:15" hidden="1" x14ac:dyDescent="0.25">
      <c r="B84" s="81"/>
      <c r="C84" s="81">
        <v>2019</v>
      </c>
    </row>
    <row r="85" spans="2:15" x14ac:dyDescent="0.25">
      <c r="B85" s="81"/>
    </row>
    <row r="86" spans="2:15" x14ac:dyDescent="0.25">
      <c r="B86" s="81"/>
    </row>
    <row r="87" spans="2:15" x14ac:dyDescent="0.25">
      <c r="B87" s="81"/>
    </row>
    <row r="88" spans="2:15" x14ac:dyDescent="0.25">
      <c r="B88" s="81"/>
    </row>
    <row r="89" spans="2:15" x14ac:dyDescent="0.25">
      <c r="B89" s="81"/>
    </row>
    <row r="90" spans="2:15" s="82" customFormat="1" x14ac:dyDescent="0.25"/>
    <row r="91" spans="2:15" s="82" customFormat="1" x14ac:dyDescent="0.25">
      <c r="B91" s="105"/>
      <c r="C91" s="105"/>
      <c r="D91" s="105"/>
      <c r="E91" s="105"/>
      <c r="F91" s="105"/>
      <c r="G91" s="105"/>
      <c r="H91" s="105"/>
      <c r="I91" s="105"/>
      <c r="J91" s="105"/>
      <c r="K91" s="105"/>
      <c r="L91" s="105"/>
      <c r="M91" s="105"/>
      <c r="N91" s="105"/>
      <c r="O91" s="105"/>
    </row>
    <row r="92" spans="2:15" s="82" customFormat="1" x14ac:dyDescent="0.25">
      <c r="B92" s="105"/>
      <c r="C92" s="105"/>
      <c r="D92" s="105"/>
      <c r="E92" s="105"/>
      <c r="F92" s="105"/>
      <c r="G92" s="105"/>
      <c r="H92" s="105"/>
      <c r="I92" s="105"/>
      <c r="J92" s="105"/>
      <c r="K92" s="105"/>
      <c r="L92" s="105"/>
      <c r="M92" s="105"/>
      <c r="N92" s="105"/>
      <c r="O92" s="105"/>
    </row>
    <row r="93" spans="2:15" s="82" customFormat="1" x14ac:dyDescent="0.25">
      <c r="B93" s="105"/>
      <c r="C93" s="105"/>
      <c r="D93" s="105"/>
      <c r="E93" s="105"/>
      <c r="F93" s="105"/>
      <c r="G93" s="105"/>
      <c r="H93" s="105"/>
      <c r="I93" s="105"/>
      <c r="J93" s="105"/>
      <c r="K93" s="105"/>
      <c r="L93" s="105"/>
      <c r="M93" s="105"/>
      <c r="N93" s="105"/>
      <c r="O93" s="105"/>
    </row>
    <row r="94" spans="2:15" s="82" customFormat="1" x14ac:dyDescent="0.25">
      <c r="B94" s="105"/>
      <c r="C94" s="105"/>
      <c r="D94" s="105"/>
      <c r="E94" s="105"/>
      <c r="F94" s="105"/>
      <c r="G94" s="105"/>
      <c r="H94" s="105"/>
      <c r="I94" s="105"/>
      <c r="J94" s="105"/>
      <c r="K94" s="105"/>
      <c r="L94" s="105"/>
      <c r="M94" s="105"/>
      <c r="N94" s="105"/>
      <c r="O94" s="105"/>
    </row>
    <row r="95" spans="2:15" s="82" customFormat="1" x14ac:dyDescent="0.25">
      <c r="B95" s="106"/>
      <c r="C95" s="106"/>
      <c r="D95" s="106"/>
      <c r="E95" s="106"/>
      <c r="F95" s="106"/>
      <c r="G95" s="105"/>
      <c r="H95" s="105"/>
      <c r="I95" s="105"/>
      <c r="J95" s="105"/>
      <c r="K95" s="105"/>
      <c r="L95" s="105"/>
      <c r="M95" s="105"/>
      <c r="N95" s="105"/>
      <c r="O95" s="105"/>
    </row>
    <row r="96" spans="2:15" s="82" customFormat="1" x14ac:dyDescent="0.25">
      <c r="B96" s="106"/>
      <c r="C96" s="106"/>
      <c r="D96" s="106"/>
      <c r="E96" s="106"/>
      <c r="F96" s="106"/>
      <c r="G96" s="105"/>
      <c r="H96" s="105"/>
      <c r="I96" s="105"/>
      <c r="J96" s="105"/>
      <c r="K96" s="105"/>
      <c r="L96" s="105"/>
      <c r="M96" s="105"/>
      <c r="N96" s="105"/>
      <c r="O96" s="105"/>
    </row>
    <row r="97" spans="2:17" s="82" customFormat="1" x14ac:dyDescent="0.25">
      <c r="B97" s="106"/>
      <c r="C97" s="106"/>
      <c r="D97" s="106"/>
      <c r="E97" s="106"/>
      <c r="F97" s="106"/>
      <c r="G97" s="105"/>
      <c r="H97" s="105"/>
      <c r="I97" s="105"/>
      <c r="J97" s="105"/>
      <c r="K97" s="105"/>
      <c r="L97" s="105"/>
      <c r="M97" s="105"/>
      <c r="N97" s="105"/>
      <c r="O97" s="105"/>
    </row>
    <row r="98" spans="2:17" s="82" customFormat="1" x14ac:dyDescent="0.25">
      <c r="B98" s="106"/>
      <c r="C98" s="106"/>
      <c r="D98" s="106"/>
      <c r="E98" s="106"/>
      <c r="F98" s="106"/>
      <c r="G98" s="105"/>
      <c r="H98" s="105"/>
      <c r="I98" s="105"/>
      <c r="J98" s="105"/>
      <c r="K98" s="105"/>
      <c r="L98" s="105"/>
      <c r="M98" s="105"/>
      <c r="N98" s="105"/>
      <c r="O98" s="105"/>
    </row>
    <row r="99" spans="2:17" s="82" customFormat="1" x14ac:dyDescent="0.25">
      <c r="B99" s="106"/>
      <c r="C99" s="106"/>
      <c r="D99" s="106"/>
      <c r="E99" s="106"/>
      <c r="F99" s="106"/>
      <c r="G99" s="105"/>
      <c r="H99" s="105"/>
      <c r="I99" s="105"/>
      <c r="J99" s="105"/>
      <c r="K99" s="105"/>
      <c r="L99" s="105"/>
      <c r="M99" s="105"/>
      <c r="N99" s="105"/>
      <c r="O99" s="105"/>
    </row>
    <row r="100" spans="2:17" s="82" customFormat="1" x14ac:dyDescent="0.25">
      <c r="B100" s="106"/>
      <c r="C100" s="106"/>
      <c r="D100" s="106"/>
      <c r="E100" s="106"/>
      <c r="F100" s="106"/>
      <c r="G100" s="105"/>
      <c r="H100" s="105"/>
      <c r="I100" s="105"/>
      <c r="J100" s="105"/>
      <c r="K100" s="105"/>
      <c r="L100" s="105"/>
      <c r="M100" s="105"/>
      <c r="N100" s="105"/>
      <c r="O100" s="105"/>
    </row>
    <row r="101" spans="2:17" s="82" customFormat="1" x14ac:dyDescent="0.25">
      <c r="B101" s="106"/>
      <c r="C101" s="106"/>
      <c r="D101" s="106"/>
      <c r="E101" s="106"/>
      <c r="F101" s="106"/>
      <c r="G101" s="105"/>
      <c r="H101" s="105"/>
      <c r="I101" s="105"/>
      <c r="J101" s="105"/>
      <c r="K101" s="105"/>
      <c r="L101" s="105"/>
      <c r="M101" s="105"/>
      <c r="N101" s="105"/>
      <c r="O101" s="105"/>
      <c r="P101" s="107"/>
    </row>
    <row r="102" spans="2:17" s="82" customFormat="1" x14ac:dyDescent="0.25">
      <c r="B102" s="106"/>
      <c r="C102" s="106"/>
      <c r="D102" s="106"/>
      <c r="E102" s="106"/>
      <c r="F102" s="106"/>
      <c r="G102" s="105"/>
      <c r="H102" s="105"/>
      <c r="I102" s="105"/>
      <c r="J102" s="105"/>
      <c r="K102" s="105"/>
      <c r="L102" s="105"/>
      <c r="M102" s="105"/>
      <c r="N102" s="105"/>
      <c r="O102" s="105"/>
      <c r="P102" s="107"/>
    </row>
    <row r="103" spans="2:17" s="82" customFormat="1" x14ac:dyDescent="0.25">
      <c r="B103" s="106"/>
      <c r="C103" s="106"/>
      <c r="D103" s="106"/>
      <c r="E103" s="106"/>
      <c r="F103" s="106"/>
      <c r="G103" s="105"/>
      <c r="H103" s="105"/>
      <c r="I103" s="105"/>
      <c r="J103" s="105"/>
      <c r="K103" s="105"/>
      <c r="L103" s="105"/>
      <c r="M103" s="105"/>
      <c r="N103" s="105"/>
      <c r="O103" s="105"/>
      <c r="P103" s="107"/>
    </row>
    <row r="104" spans="2:17" s="82" customFormat="1" x14ac:dyDescent="0.25">
      <c r="B104" s="106"/>
      <c r="C104" s="106"/>
      <c r="D104" s="106"/>
      <c r="E104" s="106"/>
      <c r="F104" s="106"/>
      <c r="G104" s="105"/>
      <c r="H104" s="105"/>
      <c r="I104" s="105"/>
      <c r="J104" s="105"/>
      <c r="K104" s="105"/>
      <c r="L104" s="105"/>
      <c r="M104" s="105"/>
      <c r="N104" s="105"/>
      <c r="O104" s="105"/>
      <c r="P104" s="107"/>
      <c r="Q104" s="108" t="s">
        <v>47</v>
      </c>
    </row>
    <row r="105" spans="2:17" s="82" customFormat="1" x14ac:dyDescent="0.25">
      <c r="B105" s="109"/>
      <c r="C105" s="109"/>
      <c r="D105" s="106"/>
      <c r="E105" s="106"/>
      <c r="F105" s="106"/>
      <c r="G105" s="105"/>
      <c r="H105" s="105"/>
      <c r="I105" s="105"/>
      <c r="J105" s="105"/>
      <c r="K105" s="105"/>
      <c r="L105" s="105"/>
      <c r="M105" s="105"/>
      <c r="N105" s="105"/>
      <c r="O105" s="105"/>
      <c r="P105" s="107"/>
      <c r="Q105" s="108" t="s">
        <v>48</v>
      </c>
    </row>
    <row r="106" spans="2:17" s="82" customFormat="1" x14ac:dyDescent="0.25">
      <c r="B106" s="109"/>
      <c r="C106" s="109"/>
      <c r="D106" s="106"/>
      <c r="E106" s="106"/>
      <c r="F106" s="106"/>
      <c r="G106" s="105"/>
      <c r="H106" s="105"/>
      <c r="I106" s="105"/>
      <c r="J106" s="105"/>
      <c r="K106" s="105"/>
      <c r="L106" s="105"/>
      <c r="M106" s="105"/>
      <c r="N106" s="105"/>
      <c r="O106" s="105"/>
      <c r="P106" s="107"/>
      <c r="Q106" s="108" t="s">
        <v>50</v>
      </c>
    </row>
    <row r="107" spans="2:17" s="82" customFormat="1" x14ac:dyDescent="0.25">
      <c r="B107" s="109"/>
      <c r="C107" s="109"/>
      <c r="D107" s="106"/>
      <c r="E107" s="106"/>
      <c r="F107" s="106"/>
      <c r="G107" s="105"/>
      <c r="H107" s="105"/>
      <c r="I107" s="105"/>
      <c r="J107" s="105"/>
      <c r="K107" s="105"/>
      <c r="L107" s="105"/>
      <c r="M107" s="105"/>
      <c r="N107" s="105"/>
      <c r="O107" s="105"/>
      <c r="P107" s="107"/>
      <c r="Q107" s="108" t="s">
        <v>49</v>
      </c>
    </row>
    <row r="108" spans="2:17" s="82" customFormat="1" x14ac:dyDescent="0.25">
      <c r="B108" s="106"/>
      <c r="C108" s="109"/>
      <c r="D108" s="106"/>
      <c r="E108" s="106"/>
      <c r="F108" s="106"/>
      <c r="G108" s="105"/>
      <c r="H108" s="105"/>
      <c r="I108" s="105"/>
      <c r="J108" s="105"/>
      <c r="K108" s="105"/>
      <c r="L108" s="105"/>
      <c r="M108" s="110"/>
      <c r="N108" s="105"/>
      <c r="O108" s="105"/>
      <c r="P108" s="107"/>
      <c r="Q108" s="108" t="s">
        <v>51</v>
      </c>
    </row>
    <row r="109" spans="2:17" s="82" customFormat="1" x14ac:dyDescent="0.25">
      <c r="B109" s="106"/>
      <c r="C109" s="109"/>
      <c r="D109" s="106"/>
      <c r="E109" s="106"/>
      <c r="F109" s="106"/>
      <c r="G109" s="105"/>
      <c r="H109" s="105"/>
      <c r="I109" s="105"/>
      <c r="J109" s="105"/>
      <c r="K109" s="105"/>
      <c r="L109" s="105"/>
      <c r="M109" s="105"/>
      <c r="N109" s="105" t="s">
        <v>46</v>
      </c>
      <c r="O109" s="105"/>
      <c r="P109" s="107"/>
      <c r="Q109" s="108" t="s">
        <v>52</v>
      </c>
    </row>
    <row r="110" spans="2:17" s="82" customFormat="1" x14ac:dyDescent="0.25">
      <c r="B110" s="106"/>
      <c r="C110" s="109"/>
      <c r="D110" s="106"/>
      <c r="E110" s="106"/>
      <c r="F110" s="106"/>
      <c r="G110" s="105"/>
      <c r="H110" s="105"/>
      <c r="I110" s="105"/>
      <c r="J110" s="105"/>
      <c r="K110" s="105"/>
      <c r="L110" s="105"/>
      <c r="M110" s="105"/>
      <c r="N110" s="105"/>
      <c r="O110" s="105"/>
      <c r="P110" s="107"/>
    </row>
    <row r="111" spans="2:17" s="82" customFormat="1" x14ac:dyDescent="0.25">
      <c r="B111" s="106"/>
      <c r="C111" s="109"/>
      <c r="D111" s="106"/>
      <c r="E111" s="106"/>
      <c r="F111" s="106"/>
      <c r="G111" s="105"/>
      <c r="H111" s="105"/>
      <c r="I111" s="105"/>
      <c r="J111" s="105"/>
      <c r="K111" s="105"/>
      <c r="L111" s="105"/>
      <c r="M111" s="105"/>
      <c r="N111" s="105"/>
      <c r="O111" s="105"/>
      <c r="P111" s="107"/>
    </row>
    <row r="112" spans="2:17" s="82" customFormat="1" x14ac:dyDescent="0.25">
      <c r="B112" s="106"/>
      <c r="C112" s="106"/>
      <c r="D112" s="106"/>
      <c r="E112" s="106"/>
      <c r="F112" s="106"/>
      <c r="G112" s="105"/>
      <c r="H112" s="105"/>
      <c r="I112" s="105"/>
      <c r="J112" s="105"/>
      <c r="K112" s="105"/>
      <c r="L112" s="105"/>
      <c r="M112" s="105"/>
      <c r="N112" s="105"/>
      <c r="O112" s="105"/>
      <c r="P112" s="107"/>
    </row>
    <row r="113" spans="2:17" s="82" customFormat="1" x14ac:dyDescent="0.25">
      <c r="B113" s="106"/>
      <c r="C113" s="106"/>
      <c r="D113" s="106"/>
      <c r="E113" s="106"/>
      <c r="F113" s="106"/>
      <c r="G113" s="105"/>
      <c r="H113" s="105"/>
      <c r="I113" s="105"/>
      <c r="J113" s="105"/>
      <c r="K113" s="105"/>
      <c r="L113" s="105"/>
      <c r="M113" s="105"/>
      <c r="N113" s="105"/>
      <c r="O113" s="105"/>
      <c r="P113" s="107"/>
    </row>
    <row r="114" spans="2:17" s="82" customFormat="1" x14ac:dyDescent="0.25">
      <c r="B114" s="106"/>
      <c r="C114" s="106"/>
      <c r="D114" s="106"/>
      <c r="E114" s="106"/>
      <c r="F114" s="106"/>
      <c r="G114" s="105"/>
      <c r="H114" s="105"/>
      <c r="I114" s="105"/>
      <c r="J114" s="105"/>
      <c r="K114" s="105"/>
      <c r="L114" s="105"/>
      <c r="M114" s="105"/>
      <c r="N114" s="105"/>
      <c r="O114" s="105"/>
      <c r="P114" s="107"/>
      <c r="Q114" s="108">
        <v>2015</v>
      </c>
    </row>
    <row r="115" spans="2:17" s="82" customFormat="1" ht="12.75" customHeight="1" x14ac:dyDescent="0.25">
      <c r="B115" s="106"/>
      <c r="C115" s="106"/>
      <c r="D115" s="106"/>
      <c r="E115" s="106"/>
      <c r="F115" s="106"/>
      <c r="G115" s="105"/>
      <c r="H115" s="105"/>
      <c r="I115" s="105"/>
      <c r="J115" s="105"/>
      <c r="K115" s="105"/>
      <c r="L115" s="105"/>
      <c r="M115" s="105"/>
      <c r="N115" s="105"/>
      <c r="O115" s="105"/>
      <c r="Q115" s="108">
        <v>2016</v>
      </c>
    </row>
    <row r="116" spans="2:17" s="82" customFormat="1" x14ac:dyDescent="0.25">
      <c r="B116" s="106"/>
      <c r="C116" s="106"/>
      <c r="D116" s="106"/>
      <c r="E116" s="106"/>
      <c r="F116" s="106"/>
      <c r="G116" s="105"/>
      <c r="H116" s="105"/>
      <c r="I116" s="105"/>
      <c r="J116" s="105"/>
      <c r="K116" s="105"/>
      <c r="L116" s="105"/>
      <c r="M116" s="105"/>
      <c r="N116" s="105"/>
      <c r="O116" s="105"/>
      <c r="Q116" s="108">
        <v>2017</v>
      </c>
    </row>
    <row r="117" spans="2:17" s="82" customFormat="1" x14ac:dyDescent="0.25">
      <c r="B117" s="106"/>
      <c r="C117" s="106"/>
      <c r="D117" s="106"/>
      <c r="E117" s="106"/>
      <c r="F117" s="106"/>
      <c r="G117" s="105"/>
      <c r="H117" s="105"/>
      <c r="I117" s="105"/>
      <c r="J117" s="105"/>
      <c r="K117" s="105"/>
      <c r="L117" s="105"/>
      <c r="M117" s="105"/>
      <c r="N117" s="105"/>
      <c r="O117" s="105"/>
      <c r="Q117" s="108">
        <v>2018</v>
      </c>
    </row>
    <row r="118" spans="2:17" s="82" customFormat="1" x14ac:dyDescent="0.25">
      <c r="B118" s="106"/>
      <c r="C118" s="106"/>
      <c r="D118" s="106"/>
      <c r="E118" s="106"/>
      <c r="F118" s="106"/>
      <c r="G118" s="105"/>
      <c r="H118" s="105"/>
      <c r="I118" s="105"/>
      <c r="J118" s="105"/>
      <c r="K118" s="105"/>
      <c r="L118" s="105"/>
      <c r="M118" s="105"/>
      <c r="N118" s="105"/>
      <c r="O118" s="105"/>
    </row>
    <row r="119" spans="2:17" s="82" customFormat="1" x14ac:dyDescent="0.25">
      <c r="B119" s="106"/>
      <c r="C119" s="106"/>
      <c r="D119" s="106"/>
      <c r="E119" s="106"/>
      <c r="F119" s="106"/>
      <c r="G119" s="105"/>
      <c r="H119" s="105"/>
      <c r="I119" s="105"/>
      <c r="J119" s="105"/>
      <c r="K119" s="105"/>
      <c r="L119" s="105"/>
      <c r="M119" s="105"/>
      <c r="N119" s="105"/>
      <c r="O119" s="105"/>
    </row>
    <row r="120" spans="2:17" s="82" customFormat="1" x14ac:dyDescent="0.25">
      <c r="B120" s="33"/>
      <c r="C120" s="106"/>
      <c r="D120" s="106"/>
      <c r="E120" s="106"/>
      <c r="F120" s="106"/>
      <c r="G120" s="105"/>
      <c r="H120" s="105"/>
      <c r="I120" s="105"/>
      <c r="J120" s="105"/>
      <c r="K120" s="105"/>
      <c r="L120" s="105"/>
      <c r="M120" s="105"/>
      <c r="N120" s="105"/>
      <c r="O120" s="105"/>
    </row>
    <row r="121" spans="2:17" s="82" customFormat="1" x14ac:dyDescent="0.25">
      <c r="B121" s="33"/>
      <c r="C121" s="106"/>
      <c r="D121" s="106"/>
      <c r="E121" s="106"/>
      <c r="F121" s="106"/>
      <c r="G121" s="105"/>
      <c r="H121" s="105"/>
      <c r="I121" s="105"/>
      <c r="J121" s="105"/>
      <c r="K121" s="105"/>
      <c r="L121" s="105"/>
      <c r="M121" s="105"/>
      <c r="N121" s="105"/>
      <c r="O121" s="105"/>
    </row>
    <row r="122" spans="2:17" s="82" customFormat="1" x14ac:dyDescent="0.25">
      <c r="B122" s="33"/>
      <c r="C122" s="106"/>
      <c r="D122" s="106"/>
      <c r="E122" s="106"/>
      <c r="F122" s="106"/>
      <c r="G122" s="105"/>
      <c r="H122" s="105"/>
      <c r="I122" s="105"/>
      <c r="J122" s="105"/>
      <c r="K122" s="105"/>
      <c r="L122" s="105"/>
      <c r="M122" s="105"/>
      <c r="N122" s="105"/>
      <c r="O122" s="105"/>
    </row>
    <row r="123" spans="2:17" s="82" customFormat="1" x14ac:dyDescent="0.25">
      <c r="B123" s="33"/>
      <c r="C123" s="106"/>
      <c r="D123" s="106"/>
      <c r="E123" s="106"/>
      <c r="F123" s="106"/>
      <c r="G123" s="105"/>
      <c r="H123" s="105"/>
      <c r="I123" s="105"/>
      <c r="J123" s="105"/>
      <c r="K123" s="105"/>
      <c r="L123" s="105"/>
      <c r="M123" s="105"/>
      <c r="N123" s="105"/>
      <c r="O123" s="105"/>
    </row>
    <row r="124" spans="2:17" s="82" customFormat="1" x14ac:dyDescent="0.25">
      <c r="B124" s="33"/>
      <c r="C124" s="106"/>
      <c r="D124" s="106"/>
      <c r="E124" s="106"/>
      <c r="F124" s="106"/>
      <c r="G124" s="105"/>
      <c r="H124" s="105"/>
      <c r="I124" s="105"/>
      <c r="J124" s="105"/>
      <c r="K124" s="105"/>
      <c r="L124" s="105"/>
      <c r="M124" s="105"/>
      <c r="N124" s="105"/>
      <c r="O124" s="105"/>
    </row>
    <row r="125" spans="2:17" s="82" customFormat="1" x14ac:dyDescent="0.25">
      <c r="B125" s="33"/>
      <c r="C125" s="106"/>
      <c r="D125" s="106"/>
      <c r="E125" s="106"/>
      <c r="F125" s="106"/>
      <c r="G125" s="105"/>
      <c r="H125" s="105"/>
      <c r="I125" s="105"/>
      <c r="J125" s="105"/>
      <c r="K125" s="105"/>
      <c r="L125" s="105"/>
      <c r="M125" s="105"/>
      <c r="N125" s="105"/>
      <c r="O125" s="105"/>
    </row>
    <row r="126" spans="2:17" s="82" customFormat="1" x14ac:dyDescent="0.25">
      <c r="B126" s="33"/>
      <c r="C126" s="106"/>
      <c r="D126" s="106"/>
      <c r="E126" s="106"/>
      <c r="F126" s="106"/>
      <c r="G126" s="105"/>
      <c r="H126" s="105"/>
      <c r="I126" s="105"/>
      <c r="J126" s="105"/>
      <c r="K126" s="105"/>
      <c r="L126" s="105"/>
      <c r="M126" s="105"/>
      <c r="N126" s="105"/>
      <c r="O126" s="105"/>
    </row>
    <row r="127" spans="2:17" s="82" customFormat="1" x14ac:dyDescent="0.25">
      <c r="B127" s="34"/>
      <c r="C127" s="106"/>
      <c r="D127" s="106"/>
      <c r="E127" s="106"/>
      <c r="F127" s="106"/>
      <c r="G127" s="105"/>
      <c r="H127" s="105"/>
      <c r="I127" s="105"/>
      <c r="J127" s="105"/>
      <c r="K127" s="105"/>
      <c r="L127" s="105"/>
      <c r="M127" s="105"/>
      <c r="N127" s="105"/>
      <c r="O127" s="105"/>
    </row>
    <row r="128" spans="2:17" s="82" customFormat="1" x14ac:dyDescent="0.25">
      <c r="B128" s="34"/>
      <c r="C128" s="106"/>
      <c r="D128" s="106"/>
      <c r="E128" s="106"/>
      <c r="F128" s="106"/>
      <c r="G128" s="105"/>
      <c r="H128" s="105"/>
      <c r="I128" s="105"/>
      <c r="J128" s="105"/>
      <c r="K128" s="105"/>
      <c r="L128" s="105"/>
      <c r="M128" s="105"/>
      <c r="N128" s="105"/>
      <c r="O128" s="105"/>
    </row>
    <row r="129" spans="2:16" s="82" customFormat="1" x14ac:dyDescent="0.25">
      <c r="B129" s="106"/>
      <c r="C129" s="106"/>
      <c r="D129" s="106"/>
      <c r="E129" s="106"/>
      <c r="F129" s="106"/>
      <c r="G129" s="105"/>
      <c r="H129" s="105"/>
      <c r="I129" s="105"/>
      <c r="J129" s="105"/>
      <c r="K129" s="105"/>
      <c r="L129" s="105"/>
      <c r="M129" s="105"/>
      <c r="N129" s="105"/>
      <c r="O129" s="105"/>
    </row>
    <row r="130" spans="2:16" s="82" customFormat="1" x14ac:dyDescent="0.25">
      <c r="B130" s="44" t="s">
        <v>104</v>
      </c>
      <c r="C130" s="106"/>
      <c r="D130" s="106"/>
      <c r="E130" s="106"/>
      <c r="F130" s="106"/>
      <c r="G130" s="105"/>
      <c r="H130" s="105"/>
      <c r="I130" s="105"/>
      <c r="J130" s="105"/>
      <c r="K130" s="105"/>
      <c r="L130" s="105"/>
      <c r="M130" s="105"/>
      <c r="N130" s="105"/>
      <c r="O130" s="105"/>
    </row>
    <row r="131" spans="2:16" s="82" customFormat="1" x14ac:dyDescent="0.25">
      <c r="B131" s="44" t="s">
        <v>105</v>
      </c>
      <c r="C131" s="106"/>
      <c r="D131" s="106"/>
      <c r="E131" s="106"/>
      <c r="F131" s="106"/>
      <c r="G131" s="105"/>
      <c r="H131" s="105"/>
      <c r="I131" s="105"/>
      <c r="J131" s="105"/>
      <c r="K131" s="105"/>
      <c r="L131" s="105"/>
      <c r="M131" s="105"/>
      <c r="N131" s="105"/>
      <c r="O131" s="105"/>
    </row>
    <row r="132" spans="2:16" s="82" customFormat="1" x14ac:dyDescent="0.25">
      <c r="B132" s="44" t="s">
        <v>106</v>
      </c>
      <c r="C132" s="106"/>
      <c r="D132" s="106"/>
      <c r="E132" s="106"/>
      <c r="F132" s="106"/>
      <c r="G132" s="105"/>
      <c r="H132" s="105"/>
      <c r="I132" s="105"/>
      <c r="J132" s="105"/>
      <c r="K132" s="105"/>
      <c r="L132" s="105"/>
      <c r="M132" s="105"/>
      <c r="N132" s="105"/>
      <c r="O132" s="105"/>
    </row>
    <row r="133" spans="2:16" s="82" customFormat="1" x14ac:dyDescent="0.25">
      <c r="B133" s="44" t="s">
        <v>108</v>
      </c>
      <c r="C133" s="106"/>
      <c r="D133" s="106"/>
      <c r="E133" s="106"/>
      <c r="F133" s="106"/>
      <c r="G133" s="105"/>
      <c r="H133" s="105"/>
      <c r="I133" s="105"/>
      <c r="J133" s="105"/>
      <c r="K133" s="105"/>
      <c r="L133" s="105"/>
      <c r="M133" s="105"/>
      <c r="N133" s="105"/>
      <c r="O133" s="105"/>
    </row>
    <row r="134" spans="2:16" s="82" customFormat="1" x14ac:dyDescent="0.25">
      <c r="B134" s="45" t="s">
        <v>107</v>
      </c>
      <c r="C134" s="106"/>
      <c r="D134" s="106"/>
      <c r="E134" s="106"/>
      <c r="F134" s="106"/>
      <c r="G134" s="105"/>
      <c r="H134" s="105"/>
      <c r="I134" s="105"/>
      <c r="J134" s="105"/>
      <c r="K134" s="105"/>
      <c r="L134" s="105"/>
      <c r="M134" s="105"/>
      <c r="N134" s="105"/>
      <c r="O134" s="105"/>
    </row>
    <row r="135" spans="2:16" s="82" customFormat="1" x14ac:dyDescent="0.25">
      <c r="B135" s="43"/>
      <c r="C135" s="106"/>
      <c r="D135" s="106"/>
      <c r="E135" s="106"/>
      <c r="F135" s="106"/>
      <c r="G135" s="105"/>
      <c r="H135" s="105"/>
      <c r="I135" s="105"/>
      <c r="J135" s="105"/>
      <c r="K135" s="105"/>
      <c r="L135" s="105"/>
      <c r="M135" s="105"/>
      <c r="N135" s="105"/>
      <c r="O135" s="105"/>
    </row>
    <row r="136" spans="2:16" s="82" customFormat="1" x14ac:dyDescent="0.25">
      <c r="B136" s="41"/>
      <c r="C136" s="106"/>
      <c r="D136" s="106"/>
      <c r="E136" s="106"/>
      <c r="F136" s="106"/>
      <c r="G136" s="105"/>
      <c r="H136" s="105"/>
      <c r="I136" s="105"/>
      <c r="J136" s="105"/>
      <c r="K136" s="105"/>
      <c r="L136" s="105"/>
      <c r="M136" s="105"/>
      <c r="N136" s="105"/>
      <c r="O136" s="105"/>
    </row>
    <row r="137" spans="2:16" s="82" customFormat="1" x14ac:dyDescent="0.25">
      <c r="B137" s="41"/>
      <c r="C137" s="106"/>
      <c r="D137" s="106"/>
      <c r="E137" s="106"/>
      <c r="F137" s="106"/>
      <c r="G137" s="105"/>
      <c r="H137" s="105"/>
      <c r="I137" s="105"/>
      <c r="J137" s="105"/>
      <c r="K137" s="105"/>
      <c r="L137" s="105"/>
      <c r="M137" s="105"/>
      <c r="N137" s="105"/>
      <c r="O137" s="105"/>
    </row>
    <row r="138" spans="2:16" s="82" customFormat="1" x14ac:dyDescent="0.25">
      <c r="B138" s="33"/>
      <c r="C138" s="106"/>
      <c r="D138" s="106"/>
      <c r="E138" s="106"/>
      <c r="F138" s="106"/>
      <c r="G138" s="105"/>
      <c r="H138" s="105"/>
      <c r="I138" s="105"/>
      <c r="J138" s="105"/>
      <c r="K138" s="105"/>
      <c r="L138" s="105"/>
      <c r="M138" s="105"/>
      <c r="N138" s="105"/>
      <c r="O138" s="105"/>
    </row>
    <row r="139" spans="2:16" s="84" customFormat="1" x14ac:dyDescent="0.25">
      <c r="B139" s="33"/>
      <c r="C139" s="106"/>
      <c r="D139" s="106"/>
      <c r="E139" s="106"/>
      <c r="F139" s="106"/>
      <c r="G139" s="105"/>
      <c r="H139" s="105"/>
      <c r="I139" s="105"/>
      <c r="J139" s="105"/>
      <c r="K139" s="105"/>
      <c r="L139" s="105"/>
      <c r="M139" s="105"/>
      <c r="N139" s="105"/>
      <c r="O139" s="105"/>
      <c r="P139" s="82"/>
    </row>
    <row r="140" spans="2:16" s="84" customFormat="1" hidden="1" x14ac:dyDescent="0.25">
      <c r="B140" s="106" t="s">
        <v>27</v>
      </c>
      <c r="C140" s="106"/>
      <c r="D140" s="106"/>
      <c r="E140" s="106"/>
      <c r="F140" s="106"/>
      <c r="G140" s="105"/>
      <c r="H140" s="105"/>
      <c r="I140" s="105"/>
      <c r="J140" s="105"/>
      <c r="K140" s="105"/>
      <c r="L140" s="105"/>
      <c r="M140" s="105"/>
      <c r="N140" s="105"/>
      <c r="O140" s="105"/>
      <c r="P140" s="82"/>
    </row>
    <row r="141" spans="2:16" s="84" customFormat="1" hidden="1" x14ac:dyDescent="0.25">
      <c r="B141" s="109" t="s">
        <v>35</v>
      </c>
      <c r="C141" s="106"/>
      <c r="D141" s="106"/>
      <c r="E141" s="106"/>
      <c r="F141" s="106"/>
      <c r="G141" s="105"/>
      <c r="H141" s="105"/>
      <c r="I141" s="105"/>
      <c r="J141" s="105"/>
      <c r="K141" s="105"/>
      <c r="L141" s="105"/>
      <c r="M141" s="105"/>
      <c r="N141" s="105"/>
      <c r="O141" s="105"/>
      <c r="P141" s="82"/>
    </row>
    <row r="142" spans="2:16" s="84" customFormat="1" hidden="1" x14ac:dyDescent="0.25">
      <c r="B142" s="109" t="s">
        <v>71</v>
      </c>
      <c r="C142" s="106"/>
      <c r="D142" s="106"/>
      <c r="E142" s="106"/>
      <c r="F142" s="106"/>
      <c r="G142" s="105"/>
      <c r="H142" s="105"/>
      <c r="I142" s="105"/>
      <c r="J142" s="105"/>
      <c r="K142" s="105"/>
      <c r="L142" s="105"/>
      <c r="M142" s="105"/>
      <c r="N142" s="105"/>
      <c r="O142" s="105"/>
      <c r="P142" s="82"/>
    </row>
    <row r="143" spans="2:16" s="84" customFormat="1" hidden="1" x14ac:dyDescent="0.25">
      <c r="B143" s="109" t="s">
        <v>28</v>
      </c>
      <c r="C143" s="106"/>
      <c r="D143" s="106"/>
      <c r="E143" s="106"/>
      <c r="F143" s="106"/>
      <c r="G143" s="105"/>
      <c r="H143" s="105"/>
      <c r="I143" s="105"/>
      <c r="J143" s="105"/>
      <c r="K143" s="105"/>
      <c r="L143" s="105"/>
      <c r="M143" s="105"/>
      <c r="N143" s="105"/>
      <c r="O143" s="105"/>
      <c r="P143" s="82"/>
    </row>
    <row r="144" spans="2:16" s="84" customFormat="1" hidden="1" x14ac:dyDescent="0.25">
      <c r="B144" s="109" t="s">
        <v>77</v>
      </c>
      <c r="C144" s="106"/>
      <c r="D144" s="106"/>
      <c r="E144" s="106"/>
      <c r="F144" s="106"/>
      <c r="G144" s="105"/>
      <c r="H144" s="105"/>
      <c r="I144" s="105"/>
      <c r="J144" s="105"/>
      <c r="K144" s="105"/>
      <c r="L144" s="105"/>
      <c r="M144" s="105"/>
      <c r="N144" s="105"/>
      <c r="O144" s="105"/>
      <c r="P144" s="82"/>
    </row>
    <row r="145" spans="2:16" s="84" customFormat="1" hidden="1" x14ac:dyDescent="0.25">
      <c r="B145" s="109" t="s">
        <v>101</v>
      </c>
      <c r="C145" s="106"/>
      <c r="D145" s="106"/>
      <c r="E145" s="106"/>
      <c r="F145" s="106"/>
      <c r="G145" s="105"/>
      <c r="H145" s="105"/>
      <c r="I145" s="105"/>
      <c r="J145" s="105"/>
      <c r="K145" s="105"/>
      <c r="L145" s="105"/>
      <c r="M145" s="105"/>
      <c r="N145" s="105"/>
      <c r="O145" s="105"/>
      <c r="P145" s="82"/>
    </row>
    <row r="146" spans="2:16" s="84" customFormat="1" hidden="1" x14ac:dyDescent="0.25">
      <c r="B146" s="109" t="s">
        <v>79</v>
      </c>
      <c r="C146" s="106"/>
      <c r="D146" s="106"/>
      <c r="E146" s="106"/>
      <c r="F146" s="106"/>
      <c r="G146" s="105"/>
      <c r="H146" s="105"/>
      <c r="I146" s="105"/>
      <c r="J146" s="105"/>
      <c r="K146" s="105"/>
      <c r="L146" s="105"/>
      <c r="M146" s="105"/>
      <c r="N146" s="105"/>
      <c r="O146" s="105"/>
      <c r="P146" s="82"/>
    </row>
    <row r="147" spans="2:16" s="84" customFormat="1" hidden="1" x14ac:dyDescent="0.25">
      <c r="B147" s="109" t="s">
        <v>33</v>
      </c>
      <c r="C147" s="106"/>
      <c r="D147" s="106"/>
      <c r="E147" s="106"/>
      <c r="F147" s="106"/>
      <c r="G147" s="105"/>
      <c r="H147" s="105"/>
      <c r="I147" s="105"/>
      <c r="J147" s="105"/>
      <c r="K147" s="105"/>
      <c r="L147" s="105"/>
      <c r="M147" s="105"/>
      <c r="N147" s="105"/>
      <c r="O147" s="105"/>
      <c r="P147" s="82"/>
    </row>
    <row r="148" spans="2:16" s="84" customFormat="1" hidden="1" x14ac:dyDescent="0.25">
      <c r="B148" s="109" t="s">
        <v>68</v>
      </c>
      <c r="C148" s="106"/>
      <c r="D148" s="106"/>
      <c r="E148" s="106"/>
      <c r="F148" s="106"/>
      <c r="G148" s="105"/>
      <c r="H148" s="105"/>
      <c r="I148" s="105"/>
      <c r="J148" s="105"/>
      <c r="K148" s="105"/>
      <c r="L148" s="105"/>
      <c r="M148" s="105"/>
      <c r="N148" s="105"/>
      <c r="O148" s="105"/>
      <c r="P148" s="82"/>
    </row>
    <row r="149" spans="2:16" s="84" customFormat="1" hidden="1" x14ac:dyDescent="0.25">
      <c r="B149" s="109" t="s">
        <v>72</v>
      </c>
      <c r="C149" s="106"/>
      <c r="D149" s="106"/>
      <c r="E149" s="106"/>
      <c r="F149" s="106"/>
      <c r="G149" s="105"/>
      <c r="H149" s="105"/>
      <c r="I149" s="105"/>
      <c r="J149" s="105"/>
      <c r="K149" s="105"/>
      <c r="L149" s="105"/>
      <c r="M149" s="105"/>
      <c r="N149" s="105"/>
      <c r="O149" s="105"/>
      <c r="P149" s="82"/>
    </row>
    <row r="150" spans="2:16" hidden="1" x14ac:dyDescent="0.25">
      <c r="B150" s="36" t="s">
        <v>97</v>
      </c>
      <c r="C150" s="106"/>
      <c r="D150" s="106"/>
      <c r="E150" s="106"/>
      <c r="F150" s="106"/>
      <c r="G150" s="105"/>
      <c r="H150" s="105"/>
      <c r="I150" s="105"/>
      <c r="J150" s="105"/>
      <c r="K150" s="105"/>
      <c r="L150" s="105"/>
      <c r="M150" s="105"/>
      <c r="N150" s="105"/>
      <c r="O150" s="105"/>
      <c r="P150" s="82"/>
    </row>
    <row r="151" spans="2:16" hidden="1" x14ac:dyDescent="0.25">
      <c r="B151" s="109" t="s">
        <v>70</v>
      </c>
      <c r="C151" s="106"/>
      <c r="D151" s="106"/>
      <c r="E151" s="106"/>
      <c r="F151" s="106"/>
      <c r="G151" s="105"/>
      <c r="H151" s="105"/>
      <c r="I151" s="105"/>
      <c r="J151" s="105"/>
      <c r="K151" s="105"/>
      <c r="L151" s="105"/>
      <c r="M151" s="105"/>
      <c r="N151" s="105"/>
      <c r="O151" s="105"/>
      <c r="P151" s="82"/>
    </row>
    <row r="152" spans="2:16" hidden="1" x14ac:dyDescent="0.25">
      <c r="B152" s="109" t="s">
        <v>75</v>
      </c>
      <c r="C152" s="106"/>
      <c r="D152" s="106"/>
      <c r="E152" s="106"/>
      <c r="F152" s="106"/>
      <c r="G152" s="105"/>
      <c r="H152" s="105"/>
      <c r="I152" s="105"/>
      <c r="J152" s="105"/>
      <c r="K152" s="105"/>
      <c r="L152" s="105"/>
      <c r="M152" s="105"/>
      <c r="N152" s="105"/>
      <c r="O152" s="105"/>
      <c r="P152" s="82"/>
    </row>
    <row r="153" spans="2:16" hidden="1" x14ac:dyDescent="0.25">
      <c r="B153" s="109" t="s">
        <v>78</v>
      </c>
      <c r="C153" s="106"/>
      <c r="D153" s="106"/>
      <c r="E153" s="106"/>
      <c r="F153" s="106"/>
      <c r="G153" s="105"/>
      <c r="H153" s="105"/>
      <c r="I153" s="105"/>
      <c r="J153" s="105"/>
      <c r="K153" s="105"/>
      <c r="L153" s="105"/>
      <c r="M153" s="105"/>
      <c r="N153" s="105"/>
      <c r="O153" s="105"/>
      <c r="P153" s="82"/>
    </row>
    <row r="154" spans="2:16" hidden="1" x14ac:dyDescent="0.25">
      <c r="B154" s="109" t="s">
        <v>76</v>
      </c>
      <c r="C154" s="106"/>
      <c r="D154" s="106"/>
      <c r="E154" s="106"/>
      <c r="F154" s="106"/>
      <c r="G154" s="105"/>
      <c r="H154" s="105"/>
      <c r="I154" s="105"/>
      <c r="J154" s="105"/>
      <c r="K154" s="105"/>
      <c r="L154" s="105"/>
      <c r="M154" s="105"/>
      <c r="N154" s="105"/>
      <c r="O154" s="105"/>
      <c r="P154" s="82"/>
    </row>
    <row r="155" spans="2:16" hidden="1" x14ac:dyDescent="0.25">
      <c r="B155" s="109" t="s">
        <v>73</v>
      </c>
      <c r="C155" s="106"/>
      <c r="D155" s="106"/>
      <c r="E155" s="106"/>
      <c r="F155" s="106"/>
      <c r="G155" s="105"/>
      <c r="H155" s="105"/>
      <c r="I155" s="105"/>
      <c r="J155" s="105"/>
      <c r="K155" s="105"/>
      <c r="L155" s="105"/>
      <c r="M155" s="105"/>
      <c r="N155" s="105"/>
      <c r="O155" s="105"/>
      <c r="P155" s="82"/>
    </row>
    <row r="156" spans="2:16" hidden="1" x14ac:dyDescent="0.25">
      <c r="B156" s="109" t="s">
        <v>66</v>
      </c>
      <c r="C156" s="106"/>
      <c r="D156" s="106"/>
      <c r="E156" s="106"/>
      <c r="F156" s="106"/>
      <c r="G156" s="105"/>
      <c r="H156" s="105"/>
      <c r="I156" s="105"/>
      <c r="J156" s="105"/>
      <c r="K156" s="105"/>
      <c r="L156" s="105"/>
      <c r="M156" s="105"/>
      <c r="N156" s="105"/>
      <c r="O156" s="105"/>
      <c r="P156" s="82"/>
    </row>
    <row r="157" spans="2:16" hidden="1" x14ac:dyDescent="0.25">
      <c r="B157" s="109" t="s">
        <v>74</v>
      </c>
      <c r="C157" s="106"/>
      <c r="D157" s="106"/>
      <c r="E157" s="106"/>
      <c r="F157" s="106"/>
      <c r="G157" s="105"/>
      <c r="H157" s="105"/>
      <c r="I157" s="105"/>
      <c r="J157" s="105"/>
      <c r="K157" s="105"/>
      <c r="L157" s="105"/>
      <c r="M157" s="105"/>
      <c r="N157" s="105"/>
      <c r="O157" s="105"/>
      <c r="P157" s="82"/>
    </row>
    <row r="158" spans="2:16" hidden="1" x14ac:dyDescent="0.25">
      <c r="B158" s="109" t="s">
        <v>67</v>
      </c>
      <c r="C158" s="106"/>
      <c r="D158" s="106"/>
      <c r="E158" s="106"/>
      <c r="F158" s="106"/>
      <c r="G158" s="105"/>
      <c r="H158" s="105"/>
      <c r="I158" s="105"/>
      <c r="J158" s="105"/>
      <c r="K158" s="105"/>
      <c r="L158" s="105"/>
      <c r="M158" s="105"/>
      <c r="N158" s="105"/>
      <c r="O158" s="105"/>
      <c r="P158" s="82"/>
    </row>
    <row r="159" spans="2:16" hidden="1" x14ac:dyDescent="0.25">
      <c r="B159" s="109" t="s">
        <v>69</v>
      </c>
      <c r="C159" s="106"/>
      <c r="D159" s="106"/>
      <c r="E159" s="106"/>
      <c r="F159" s="106"/>
      <c r="G159" s="105"/>
      <c r="H159" s="105"/>
      <c r="I159" s="105"/>
      <c r="J159" s="105"/>
      <c r="K159" s="105"/>
      <c r="L159" s="105"/>
      <c r="M159" s="105"/>
      <c r="N159" s="105"/>
      <c r="O159" s="105"/>
      <c r="P159" s="82"/>
    </row>
    <row r="160" spans="2:16" hidden="1" x14ac:dyDescent="0.25">
      <c r="B160" s="109" t="s">
        <v>31</v>
      </c>
      <c r="C160" s="106"/>
      <c r="D160" s="106"/>
      <c r="E160" s="106"/>
      <c r="F160" s="106"/>
      <c r="G160" s="105"/>
      <c r="H160" s="105"/>
      <c r="I160" s="105"/>
      <c r="J160" s="105"/>
      <c r="K160" s="105"/>
      <c r="L160" s="105"/>
      <c r="M160" s="105"/>
      <c r="N160" s="105"/>
      <c r="O160" s="105"/>
      <c r="P160" s="82"/>
    </row>
    <row r="161" spans="2:16" hidden="1" x14ac:dyDescent="0.25">
      <c r="B161" s="109" t="s">
        <v>34</v>
      </c>
      <c r="C161" s="106"/>
      <c r="D161" s="106"/>
      <c r="E161" s="106"/>
      <c r="F161" s="106"/>
      <c r="G161" s="105"/>
      <c r="H161" s="105"/>
      <c r="I161" s="105"/>
      <c r="J161" s="105"/>
      <c r="K161" s="105"/>
      <c r="L161" s="105"/>
      <c r="M161" s="105"/>
      <c r="N161" s="105"/>
      <c r="O161" s="105"/>
      <c r="P161" s="82"/>
    </row>
    <row r="162" spans="2:16" hidden="1" x14ac:dyDescent="0.25">
      <c r="B162" s="109" t="s">
        <v>30</v>
      </c>
      <c r="C162" s="106"/>
      <c r="D162" s="106"/>
      <c r="E162" s="106"/>
      <c r="F162" s="106"/>
      <c r="G162" s="105"/>
      <c r="H162" s="105"/>
      <c r="I162" s="105"/>
      <c r="J162" s="105"/>
      <c r="K162" s="105"/>
      <c r="L162" s="105"/>
      <c r="M162" s="105"/>
      <c r="N162" s="105"/>
      <c r="O162" s="105"/>
      <c r="P162" s="82"/>
    </row>
    <row r="163" spans="2:16" hidden="1" x14ac:dyDescent="0.25">
      <c r="B163" s="109" t="s">
        <v>32</v>
      </c>
      <c r="C163" s="106"/>
      <c r="D163" s="106"/>
      <c r="E163" s="106"/>
      <c r="F163" s="106"/>
      <c r="G163" s="105"/>
      <c r="H163" s="105"/>
      <c r="I163" s="105"/>
      <c r="J163" s="105"/>
      <c r="K163" s="105"/>
      <c r="L163" s="105"/>
      <c r="M163" s="105"/>
      <c r="N163" s="105"/>
      <c r="O163" s="105"/>
      <c r="P163" s="82"/>
    </row>
    <row r="164" spans="2:16" hidden="1" x14ac:dyDescent="0.25">
      <c r="B164" s="109" t="s">
        <v>64</v>
      </c>
      <c r="C164" s="106"/>
      <c r="D164" s="106"/>
      <c r="E164" s="106"/>
      <c r="F164" s="106"/>
      <c r="G164" s="105"/>
      <c r="H164" s="105"/>
      <c r="I164" s="105"/>
      <c r="J164" s="105"/>
      <c r="K164" s="105"/>
      <c r="L164" s="105"/>
      <c r="M164" s="105"/>
      <c r="N164" s="105"/>
      <c r="O164" s="105"/>
      <c r="P164" s="82"/>
    </row>
    <row r="165" spans="2:16" hidden="1" x14ac:dyDescent="0.25">
      <c r="B165" s="109" t="s">
        <v>63</v>
      </c>
      <c r="C165" s="106"/>
      <c r="D165" s="106"/>
      <c r="E165" s="106"/>
      <c r="F165" s="106"/>
      <c r="G165" s="105"/>
      <c r="H165" s="105"/>
      <c r="I165" s="105"/>
      <c r="J165" s="105"/>
      <c r="K165" s="105"/>
      <c r="L165" s="105"/>
      <c r="M165" s="105"/>
      <c r="N165" s="105"/>
      <c r="O165" s="105"/>
      <c r="P165" s="82"/>
    </row>
    <row r="166" spans="2:16" hidden="1" x14ac:dyDescent="0.25">
      <c r="B166" s="109" t="s">
        <v>29</v>
      </c>
      <c r="C166" s="106"/>
      <c r="D166" s="106"/>
      <c r="E166" s="106"/>
      <c r="F166" s="106"/>
      <c r="G166" s="105"/>
      <c r="H166" s="105"/>
      <c r="I166" s="105"/>
      <c r="J166" s="105"/>
      <c r="K166" s="105"/>
      <c r="L166" s="105"/>
      <c r="M166" s="105"/>
      <c r="N166" s="105"/>
      <c r="O166" s="105"/>
      <c r="P166" s="82"/>
    </row>
    <row r="167" spans="2:16" hidden="1" x14ac:dyDescent="0.25">
      <c r="B167" s="109" t="s">
        <v>62</v>
      </c>
      <c r="C167" s="106"/>
      <c r="D167" s="106"/>
      <c r="E167" s="106"/>
      <c r="F167" s="106"/>
      <c r="G167" s="105"/>
      <c r="H167" s="105"/>
      <c r="I167" s="105"/>
      <c r="J167" s="105"/>
      <c r="K167" s="105"/>
      <c r="L167" s="105"/>
      <c r="M167" s="105"/>
      <c r="N167" s="105"/>
      <c r="O167" s="105"/>
      <c r="P167" s="82"/>
    </row>
    <row r="168" spans="2:16" x14ac:dyDescent="0.25">
      <c r="B168" s="106"/>
      <c r="C168" s="106"/>
      <c r="D168" s="106"/>
      <c r="E168" s="106"/>
      <c r="F168" s="106"/>
      <c r="G168" s="105"/>
      <c r="H168" s="105"/>
      <c r="I168" s="105"/>
      <c r="J168" s="105"/>
      <c r="K168" s="105"/>
      <c r="L168" s="105"/>
      <c r="M168" s="105"/>
      <c r="N168" s="105"/>
      <c r="O168" s="105"/>
      <c r="P168" s="82"/>
    </row>
    <row r="169" spans="2:16" x14ac:dyDescent="0.25">
      <c r="B169" s="106"/>
      <c r="C169" s="106"/>
      <c r="D169" s="106"/>
      <c r="E169" s="106"/>
      <c r="F169" s="106"/>
      <c r="G169" s="105"/>
      <c r="H169" s="105"/>
      <c r="I169" s="105"/>
      <c r="J169" s="105"/>
      <c r="K169" s="105"/>
      <c r="L169" s="105"/>
      <c r="M169" s="105"/>
      <c r="N169" s="105"/>
      <c r="O169" s="105"/>
      <c r="P169" s="82"/>
    </row>
    <row r="170" spans="2:16" x14ac:dyDescent="0.25">
      <c r="B170" s="106"/>
      <c r="C170" s="106"/>
      <c r="D170" s="106"/>
      <c r="E170" s="106"/>
      <c r="F170" s="106"/>
      <c r="G170" s="105"/>
      <c r="H170" s="105"/>
      <c r="I170" s="105"/>
      <c r="J170" s="105"/>
      <c r="K170" s="105"/>
      <c r="L170" s="105"/>
      <c r="M170" s="105"/>
      <c r="N170" s="105"/>
      <c r="O170" s="105"/>
      <c r="P170" s="82"/>
    </row>
    <row r="171" spans="2:16" hidden="1" x14ac:dyDescent="0.25">
      <c r="B171" s="106" t="s">
        <v>98</v>
      </c>
      <c r="C171" s="106"/>
      <c r="D171" s="106"/>
      <c r="E171" s="106"/>
      <c r="F171" s="106"/>
      <c r="G171" s="105"/>
      <c r="H171" s="105"/>
      <c r="I171" s="105"/>
      <c r="J171" s="105"/>
      <c r="K171" s="105"/>
      <c r="L171" s="105"/>
      <c r="M171" s="105"/>
      <c r="N171" s="105"/>
      <c r="O171" s="105"/>
      <c r="P171" s="82"/>
    </row>
    <row r="172" spans="2:16" hidden="1" x14ac:dyDescent="0.25">
      <c r="B172" s="109" t="s">
        <v>45</v>
      </c>
      <c r="C172" s="106"/>
      <c r="D172" s="106"/>
      <c r="E172" s="106"/>
      <c r="F172" s="106"/>
      <c r="G172" s="105"/>
      <c r="H172" s="105"/>
      <c r="I172" s="105"/>
      <c r="J172" s="105"/>
      <c r="K172" s="105"/>
      <c r="L172" s="105"/>
      <c r="M172" s="105"/>
      <c r="N172" s="105"/>
      <c r="O172" s="105"/>
    </row>
    <row r="173" spans="2:16" hidden="1" x14ac:dyDescent="0.25">
      <c r="B173" s="109" t="s">
        <v>56</v>
      </c>
      <c r="C173" s="106"/>
      <c r="D173" s="106"/>
      <c r="E173" s="106"/>
      <c r="F173" s="106"/>
      <c r="G173" s="105"/>
      <c r="H173" s="105"/>
      <c r="I173" s="105"/>
      <c r="J173" s="105"/>
      <c r="K173" s="105"/>
      <c r="L173" s="105"/>
      <c r="M173" s="105"/>
      <c r="N173" s="105"/>
      <c r="O173" s="105"/>
    </row>
    <row r="174" spans="2:16" x14ac:dyDescent="0.25">
      <c r="B174" s="105"/>
      <c r="C174" s="106"/>
      <c r="D174" s="106"/>
      <c r="E174" s="106"/>
      <c r="F174" s="106"/>
      <c r="G174" s="105"/>
      <c r="H174" s="105"/>
      <c r="I174" s="105"/>
      <c r="J174" s="105"/>
      <c r="K174" s="105"/>
      <c r="L174" s="105"/>
      <c r="M174" s="105"/>
      <c r="N174" s="105"/>
      <c r="O174" s="105"/>
    </row>
    <row r="175" spans="2:16" x14ac:dyDescent="0.25">
      <c r="B175" s="42"/>
      <c r="C175" s="106"/>
      <c r="D175" s="106"/>
      <c r="E175" s="106"/>
      <c r="F175" s="106"/>
      <c r="G175" s="105"/>
      <c r="H175" s="105"/>
      <c r="I175" s="105"/>
      <c r="J175" s="105"/>
      <c r="K175" s="105"/>
      <c r="L175" s="105"/>
      <c r="M175" s="105"/>
      <c r="N175" s="105"/>
      <c r="O175" s="105"/>
    </row>
    <row r="176" spans="2:16" x14ac:dyDescent="0.25">
      <c r="B176" s="42"/>
      <c r="C176" s="106"/>
      <c r="D176" s="106"/>
      <c r="E176" s="106"/>
      <c r="F176" s="106"/>
      <c r="G176" s="105"/>
      <c r="H176" s="105"/>
      <c r="I176" s="105"/>
      <c r="J176" s="105"/>
      <c r="K176" s="105"/>
      <c r="L176" s="105"/>
      <c r="M176" s="105"/>
      <c r="N176" s="105"/>
      <c r="O176" s="105"/>
    </row>
    <row r="177" spans="2:15" x14ac:dyDescent="0.25">
      <c r="B177" s="42"/>
      <c r="C177" s="106"/>
      <c r="D177" s="106"/>
      <c r="E177" s="106"/>
      <c r="F177" s="106"/>
      <c r="G177" s="105"/>
      <c r="H177" s="105"/>
      <c r="I177" s="105"/>
      <c r="J177" s="105"/>
      <c r="K177" s="105"/>
      <c r="L177" s="105"/>
      <c r="M177" s="105"/>
      <c r="N177" s="105"/>
      <c r="O177" s="105"/>
    </row>
    <row r="178" spans="2:15" x14ac:dyDescent="0.25">
      <c r="B178" s="42"/>
      <c r="C178" s="106"/>
      <c r="D178" s="106"/>
      <c r="E178" s="106"/>
      <c r="F178" s="106"/>
      <c r="G178" s="105"/>
      <c r="H178" s="105"/>
      <c r="I178" s="105"/>
      <c r="J178" s="105"/>
      <c r="K178" s="105"/>
      <c r="L178" s="105"/>
      <c r="M178" s="105"/>
      <c r="N178" s="105"/>
      <c r="O178" s="105"/>
    </row>
    <row r="179" spans="2:15" x14ac:dyDescent="0.25">
      <c r="B179" s="42"/>
      <c r="C179" s="106"/>
      <c r="D179" s="106"/>
      <c r="E179" s="106"/>
      <c r="F179" s="106"/>
      <c r="G179" s="105"/>
      <c r="H179" s="105"/>
      <c r="I179" s="105"/>
      <c r="J179" s="105"/>
      <c r="K179" s="105"/>
      <c r="L179" s="105"/>
      <c r="M179" s="105"/>
      <c r="N179" s="105"/>
      <c r="O179" s="105"/>
    </row>
    <row r="180" spans="2:15" s="82" customFormat="1" hidden="1" x14ac:dyDescent="0.25">
      <c r="B180" s="33" t="s">
        <v>103</v>
      </c>
      <c r="C180" s="106"/>
      <c r="D180" s="106"/>
      <c r="E180" s="106"/>
      <c r="F180" s="106"/>
      <c r="G180" s="106"/>
      <c r="H180" s="106"/>
      <c r="I180" s="106"/>
      <c r="J180" s="106"/>
      <c r="K180" s="106"/>
      <c r="L180" s="106"/>
      <c r="M180" s="106"/>
      <c r="N180" s="106"/>
      <c r="O180" s="106"/>
    </row>
    <row r="181" spans="2:15" s="82" customFormat="1" hidden="1" x14ac:dyDescent="0.25">
      <c r="B181" s="34" t="s">
        <v>102</v>
      </c>
      <c r="C181" s="106"/>
      <c r="D181" s="106"/>
      <c r="E181" s="106"/>
      <c r="F181" s="106"/>
      <c r="G181" s="106"/>
      <c r="H181" s="106"/>
      <c r="I181" s="106"/>
      <c r="J181" s="106"/>
      <c r="K181" s="106"/>
      <c r="L181" s="106"/>
      <c r="M181" s="106"/>
      <c r="N181" s="106"/>
      <c r="O181" s="106"/>
    </row>
    <row r="182" spans="2:15" s="82" customFormat="1" ht="39.6" hidden="1" x14ac:dyDescent="0.25">
      <c r="B182" s="35" t="s">
        <v>53</v>
      </c>
    </row>
    <row r="183" spans="2:15" s="82" customFormat="1" ht="39.6" hidden="1" x14ac:dyDescent="0.25">
      <c r="B183" s="35" t="s">
        <v>92</v>
      </c>
    </row>
    <row r="184" spans="2:15" s="82" customFormat="1" ht="39.6" hidden="1" x14ac:dyDescent="0.25">
      <c r="B184" s="35" t="s">
        <v>93</v>
      </c>
    </row>
    <row r="185" spans="2:15" s="82" customFormat="1" ht="66" hidden="1" x14ac:dyDescent="0.25">
      <c r="B185" s="35" t="s">
        <v>94</v>
      </c>
    </row>
    <row r="186" spans="2:15" s="82" customFormat="1" ht="52.8" hidden="1" x14ac:dyDescent="0.25">
      <c r="B186" s="35" t="s">
        <v>95</v>
      </c>
    </row>
    <row r="187" spans="2:15" s="82" customFormat="1" ht="39.6" hidden="1" x14ac:dyDescent="0.25">
      <c r="B187" s="35" t="s">
        <v>96</v>
      </c>
    </row>
    <row r="188" spans="2:15" s="82" customFormat="1" ht="26.4" hidden="1" x14ac:dyDescent="0.25">
      <c r="B188" s="35" t="s">
        <v>80</v>
      </c>
    </row>
    <row r="189" spans="2:15" s="82" customFormat="1" hidden="1" x14ac:dyDescent="0.25">
      <c r="B189" s="35" t="s">
        <v>65</v>
      </c>
    </row>
    <row r="190" spans="2:15" x14ac:dyDescent="0.25">
      <c r="C190" s="84"/>
      <c r="D190" s="84"/>
      <c r="E190" s="84"/>
      <c r="F190" s="84"/>
      <c r="G190" s="84"/>
      <c r="H190" s="84"/>
      <c r="I190" s="84"/>
      <c r="J190" s="84"/>
      <c r="K190" s="84"/>
      <c r="L190" s="84"/>
      <c r="M190" s="84"/>
      <c r="N190" s="84"/>
      <c r="O190" s="84"/>
    </row>
  </sheetData>
  <mergeCells count="93">
    <mergeCell ref="D51:F51"/>
    <mergeCell ref="J48:L48"/>
    <mergeCell ref="J50:L50"/>
    <mergeCell ref="M47:O47"/>
    <mergeCell ref="M48:O48"/>
    <mergeCell ref="M50:O50"/>
    <mergeCell ref="C77:P77"/>
    <mergeCell ref="C78:P78"/>
    <mergeCell ref="C79:P79"/>
    <mergeCell ref="B26:B27"/>
    <mergeCell ref="C26:I26"/>
    <mergeCell ref="B53:P68"/>
    <mergeCell ref="A69:Q69"/>
    <mergeCell ref="B70:B77"/>
    <mergeCell ref="C70:P70"/>
    <mergeCell ref="C71:P71"/>
    <mergeCell ref="C72:P72"/>
    <mergeCell ref="C73:P73"/>
    <mergeCell ref="C74:P74"/>
    <mergeCell ref="C75:P75"/>
    <mergeCell ref="C76:P76"/>
    <mergeCell ref="C42:G42"/>
    <mergeCell ref="H42:L42"/>
    <mergeCell ref="M42:P42"/>
    <mergeCell ref="B44:P44"/>
    <mergeCell ref="B46:B50"/>
    <mergeCell ref="B52:P52"/>
    <mergeCell ref="D46:F46"/>
    <mergeCell ref="G46:I46"/>
    <mergeCell ref="J46:L46"/>
    <mergeCell ref="M46:O46"/>
    <mergeCell ref="D47:F47"/>
    <mergeCell ref="D48:F48"/>
    <mergeCell ref="D50:F50"/>
    <mergeCell ref="G47:I47"/>
    <mergeCell ref="G48:I48"/>
    <mergeCell ref="G50:I50"/>
    <mergeCell ref="J47:L47"/>
    <mergeCell ref="B39:P39"/>
    <mergeCell ref="C40:G40"/>
    <mergeCell ref="H40:L40"/>
    <mergeCell ref="M40:P40"/>
    <mergeCell ref="C41:G41"/>
    <mergeCell ref="H41:L41"/>
    <mergeCell ref="M41:P41"/>
    <mergeCell ref="C37:P37"/>
    <mergeCell ref="D29:G29"/>
    <mergeCell ref="H29:J29"/>
    <mergeCell ref="K29:M29"/>
    <mergeCell ref="N29:O29"/>
    <mergeCell ref="B30:P30"/>
    <mergeCell ref="C31:P31"/>
    <mergeCell ref="B32:P32"/>
    <mergeCell ref="C33:P33"/>
    <mergeCell ref="B34:P34"/>
    <mergeCell ref="C35:P35"/>
    <mergeCell ref="B36:P36"/>
    <mergeCell ref="B23:P23"/>
    <mergeCell ref="C24:P24"/>
    <mergeCell ref="B25:P25"/>
    <mergeCell ref="C27:I27"/>
    <mergeCell ref="B28:P28"/>
    <mergeCell ref="J26:K26"/>
    <mergeCell ref="J27:K27"/>
    <mergeCell ref="L26:P26"/>
    <mergeCell ref="L27:P27"/>
    <mergeCell ref="U22:AA22"/>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7">
    <cfRule type="cellIs" dxfId="24" priority="74" stopIfTrue="1" operator="between">
      <formula>7</formula>
      <formula>8</formula>
    </cfRule>
    <cfRule type="cellIs" dxfId="23" priority="75" stopIfTrue="1" operator="equal">
      <formula>0</formula>
    </cfRule>
    <cfRule type="cellIs" dxfId="22" priority="76" stopIfTrue="1" operator="greaterThanOrEqual">
      <formula>9</formula>
    </cfRule>
    <cfRule type="cellIs" dxfId="21" priority="77" stopIfTrue="1" operator="lessThan">
      <formula>7</formula>
    </cfRule>
  </conditionalFormatting>
  <conditionalFormatting sqref="D50 P50 M50">
    <cfRule type="cellIs" dxfId="20" priority="29" stopIfTrue="1" operator="greaterThanOrEqual">
      <formula>1</formula>
    </cfRule>
    <cfRule type="cellIs" dxfId="19" priority="79" stopIfTrue="1" operator="lessThan">
      <formula>0.7777</formula>
    </cfRule>
    <cfRule type="cellIs" dxfId="18" priority="80" stopIfTrue="1" operator="between">
      <formula>0.7777</formula>
      <formula>1</formula>
    </cfRule>
  </conditionalFormatting>
  <conditionalFormatting sqref="G47">
    <cfRule type="cellIs" dxfId="17" priority="42" stopIfTrue="1" operator="between">
      <formula>7</formula>
      <formula>8</formula>
    </cfRule>
    <cfRule type="cellIs" dxfId="16" priority="43" stopIfTrue="1" operator="equal">
      <formula>0</formula>
    </cfRule>
    <cfRule type="cellIs" dxfId="15" priority="44" stopIfTrue="1" operator="greaterThanOrEqual">
      <formula>9</formula>
    </cfRule>
    <cfRule type="cellIs" dxfId="14" priority="45" stopIfTrue="1" operator="lessThan">
      <formula>7</formula>
    </cfRule>
  </conditionalFormatting>
  <conditionalFormatting sqref="G50">
    <cfRule type="cellIs" dxfId="13" priority="10" stopIfTrue="1" operator="greaterThanOrEqual">
      <formula>1</formula>
    </cfRule>
    <cfRule type="cellIs" dxfId="12" priority="11" stopIfTrue="1" operator="lessThan">
      <formula>0.7777</formula>
    </cfRule>
    <cfRule type="cellIs" dxfId="11" priority="12" stopIfTrue="1" operator="between">
      <formula>0.7777</formula>
      <formula>1</formula>
    </cfRule>
  </conditionalFormatting>
  <conditionalFormatting sqref="J47">
    <cfRule type="cellIs" dxfId="10" priority="38" stopIfTrue="1" operator="between">
      <formula>7</formula>
      <formula>8</formula>
    </cfRule>
    <cfRule type="cellIs" dxfId="9" priority="39" stopIfTrue="1" operator="equal">
      <formula>0</formula>
    </cfRule>
    <cfRule type="cellIs" dxfId="8" priority="40" stopIfTrue="1" operator="greaterThanOrEqual">
      <formula>9</formula>
    </cfRule>
    <cfRule type="cellIs" dxfId="7" priority="41" stopIfTrue="1" operator="lessThan">
      <formula>7</formula>
    </cfRule>
  </conditionalFormatting>
  <conditionalFormatting sqref="J50">
    <cfRule type="cellIs" dxfId="6" priority="7" stopIfTrue="1" operator="greaterThanOrEqual">
      <formula>1</formula>
    </cfRule>
    <cfRule type="cellIs" dxfId="5" priority="8" stopIfTrue="1" operator="lessThan">
      <formula>0.7777</formula>
    </cfRule>
    <cfRule type="cellIs" dxfId="4" priority="9" stopIfTrue="1" operator="between">
      <formula>0.7777</formula>
      <formula>1</formula>
    </cfRule>
  </conditionalFormatting>
  <conditionalFormatting sqref="P47">
    <cfRule type="cellIs" dxfId="3" priority="30" stopIfTrue="1" operator="between">
      <formula>7</formula>
      <formula>8</formula>
    </cfRule>
    <cfRule type="cellIs" dxfId="2" priority="31" stopIfTrue="1" operator="equal">
      <formula>0</formula>
    </cfRule>
    <cfRule type="cellIs" dxfId="1" priority="32" stopIfTrue="1" operator="greaterThanOrEqual">
      <formula>9</formula>
    </cfRule>
    <cfRule type="cellIs" dxfId="0" priority="33" stopIfTrue="1" operator="lessThan">
      <formula>7</formula>
    </cfRule>
  </conditionalFormatting>
  <dataValidations count="6">
    <dataValidation type="list" allowBlank="1" showInputMessage="1" showErrorMessage="1" sqref="C79:P79" xr:uid="{00000000-0002-0000-0200-000000000000}">
      <formula1>$B$172:$B$173</formula1>
    </dataValidation>
    <dataValidation type="list" allowBlank="1" showInputMessage="1" showErrorMessage="1" sqref="C12:P12" xr:uid="{00000000-0002-0000-0200-000001000000}">
      <formula1>$B$141:$B$167</formula1>
    </dataValidation>
    <dataValidation type="list" allowBlank="1" showInputMessage="1" showErrorMessage="1" sqref="C10:I10" xr:uid="{00000000-0002-0000-0200-000002000000}">
      <formula1>"2022,2023,2024,2025,2026,2027"</formula1>
    </dataValidation>
    <dataValidation type="list" allowBlank="1" showInputMessage="1" showErrorMessage="1" sqref="N10:P10" xr:uid="{00000000-0002-0000-0200-000003000000}">
      <formula1>"Economicos,Eficiencia,Eficacia, Efectividad,Calidad"</formula1>
    </dataValidation>
    <dataValidation type="list" allowBlank="1" showInputMessage="1" showErrorMessage="1" sqref="C33:P33 C35:P35 C37:P37" xr:uid="{00000000-0002-0000-0200-000004000000}">
      <formula1>$Q$104:$Q$109</formula1>
    </dataValidation>
    <dataValidation type="list" allowBlank="1" showInputMessage="1" showErrorMessage="1" sqref="C18:P18" xr:uid="{00000000-0002-0000-0200-000005000000}">
      <formula1>$B$130:$B$134</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X143"/>
  <sheetViews>
    <sheetView topLeftCell="E4" workbookViewId="0">
      <selection activeCell="J11" sqref="J11"/>
    </sheetView>
  </sheetViews>
  <sheetFormatPr baseColWidth="10" defaultColWidth="11.44140625" defaultRowHeight="30" customHeight="1" x14ac:dyDescent="0.25"/>
  <cols>
    <col min="1" max="1" width="28.5546875" style="18" customWidth="1"/>
    <col min="2" max="2" width="27" style="4" bestFit="1" customWidth="1"/>
    <col min="3" max="14" width="12.33203125" style="4" customWidth="1"/>
    <col min="15" max="15" width="13" style="4" customWidth="1"/>
    <col min="16" max="16" width="12.6640625" style="4" customWidth="1"/>
    <col min="17" max="17" width="18.109375" style="4" bestFit="1" customWidth="1"/>
    <col min="18" max="18" width="18.44140625" style="4" customWidth="1"/>
    <col min="19" max="19" width="15" style="4" customWidth="1"/>
    <col min="20" max="20" width="14.6640625" style="4" customWidth="1"/>
    <col min="21" max="21" width="12.88671875" style="2" hidden="1" customWidth="1"/>
    <col min="22" max="22" width="12.44140625" style="4" bestFit="1" customWidth="1"/>
    <col min="23" max="16384" width="11.44140625" style="4"/>
  </cols>
  <sheetData>
    <row r="1" spans="1:24" ht="30" customHeight="1" x14ac:dyDescent="0.3">
      <c r="A1" s="298"/>
      <c r="B1" s="299" t="s">
        <v>36</v>
      </c>
      <c r="C1" s="300"/>
      <c r="D1" s="300"/>
      <c r="E1" s="300"/>
      <c r="F1" s="300"/>
      <c r="G1" s="300"/>
      <c r="H1" s="300"/>
      <c r="I1" s="300"/>
      <c r="J1" s="300"/>
      <c r="K1" s="300"/>
      <c r="L1" s="300"/>
      <c r="M1" s="300"/>
      <c r="N1" s="300"/>
      <c r="O1" s="301"/>
      <c r="P1" s="302" t="s">
        <v>37</v>
      </c>
      <c r="Q1" s="303"/>
      <c r="R1" s="14"/>
      <c r="S1" s="14"/>
      <c r="V1" s="14"/>
      <c r="W1" s="14"/>
      <c r="X1" s="14"/>
    </row>
    <row r="2" spans="1:24" ht="30" customHeight="1" x14ac:dyDescent="0.3">
      <c r="A2" s="298"/>
      <c r="B2" s="299" t="s">
        <v>57</v>
      </c>
      <c r="C2" s="300"/>
      <c r="D2" s="300"/>
      <c r="E2" s="300"/>
      <c r="F2" s="300"/>
      <c r="G2" s="300"/>
      <c r="H2" s="300"/>
      <c r="I2" s="300"/>
      <c r="J2" s="300"/>
      <c r="K2" s="300"/>
      <c r="L2" s="300"/>
      <c r="M2" s="300"/>
      <c r="N2" s="300"/>
      <c r="O2" s="301"/>
      <c r="P2" s="302" t="s">
        <v>99</v>
      </c>
      <c r="Q2" s="303"/>
      <c r="R2" s="14"/>
      <c r="S2" s="14"/>
      <c r="U2" s="47">
        <v>0.8</v>
      </c>
      <c r="V2" s="14"/>
      <c r="W2" s="14"/>
      <c r="X2" s="14"/>
    </row>
    <row r="3" spans="1:24" ht="30" customHeight="1" x14ac:dyDescent="0.3">
      <c r="A3" s="298"/>
      <c r="B3" s="299" t="s">
        <v>58</v>
      </c>
      <c r="C3" s="300"/>
      <c r="D3" s="300"/>
      <c r="E3" s="300"/>
      <c r="F3" s="300"/>
      <c r="G3" s="300"/>
      <c r="H3" s="300"/>
      <c r="I3" s="300"/>
      <c r="J3" s="300"/>
      <c r="K3" s="300"/>
      <c r="L3" s="300"/>
      <c r="M3" s="300"/>
      <c r="N3" s="300"/>
      <c r="O3" s="301"/>
      <c r="P3" s="302" t="s">
        <v>100</v>
      </c>
      <c r="Q3" s="303"/>
      <c r="R3" s="14"/>
      <c r="S3" s="14"/>
      <c r="U3" s="47">
        <v>0.79998999999999998</v>
      </c>
      <c r="V3" s="14"/>
      <c r="W3" s="14"/>
      <c r="X3" s="14"/>
    </row>
    <row r="4" spans="1:24" ht="30" customHeight="1" x14ac:dyDescent="0.3">
      <c r="A4" s="298"/>
      <c r="B4" s="299" t="s">
        <v>59</v>
      </c>
      <c r="C4" s="300"/>
      <c r="D4" s="300"/>
      <c r="E4" s="300"/>
      <c r="F4" s="300"/>
      <c r="G4" s="300"/>
      <c r="H4" s="300"/>
      <c r="I4" s="300"/>
      <c r="J4" s="300"/>
      <c r="K4" s="300"/>
      <c r="L4" s="300"/>
      <c r="M4" s="300"/>
      <c r="N4" s="300"/>
      <c r="O4" s="301"/>
      <c r="P4" s="303" t="s">
        <v>41</v>
      </c>
      <c r="Q4" s="303"/>
      <c r="R4" s="15"/>
      <c r="S4" s="15"/>
      <c r="U4" s="47">
        <v>0.65</v>
      </c>
      <c r="V4" s="15"/>
      <c r="W4" s="15"/>
      <c r="X4" s="15"/>
    </row>
    <row r="5" spans="1:24" ht="17.399999999999999" x14ac:dyDescent="0.3">
      <c r="A5" s="25"/>
      <c r="B5" s="26"/>
      <c r="C5" s="27"/>
      <c r="D5" s="27"/>
      <c r="E5" s="27"/>
      <c r="F5" s="27"/>
      <c r="G5" s="27"/>
      <c r="H5" s="27"/>
      <c r="I5" s="27"/>
      <c r="J5" s="27"/>
      <c r="K5" s="27"/>
      <c r="L5" s="27"/>
      <c r="M5" s="27"/>
      <c r="N5" s="27"/>
      <c r="O5" s="28"/>
      <c r="P5" s="28"/>
      <c r="Q5" s="28"/>
      <c r="R5" s="15"/>
      <c r="S5" s="15"/>
      <c r="U5" s="47"/>
      <c r="V5" s="15"/>
      <c r="W5" s="15"/>
      <c r="X5" s="15"/>
    </row>
    <row r="6" spans="1:24" ht="21" customHeight="1" x14ac:dyDescent="0.25">
      <c r="A6" s="29" t="s">
        <v>0</v>
      </c>
      <c r="B6" s="316" t="str">
        <f>IF('1 Pronunciamiento de demandas'!C12="","",'1 Pronunciamiento de demandas'!C12)</f>
        <v>PROCESOS ESPECIALES</v>
      </c>
      <c r="C6" s="316"/>
      <c r="D6" s="316"/>
      <c r="E6" s="316"/>
      <c r="F6" s="316"/>
      <c r="G6" s="316"/>
      <c r="H6" s="316"/>
      <c r="I6" s="316"/>
      <c r="J6" s="316"/>
      <c r="K6" s="316"/>
      <c r="L6" s="316"/>
      <c r="M6" s="316"/>
      <c r="N6" s="316"/>
      <c r="O6" s="316"/>
      <c r="P6" s="316"/>
      <c r="Q6" s="316"/>
      <c r="U6" s="47"/>
    </row>
    <row r="7" spans="1:24" ht="11.25" customHeight="1" x14ac:dyDescent="0.25">
      <c r="A7" s="25"/>
      <c r="B7" s="26"/>
      <c r="C7" s="26"/>
      <c r="D7" s="26"/>
      <c r="E7" s="26"/>
      <c r="F7" s="26"/>
      <c r="G7" s="26"/>
      <c r="H7" s="26"/>
      <c r="I7" s="26"/>
      <c r="J7" s="26"/>
      <c r="K7" s="26"/>
      <c r="L7" s="26"/>
      <c r="M7" s="26"/>
      <c r="N7" s="26"/>
      <c r="O7" s="26"/>
      <c r="P7" s="26"/>
      <c r="Q7" s="26"/>
      <c r="U7" s="47"/>
    </row>
    <row r="8" spans="1:24" s="16" customFormat="1" ht="30" customHeight="1" x14ac:dyDescent="0.25">
      <c r="A8" s="293" t="s">
        <v>60</v>
      </c>
      <c r="B8" s="295" t="s">
        <v>20</v>
      </c>
      <c r="C8" s="295" t="str">
        <f>IF('1 Pronunciamiento de demandas'!C14="","",'1 Pronunciamiento de demandas'!C14)</f>
        <v>Tiempo de pronunciamiento sobre demandas (Tiempos de calificación de demandas)</v>
      </c>
      <c r="D8" s="295"/>
      <c r="E8" s="295"/>
      <c r="F8" s="295"/>
      <c r="G8" s="295"/>
      <c r="H8" s="295"/>
      <c r="I8" s="295"/>
      <c r="J8" s="295"/>
      <c r="K8" s="295"/>
      <c r="L8" s="295"/>
      <c r="M8" s="295"/>
      <c r="N8" s="295"/>
      <c r="O8" s="310" t="s">
        <v>61</v>
      </c>
      <c r="P8" s="311"/>
      <c r="Q8" s="311"/>
      <c r="U8" s="2"/>
    </row>
    <row r="9" spans="1:24" s="17" customFormat="1" ht="30" customHeight="1" x14ac:dyDescent="0.25">
      <c r="A9" s="294"/>
      <c r="B9" s="293"/>
      <c r="C9" s="393" t="s">
        <v>81</v>
      </c>
      <c r="D9" s="394"/>
      <c r="E9" s="395"/>
      <c r="F9" s="393" t="s">
        <v>82</v>
      </c>
      <c r="G9" s="394"/>
      <c r="H9" s="395"/>
      <c r="I9" s="393" t="s">
        <v>83</v>
      </c>
      <c r="J9" s="394"/>
      <c r="K9" s="395"/>
      <c r="L9" s="393" t="s">
        <v>84</v>
      </c>
      <c r="M9" s="394"/>
      <c r="N9" s="395"/>
      <c r="O9" s="312"/>
      <c r="P9" s="313"/>
      <c r="Q9" s="313"/>
      <c r="U9" s="2"/>
    </row>
    <row r="10" spans="1:24" s="17" customFormat="1" ht="30" customHeight="1" thickBot="1" x14ac:dyDescent="0.3">
      <c r="A10" s="53"/>
      <c r="B10" s="39"/>
      <c r="C10" s="55" t="s">
        <v>157</v>
      </c>
      <c r="D10" s="55" t="s">
        <v>158</v>
      </c>
      <c r="E10" s="55" t="s">
        <v>159</v>
      </c>
      <c r="F10" s="55" t="s">
        <v>160</v>
      </c>
      <c r="G10" s="55" t="s">
        <v>161</v>
      </c>
      <c r="H10" s="55" t="s">
        <v>162</v>
      </c>
      <c r="I10" s="55" t="s">
        <v>163</v>
      </c>
      <c r="J10" s="55" t="s">
        <v>164</v>
      </c>
      <c r="K10" s="55" t="s">
        <v>165</v>
      </c>
      <c r="L10" s="55" t="s">
        <v>166</v>
      </c>
      <c r="M10" s="55" t="s">
        <v>167</v>
      </c>
      <c r="N10" s="55" t="s">
        <v>168</v>
      </c>
      <c r="O10" s="314"/>
      <c r="P10" s="315"/>
      <c r="Q10" s="315"/>
      <c r="U10" s="2"/>
    </row>
    <row r="11" spans="1:24" ht="88.5" customHeight="1" x14ac:dyDescent="0.25">
      <c r="A11" s="40" t="str">
        <f>IF('1 Pronunciamiento de demandas'!M40="","",'1 Pronunciamiento de demandas'!M40)</f>
        <v>Director de Procesos Especiales y el funcionario asignado</v>
      </c>
      <c r="B11" s="30" t="str">
        <f>'2 Audiencias realizadas'!C47</f>
        <v>Audiencias celebradas en el trimestre</v>
      </c>
      <c r="C11" s="54">
        <v>3</v>
      </c>
      <c r="D11" s="54">
        <v>4</v>
      </c>
      <c r="E11" s="54">
        <v>3</v>
      </c>
      <c r="F11" s="54">
        <v>4</v>
      </c>
      <c r="G11" s="54">
        <v>1</v>
      </c>
      <c r="H11" s="54">
        <v>2</v>
      </c>
      <c r="I11" s="54"/>
      <c r="J11" s="54"/>
      <c r="K11" s="54"/>
      <c r="L11" s="54"/>
      <c r="M11" s="54"/>
      <c r="N11" s="54"/>
      <c r="O11" s="317"/>
      <c r="P11" s="317"/>
      <c r="Q11" s="318"/>
    </row>
    <row r="12" spans="1:24" ht="30" customHeight="1" x14ac:dyDescent="0.25">
      <c r="C12" s="19"/>
      <c r="D12" s="19"/>
      <c r="E12" s="19"/>
      <c r="F12" s="19"/>
      <c r="G12" s="19"/>
      <c r="H12" s="19"/>
      <c r="I12" s="19"/>
      <c r="J12" s="19"/>
      <c r="K12" s="19"/>
      <c r="L12" s="19"/>
      <c r="M12" s="19"/>
      <c r="N12" s="19"/>
    </row>
    <row r="13" spans="1:24" s="56" customFormat="1" ht="21" customHeight="1" x14ac:dyDescent="0.25">
      <c r="A13" s="57"/>
      <c r="D13" s="296">
        <v>2021</v>
      </c>
      <c r="E13" s="297"/>
      <c r="F13" s="297"/>
      <c r="G13" s="297"/>
      <c r="H13" s="319">
        <v>2022</v>
      </c>
      <c r="I13" s="320"/>
      <c r="J13" s="320"/>
      <c r="K13" s="321"/>
      <c r="L13" s="307">
        <v>2023</v>
      </c>
      <c r="M13" s="308"/>
      <c r="N13" s="308"/>
      <c r="O13" s="309"/>
      <c r="P13" s="304">
        <v>2024</v>
      </c>
      <c r="Q13" s="305"/>
      <c r="R13" s="305"/>
      <c r="S13" s="306"/>
    </row>
    <row r="14" spans="1:24" s="56" customFormat="1" ht="36.75" customHeight="1" x14ac:dyDescent="0.25">
      <c r="A14" s="58" t="s">
        <v>121</v>
      </c>
      <c r="C14" s="59">
        <v>2020</v>
      </c>
      <c r="D14" s="70" t="s">
        <v>129</v>
      </c>
      <c r="E14" s="70" t="s">
        <v>130</v>
      </c>
      <c r="F14" s="70" t="s">
        <v>131</v>
      </c>
      <c r="G14" s="70" t="s">
        <v>169</v>
      </c>
      <c r="H14" s="60" t="s">
        <v>123</v>
      </c>
      <c r="I14" s="60" t="s">
        <v>124</v>
      </c>
      <c r="J14" s="60" t="s">
        <v>125</v>
      </c>
      <c r="K14" s="60" t="s">
        <v>126</v>
      </c>
      <c r="L14" s="71" t="s">
        <v>132</v>
      </c>
      <c r="M14" s="71" t="s">
        <v>133</v>
      </c>
      <c r="N14" s="71" t="s">
        <v>134</v>
      </c>
      <c r="O14" s="71" t="s">
        <v>135</v>
      </c>
      <c r="P14" s="157" t="s">
        <v>214</v>
      </c>
      <c r="Q14" s="157" t="s">
        <v>215</v>
      </c>
      <c r="R14" s="157" t="s">
        <v>216</v>
      </c>
      <c r="S14" s="157" t="s">
        <v>217</v>
      </c>
    </row>
    <row r="15" spans="1:24" s="57" customFormat="1" ht="40.5" customHeight="1" x14ac:dyDescent="0.25">
      <c r="A15" s="61">
        <f>AVERAGE(C15:O15)</f>
        <v>11.615384615384615</v>
      </c>
      <c r="B15" s="58" t="s">
        <v>122</v>
      </c>
      <c r="C15" s="62">
        <v>9</v>
      </c>
      <c r="D15" s="62">
        <v>13</v>
      </c>
      <c r="E15" s="62">
        <v>24</v>
      </c>
      <c r="F15" s="62">
        <v>14</v>
      </c>
      <c r="G15" s="62">
        <v>22</v>
      </c>
      <c r="H15" s="62">
        <v>16</v>
      </c>
      <c r="I15" s="62">
        <v>8</v>
      </c>
      <c r="J15" s="62">
        <v>3</v>
      </c>
      <c r="K15" s="62">
        <v>6</v>
      </c>
      <c r="L15" s="62">
        <v>9</v>
      </c>
      <c r="M15" s="62">
        <v>7</v>
      </c>
      <c r="N15" s="62">
        <v>8</v>
      </c>
      <c r="O15" s="62">
        <v>12</v>
      </c>
      <c r="P15" s="62">
        <v>10</v>
      </c>
      <c r="Q15" s="62">
        <v>7</v>
      </c>
      <c r="R15" s="62">
        <v>7</v>
      </c>
      <c r="S15" s="62"/>
    </row>
    <row r="16" spans="1:24" ht="30" customHeight="1" x14ac:dyDescent="0.25">
      <c r="N16" s="2"/>
      <c r="U16" s="4"/>
    </row>
    <row r="17" spans="14:21" ht="30" customHeight="1" x14ac:dyDescent="0.25">
      <c r="N17" s="2"/>
      <c r="U17" s="4"/>
    </row>
    <row r="18" spans="14:21" ht="30" customHeight="1" x14ac:dyDescent="0.25">
      <c r="N18" s="2"/>
      <c r="U18" s="4"/>
    </row>
    <row r="19" spans="14:21" ht="30" customHeight="1" x14ac:dyDescent="0.25">
      <c r="N19" s="2"/>
      <c r="U19" s="4"/>
    </row>
    <row r="20" spans="14:21" ht="30" customHeight="1" x14ac:dyDescent="0.25">
      <c r="N20" s="2"/>
      <c r="U20" s="4"/>
    </row>
    <row r="21" spans="14:21" ht="30" customHeight="1" x14ac:dyDescent="0.25">
      <c r="N21" s="2"/>
      <c r="U21" s="4"/>
    </row>
    <row r="22" spans="14:21" ht="30" customHeight="1" x14ac:dyDescent="0.25">
      <c r="N22" s="2"/>
      <c r="U22" s="4"/>
    </row>
    <row r="23" spans="14:21" ht="30" customHeight="1" x14ac:dyDescent="0.25">
      <c r="N23" s="2"/>
      <c r="U23" s="4"/>
    </row>
    <row r="24" spans="14:21" ht="30" customHeight="1" x14ac:dyDescent="0.25">
      <c r="N24" s="2"/>
      <c r="U24" s="4"/>
    </row>
    <row r="25" spans="14:21" ht="30" customHeight="1" x14ac:dyDescent="0.25">
      <c r="N25" s="2"/>
      <c r="U25" s="4"/>
    </row>
    <row r="26" spans="14:21" ht="30" customHeight="1" x14ac:dyDescent="0.25">
      <c r="N26" s="2"/>
      <c r="U26" s="4"/>
    </row>
    <row r="27" spans="14:21" ht="30" customHeight="1" x14ac:dyDescent="0.25">
      <c r="N27" s="2"/>
      <c r="U27" s="4"/>
    </row>
    <row r="28" spans="14:21" ht="30" customHeight="1" x14ac:dyDescent="0.25">
      <c r="N28" s="2"/>
      <c r="U28" s="4"/>
    </row>
    <row r="29" spans="14:21" ht="30" customHeight="1" x14ac:dyDescent="0.25">
      <c r="N29" s="2"/>
      <c r="U29" s="4"/>
    </row>
    <row r="30" spans="14:21" ht="30" customHeight="1" x14ac:dyDescent="0.25">
      <c r="N30" s="2"/>
      <c r="U30" s="4"/>
    </row>
    <row r="31" spans="14:21" ht="30" customHeight="1" x14ac:dyDescent="0.25">
      <c r="N31" s="2"/>
      <c r="U31" s="4"/>
    </row>
    <row r="63" spans="21:21" ht="30" customHeight="1" x14ac:dyDescent="0.25">
      <c r="U63" s="50"/>
    </row>
    <row r="133" spans="21:21" ht="30" customHeight="1" x14ac:dyDescent="0.25">
      <c r="U133" s="3"/>
    </row>
    <row r="134" spans="21:21" ht="30" customHeight="1" x14ac:dyDescent="0.25">
      <c r="U134" s="3"/>
    </row>
    <row r="135" spans="21:21" ht="30" customHeight="1" x14ac:dyDescent="0.25">
      <c r="U135" s="3"/>
    </row>
    <row r="136" spans="21:21" ht="30" customHeight="1" x14ac:dyDescent="0.25">
      <c r="U136" s="3"/>
    </row>
    <row r="137" spans="21:21" ht="30" customHeight="1" x14ac:dyDescent="0.25">
      <c r="U137" s="3"/>
    </row>
    <row r="138" spans="21:21" ht="30" customHeight="1" x14ac:dyDescent="0.25">
      <c r="U138" s="3"/>
    </row>
    <row r="139" spans="21:21" ht="30" customHeight="1" x14ac:dyDescent="0.25">
      <c r="U139" s="3"/>
    </row>
    <row r="140" spans="21:21" ht="30" customHeight="1" x14ac:dyDescent="0.25">
      <c r="U140" s="3"/>
    </row>
    <row r="141" spans="21:21" ht="30" customHeight="1" x14ac:dyDescent="0.25">
      <c r="U141" s="3"/>
    </row>
    <row r="142" spans="21:21" ht="30" customHeight="1" x14ac:dyDescent="0.25">
      <c r="U142" s="3"/>
    </row>
    <row r="143" spans="21:21" ht="30" customHeight="1" x14ac:dyDescent="0.25">
      <c r="U143" s="3"/>
    </row>
  </sheetData>
  <mergeCells count="23">
    <mergeCell ref="D13:G13"/>
    <mergeCell ref="H13:K13"/>
    <mergeCell ref="L13:O13"/>
    <mergeCell ref="O11:Q11"/>
    <mergeCell ref="B6:Q6"/>
    <mergeCell ref="P13:S13"/>
    <mergeCell ref="A8:A9"/>
    <mergeCell ref="B8:B9"/>
    <mergeCell ref="C8:N8"/>
    <mergeCell ref="O8:Q10"/>
    <mergeCell ref="C9:E9"/>
    <mergeCell ref="F9:H9"/>
    <mergeCell ref="I9:K9"/>
    <mergeCell ref="L9:N9"/>
    <mergeCell ref="A1:A4"/>
    <mergeCell ref="B1:O1"/>
    <mergeCell ref="P1:Q1"/>
    <mergeCell ref="B2:O2"/>
    <mergeCell ref="P2:Q2"/>
    <mergeCell ref="B3:O3"/>
    <mergeCell ref="P3:Q3"/>
    <mergeCell ref="B4:O4"/>
    <mergeCell ref="P4:Q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S194"/>
  <sheetViews>
    <sheetView topLeftCell="A41" zoomScale="80" zoomScaleNormal="80" workbookViewId="0">
      <selection activeCell="B57" sqref="B57:P72"/>
    </sheetView>
  </sheetViews>
  <sheetFormatPr baseColWidth="10" defaultColWidth="11.44140625" defaultRowHeight="13.2" x14ac:dyDescent="0.25"/>
  <cols>
    <col min="1" max="1" width="3" style="81" customWidth="1"/>
    <col min="2" max="2" width="30" style="84" customWidth="1"/>
    <col min="3" max="3" width="37.109375" style="81" customWidth="1"/>
    <col min="4" max="4" width="5" style="81" bestFit="1" customWidth="1"/>
    <col min="5" max="5" width="5.5546875" style="81" customWidth="1"/>
    <col min="6" max="6" width="9.5546875" style="81" bestFit="1" customWidth="1"/>
    <col min="7" max="7" width="5.44140625" style="81" bestFit="1" customWidth="1"/>
    <col min="8" max="8" width="5.109375" style="81" bestFit="1" customWidth="1"/>
    <col min="9" max="9" width="9.5546875" style="81" customWidth="1"/>
    <col min="10" max="10" width="4.109375" style="81" bestFit="1" customWidth="1"/>
    <col min="11" max="11" width="6.44140625" style="81" bestFit="1" customWidth="1"/>
    <col min="12" max="12" width="9.5546875" style="81" bestFit="1" customWidth="1"/>
    <col min="13" max="13" width="11.109375" style="81" customWidth="1"/>
    <col min="14" max="14" width="6.44140625" style="81" customWidth="1"/>
    <col min="15" max="15" width="11" style="81" customWidth="1"/>
    <col min="16" max="16" width="27.109375" style="81" customWidth="1"/>
    <col min="17" max="18" width="11.6640625" style="81" customWidth="1"/>
    <col min="19" max="19" width="11.44140625" style="82" hidden="1" customWidth="1"/>
    <col min="20" max="16384" width="11.44140625" style="81"/>
  </cols>
  <sheetData>
    <row r="1" spans="1:19" ht="13.8" thickBot="1" x14ac:dyDescent="0.3">
      <c r="B1" s="81"/>
    </row>
    <row r="2" spans="1:19" ht="16.5" customHeight="1" x14ac:dyDescent="0.25">
      <c r="B2" s="272"/>
      <c r="C2" s="275" t="s">
        <v>36</v>
      </c>
      <c r="D2" s="276"/>
      <c r="E2" s="276"/>
      <c r="F2" s="276"/>
      <c r="G2" s="276"/>
      <c r="H2" s="276"/>
      <c r="I2" s="276"/>
      <c r="J2" s="276"/>
      <c r="K2" s="276"/>
      <c r="L2" s="276"/>
      <c r="M2" s="277"/>
      <c r="N2" s="278" t="s">
        <v>90</v>
      </c>
      <c r="O2" s="279"/>
      <c r="P2" s="280"/>
      <c r="S2" s="83">
        <v>0.8</v>
      </c>
    </row>
    <row r="3" spans="1:19" ht="15.75" customHeight="1" x14ac:dyDescent="0.25">
      <c r="B3" s="273"/>
      <c r="C3" s="281" t="s">
        <v>38</v>
      </c>
      <c r="D3" s="282"/>
      <c r="E3" s="282"/>
      <c r="F3" s="282"/>
      <c r="G3" s="282"/>
      <c r="H3" s="282"/>
      <c r="I3" s="282"/>
      <c r="J3" s="282"/>
      <c r="K3" s="282"/>
      <c r="L3" s="282"/>
      <c r="M3" s="283"/>
      <c r="N3" s="284" t="s">
        <v>99</v>
      </c>
      <c r="O3" s="285"/>
      <c r="P3" s="286"/>
      <c r="S3" s="83">
        <v>0.79998999999999998</v>
      </c>
    </row>
    <row r="4" spans="1:19" ht="15.75" customHeight="1" x14ac:dyDescent="0.25">
      <c r="B4" s="273"/>
      <c r="C4" s="281" t="s">
        <v>39</v>
      </c>
      <c r="D4" s="282"/>
      <c r="E4" s="282"/>
      <c r="F4" s="282"/>
      <c r="G4" s="282"/>
      <c r="H4" s="282"/>
      <c r="I4" s="282"/>
      <c r="J4" s="282"/>
      <c r="K4" s="282"/>
      <c r="L4" s="282"/>
      <c r="M4" s="283"/>
      <c r="N4" s="284" t="s">
        <v>91</v>
      </c>
      <c r="O4" s="285"/>
      <c r="P4" s="286"/>
      <c r="S4" s="83">
        <v>0.65</v>
      </c>
    </row>
    <row r="5" spans="1:19" ht="16.5" customHeight="1" thickBot="1" x14ac:dyDescent="0.3">
      <c r="B5" s="274"/>
      <c r="C5" s="287" t="s">
        <v>40</v>
      </c>
      <c r="D5" s="288"/>
      <c r="E5" s="288"/>
      <c r="F5" s="288"/>
      <c r="G5" s="288"/>
      <c r="H5" s="288"/>
      <c r="I5" s="288"/>
      <c r="J5" s="288"/>
      <c r="K5" s="288"/>
      <c r="L5" s="288"/>
      <c r="M5" s="289"/>
      <c r="N5" s="290" t="s">
        <v>41</v>
      </c>
      <c r="O5" s="291"/>
      <c r="P5" s="292"/>
      <c r="S5" s="83">
        <v>0.64999899999999999</v>
      </c>
    </row>
    <row r="6" spans="1:19" ht="3" customHeight="1" thickBot="1" x14ac:dyDescent="0.3">
      <c r="B6" s="81"/>
      <c r="S6" s="83"/>
    </row>
    <row r="7" spans="1:19" x14ac:dyDescent="0.25">
      <c r="A7" s="84"/>
      <c r="B7" s="260" t="s">
        <v>44</v>
      </c>
      <c r="C7" s="261"/>
      <c r="D7" s="261"/>
      <c r="E7" s="261"/>
      <c r="F7" s="261"/>
      <c r="G7" s="261"/>
      <c r="H7" s="261"/>
      <c r="I7" s="261"/>
      <c r="J7" s="261"/>
      <c r="K7" s="261"/>
      <c r="L7" s="261"/>
      <c r="M7" s="261"/>
      <c r="N7" s="261"/>
      <c r="O7" s="261"/>
      <c r="P7" s="262"/>
      <c r="Q7" s="84"/>
      <c r="S7" s="83"/>
    </row>
    <row r="8" spans="1:19" ht="13.8" thickBot="1" x14ac:dyDescent="0.3">
      <c r="A8" s="84"/>
      <c r="B8" s="263"/>
      <c r="C8" s="264"/>
      <c r="D8" s="264"/>
      <c r="E8" s="264"/>
      <c r="F8" s="264"/>
      <c r="G8" s="264"/>
      <c r="H8" s="264"/>
      <c r="I8" s="264"/>
      <c r="J8" s="264"/>
      <c r="K8" s="264"/>
      <c r="L8" s="264"/>
      <c r="M8" s="264"/>
      <c r="N8" s="264"/>
      <c r="O8" s="264"/>
      <c r="P8" s="265"/>
      <c r="Q8" s="84"/>
    </row>
    <row r="9" spans="1:19" ht="3" customHeight="1" thickBot="1" x14ac:dyDescent="0.3">
      <c r="A9" s="84"/>
      <c r="B9" s="266"/>
      <c r="C9" s="266"/>
      <c r="D9" s="266"/>
      <c r="E9" s="266"/>
      <c r="F9" s="266"/>
      <c r="G9" s="266"/>
      <c r="H9" s="266"/>
      <c r="I9" s="266"/>
      <c r="J9" s="266"/>
      <c r="K9" s="266"/>
      <c r="L9" s="266"/>
      <c r="M9" s="266"/>
      <c r="N9" s="266"/>
      <c r="O9" s="266"/>
      <c r="P9" s="266"/>
      <c r="Q9" s="84"/>
    </row>
    <row r="10" spans="1:19" ht="26.25" customHeight="1" thickBot="1" x14ac:dyDescent="0.3">
      <c r="A10" s="84"/>
      <c r="B10" s="85" t="s">
        <v>54</v>
      </c>
      <c r="C10" s="325">
        <v>2024</v>
      </c>
      <c r="D10" s="326"/>
      <c r="E10" s="326"/>
      <c r="F10" s="326"/>
      <c r="G10" s="326"/>
      <c r="H10" s="326"/>
      <c r="I10" s="327"/>
      <c r="J10" s="328" t="s">
        <v>1</v>
      </c>
      <c r="K10" s="329"/>
      <c r="L10" s="329"/>
      <c r="M10" s="329"/>
      <c r="N10" s="247" t="s">
        <v>183</v>
      </c>
      <c r="O10" s="248"/>
      <c r="P10" s="249"/>
      <c r="Q10" s="84"/>
    </row>
    <row r="11" spans="1:19" ht="3" customHeight="1" thickBot="1" x14ac:dyDescent="0.3">
      <c r="A11" s="84"/>
      <c r="B11" s="322"/>
      <c r="C11" s="323"/>
      <c r="D11" s="323"/>
      <c r="E11" s="323"/>
      <c r="F11" s="323"/>
      <c r="G11" s="323"/>
      <c r="H11" s="323"/>
      <c r="I11" s="323"/>
      <c r="J11" s="323"/>
      <c r="K11" s="323"/>
      <c r="L11" s="323"/>
      <c r="M11" s="323"/>
      <c r="N11" s="323"/>
      <c r="O11" s="323"/>
      <c r="P11" s="324"/>
      <c r="Q11" s="84"/>
    </row>
    <row r="12" spans="1:19" ht="30" customHeight="1" thickBot="1" x14ac:dyDescent="0.3">
      <c r="A12" s="84"/>
      <c r="B12" s="8" t="s">
        <v>0</v>
      </c>
      <c r="C12" s="160" t="s">
        <v>32</v>
      </c>
      <c r="D12" s="160"/>
      <c r="E12" s="160"/>
      <c r="F12" s="160"/>
      <c r="G12" s="160"/>
      <c r="H12" s="160"/>
      <c r="I12" s="160"/>
      <c r="J12" s="160"/>
      <c r="K12" s="160"/>
      <c r="L12" s="160"/>
      <c r="M12" s="160"/>
      <c r="N12" s="160"/>
      <c r="O12" s="160"/>
      <c r="P12" s="161"/>
      <c r="Q12" s="84"/>
    </row>
    <row r="13" spans="1:19" ht="3" customHeight="1" thickBot="1" x14ac:dyDescent="0.3">
      <c r="A13" s="84"/>
      <c r="B13" s="331"/>
      <c r="C13" s="332"/>
      <c r="D13" s="332"/>
      <c r="E13" s="332"/>
      <c r="F13" s="332"/>
      <c r="G13" s="332"/>
      <c r="H13" s="332"/>
      <c r="I13" s="332"/>
      <c r="J13" s="332"/>
      <c r="K13" s="332"/>
      <c r="L13" s="332"/>
      <c r="M13" s="332"/>
      <c r="N13" s="332"/>
      <c r="O13" s="332"/>
      <c r="P13" s="333"/>
      <c r="Q13" s="84"/>
    </row>
    <row r="14" spans="1:19" ht="30" customHeight="1" thickBot="1" x14ac:dyDescent="0.3">
      <c r="A14" s="84"/>
      <c r="B14" s="8" t="s">
        <v>6</v>
      </c>
      <c r="C14" s="257" t="s">
        <v>173</v>
      </c>
      <c r="D14" s="258"/>
      <c r="E14" s="258"/>
      <c r="F14" s="258"/>
      <c r="G14" s="258"/>
      <c r="H14" s="258"/>
      <c r="I14" s="258"/>
      <c r="J14" s="258"/>
      <c r="K14" s="258"/>
      <c r="L14" s="258"/>
      <c r="M14" s="258"/>
      <c r="N14" s="258"/>
      <c r="O14" s="258"/>
      <c r="P14" s="259"/>
      <c r="Q14" s="84"/>
    </row>
    <row r="15" spans="1:19" ht="3" customHeight="1" thickBot="1" x14ac:dyDescent="0.3">
      <c r="A15" s="84"/>
      <c r="B15" s="334"/>
      <c r="C15" s="335"/>
      <c r="D15" s="335"/>
      <c r="E15" s="335"/>
      <c r="F15" s="335"/>
      <c r="G15" s="335"/>
      <c r="H15" s="335"/>
      <c r="I15" s="335"/>
      <c r="J15" s="335"/>
      <c r="K15" s="335"/>
      <c r="L15" s="335"/>
      <c r="M15" s="335"/>
      <c r="N15" s="335"/>
      <c r="O15" s="335"/>
      <c r="P15" s="336"/>
      <c r="Q15" s="84"/>
    </row>
    <row r="16" spans="1:19" ht="30" customHeight="1" thickBot="1" x14ac:dyDescent="0.3">
      <c r="A16" s="84"/>
      <c r="B16" s="8" t="s">
        <v>25</v>
      </c>
      <c r="C16" s="396" t="s">
        <v>174</v>
      </c>
      <c r="D16" s="397"/>
      <c r="E16" s="397"/>
      <c r="F16" s="397"/>
      <c r="G16" s="397"/>
      <c r="H16" s="397"/>
      <c r="I16" s="397"/>
      <c r="J16" s="397"/>
      <c r="K16" s="397"/>
      <c r="L16" s="397"/>
      <c r="M16" s="397"/>
      <c r="N16" s="397"/>
      <c r="O16" s="397"/>
      <c r="P16" s="398"/>
      <c r="Q16" s="84"/>
    </row>
    <row r="17" spans="1:17" ht="4.5" customHeight="1" thickBot="1" x14ac:dyDescent="0.3">
      <c r="A17" s="84"/>
      <c r="B17" s="334"/>
      <c r="C17" s="335"/>
      <c r="D17" s="335"/>
      <c r="E17" s="335"/>
      <c r="F17" s="335"/>
      <c r="G17" s="335"/>
      <c r="H17" s="335"/>
      <c r="I17" s="335"/>
      <c r="J17" s="335"/>
      <c r="K17" s="335"/>
      <c r="L17" s="335"/>
      <c r="M17" s="335"/>
      <c r="N17" s="335"/>
      <c r="O17" s="335"/>
      <c r="P17" s="336"/>
      <c r="Q17" s="84"/>
    </row>
    <row r="18" spans="1:17" ht="30" customHeight="1" thickBot="1" x14ac:dyDescent="0.3">
      <c r="A18" s="84"/>
      <c r="B18" s="8" t="s">
        <v>11</v>
      </c>
      <c r="C18" s="250"/>
      <c r="D18" s="251"/>
      <c r="E18" s="251"/>
      <c r="F18" s="251"/>
      <c r="G18" s="251"/>
      <c r="H18" s="251"/>
      <c r="I18" s="251"/>
      <c r="J18" s="251"/>
      <c r="K18" s="251"/>
      <c r="L18" s="251"/>
      <c r="M18" s="251"/>
      <c r="N18" s="251"/>
      <c r="O18" s="251"/>
      <c r="P18" s="252"/>
      <c r="Q18" s="84"/>
    </row>
    <row r="19" spans="1:17" ht="3" customHeight="1" thickBot="1" x14ac:dyDescent="0.3">
      <c r="A19" s="84"/>
      <c r="B19" s="337"/>
      <c r="C19" s="337"/>
      <c r="D19" s="337"/>
      <c r="E19" s="337"/>
      <c r="F19" s="337"/>
      <c r="G19" s="337"/>
      <c r="H19" s="337"/>
      <c r="I19" s="337"/>
      <c r="J19" s="337"/>
      <c r="K19" s="337"/>
      <c r="L19" s="337"/>
      <c r="M19" s="337"/>
      <c r="N19" s="337"/>
      <c r="O19" s="337"/>
      <c r="P19" s="337"/>
      <c r="Q19" s="84"/>
    </row>
    <row r="20" spans="1:17" ht="17.25" customHeight="1" thickBot="1" x14ac:dyDescent="0.3">
      <c r="A20" s="84"/>
      <c r="B20" s="338" t="s">
        <v>26</v>
      </c>
      <c r="C20" s="339"/>
      <c r="D20" s="339"/>
      <c r="E20" s="339"/>
      <c r="F20" s="339"/>
      <c r="G20" s="339"/>
      <c r="H20" s="339"/>
      <c r="I20" s="339"/>
      <c r="J20" s="339"/>
      <c r="K20" s="339"/>
      <c r="L20" s="339"/>
      <c r="M20" s="339"/>
      <c r="N20" s="339"/>
      <c r="O20" s="339"/>
      <c r="P20" s="340"/>
      <c r="Q20" s="84"/>
    </row>
    <row r="21" spans="1:17" ht="3" customHeight="1" thickBot="1" x14ac:dyDescent="0.3">
      <c r="A21" s="84"/>
      <c r="B21" s="341"/>
      <c r="C21" s="342"/>
      <c r="D21" s="342"/>
      <c r="E21" s="342"/>
      <c r="F21" s="342"/>
      <c r="G21" s="342"/>
      <c r="H21" s="342"/>
      <c r="I21" s="342"/>
      <c r="J21" s="342"/>
      <c r="K21" s="342"/>
      <c r="L21" s="342"/>
      <c r="M21" s="342"/>
      <c r="N21" s="342"/>
      <c r="O21" s="342"/>
      <c r="P21" s="343"/>
      <c r="Q21" s="84"/>
    </row>
    <row r="22" spans="1:17" ht="47.25" customHeight="1" thickBot="1" x14ac:dyDescent="0.3">
      <c r="A22" s="84"/>
      <c r="B22" s="8" t="s">
        <v>3</v>
      </c>
      <c r="C22" s="238" t="s">
        <v>176</v>
      </c>
      <c r="D22" s="239"/>
      <c r="E22" s="239"/>
      <c r="F22" s="239"/>
      <c r="G22" s="239"/>
      <c r="H22" s="239"/>
      <c r="I22" s="239"/>
      <c r="J22" s="239"/>
      <c r="K22" s="239"/>
      <c r="L22" s="239"/>
      <c r="M22" s="239"/>
      <c r="N22" s="239"/>
      <c r="O22" s="239"/>
      <c r="P22" s="240"/>
      <c r="Q22" s="84"/>
    </row>
    <row r="23" spans="1:17" ht="3" customHeight="1" thickBot="1" x14ac:dyDescent="0.3">
      <c r="A23" s="84"/>
      <c r="B23" s="334"/>
      <c r="C23" s="335"/>
      <c r="D23" s="335"/>
      <c r="E23" s="335"/>
      <c r="F23" s="335"/>
      <c r="G23" s="335"/>
      <c r="H23" s="335"/>
      <c r="I23" s="335"/>
      <c r="J23" s="335"/>
      <c r="K23" s="335"/>
      <c r="L23" s="335"/>
      <c r="M23" s="335"/>
      <c r="N23" s="335"/>
      <c r="O23" s="335"/>
      <c r="P23" s="336"/>
      <c r="Q23" s="84"/>
    </row>
    <row r="24" spans="1:17" ht="113.25" customHeight="1" thickBot="1" x14ac:dyDescent="0.3">
      <c r="A24" s="84"/>
      <c r="B24" s="8" t="s">
        <v>12</v>
      </c>
      <c r="C24" s="241" t="s">
        <v>175</v>
      </c>
      <c r="D24" s="242"/>
      <c r="E24" s="242"/>
      <c r="F24" s="242"/>
      <c r="G24" s="242"/>
      <c r="H24" s="242"/>
      <c r="I24" s="242"/>
      <c r="J24" s="242"/>
      <c r="K24" s="242"/>
      <c r="L24" s="242"/>
      <c r="M24" s="242"/>
      <c r="N24" s="242"/>
      <c r="O24" s="242"/>
      <c r="P24" s="243"/>
      <c r="Q24" s="84"/>
    </row>
    <row r="25" spans="1:17" ht="3" customHeight="1" thickBot="1" x14ac:dyDescent="0.3">
      <c r="A25" s="84"/>
      <c r="B25" s="344"/>
      <c r="C25" s="345"/>
      <c r="D25" s="345"/>
      <c r="E25" s="345"/>
      <c r="F25" s="345"/>
      <c r="G25" s="345"/>
      <c r="H25" s="345"/>
      <c r="I25" s="345"/>
      <c r="J25" s="345"/>
      <c r="K25" s="345"/>
      <c r="L25" s="345"/>
      <c r="M25" s="345"/>
      <c r="N25" s="345"/>
      <c r="O25" s="345"/>
      <c r="P25" s="346"/>
      <c r="Q25" s="84"/>
    </row>
    <row r="26" spans="1:17" ht="44.25" customHeight="1" thickBot="1" x14ac:dyDescent="0.3">
      <c r="A26" s="84"/>
      <c r="B26" s="112" t="s">
        <v>2</v>
      </c>
      <c r="C26" s="404" t="s">
        <v>177</v>
      </c>
      <c r="D26" s="242"/>
      <c r="E26" s="242"/>
      <c r="F26" s="242"/>
      <c r="G26" s="242"/>
      <c r="H26" s="242"/>
      <c r="I26" s="242"/>
      <c r="J26" s="242"/>
      <c r="K26" s="242"/>
      <c r="L26" s="242"/>
      <c r="M26" s="242"/>
      <c r="N26" s="242"/>
      <c r="O26" s="242"/>
      <c r="P26" s="243"/>
      <c r="Q26" s="84"/>
    </row>
    <row r="27" spans="1:17" ht="3" customHeight="1" thickBot="1" x14ac:dyDescent="0.3">
      <c r="A27" s="84"/>
      <c r="B27" s="349"/>
      <c r="C27" s="350"/>
      <c r="D27" s="350"/>
      <c r="E27" s="350"/>
      <c r="F27" s="350"/>
      <c r="G27" s="350"/>
      <c r="H27" s="350"/>
      <c r="I27" s="350"/>
      <c r="J27" s="350"/>
      <c r="K27" s="350"/>
      <c r="L27" s="350"/>
      <c r="M27" s="350"/>
      <c r="N27" s="350"/>
      <c r="O27" s="350"/>
      <c r="P27" s="351"/>
      <c r="Q27" s="84"/>
    </row>
    <row r="28" spans="1:17" ht="47.25" customHeight="1" thickBot="1" x14ac:dyDescent="0.3">
      <c r="A28" s="84"/>
      <c r="B28" s="76" t="s">
        <v>13</v>
      </c>
      <c r="C28" s="77" t="s">
        <v>14</v>
      </c>
      <c r="D28" s="399" t="s">
        <v>178</v>
      </c>
      <c r="E28" s="223"/>
      <c r="F28" s="223"/>
      <c r="G28" s="224"/>
      <c r="H28" s="400" t="s">
        <v>15</v>
      </c>
      <c r="I28" s="356"/>
      <c r="J28" s="401"/>
      <c r="K28" s="399" t="s">
        <v>178</v>
      </c>
      <c r="L28" s="402"/>
      <c r="M28" s="403"/>
      <c r="N28" s="233" t="s">
        <v>16</v>
      </c>
      <c r="O28" s="234"/>
      <c r="P28" s="113" t="s">
        <v>178</v>
      </c>
      <c r="Q28" s="84"/>
    </row>
    <row r="29" spans="1:17" ht="3" customHeight="1" thickBot="1" x14ac:dyDescent="0.3">
      <c r="A29" s="84"/>
      <c r="B29" s="357"/>
      <c r="C29" s="358"/>
      <c r="D29" s="358"/>
      <c r="E29" s="358"/>
      <c r="F29" s="358"/>
      <c r="G29" s="358"/>
      <c r="H29" s="358"/>
      <c r="I29" s="358"/>
      <c r="J29" s="358"/>
      <c r="K29" s="358"/>
      <c r="L29" s="358"/>
      <c r="M29" s="358"/>
      <c r="N29" s="358"/>
      <c r="O29" s="358"/>
      <c r="P29" s="359"/>
      <c r="Q29" s="84"/>
    </row>
    <row r="30" spans="1:17" ht="13.8" thickBot="1" x14ac:dyDescent="0.3">
      <c r="A30" s="84"/>
      <c r="B30" s="86" t="s">
        <v>7</v>
      </c>
      <c r="C30" s="159" t="s">
        <v>89</v>
      </c>
      <c r="D30" s="160"/>
      <c r="E30" s="160"/>
      <c r="F30" s="160"/>
      <c r="G30" s="160"/>
      <c r="H30" s="160"/>
      <c r="I30" s="160"/>
      <c r="J30" s="160"/>
      <c r="K30" s="160"/>
      <c r="L30" s="160"/>
      <c r="M30" s="160"/>
      <c r="N30" s="160"/>
      <c r="O30" s="160"/>
      <c r="P30" s="161"/>
      <c r="Q30" s="84"/>
    </row>
    <row r="31" spans="1:17" ht="3" customHeight="1" thickBot="1" x14ac:dyDescent="0.3">
      <c r="A31" s="84"/>
      <c r="B31" s="334"/>
      <c r="C31" s="335"/>
      <c r="D31" s="335"/>
      <c r="E31" s="335"/>
      <c r="F31" s="335"/>
      <c r="G31" s="335"/>
      <c r="H31" s="335"/>
      <c r="I31" s="335"/>
      <c r="J31" s="335"/>
      <c r="K31" s="335"/>
      <c r="L31" s="335"/>
      <c r="M31" s="335"/>
      <c r="N31" s="335"/>
      <c r="O31" s="335"/>
      <c r="P31" s="336"/>
      <c r="Q31" s="84"/>
    </row>
    <row r="32" spans="1:17" ht="13.8" thickBot="1" x14ac:dyDescent="0.3">
      <c r="A32" s="84"/>
      <c r="B32" s="86" t="s">
        <v>4</v>
      </c>
      <c r="C32" s="360" t="s">
        <v>49</v>
      </c>
      <c r="D32" s="160"/>
      <c r="E32" s="160"/>
      <c r="F32" s="160"/>
      <c r="G32" s="160"/>
      <c r="H32" s="160"/>
      <c r="I32" s="160"/>
      <c r="J32" s="160"/>
      <c r="K32" s="160"/>
      <c r="L32" s="160"/>
      <c r="M32" s="160"/>
      <c r="N32" s="160"/>
      <c r="O32" s="160"/>
      <c r="P32" s="161"/>
      <c r="Q32" s="84"/>
    </row>
    <row r="33" spans="1:17" ht="3" customHeight="1" thickBot="1" x14ac:dyDescent="0.3">
      <c r="A33" s="84"/>
      <c r="B33" s="334"/>
      <c r="C33" s="335"/>
      <c r="D33" s="335"/>
      <c r="E33" s="335"/>
      <c r="F33" s="335"/>
      <c r="G33" s="335"/>
      <c r="H33" s="335"/>
      <c r="I33" s="335"/>
      <c r="J33" s="335"/>
      <c r="K33" s="335"/>
      <c r="L33" s="335"/>
      <c r="M33" s="335"/>
      <c r="N33" s="335"/>
      <c r="O33" s="335"/>
      <c r="P33" s="336"/>
      <c r="Q33" s="84"/>
    </row>
    <row r="34" spans="1:17" ht="13.8" thickBot="1" x14ac:dyDescent="0.3">
      <c r="A34" s="84"/>
      <c r="B34" s="86" t="s">
        <v>23</v>
      </c>
      <c r="C34" s="360" t="s">
        <v>49</v>
      </c>
      <c r="D34" s="160"/>
      <c r="E34" s="160"/>
      <c r="F34" s="160"/>
      <c r="G34" s="160"/>
      <c r="H34" s="160"/>
      <c r="I34" s="160"/>
      <c r="J34" s="160"/>
      <c r="K34" s="160"/>
      <c r="L34" s="160"/>
      <c r="M34" s="160"/>
      <c r="N34" s="160"/>
      <c r="O34" s="160"/>
      <c r="P34" s="161"/>
      <c r="Q34" s="84"/>
    </row>
    <row r="35" spans="1:17" ht="3" customHeight="1" thickBot="1" x14ac:dyDescent="0.3">
      <c r="A35" s="84"/>
      <c r="B35" s="331"/>
      <c r="C35" s="332"/>
      <c r="D35" s="332"/>
      <c r="E35" s="332"/>
      <c r="F35" s="332"/>
      <c r="G35" s="332"/>
      <c r="H35" s="332"/>
      <c r="I35" s="332"/>
      <c r="J35" s="332"/>
      <c r="K35" s="332"/>
      <c r="L35" s="332"/>
      <c r="M35" s="332"/>
      <c r="N35" s="332"/>
      <c r="O35" s="332"/>
      <c r="P35" s="333"/>
      <c r="Q35" s="84"/>
    </row>
    <row r="36" spans="1:17" ht="16.5" customHeight="1" thickBot="1" x14ac:dyDescent="0.3">
      <c r="A36" s="84"/>
      <c r="B36" s="86" t="s">
        <v>43</v>
      </c>
      <c r="C36" s="159" t="s">
        <v>49</v>
      </c>
      <c r="D36" s="160"/>
      <c r="E36" s="160"/>
      <c r="F36" s="160"/>
      <c r="G36" s="160"/>
      <c r="H36" s="160"/>
      <c r="I36" s="160"/>
      <c r="J36" s="160"/>
      <c r="K36" s="160"/>
      <c r="L36" s="160"/>
      <c r="M36" s="160"/>
      <c r="N36" s="160"/>
      <c r="O36" s="160"/>
      <c r="P36" s="161"/>
      <c r="Q36" s="84"/>
    </row>
    <row r="37" spans="1:17" ht="3" customHeight="1" thickBot="1" x14ac:dyDescent="0.3">
      <c r="A37" s="84"/>
      <c r="B37" s="87"/>
      <c r="C37" s="87"/>
      <c r="D37" s="87"/>
      <c r="E37" s="87"/>
      <c r="F37" s="87"/>
      <c r="G37" s="87"/>
      <c r="H37" s="87"/>
      <c r="I37" s="87"/>
      <c r="J37" s="87"/>
      <c r="K37" s="87"/>
      <c r="L37" s="87"/>
      <c r="M37" s="87"/>
      <c r="N37" s="87"/>
      <c r="O37" s="87"/>
      <c r="P37" s="87"/>
      <c r="Q37" s="84"/>
    </row>
    <row r="38" spans="1:17" x14ac:dyDescent="0.25">
      <c r="A38" s="84"/>
      <c r="B38" s="361" t="s">
        <v>17</v>
      </c>
      <c r="C38" s="362"/>
      <c r="D38" s="362"/>
      <c r="E38" s="362"/>
      <c r="F38" s="362"/>
      <c r="G38" s="362"/>
      <c r="H38" s="362"/>
      <c r="I38" s="362"/>
      <c r="J38" s="362"/>
      <c r="K38" s="362"/>
      <c r="L38" s="362"/>
      <c r="M38" s="362"/>
      <c r="N38" s="362"/>
      <c r="O38" s="362"/>
      <c r="P38" s="363"/>
      <c r="Q38" s="84"/>
    </row>
    <row r="39" spans="1:17" ht="13.8" thickBot="1" x14ac:dyDescent="0.3">
      <c r="A39" s="84"/>
      <c r="B39" s="88" t="s">
        <v>22</v>
      </c>
      <c r="C39" s="364" t="s">
        <v>18</v>
      </c>
      <c r="D39" s="364"/>
      <c r="E39" s="364"/>
      <c r="F39" s="364"/>
      <c r="G39" s="364"/>
      <c r="H39" s="364" t="s">
        <v>7</v>
      </c>
      <c r="I39" s="364"/>
      <c r="J39" s="364"/>
      <c r="K39" s="364"/>
      <c r="L39" s="364"/>
      <c r="M39" s="364" t="s">
        <v>19</v>
      </c>
      <c r="N39" s="364"/>
      <c r="O39" s="364"/>
      <c r="P39" s="365"/>
      <c r="Q39" s="84"/>
    </row>
    <row r="40" spans="1:17" ht="34.5" customHeight="1" x14ac:dyDescent="0.25">
      <c r="A40" s="84"/>
      <c r="B40" s="114" t="s">
        <v>179</v>
      </c>
      <c r="C40" s="405" t="s">
        <v>180</v>
      </c>
      <c r="D40" s="406"/>
      <c r="E40" s="406"/>
      <c r="F40" s="406"/>
      <c r="G40" s="407"/>
      <c r="H40" s="408" t="s">
        <v>154</v>
      </c>
      <c r="I40" s="409"/>
      <c r="J40" s="409"/>
      <c r="K40" s="409"/>
      <c r="L40" s="410"/>
      <c r="M40" s="408" t="s">
        <v>202</v>
      </c>
      <c r="N40" s="409"/>
      <c r="O40" s="409"/>
      <c r="P40" s="411"/>
      <c r="Q40" s="84"/>
    </row>
    <row r="41" spans="1:17" ht="34.5" customHeight="1" x14ac:dyDescent="0.25">
      <c r="A41" s="84"/>
      <c r="B41" s="115" t="s">
        <v>181</v>
      </c>
      <c r="C41" s="424" t="s">
        <v>180</v>
      </c>
      <c r="D41" s="425"/>
      <c r="E41" s="425"/>
      <c r="F41" s="425"/>
      <c r="G41" s="426"/>
      <c r="H41" s="427" t="s">
        <v>154</v>
      </c>
      <c r="I41" s="428"/>
      <c r="J41" s="428"/>
      <c r="K41" s="428"/>
      <c r="L41" s="429"/>
      <c r="M41" s="412"/>
      <c r="N41" s="413"/>
      <c r="O41" s="413"/>
      <c r="P41" s="414"/>
      <c r="Q41" s="84"/>
    </row>
    <row r="42" spans="1:17" ht="34.5" customHeight="1" thickBot="1" x14ac:dyDescent="0.3">
      <c r="A42" s="84"/>
      <c r="B42" s="116" t="s">
        <v>182</v>
      </c>
      <c r="C42" s="418" t="s">
        <v>180</v>
      </c>
      <c r="D42" s="419"/>
      <c r="E42" s="419"/>
      <c r="F42" s="419"/>
      <c r="G42" s="420"/>
      <c r="H42" s="421" t="s">
        <v>154</v>
      </c>
      <c r="I42" s="422"/>
      <c r="J42" s="422"/>
      <c r="K42" s="422"/>
      <c r="L42" s="423"/>
      <c r="M42" s="415"/>
      <c r="N42" s="416"/>
      <c r="O42" s="416"/>
      <c r="P42" s="417"/>
      <c r="Q42" s="84"/>
    </row>
    <row r="43" spans="1:17" ht="3" customHeight="1" thickBot="1" x14ac:dyDescent="0.3">
      <c r="A43" s="84"/>
      <c r="B43" s="89"/>
      <c r="C43" s="89"/>
      <c r="D43" s="89"/>
      <c r="E43" s="89"/>
      <c r="F43" s="89"/>
      <c r="G43" s="89"/>
      <c r="H43" s="89"/>
      <c r="I43" s="89"/>
      <c r="J43" s="89"/>
      <c r="K43" s="89"/>
      <c r="L43" s="89"/>
      <c r="M43" s="89"/>
      <c r="N43" s="89"/>
      <c r="O43" s="89"/>
      <c r="P43" s="89"/>
      <c r="Q43" s="84"/>
    </row>
    <row r="44" spans="1:17" ht="13.5" customHeight="1" thickBot="1" x14ac:dyDescent="0.3">
      <c r="A44" s="84"/>
      <c r="B44" s="338" t="s">
        <v>8</v>
      </c>
      <c r="C44" s="339"/>
      <c r="D44" s="339"/>
      <c r="E44" s="339"/>
      <c r="F44" s="339"/>
      <c r="G44" s="339"/>
      <c r="H44" s="339"/>
      <c r="I44" s="339"/>
      <c r="J44" s="339"/>
      <c r="K44" s="339"/>
      <c r="L44" s="339"/>
      <c r="M44" s="339"/>
      <c r="N44" s="339"/>
      <c r="O44" s="339"/>
      <c r="P44" s="340"/>
      <c r="Q44" s="84"/>
    </row>
    <row r="45" spans="1:17" ht="3" customHeight="1" thickBot="1" x14ac:dyDescent="0.3">
      <c r="A45" s="84"/>
      <c r="B45" s="90"/>
      <c r="C45" s="91"/>
      <c r="D45" s="91"/>
      <c r="E45" s="91"/>
      <c r="F45" s="91"/>
      <c r="G45" s="91"/>
      <c r="H45" s="91"/>
      <c r="I45" s="91"/>
      <c r="J45" s="91"/>
      <c r="K45" s="91"/>
      <c r="L45" s="91"/>
      <c r="M45" s="91"/>
      <c r="N45" s="91"/>
      <c r="O45" s="91"/>
      <c r="P45" s="92"/>
      <c r="Q45" s="84"/>
    </row>
    <row r="46" spans="1:17" x14ac:dyDescent="0.25">
      <c r="A46" s="84"/>
      <c r="B46" s="430" t="s">
        <v>20</v>
      </c>
      <c r="C46" s="153" t="s">
        <v>9</v>
      </c>
      <c r="D46" s="447" t="s">
        <v>232</v>
      </c>
      <c r="E46" s="448"/>
      <c r="F46" s="449"/>
      <c r="G46" s="447" t="s">
        <v>233</v>
      </c>
      <c r="H46" s="448"/>
      <c r="I46" s="449"/>
      <c r="J46" s="447" t="s">
        <v>234</v>
      </c>
      <c r="K46" s="448"/>
      <c r="L46" s="449"/>
      <c r="M46" s="447" t="s">
        <v>235</v>
      </c>
      <c r="N46" s="448"/>
      <c r="O46" s="449"/>
      <c r="P46" s="154" t="s">
        <v>188</v>
      </c>
      <c r="Q46" s="84"/>
    </row>
    <row r="47" spans="1:17" x14ac:dyDescent="0.25">
      <c r="A47" s="84"/>
      <c r="B47" s="431"/>
      <c r="C47" s="117" t="str">
        <f>+B40</f>
        <v>Inventario inicial del período</v>
      </c>
      <c r="D47" s="73"/>
      <c r="E47" s="73"/>
      <c r="F47" s="73">
        <v>34</v>
      </c>
      <c r="G47" s="73"/>
      <c r="H47" s="73"/>
      <c r="I47" s="73">
        <v>32</v>
      </c>
      <c r="J47" s="73"/>
      <c r="K47" s="73"/>
      <c r="L47" s="73">
        <v>47</v>
      </c>
      <c r="M47" s="73"/>
      <c r="N47" s="73"/>
      <c r="O47" s="73">
        <v>34</v>
      </c>
      <c r="P47" s="111">
        <f>'3.1. Registro comportamin Inven'!G10</f>
        <v>34</v>
      </c>
      <c r="Q47" s="84"/>
    </row>
    <row r="48" spans="1:17" ht="22.8" x14ac:dyDescent="0.25">
      <c r="A48" s="84"/>
      <c r="B48" s="431"/>
      <c r="C48" s="117" t="str">
        <f>+B41</f>
        <v>Número de procesos nuevos recibidos durante el período</v>
      </c>
      <c r="D48" s="73"/>
      <c r="E48" s="73"/>
      <c r="F48" s="73">
        <v>9</v>
      </c>
      <c r="G48" s="73"/>
      <c r="H48" s="73"/>
      <c r="I48" s="73">
        <v>26</v>
      </c>
      <c r="J48" s="73"/>
      <c r="K48" s="73"/>
      <c r="L48" s="73">
        <v>9</v>
      </c>
      <c r="M48" s="73"/>
      <c r="N48" s="73"/>
      <c r="O48" s="73">
        <v>0</v>
      </c>
      <c r="P48" s="111">
        <f>'3.1. Registro comportamin Inven'!G11</f>
        <v>44</v>
      </c>
      <c r="Q48" s="84"/>
    </row>
    <row r="49" spans="1:17" ht="22.8" x14ac:dyDescent="0.25">
      <c r="A49" s="84"/>
      <c r="B49" s="431"/>
      <c r="C49" s="117" t="s">
        <v>184</v>
      </c>
      <c r="D49" s="73"/>
      <c r="E49" s="73"/>
      <c r="F49" s="73">
        <v>11</v>
      </c>
      <c r="G49" s="73"/>
      <c r="H49" s="73"/>
      <c r="I49" s="73">
        <v>11</v>
      </c>
      <c r="J49" s="73"/>
      <c r="K49" s="73"/>
      <c r="L49" s="73">
        <v>22</v>
      </c>
      <c r="M49" s="73"/>
      <c r="N49" s="73"/>
      <c r="O49" s="73">
        <v>0</v>
      </c>
      <c r="P49" s="111">
        <f>'3.1. Registro comportamin Inven'!G12</f>
        <v>-44</v>
      </c>
      <c r="Q49" s="84"/>
    </row>
    <row r="50" spans="1:17" x14ac:dyDescent="0.25">
      <c r="A50" s="84"/>
      <c r="B50" s="431"/>
      <c r="C50" s="117" t="str">
        <f>+B42</f>
        <v>Inventario final del período</v>
      </c>
      <c r="D50" s="73"/>
      <c r="E50" s="73"/>
      <c r="F50" s="73">
        <v>32</v>
      </c>
      <c r="G50" s="73"/>
      <c r="H50" s="73"/>
      <c r="I50" s="73">
        <v>47</v>
      </c>
      <c r="J50" s="73"/>
      <c r="K50" s="73"/>
      <c r="L50" s="73">
        <v>34</v>
      </c>
      <c r="M50" s="73"/>
      <c r="N50" s="73"/>
      <c r="O50" s="73">
        <v>0</v>
      </c>
      <c r="P50" s="111">
        <f>'3.1. Registro comportamin Inven'!G13</f>
        <v>34</v>
      </c>
      <c r="Q50" s="84"/>
    </row>
    <row r="51" spans="1:17" x14ac:dyDescent="0.25">
      <c r="A51" s="84"/>
      <c r="B51" s="431"/>
      <c r="C51" s="117" t="s">
        <v>185</v>
      </c>
      <c r="D51" s="73"/>
      <c r="E51" s="73"/>
      <c r="F51" s="73">
        <f>F47-F50</f>
        <v>2</v>
      </c>
      <c r="G51" s="73"/>
      <c r="H51" s="73"/>
      <c r="I51" s="73">
        <f>I47-I50</f>
        <v>-15</v>
      </c>
      <c r="J51" s="73"/>
      <c r="K51" s="73"/>
      <c r="L51" s="73">
        <f>L47-L50</f>
        <v>13</v>
      </c>
      <c r="M51" s="73"/>
      <c r="N51" s="73"/>
      <c r="O51" s="73">
        <v>0</v>
      </c>
      <c r="P51" s="73">
        <f>P47-P50</f>
        <v>0</v>
      </c>
      <c r="Q51" s="84"/>
    </row>
    <row r="52" spans="1:17" x14ac:dyDescent="0.25">
      <c r="A52" s="84"/>
      <c r="B52" s="431"/>
      <c r="C52" s="148" t="s">
        <v>186</v>
      </c>
      <c r="D52" s="149"/>
      <c r="E52" s="149"/>
      <c r="F52" s="150">
        <f>F50/F47</f>
        <v>0.94117647058823528</v>
      </c>
      <c r="G52" s="151"/>
      <c r="H52" s="151"/>
      <c r="I52" s="150">
        <f>I50/I47</f>
        <v>1.46875</v>
      </c>
      <c r="J52" s="151"/>
      <c r="K52" s="151"/>
      <c r="L52" s="150">
        <f>L50/L47</f>
        <v>0.72340425531914898</v>
      </c>
      <c r="M52" s="151"/>
      <c r="N52" s="151"/>
      <c r="O52" s="150">
        <f>O50/O47</f>
        <v>0</v>
      </c>
      <c r="P52" s="150">
        <f>P50/P47</f>
        <v>1</v>
      </c>
      <c r="Q52" s="84"/>
    </row>
    <row r="53" spans="1:17" x14ac:dyDescent="0.25">
      <c r="A53" s="84"/>
      <c r="B53" s="431"/>
      <c r="C53" s="148" t="s">
        <v>187</v>
      </c>
      <c r="D53" s="149"/>
      <c r="E53" s="149"/>
      <c r="F53" s="151">
        <f>F52-1</f>
        <v>-5.8823529411764719E-2</v>
      </c>
      <c r="G53" s="151"/>
      <c r="H53" s="151"/>
      <c r="I53" s="151">
        <f>I52-1</f>
        <v>0.46875</v>
      </c>
      <c r="J53" s="151"/>
      <c r="K53" s="151"/>
      <c r="L53" s="151">
        <f>L52-1</f>
        <v>-0.27659574468085102</v>
      </c>
      <c r="M53" s="151"/>
      <c r="N53" s="151"/>
      <c r="O53" s="151">
        <f>O52-1</f>
        <v>-1</v>
      </c>
      <c r="P53" s="151">
        <f>P52-1</f>
        <v>0</v>
      </c>
      <c r="Q53" s="84"/>
    </row>
    <row r="54" spans="1:17" ht="36" customHeight="1" thickBot="1" x14ac:dyDescent="0.3">
      <c r="A54" s="84"/>
      <c r="B54" s="431"/>
      <c r="C54" s="152" t="s">
        <v>198</v>
      </c>
      <c r="D54" s="149"/>
      <c r="E54" s="149"/>
      <c r="F54" s="152" t="str">
        <f>IF(F53&lt;0,"Se reduce","No se reduce")</f>
        <v>Se reduce</v>
      </c>
      <c r="G54" s="149"/>
      <c r="H54" s="149"/>
      <c r="I54" s="152" t="str">
        <f>IF(I53&lt;0,"Se reduce","No se reduce")</f>
        <v>No se reduce</v>
      </c>
      <c r="J54" s="149"/>
      <c r="K54" s="149"/>
      <c r="L54" s="152" t="str">
        <f>IF(L53&lt;0,"Se reduce","No se reduce")</f>
        <v>Se reduce</v>
      </c>
      <c r="M54" s="149"/>
      <c r="N54" s="149"/>
      <c r="O54" s="152" t="str">
        <f>IF(O53&lt;0,"Se reduce","No se reduce")</f>
        <v>Se reduce</v>
      </c>
      <c r="P54" s="149" t="str">
        <f>IF(P53&lt;0,"Se reduce","No se reduce")</f>
        <v>No se reduce</v>
      </c>
      <c r="Q54" s="84"/>
    </row>
    <row r="55" spans="1:17" ht="3" customHeight="1" thickBot="1" x14ac:dyDescent="0.3">
      <c r="A55" s="84"/>
      <c r="B55" s="99">
        <v>0.9</v>
      </c>
      <c r="C55" s="100"/>
      <c r="D55" s="100"/>
      <c r="E55" s="100"/>
      <c r="F55" s="101" t="e">
        <f>+#REF!</f>
        <v>#REF!</v>
      </c>
      <c r="G55" s="100"/>
      <c r="H55" s="100"/>
      <c r="I55" s="101" t="e">
        <f>+#REF!</f>
        <v>#REF!</v>
      </c>
      <c r="J55" s="100"/>
      <c r="K55" s="100"/>
      <c r="L55" s="101" t="e">
        <f>+#REF!</f>
        <v>#REF!</v>
      </c>
      <c r="M55" s="100"/>
      <c r="N55" s="100"/>
      <c r="O55" s="101" t="e">
        <f>+#REF!</f>
        <v>#REF!</v>
      </c>
      <c r="P55" s="101" t="e">
        <f>+#REF!</f>
        <v>#REF!</v>
      </c>
      <c r="Q55" s="84"/>
    </row>
    <row r="56" spans="1:17" ht="22.5" customHeight="1" thickBot="1" x14ac:dyDescent="0.3">
      <c r="A56" s="84"/>
      <c r="B56" s="375" t="s">
        <v>21</v>
      </c>
      <c r="C56" s="376"/>
      <c r="D56" s="376"/>
      <c r="E56" s="376"/>
      <c r="F56" s="376"/>
      <c r="G56" s="376"/>
      <c r="H56" s="376"/>
      <c r="I56" s="376"/>
      <c r="J56" s="376"/>
      <c r="K56" s="376"/>
      <c r="L56" s="376"/>
      <c r="M56" s="376"/>
      <c r="N56" s="376"/>
      <c r="O56" s="376"/>
      <c r="P56" s="377"/>
      <c r="Q56" s="84"/>
    </row>
    <row r="57" spans="1:17" x14ac:dyDescent="0.25">
      <c r="A57" s="84"/>
      <c r="B57" s="183"/>
      <c r="C57" s="184"/>
      <c r="D57" s="184"/>
      <c r="E57" s="184"/>
      <c r="F57" s="184"/>
      <c r="G57" s="184"/>
      <c r="H57" s="184"/>
      <c r="I57" s="184"/>
      <c r="J57" s="184"/>
      <c r="K57" s="184"/>
      <c r="L57" s="184"/>
      <c r="M57" s="184"/>
      <c r="N57" s="184"/>
      <c r="O57" s="184"/>
      <c r="P57" s="185"/>
      <c r="Q57" s="84"/>
    </row>
    <row r="58" spans="1:17" x14ac:dyDescent="0.25">
      <c r="A58" s="84"/>
      <c r="B58" s="186"/>
      <c r="C58" s="187"/>
      <c r="D58" s="187"/>
      <c r="E58" s="187"/>
      <c r="F58" s="187"/>
      <c r="G58" s="187"/>
      <c r="H58" s="187"/>
      <c r="I58" s="187"/>
      <c r="J58" s="187"/>
      <c r="K58" s="187"/>
      <c r="L58" s="187"/>
      <c r="M58" s="187"/>
      <c r="N58" s="187"/>
      <c r="O58" s="187"/>
      <c r="P58" s="188"/>
      <c r="Q58" s="84"/>
    </row>
    <row r="59" spans="1:17" x14ac:dyDescent="0.25">
      <c r="A59" s="84"/>
      <c r="B59" s="186"/>
      <c r="C59" s="187"/>
      <c r="D59" s="187"/>
      <c r="E59" s="187"/>
      <c r="F59" s="187"/>
      <c r="G59" s="187"/>
      <c r="H59" s="187"/>
      <c r="I59" s="187"/>
      <c r="J59" s="187"/>
      <c r="K59" s="187"/>
      <c r="L59" s="187"/>
      <c r="M59" s="187"/>
      <c r="N59" s="187"/>
      <c r="O59" s="187"/>
      <c r="P59" s="188"/>
      <c r="Q59" s="84"/>
    </row>
    <row r="60" spans="1:17" x14ac:dyDescent="0.25">
      <c r="A60" s="84"/>
      <c r="B60" s="186"/>
      <c r="C60" s="187"/>
      <c r="D60" s="187"/>
      <c r="E60" s="187"/>
      <c r="F60" s="187"/>
      <c r="G60" s="187"/>
      <c r="H60" s="187"/>
      <c r="I60" s="187"/>
      <c r="J60" s="187"/>
      <c r="K60" s="187"/>
      <c r="L60" s="187"/>
      <c r="M60" s="187"/>
      <c r="N60" s="187"/>
      <c r="O60" s="187"/>
      <c r="P60" s="188"/>
      <c r="Q60" s="84"/>
    </row>
    <row r="61" spans="1:17" x14ac:dyDescent="0.25">
      <c r="A61" s="84"/>
      <c r="B61" s="186"/>
      <c r="C61" s="187"/>
      <c r="D61" s="187"/>
      <c r="E61" s="187"/>
      <c r="F61" s="187"/>
      <c r="G61" s="187"/>
      <c r="H61" s="187"/>
      <c r="I61" s="187"/>
      <c r="J61" s="187"/>
      <c r="K61" s="187"/>
      <c r="L61" s="187"/>
      <c r="M61" s="187"/>
      <c r="N61" s="187"/>
      <c r="O61" s="187"/>
      <c r="P61" s="188"/>
      <c r="Q61" s="84"/>
    </row>
    <row r="62" spans="1:17" x14ac:dyDescent="0.25">
      <c r="A62" s="84"/>
      <c r="B62" s="186"/>
      <c r="C62" s="187"/>
      <c r="D62" s="187"/>
      <c r="E62" s="187"/>
      <c r="F62" s="187"/>
      <c r="G62" s="187"/>
      <c r="H62" s="187"/>
      <c r="I62" s="187"/>
      <c r="J62" s="187"/>
      <c r="K62" s="187"/>
      <c r="L62" s="187"/>
      <c r="M62" s="187"/>
      <c r="N62" s="187"/>
      <c r="O62" s="187"/>
      <c r="P62" s="188"/>
      <c r="Q62" s="84"/>
    </row>
    <row r="63" spans="1:17" x14ac:dyDescent="0.25">
      <c r="A63" s="84"/>
      <c r="B63" s="186"/>
      <c r="C63" s="187"/>
      <c r="D63" s="187"/>
      <c r="E63" s="187"/>
      <c r="F63" s="187"/>
      <c r="G63" s="187"/>
      <c r="H63" s="187"/>
      <c r="I63" s="187"/>
      <c r="J63" s="187"/>
      <c r="K63" s="187"/>
      <c r="L63" s="187"/>
      <c r="M63" s="187"/>
      <c r="N63" s="187"/>
      <c r="O63" s="187"/>
      <c r="P63" s="188"/>
      <c r="Q63" s="84"/>
    </row>
    <row r="64" spans="1:17" x14ac:dyDescent="0.25">
      <c r="A64" s="84"/>
      <c r="B64" s="186"/>
      <c r="C64" s="187"/>
      <c r="D64" s="187"/>
      <c r="E64" s="187"/>
      <c r="F64" s="187"/>
      <c r="G64" s="187"/>
      <c r="H64" s="187"/>
      <c r="I64" s="187"/>
      <c r="J64" s="187"/>
      <c r="K64" s="187"/>
      <c r="L64" s="187"/>
      <c r="M64" s="187"/>
      <c r="N64" s="187"/>
      <c r="O64" s="187"/>
      <c r="P64" s="188"/>
      <c r="Q64" s="84"/>
    </row>
    <row r="65" spans="1:19" x14ac:dyDescent="0.25">
      <c r="A65" s="84"/>
      <c r="B65" s="186"/>
      <c r="C65" s="187"/>
      <c r="D65" s="187"/>
      <c r="E65" s="187"/>
      <c r="F65" s="187"/>
      <c r="G65" s="187"/>
      <c r="H65" s="187"/>
      <c r="I65" s="187"/>
      <c r="J65" s="187"/>
      <c r="K65" s="187"/>
      <c r="L65" s="187"/>
      <c r="M65" s="187"/>
      <c r="N65" s="187"/>
      <c r="O65" s="187"/>
      <c r="P65" s="188"/>
      <c r="Q65" s="84"/>
    </row>
    <row r="66" spans="1:19" x14ac:dyDescent="0.25">
      <c r="A66" s="84"/>
      <c r="B66" s="186"/>
      <c r="C66" s="187"/>
      <c r="D66" s="187"/>
      <c r="E66" s="187"/>
      <c r="F66" s="187"/>
      <c r="G66" s="187"/>
      <c r="H66" s="187"/>
      <c r="I66" s="187"/>
      <c r="J66" s="187"/>
      <c r="K66" s="187"/>
      <c r="L66" s="187"/>
      <c r="M66" s="187"/>
      <c r="N66" s="187"/>
      <c r="O66" s="187"/>
      <c r="P66" s="188"/>
      <c r="Q66" s="84"/>
    </row>
    <row r="67" spans="1:19" x14ac:dyDescent="0.25">
      <c r="A67" s="84"/>
      <c r="B67" s="186"/>
      <c r="C67" s="187"/>
      <c r="D67" s="187"/>
      <c r="E67" s="187"/>
      <c r="F67" s="187"/>
      <c r="G67" s="187"/>
      <c r="H67" s="187"/>
      <c r="I67" s="187"/>
      <c r="J67" s="187"/>
      <c r="K67" s="187"/>
      <c r="L67" s="187"/>
      <c r="M67" s="187"/>
      <c r="N67" s="187"/>
      <c r="O67" s="187"/>
      <c r="P67" s="188"/>
      <c r="Q67" s="84"/>
    </row>
    <row r="68" spans="1:19" x14ac:dyDescent="0.25">
      <c r="A68" s="84"/>
      <c r="B68" s="186"/>
      <c r="C68" s="187"/>
      <c r="D68" s="187"/>
      <c r="E68" s="187"/>
      <c r="F68" s="187"/>
      <c r="G68" s="187"/>
      <c r="H68" s="187"/>
      <c r="I68" s="187"/>
      <c r="J68" s="187"/>
      <c r="K68" s="187"/>
      <c r="L68" s="187"/>
      <c r="M68" s="187"/>
      <c r="N68" s="187"/>
      <c r="O68" s="187"/>
      <c r="P68" s="188"/>
      <c r="Q68" s="84"/>
    </row>
    <row r="69" spans="1:19" x14ac:dyDescent="0.25">
      <c r="A69" s="84"/>
      <c r="B69" s="186"/>
      <c r="C69" s="187"/>
      <c r="D69" s="187"/>
      <c r="E69" s="187"/>
      <c r="F69" s="187"/>
      <c r="G69" s="187"/>
      <c r="H69" s="187"/>
      <c r="I69" s="187"/>
      <c r="J69" s="187"/>
      <c r="K69" s="187"/>
      <c r="L69" s="187"/>
      <c r="M69" s="187"/>
      <c r="N69" s="187"/>
      <c r="O69" s="187"/>
      <c r="P69" s="188"/>
      <c r="Q69" s="84"/>
    </row>
    <row r="70" spans="1:19" x14ac:dyDescent="0.25">
      <c r="A70" s="84"/>
      <c r="B70" s="186"/>
      <c r="C70" s="187"/>
      <c r="D70" s="187"/>
      <c r="E70" s="187"/>
      <c r="F70" s="187"/>
      <c r="G70" s="187"/>
      <c r="H70" s="187"/>
      <c r="I70" s="187"/>
      <c r="J70" s="187"/>
      <c r="K70" s="187"/>
      <c r="L70" s="187"/>
      <c r="M70" s="187"/>
      <c r="N70" s="187"/>
      <c r="O70" s="187"/>
      <c r="P70" s="188"/>
      <c r="Q70" s="84"/>
    </row>
    <row r="71" spans="1:19" x14ac:dyDescent="0.25">
      <c r="A71" s="84"/>
      <c r="B71" s="186"/>
      <c r="C71" s="187"/>
      <c r="D71" s="187"/>
      <c r="E71" s="187"/>
      <c r="F71" s="187"/>
      <c r="G71" s="187"/>
      <c r="H71" s="187"/>
      <c r="I71" s="187"/>
      <c r="J71" s="187"/>
      <c r="K71" s="187"/>
      <c r="L71" s="187"/>
      <c r="M71" s="187"/>
      <c r="N71" s="187"/>
      <c r="O71" s="187"/>
      <c r="P71" s="188"/>
      <c r="Q71" s="84"/>
    </row>
    <row r="72" spans="1:19" ht="93" customHeight="1" thickBot="1" x14ac:dyDescent="0.3">
      <c r="A72" s="84"/>
      <c r="B72" s="189"/>
      <c r="C72" s="190"/>
      <c r="D72" s="190"/>
      <c r="E72" s="190"/>
      <c r="F72" s="190"/>
      <c r="G72" s="190"/>
      <c r="H72" s="190"/>
      <c r="I72" s="190"/>
      <c r="J72" s="190"/>
      <c r="K72" s="190"/>
      <c r="L72" s="190"/>
      <c r="M72" s="190"/>
      <c r="N72" s="190"/>
      <c r="O72" s="190"/>
      <c r="P72" s="191"/>
      <c r="Q72" s="84"/>
    </row>
    <row r="73" spans="1:19" s="102" customFormat="1" ht="3" customHeight="1" thickBot="1" x14ac:dyDescent="0.3">
      <c r="A73" s="383"/>
      <c r="B73" s="383"/>
      <c r="C73" s="383"/>
      <c r="D73" s="383"/>
      <c r="E73" s="383"/>
      <c r="F73" s="383"/>
      <c r="G73" s="383"/>
      <c r="H73" s="383"/>
      <c r="I73" s="383"/>
      <c r="J73" s="383"/>
      <c r="K73" s="383"/>
      <c r="L73" s="383"/>
      <c r="M73" s="383"/>
      <c r="N73" s="383"/>
      <c r="O73" s="383"/>
      <c r="P73" s="383"/>
      <c r="Q73" s="383"/>
      <c r="S73" s="103"/>
    </row>
    <row r="74" spans="1:19" ht="15" customHeight="1" x14ac:dyDescent="0.25">
      <c r="A74" s="84"/>
      <c r="B74" s="180" t="s">
        <v>5</v>
      </c>
      <c r="C74" s="384" t="s">
        <v>85</v>
      </c>
      <c r="D74" s="385"/>
      <c r="E74" s="385"/>
      <c r="F74" s="385"/>
      <c r="G74" s="385"/>
      <c r="H74" s="385"/>
      <c r="I74" s="385"/>
      <c r="J74" s="385"/>
      <c r="K74" s="385"/>
      <c r="L74" s="385"/>
      <c r="M74" s="385"/>
      <c r="N74" s="385"/>
      <c r="O74" s="385"/>
      <c r="P74" s="386"/>
      <c r="Q74" s="84"/>
    </row>
    <row r="75" spans="1:19" ht="49.5" customHeight="1" x14ac:dyDescent="0.25">
      <c r="A75" s="84"/>
      <c r="B75" s="181"/>
      <c r="C75" s="164" t="s">
        <v>222</v>
      </c>
      <c r="D75" s="165"/>
      <c r="E75" s="165"/>
      <c r="F75" s="165"/>
      <c r="G75" s="165"/>
      <c r="H75" s="165"/>
      <c r="I75" s="165"/>
      <c r="J75" s="165"/>
      <c r="K75" s="165"/>
      <c r="L75" s="165"/>
      <c r="M75" s="165"/>
      <c r="N75" s="165"/>
      <c r="O75" s="165"/>
      <c r="P75" s="166"/>
      <c r="Q75" s="84"/>
    </row>
    <row r="76" spans="1:19" ht="15" customHeight="1" x14ac:dyDescent="0.25">
      <c r="A76" s="84"/>
      <c r="B76" s="181"/>
      <c r="C76" s="387" t="s">
        <v>86</v>
      </c>
      <c r="D76" s="388"/>
      <c r="E76" s="388"/>
      <c r="F76" s="388"/>
      <c r="G76" s="388"/>
      <c r="H76" s="388"/>
      <c r="I76" s="388"/>
      <c r="J76" s="388"/>
      <c r="K76" s="388"/>
      <c r="L76" s="388"/>
      <c r="M76" s="388"/>
      <c r="N76" s="388"/>
      <c r="O76" s="388"/>
      <c r="P76" s="389"/>
      <c r="Q76" s="84"/>
    </row>
    <row r="77" spans="1:19" ht="49.5" customHeight="1" x14ac:dyDescent="0.25">
      <c r="A77" s="84"/>
      <c r="B77" s="181"/>
      <c r="C77" s="164" t="s">
        <v>225</v>
      </c>
      <c r="D77" s="165"/>
      <c r="E77" s="165"/>
      <c r="F77" s="165"/>
      <c r="G77" s="165"/>
      <c r="H77" s="165"/>
      <c r="I77" s="165"/>
      <c r="J77" s="165"/>
      <c r="K77" s="165"/>
      <c r="L77" s="165"/>
      <c r="M77" s="165"/>
      <c r="N77" s="165"/>
      <c r="O77" s="165"/>
      <c r="P77" s="166"/>
      <c r="Q77" s="84"/>
    </row>
    <row r="78" spans="1:19" ht="18" customHeight="1" x14ac:dyDescent="0.25">
      <c r="A78" s="84"/>
      <c r="B78" s="181"/>
      <c r="C78" s="387" t="s">
        <v>87</v>
      </c>
      <c r="D78" s="388"/>
      <c r="E78" s="388"/>
      <c r="F78" s="388"/>
      <c r="G78" s="388"/>
      <c r="H78" s="388"/>
      <c r="I78" s="388"/>
      <c r="J78" s="388"/>
      <c r="K78" s="388"/>
      <c r="L78" s="388"/>
      <c r="M78" s="388"/>
      <c r="N78" s="388"/>
      <c r="O78" s="388"/>
      <c r="P78" s="389"/>
      <c r="Q78" s="84"/>
    </row>
    <row r="79" spans="1:19" ht="49.5" customHeight="1" x14ac:dyDescent="0.25">
      <c r="A79" s="84"/>
      <c r="B79" s="181"/>
      <c r="C79" s="164"/>
      <c r="D79" s="165"/>
      <c r="E79" s="165"/>
      <c r="F79" s="165"/>
      <c r="G79" s="165"/>
      <c r="H79" s="165"/>
      <c r="I79" s="165"/>
      <c r="J79" s="165"/>
      <c r="K79" s="165"/>
      <c r="L79" s="165"/>
      <c r="M79" s="165"/>
      <c r="N79" s="165"/>
      <c r="O79" s="165"/>
      <c r="P79" s="166"/>
      <c r="Q79" s="84"/>
    </row>
    <row r="80" spans="1:19" ht="17.25" customHeight="1" x14ac:dyDescent="0.25">
      <c r="A80" s="84"/>
      <c r="B80" s="181"/>
      <c r="C80" s="387" t="s">
        <v>88</v>
      </c>
      <c r="D80" s="388"/>
      <c r="E80" s="388"/>
      <c r="F80" s="388"/>
      <c r="G80" s="388"/>
      <c r="H80" s="388"/>
      <c r="I80" s="388"/>
      <c r="J80" s="388"/>
      <c r="K80" s="388"/>
      <c r="L80" s="388"/>
      <c r="M80" s="388"/>
      <c r="N80" s="388"/>
      <c r="O80" s="388"/>
      <c r="P80" s="389"/>
      <c r="Q80" s="84"/>
    </row>
    <row r="81" spans="1:17" ht="49.5" customHeight="1" thickBot="1" x14ac:dyDescent="0.3">
      <c r="A81" s="84"/>
      <c r="B81" s="182"/>
      <c r="C81" s="170"/>
      <c r="D81" s="171"/>
      <c r="E81" s="171"/>
      <c r="F81" s="171"/>
      <c r="G81" s="171"/>
      <c r="H81" s="171"/>
      <c r="I81" s="171"/>
      <c r="J81" s="171"/>
      <c r="K81" s="171"/>
      <c r="L81" s="171"/>
      <c r="M81" s="171"/>
      <c r="N81" s="171"/>
      <c r="O81" s="171"/>
      <c r="P81" s="172"/>
      <c r="Q81" s="84"/>
    </row>
    <row r="82" spans="1:17" ht="30.75" customHeight="1" thickBot="1" x14ac:dyDescent="0.3">
      <c r="A82" s="84"/>
      <c r="B82" s="51" t="s">
        <v>42</v>
      </c>
      <c r="C82" s="159"/>
      <c r="D82" s="160"/>
      <c r="E82" s="160"/>
      <c r="F82" s="160"/>
      <c r="G82" s="160"/>
      <c r="H82" s="160"/>
      <c r="I82" s="160"/>
      <c r="J82" s="160"/>
      <c r="K82" s="160"/>
      <c r="L82" s="160"/>
      <c r="M82" s="160"/>
      <c r="N82" s="160"/>
      <c r="O82" s="160"/>
      <c r="P82" s="161"/>
      <c r="Q82" s="84"/>
    </row>
    <row r="83" spans="1:17" ht="27.75" customHeight="1" thickBot="1" x14ac:dyDescent="0.3">
      <c r="A83" s="84"/>
      <c r="B83" s="51" t="s">
        <v>55</v>
      </c>
      <c r="C83" s="162" t="s">
        <v>56</v>
      </c>
      <c r="D83" s="162"/>
      <c r="E83" s="162"/>
      <c r="F83" s="162"/>
      <c r="G83" s="162"/>
      <c r="H83" s="162"/>
      <c r="I83" s="162"/>
      <c r="J83" s="162"/>
      <c r="K83" s="162"/>
      <c r="L83" s="162"/>
      <c r="M83" s="162"/>
      <c r="N83" s="162"/>
      <c r="O83" s="162"/>
      <c r="P83" s="163"/>
      <c r="Q83" s="84"/>
    </row>
    <row r="84" spans="1:17" x14ac:dyDescent="0.25">
      <c r="B84" s="81"/>
    </row>
    <row r="85" spans="1:17" x14ac:dyDescent="0.25">
      <c r="B85" s="81"/>
    </row>
    <row r="86" spans="1:17" x14ac:dyDescent="0.25">
      <c r="B86" s="81"/>
      <c r="C86" s="104"/>
    </row>
    <row r="87" spans="1:17" hidden="1" x14ac:dyDescent="0.25">
      <c r="B87" s="81"/>
      <c r="C87" s="81">
        <v>2018</v>
      </c>
    </row>
    <row r="88" spans="1:17" hidden="1" x14ac:dyDescent="0.25">
      <c r="B88" s="81"/>
      <c r="C88" s="81">
        <v>2019</v>
      </c>
    </row>
    <row r="89" spans="1:17" x14ac:dyDescent="0.25">
      <c r="B89" s="81"/>
    </row>
    <row r="90" spans="1:17" x14ac:dyDescent="0.25">
      <c r="B90" s="81"/>
    </row>
    <row r="91" spans="1:17" x14ac:dyDescent="0.25">
      <c r="B91" s="81"/>
    </row>
    <row r="92" spans="1:17" x14ac:dyDescent="0.25">
      <c r="B92" s="81"/>
    </row>
    <row r="93" spans="1:17" x14ac:dyDescent="0.25">
      <c r="B93" s="81"/>
    </row>
    <row r="94" spans="1:17" s="82" customFormat="1" x14ac:dyDescent="0.25"/>
    <row r="95" spans="1:17" s="82" customFormat="1" x14ac:dyDescent="0.25">
      <c r="B95" s="105"/>
      <c r="C95" s="105"/>
      <c r="D95" s="105"/>
      <c r="E95" s="105"/>
      <c r="F95" s="105"/>
      <c r="G95" s="105"/>
      <c r="H95" s="105"/>
      <c r="I95" s="105"/>
      <c r="J95" s="105"/>
      <c r="K95" s="105"/>
      <c r="L95" s="105"/>
      <c r="M95" s="105"/>
      <c r="N95" s="105"/>
      <c r="O95" s="105"/>
    </row>
    <row r="96" spans="1:17" s="82" customFormat="1" x14ac:dyDescent="0.25">
      <c r="B96" s="105"/>
      <c r="C96" s="105"/>
      <c r="D96" s="105"/>
      <c r="E96" s="105"/>
      <c r="F96" s="105"/>
      <c r="G96" s="105"/>
      <c r="H96" s="105"/>
      <c r="I96" s="105"/>
      <c r="J96" s="105"/>
      <c r="K96" s="105"/>
      <c r="L96" s="105"/>
      <c r="M96" s="105"/>
      <c r="N96" s="105"/>
      <c r="O96" s="105"/>
    </row>
    <row r="97" spans="2:17" s="82" customFormat="1" x14ac:dyDescent="0.25">
      <c r="B97" s="105"/>
      <c r="C97" s="105"/>
      <c r="D97" s="105"/>
      <c r="E97" s="105"/>
      <c r="F97" s="105"/>
      <c r="G97" s="105"/>
      <c r="H97" s="105"/>
      <c r="I97" s="105"/>
      <c r="J97" s="105"/>
      <c r="K97" s="105"/>
      <c r="L97" s="105"/>
      <c r="M97" s="105"/>
      <c r="N97" s="105"/>
      <c r="O97" s="105"/>
    </row>
    <row r="98" spans="2:17" s="82" customFormat="1" x14ac:dyDescent="0.25">
      <c r="B98" s="105"/>
      <c r="C98" s="105"/>
      <c r="D98" s="105"/>
      <c r="E98" s="105"/>
      <c r="F98" s="105"/>
      <c r="G98" s="105"/>
      <c r="H98" s="105"/>
      <c r="I98" s="105"/>
      <c r="J98" s="105"/>
      <c r="K98" s="105"/>
      <c r="L98" s="105"/>
      <c r="M98" s="105"/>
      <c r="N98" s="105"/>
      <c r="O98" s="105"/>
    </row>
    <row r="99" spans="2:17" s="82" customFormat="1" x14ac:dyDescent="0.25">
      <c r="B99" s="106"/>
      <c r="C99" s="106"/>
      <c r="D99" s="106"/>
      <c r="E99" s="106"/>
      <c r="F99" s="106"/>
      <c r="G99" s="105"/>
      <c r="H99" s="105"/>
      <c r="I99" s="105"/>
      <c r="J99" s="105"/>
      <c r="K99" s="105"/>
      <c r="L99" s="105"/>
      <c r="M99" s="105"/>
      <c r="N99" s="105"/>
      <c r="O99" s="105"/>
    </row>
    <row r="100" spans="2:17" s="82" customFormat="1" x14ac:dyDescent="0.25">
      <c r="B100" s="106"/>
      <c r="C100" s="106"/>
      <c r="D100" s="106"/>
      <c r="E100" s="106"/>
      <c r="F100" s="106"/>
      <c r="G100" s="105"/>
      <c r="H100" s="105"/>
      <c r="I100" s="105"/>
      <c r="J100" s="105"/>
      <c r="K100" s="105"/>
      <c r="L100" s="105"/>
      <c r="M100" s="105"/>
      <c r="N100" s="105"/>
      <c r="O100" s="105"/>
    </row>
    <row r="101" spans="2:17" s="82" customFormat="1" x14ac:dyDescent="0.25">
      <c r="B101" s="106"/>
      <c r="C101" s="106"/>
      <c r="D101" s="106"/>
      <c r="E101" s="106"/>
      <c r="F101" s="106"/>
      <c r="G101" s="105"/>
      <c r="H101" s="105"/>
      <c r="I101" s="105"/>
      <c r="J101" s="105"/>
      <c r="K101" s="105"/>
      <c r="L101" s="105"/>
      <c r="M101" s="105"/>
      <c r="N101" s="105"/>
      <c r="O101" s="105"/>
    </row>
    <row r="102" spans="2:17" s="82" customFormat="1" x14ac:dyDescent="0.25">
      <c r="B102" s="106"/>
      <c r="C102" s="106"/>
      <c r="D102" s="106"/>
      <c r="E102" s="106"/>
      <c r="F102" s="106"/>
      <c r="G102" s="105"/>
      <c r="H102" s="105"/>
      <c r="I102" s="105"/>
      <c r="J102" s="105"/>
      <c r="K102" s="105"/>
      <c r="L102" s="105"/>
      <c r="M102" s="105"/>
      <c r="N102" s="105"/>
      <c r="O102" s="105"/>
    </row>
    <row r="103" spans="2:17" s="82" customFormat="1" x14ac:dyDescent="0.25">
      <c r="B103" s="106"/>
      <c r="C103" s="106"/>
      <c r="D103" s="106"/>
      <c r="E103" s="106"/>
      <c r="F103" s="106"/>
      <c r="G103" s="105"/>
      <c r="H103" s="105"/>
      <c r="I103" s="105"/>
      <c r="J103" s="105"/>
      <c r="K103" s="105"/>
      <c r="L103" s="105"/>
      <c r="M103" s="105"/>
      <c r="N103" s="105"/>
      <c r="O103" s="105"/>
    </row>
    <row r="104" spans="2:17" s="82" customFormat="1" x14ac:dyDescent="0.25">
      <c r="B104" s="106"/>
      <c r="C104" s="106"/>
      <c r="D104" s="106"/>
      <c r="E104" s="106"/>
      <c r="F104" s="106"/>
      <c r="G104" s="105"/>
      <c r="H104" s="105"/>
      <c r="I104" s="105"/>
      <c r="J104" s="105"/>
      <c r="K104" s="105"/>
      <c r="L104" s="105"/>
      <c r="M104" s="105"/>
      <c r="N104" s="105"/>
      <c r="O104" s="105"/>
    </row>
    <row r="105" spans="2:17" s="82" customFormat="1" x14ac:dyDescent="0.25">
      <c r="B105" s="106"/>
      <c r="C105" s="106"/>
      <c r="D105" s="106"/>
      <c r="E105" s="106"/>
      <c r="F105" s="106"/>
      <c r="G105" s="105"/>
      <c r="H105" s="105"/>
      <c r="I105" s="105"/>
      <c r="J105" s="105"/>
      <c r="K105" s="105"/>
      <c r="L105" s="105"/>
      <c r="M105" s="105"/>
      <c r="N105" s="105"/>
      <c r="O105" s="105"/>
      <c r="P105" s="107"/>
    </row>
    <row r="106" spans="2:17" s="82" customFormat="1" x14ac:dyDescent="0.25">
      <c r="B106" s="106"/>
      <c r="C106" s="106"/>
      <c r="D106" s="106"/>
      <c r="E106" s="106"/>
      <c r="F106" s="106"/>
      <c r="G106" s="105"/>
      <c r="H106" s="105"/>
      <c r="I106" s="105"/>
      <c r="J106" s="105"/>
      <c r="K106" s="105"/>
      <c r="L106" s="105"/>
      <c r="M106" s="105"/>
      <c r="N106" s="105"/>
      <c r="O106" s="105"/>
      <c r="P106" s="107"/>
    </row>
    <row r="107" spans="2:17" s="82" customFormat="1" x14ac:dyDescent="0.25">
      <c r="B107" s="106"/>
      <c r="C107" s="106"/>
      <c r="D107" s="106"/>
      <c r="E107" s="106"/>
      <c r="F107" s="106"/>
      <c r="G107" s="105"/>
      <c r="H107" s="105"/>
      <c r="I107" s="105"/>
      <c r="J107" s="105"/>
      <c r="K107" s="105"/>
      <c r="L107" s="105"/>
      <c r="M107" s="105"/>
      <c r="N107" s="105"/>
      <c r="O107" s="105"/>
      <c r="P107" s="107"/>
    </row>
    <row r="108" spans="2:17" s="82" customFormat="1" x14ac:dyDescent="0.25">
      <c r="B108" s="106"/>
      <c r="C108" s="106"/>
      <c r="D108" s="106"/>
      <c r="E108" s="106"/>
      <c r="F108" s="106"/>
      <c r="G108" s="105"/>
      <c r="H108" s="105"/>
      <c r="I108" s="105"/>
      <c r="J108" s="105"/>
      <c r="K108" s="105"/>
      <c r="L108" s="105"/>
      <c r="M108" s="105"/>
      <c r="N108" s="105"/>
      <c r="O108" s="105"/>
      <c r="P108" s="107"/>
      <c r="Q108" s="108" t="s">
        <v>47</v>
      </c>
    </row>
    <row r="109" spans="2:17" s="82" customFormat="1" x14ac:dyDescent="0.25">
      <c r="B109" s="109"/>
      <c r="C109" s="109"/>
      <c r="D109" s="106"/>
      <c r="E109" s="106"/>
      <c r="F109" s="106"/>
      <c r="G109" s="105"/>
      <c r="H109" s="105"/>
      <c r="I109" s="105"/>
      <c r="J109" s="105"/>
      <c r="K109" s="105"/>
      <c r="L109" s="105"/>
      <c r="M109" s="105"/>
      <c r="N109" s="105"/>
      <c r="O109" s="105"/>
      <c r="P109" s="107"/>
      <c r="Q109" s="108" t="s">
        <v>48</v>
      </c>
    </row>
    <row r="110" spans="2:17" s="82" customFormat="1" x14ac:dyDescent="0.25">
      <c r="B110" s="109"/>
      <c r="C110" s="109"/>
      <c r="D110" s="106"/>
      <c r="E110" s="106"/>
      <c r="F110" s="106"/>
      <c r="G110" s="105"/>
      <c r="H110" s="105"/>
      <c r="I110" s="105"/>
      <c r="J110" s="105"/>
      <c r="K110" s="105"/>
      <c r="L110" s="105"/>
      <c r="M110" s="105"/>
      <c r="N110" s="105"/>
      <c r="O110" s="105"/>
      <c r="P110" s="107"/>
      <c r="Q110" s="108" t="s">
        <v>50</v>
      </c>
    </row>
    <row r="111" spans="2:17" s="82" customFormat="1" x14ac:dyDescent="0.25">
      <c r="B111" s="109"/>
      <c r="C111" s="109"/>
      <c r="D111" s="106"/>
      <c r="E111" s="106"/>
      <c r="F111" s="106"/>
      <c r="G111" s="105"/>
      <c r="H111" s="105"/>
      <c r="I111" s="105"/>
      <c r="J111" s="105"/>
      <c r="K111" s="105"/>
      <c r="L111" s="105"/>
      <c r="M111" s="105"/>
      <c r="N111" s="105"/>
      <c r="O111" s="105"/>
      <c r="P111" s="107"/>
      <c r="Q111" s="108" t="s">
        <v>49</v>
      </c>
    </row>
    <row r="112" spans="2:17" s="82" customFormat="1" x14ac:dyDescent="0.25">
      <c r="B112" s="106"/>
      <c r="C112" s="109"/>
      <c r="D112" s="106"/>
      <c r="E112" s="106"/>
      <c r="F112" s="106"/>
      <c r="G112" s="105"/>
      <c r="H112" s="105"/>
      <c r="I112" s="105"/>
      <c r="J112" s="105"/>
      <c r="K112" s="105"/>
      <c r="L112" s="105"/>
      <c r="M112" s="110"/>
      <c r="N112" s="105"/>
      <c r="O112" s="105"/>
      <c r="P112" s="107"/>
      <c r="Q112" s="108" t="s">
        <v>51</v>
      </c>
    </row>
    <row r="113" spans="2:17" s="82" customFormat="1" x14ac:dyDescent="0.25">
      <c r="B113" s="106"/>
      <c r="C113" s="109"/>
      <c r="D113" s="106"/>
      <c r="E113" s="106"/>
      <c r="F113" s="106"/>
      <c r="G113" s="105"/>
      <c r="H113" s="105"/>
      <c r="I113" s="105"/>
      <c r="J113" s="105"/>
      <c r="K113" s="105"/>
      <c r="L113" s="105"/>
      <c r="M113" s="105"/>
      <c r="N113" s="105" t="s">
        <v>46</v>
      </c>
      <c r="O113" s="105"/>
      <c r="P113" s="107"/>
      <c r="Q113" s="108" t="s">
        <v>52</v>
      </c>
    </row>
    <row r="114" spans="2:17" s="82" customFormat="1" x14ac:dyDescent="0.25">
      <c r="B114" s="106"/>
      <c r="C114" s="109"/>
      <c r="D114" s="106"/>
      <c r="E114" s="106"/>
      <c r="F114" s="106"/>
      <c r="G114" s="105"/>
      <c r="H114" s="105"/>
      <c r="I114" s="105"/>
      <c r="J114" s="105"/>
      <c r="K114" s="105"/>
      <c r="L114" s="105"/>
      <c r="M114" s="105"/>
      <c r="N114" s="105"/>
      <c r="O114" s="105"/>
      <c r="P114" s="107"/>
    </row>
    <row r="115" spans="2:17" s="82" customFormat="1" x14ac:dyDescent="0.25">
      <c r="B115" s="106"/>
      <c r="C115" s="109"/>
      <c r="D115" s="106"/>
      <c r="E115" s="106"/>
      <c r="F115" s="106"/>
      <c r="G115" s="105"/>
      <c r="H115" s="105"/>
      <c r="I115" s="105"/>
      <c r="J115" s="105"/>
      <c r="K115" s="105"/>
      <c r="L115" s="105"/>
      <c r="M115" s="105"/>
      <c r="N115" s="105"/>
      <c r="O115" s="105"/>
      <c r="P115" s="107"/>
    </row>
    <row r="116" spans="2:17" s="82" customFormat="1" x14ac:dyDescent="0.25">
      <c r="B116" s="106"/>
      <c r="C116" s="106"/>
      <c r="D116" s="106"/>
      <c r="E116" s="106"/>
      <c r="F116" s="106"/>
      <c r="G116" s="105"/>
      <c r="H116" s="105"/>
      <c r="I116" s="105"/>
      <c r="J116" s="105"/>
      <c r="K116" s="105"/>
      <c r="L116" s="105"/>
      <c r="M116" s="105"/>
      <c r="N116" s="105"/>
      <c r="O116" s="105"/>
      <c r="P116" s="107"/>
    </row>
    <row r="117" spans="2:17" s="82" customFormat="1" x14ac:dyDescent="0.25">
      <c r="B117" s="106"/>
      <c r="C117" s="106"/>
      <c r="D117" s="106"/>
      <c r="E117" s="106"/>
      <c r="F117" s="106"/>
      <c r="G117" s="105"/>
      <c r="H117" s="105"/>
      <c r="I117" s="105"/>
      <c r="J117" s="105"/>
      <c r="K117" s="105"/>
      <c r="L117" s="105"/>
      <c r="M117" s="105"/>
      <c r="N117" s="105"/>
      <c r="O117" s="105"/>
      <c r="P117" s="107"/>
    </row>
    <row r="118" spans="2:17" s="82" customFormat="1" x14ac:dyDescent="0.25">
      <c r="B118" s="106"/>
      <c r="C118" s="106"/>
      <c r="D118" s="106"/>
      <c r="E118" s="106"/>
      <c r="F118" s="106"/>
      <c r="G118" s="105"/>
      <c r="H118" s="105"/>
      <c r="I118" s="105"/>
      <c r="J118" s="105"/>
      <c r="K118" s="105"/>
      <c r="L118" s="105"/>
      <c r="M118" s="105"/>
      <c r="N118" s="105"/>
      <c r="O118" s="105"/>
      <c r="P118" s="107"/>
      <c r="Q118" s="108">
        <v>2015</v>
      </c>
    </row>
    <row r="119" spans="2:17" s="82" customFormat="1" ht="12.75" customHeight="1" x14ac:dyDescent="0.25">
      <c r="B119" s="106"/>
      <c r="C119" s="106"/>
      <c r="D119" s="106"/>
      <c r="E119" s="106"/>
      <c r="F119" s="106"/>
      <c r="G119" s="105"/>
      <c r="H119" s="105"/>
      <c r="I119" s="105"/>
      <c r="J119" s="105"/>
      <c r="K119" s="105"/>
      <c r="L119" s="105"/>
      <c r="M119" s="105"/>
      <c r="N119" s="105"/>
      <c r="O119" s="105"/>
      <c r="Q119" s="108">
        <v>2016</v>
      </c>
    </row>
    <row r="120" spans="2:17" s="82" customFormat="1" x14ac:dyDescent="0.25">
      <c r="B120" s="106"/>
      <c r="C120" s="106"/>
      <c r="D120" s="106"/>
      <c r="E120" s="106"/>
      <c r="F120" s="106"/>
      <c r="G120" s="105"/>
      <c r="H120" s="105"/>
      <c r="I120" s="105"/>
      <c r="J120" s="105"/>
      <c r="K120" s="105"/>
      <c r="L120" s="105"/>
      <c r="M120" s="105"/>
      <c r="N120" s="105"/>
      <c r="O120" s="105"/>
      <c r="Q120" s="108">
        <v>2017</v>
      </c>
    </row>
    <row r="121" spans="2:17" s="82" customFormat="1" x14ac:dyDescent="0.25">
      <c r="B121" s="106"/>
      <c r="C121" s="106"/>
      <c r="D121" s="106"/>
      <c r="E121" s="106"/>
      <c r="F121" s="106"/>
      <c r="G121" s="105"/>
      <c r="H121" s="105"/>
      <c r="I121" s="105"/>
      <c r="J121" s="105"/>
      <c r="K121" s="105"/>
      <c r="L121" s="105"/>
      <c r="M121" s="105"/>
      <c r="N121" s="105"/>
      <c r="O121" s="105"/>
      <c r="Q121" s="108">
        <v>2018</v>
      </c>
    </row>
    <row r="122" spans="2:17" s="82" customFormat="1" x14ac:dyDescent="0.25">
      <c r="B122" s="106"/>
      <c r="C122" s="106"/>
      <c r="D122" s="106"/>
      <c r="E122" s="106"/>
      <c r="F122" s="106"/>
      <c r="G122" s="105"/>
      <c r="H122" s="105"/>
      <c r="I122" s="105"/>
      <c r="J122" s="105"/>
      <c r="K122" s="105"/>
      <c r="L122" s="105"/>
      <c r="M122" s="105"/>
      <c r="N122" s="105"/>
      <c r="O122" s="105"/>
    </row>
    <row r="123" spans="2:17" s="82" customFormat="1" x14ac:dyDescent="0.25">
      <c r="B123" s="106"/>
      <c r="C123" s="106"/>
      <c r="D123" s="106"/>
      <c r="E123" s="106"/>
      <c r="F123" s="106"/>
      <c r="G123" s="105"/>
      <c r="H123" s="105"/>
      <c r="I123" s="105"/>
      <c r="J123" s="105"/>
      <c r="K123" s="105"/>
      <c r="L123" s="105"/>
      <c r="M123" s="105"/>
      <c r="N123" s="105"/>
      <c r="O123" s="105"/>
    </row>
    <row r="124" spans="2:17" s="82" customFormat="1" x14ac:dyDescent="0.25">
      <c r="B124" s="33"/>
      <c r="C124" s="106"/>
      <c r="D124" s="106"/>
      <c r="E124" s="106"/>
      <c r="F124" s="106"/>
      <c r="G124" s="105"/>
      <c r="H124" s="105"/>
      <c r="I124" s="105"/>
      <c r="J124" s="105"/>
      <c r="K124" s="105"/>
      <c r="L124" s="105"/>
      <c r="M124" s="105"/>
      <c r="N124" s="105"/>
      <c r="O124" s="105"/>
    </row>
    <row r="125" spans="2:17" s="82" customFormat="1" x14ac:dyDescent="0.25">
      <c r="B125" s="33"/>
      <c r="C125" s="106"/>
      <c r="D125" s="106"/>
      <c r="E125" s="106"/>
      <c r="F125" s="106"/>
      <c r="G125" s="105"/>
      <c r="H125" s="105"/>
      <c r="I125" s="105"/>
      <c r="J125" s="105"/>
      <c r="K125" s="105"/>
      <c r="L125" s="105"/>
      <c r="M125" s="105"/>
      <c r="N125" s="105"/>
      <c r="O125" s="105"/>
    </row>
    <row r="126" spans="2:17" s="82" customFormat="1" x14ac:dyDescent="0.25">
      <c r="B126" s="33"/>
      <c r="C126" s="106"/>
      <c r="D126" s="106"/>
      <c r="E126" s="106"/>
      <c r="F126" s="106"/>
      <c r="G126" s="105"/>
      <c r="H126" s="105"/>
      <c r="I126" s="105"/>
      <c r="J126" s="105"/>
      <c r="K126" s="105"/>
      <c r="L126" s="105"/>
      <c r="M126" s="105"/>
      <c r="N126" s="105"/>
      <c r="O126" s="105"/>
    </row>
    <row r="127" spans="2:17" s="82" customFormat="1" x14ac:dyDescent="0.25">
      <c r="B127" s="33"/>
      <c r="C127" s="106"/>
      <c r="D127" s="106"/>
      <c r="E127" s="106"/>
      <c r="F127" s="106"/>
      <c r="G127" s="105"/>
      <c r="H127" s="105"/>
      <c r="I127" s="105"/>
      <c r="J127" s="105"/>
      <c r="K127" s="105"/>
      <c r="L127" s="105"/>
      <c r="M127" s="105"/>
      <c r="N127" s="105"/>
      <c r="O127" s="105"/>
    </row>
    <row r="128" spans="2:17" s="82" customFormat="1" x14ac:dyDescent="0.25">
      <c r="B128" s="33"/>
      <c r="C128" s="106"/>
      <c r="D128" s="106"/>
      <c r="E128" s="106"/>
      <c r="F128" s="106"/>
      <c r="G128" s="105"/>
      <c r="H128" s="105"/>
      <c r="I128" s="105"/>
      <c r="J128" s="105"/>
      <c r="K128" s="105"/>
      <c r="L128" s="105"/>
      <c r="M128" s="105"/>
      <c r="N128" s="105"/>
      <c r="O128" s="105"/>
    </row>
    <row r="129" spans="2:16" s="82" customFormat="1" x14ac:dyDescent="0.25">
      <c r="B129" s="33"/>
      <c r="C129" s="106"/>
      <c r="D129" s="106"/>
      <c r="E129" s="106"/>
      <c r="F129" s="106"/>
      <c r="G129" s="105"/>
      <c r="H129" s="105"/>
      <c r="I129" s="105"/>
      <c r="J129" s="105"/>
      <c r="K129" s="105"/>
      <c r="L129" s="105"/>
      <c r="M129" s="105"/>
      <c r="N129" s="105"/>
      <c r="O129" s="105"/>
    </row>
    <row r="130" spans="2:16" s="82" customFormat="1" x14ac:dyDescent="0.25">
      <c r="B130" s="33"/>
      <c r="C130" s="106"/>
      <c r="D130" s="106"/>
      <c r="E130" s="106"/>
      <c r="F130" s="106"/>
      <c r="G130" s="105"/>
      <c r="H130" s="105"/>
      <c r="I130" s="105"/>
      <c r="J130" s="105"/>
      <c r="K130" s="105"/>
      <c r="L130" s="105"/>
      <c r="M130" s="105"/>
      <c r="N130" s="105"/>
      <c r="O130" s="105"/>
    </row>
    <row r="131" spans="2:16" s="82" customFormat="1" x14ac:dyDescent="0.25">
      <c r="B131" s="34"/>
      <c r="C131" s="106"/>
      <c r="D131" s="106"/>
      <c r="E131" s="106"/>
      <c r="F131" s="106"/>
      <c r="G131" s="105"/>
      <c r="H131" s="105"/>
      <c r="I131" s="105"/>
      <c r="J131" s="105"/>
      <c r="K131" s="105"/>
      <c r="L131" s="105"/>
      <c r="M131" s="105"/>
      <c r="N131" s="105"/>
      <c r="O131" s="105"/>
    </row>
    <row r="132" spans="2:16" s="82" customFormat="1" x14ac:dyDescent="0.25">
      <c r="B132" s="34"/>
      <c r="C132" s="106"/>
      <c r="D132" s="106"/>
      <c r="E132" s="106"/>
      <c r="F132" s="106"/>
      <c r="G132" s="105"/>
      <c r="H132" s="105"/>
      <c r="I132" s="105"/>
      <c r="J132" s="105"/>
      <c r="K132" s="105"/>
      <c r="L132" s="105"/>
      <c r="M132" s="105"/>
      <c r="N132" s="105"/>
      <c r="O132" s="105"/>
    </row>
    <row r="133" spans="2:16" s="82" customFormat="1" x14ac:dyDescent="0.25">
      <c r="B133" s="106"/>
      <c r="C133" s="106"/>
      <c r="D133" s="106"/>
      <c r="E133" s="106"/>
      <c r="F133" s="106"/>
      <c r="G133" s="105"/>
      <c r="H133" s="105"/>
      <c r="I133" s="105"/>
      <c r="J133" s="105"/>
      <c r="K133" s="105"/>
      <c r="L133" s="105"/>
      <c r="M133" s="105"/>
      <c r="N133" s="105"/>
      <c r="O133" s="105"/>
    </row>
    <row r="134" spans="2:16" s="82" customFormat="1" x14ac:dyDescent="0.25">
      <c r="B134" s="44" t="s">
        <v>104</v>
      </c>
      <c r="C134" s="106"/>
      <c r="D134" s="106"/>
      <c r="E134" s="106"/>
      <c r="F134" s="106"/>
      <c r="G134" s="105"/>
      <c r="H134" s="105"/>
      <c r="I134" s="105"/>
      <c r="J134" s="105"/>
      <c r="K134" s="105"/>
      <c r="L134" s="105"/>
      <c r="M134" s="105"/>
      <c r="N134" s="105"/>
      <c r="O134" s="105"/>
    </row>
    <row r="135" spans="2:16" s="82" customFormat="1" x14ac:dyDescent="0.25">
      <c r="B135" s="44" t="s">
        <v>105</v>
      </c>
      <c r="C135" s="106"/>
      <c r="D135" s="106"/>
      <c r="E135" s="106"/>
      <c r="F135" s="106"/>
      <c r="G135" s="105"/>
      <c r="H135" s="105"/>
      <c r="I135" s="105"/>
      <c r="J135" s="105"/>
      <c r="K135" s="105"/>
      <c r="L135" s="105"/>
      <c r="M135" s="105"/>
      <c r="N135" s="105"/>
      <c r="O135" s="105"/>
    </row>
    <row r="136" spans="2:16" s="82" customFormat="1" x14ac:dyDescent="0.25">
      <c r="B136" s="44" t="s">
        <v>106</v>
      </c>
      <c r="C136" s="106"/>
      <c r="D136" s="106"/>
      <c r="E136" s="106"/>
      <c r="F136" s="106"/>
      <c r="G136" s="105"/>
      <c r="H136" s="105"/>
      <c r="I136" s="105"/>
      <c r="J136" s="105"/>
      <c r="K136" s="105"/>
      <c r="L136" s="105"/>
      <c r="M136" s="105"/>
      <c r="N136" s="105"/>
      <c r="O136" s="105"/>
    </row>
    <row r="137" spans="2:16" s="82" customFormat="1" x14ac:dyDescent="0.25">
      <c r="B137" s="44" t="s">
        <v>108</v>
      </c>
      <c r="C137" s="106"/>
      <c r="D137" s="106"/>
      <c r="E137" s="106"/>
      <c r="F137" s="106"/>
      <c r="G137" s="105"/>
      <c r="H137" s="105"/>
      <c r="I137" s="105"/>
      <c r="J137" s="105"/>
      <c r="K137" s="105"/>
      <c r="L137" s="105"/>
      <c r="M137" s="105"/>
      <c r="N137" s="105"/>
      <c r="O137" s="105"/>
    </row>
    <row r="138" spans="2:16" s="82" customFormat="1" x14ac:dyDescent="0.25">
      <c r="B138" s="45" t="s">
        <v>107</v>
      </c>
      <c r="C138" s="106"/>
      <c r="D138" s="106"/>
      <c r="E138" s="106"/>
      <c r="F138" s="106"/>
      <c r="G138" s="105"/>
      <c r="H138" s="105"/>
      <c r="I138" s="105"/>
      <c r="J138" s="105"/>
      <c r="K138" s="105"/>
      <c r="L138" s="105"/>
      <c r="M138" s="105"/>
      <c r="N138" s="105"/>
      <c r="O138" s="105"/>
    </row>
    <row r="139" spans="2:16" s="82" customFormat="1" x14ac:dyDescent="0.25">
      <c r="B139" s="43"/>
      <c r="C139" s="106"/>
      <c r="D139" s="106"/>
      <c r="E139" s="106"/>
      <c r="F139" s="106"/>
      <c r="G139" s="105"/>
      <c r="H139" s="105"/>
      <c r="I139" s="105"/>
      <c r="J139" s="105"/>
      <c r="K139" s="105"/>
      <c r="L139" s="105"/>
      <c r="M139" s="105"/>
      <c r="N139" s="105"/>
      <c r="O139" s="105"/>
    </row>
    <row r="140" spans="2:16" s="82" customFormat="1" x14ac:dyDescent="0.25">
      <c r="B140" s="41"/>
      <c r="C140" s="106"/>
      <c r="D140" s="106"/>
      <c r="E140" s="106"/>
      <c r="F140" s="106"/>
      <c r="G140" s="105"/>
      <c r="H140" s="105"/>
      <c r="I140" s="105"/>
      <c r="J140" s="105"/>
      <c r="K140" s="105"/>
      <c r="L140" s="105"/>
      <c r="M140" s="105"/>
      <c r="N140" s="105"/>
      <c r="O140" s="105"/>
    </row>
    <row r="141" spans="2:16" s="82" customFormat="1" x14ac:dyDescent="0.25">
      <c r="B141" s="41"/>
      <c r="C141" s="106"/>
      <c r="D141" s="106"/>
      <c r="E141" s="106"/>
      <c r="F141" s="106"/>
      <c r="G141" s="105"/>
      <c r="H141" s="105"/>
      <c r="I141" s="105"/>
      <c r="J141" s="105"/>
      <c r="K141" s="105"/>
      <c r="L141" s="105"/>
      <c r="M141" s="105"/>
      <c r="N141" s="105"/>
      <c r="O141" s="105"/>
    </row>
    <row r="142" spans="2:16" s="82" customFormat="1" x14ac:dyDescent="0.25">
      <c r="B142" s="33"/>
      <c r="C142" s="106"/>
      <c r="D142" s="106"/>
      <c r="E142" s="106"/>
      <c r="F142" s="106"/>
      <c r="G142" s="105"/>
      <c r="H142" s="105"/>
      <c r="I142" s="105"/>
      <c r="J142" s="105"/>
      <c r="K142" s="105"/>
      <c r="L142" s="105"/>
      <c r="M142" s="105"/>
      <c r="N142" s="105"/>
      <c r="O142" s="105"/>
    </row>
    <row r="143" spans="2:16" s="84" customFormat="1" x14ac:dyDescent="0.25">
      <c r="B143" s="33"/>
      <c r="C143" s="106"/>
      <c r="D143" s="106"/>
      <c r="E143" s="106"/>
      <c r="F143" s="106"/>
      <c r="G143" s="105"/>
      <c r="H143" s="105"/>
      <c r="I143" s="105"/>
      <c r="J143" s="105"/>
      <c r="K143" s="105"/>
      <c r="L143" s="105"/>
      <c r="M143" s="105"/>
      <c r="N143" s="105"/>
      <c r="O143" s="105"/>
      <c r="P143" s="82"/>
    </row>
    <row r="144" spans="2:16" s="84" customFormat="1" hidden="1" x14ac:dyDescent="0.25">
      <c r="B144" s="106" t="s">
        <v>27</v>
      </c>
      <c r="C144" s="106"/>
      <c r="D144" s="106"/>
      <c r="E144" s="106"/>
      <c r="F144" s="106"/>
      <c r="G144" s="105"/>
      <c r="H144" s="105"/>
      <c r="I144" s="105"/>
      <c r="J144" s="105"/>
      <c r="K144" s="105"/>
      <c r="L144" s="105"/>
      <c r="M144" s="105"/>
      <c r="N144" s="105"/>
      <c r="O144" s="105"/>
      <c r="P144" s="82"/>
    </row>
    <row r="145" spans="2:16" s="84" customFormat="1" hidden="1" x14ac:dyDescent="0.25">
      <c r="B145" s="109" t="s">
        <v>35</v>
      </c>
      <c r="C145" s="106"/>
      <c r="D145" s="106"/>
      <c r="E145" s="106"/>
      <c r="F145" s="106"/>
      <c r="G145" s="105"/>
      <c r="H145" s="105"/>
      <c r="I145" s="105"/>
      <c r="J145" s="105"/>
      <c r="K145" s="105"/>
      <c r="L145" s="105"/>
      <c r="M145" s="105"/>
      <c r="N145" s="105"/>
      <c r="O145" s="105"/>
      <c r="P145" s="82"/>
    </row>
    <row r="146" spans="2:16" s="84" customFormat="1" hidden="1" x14ac:dyDescent="0.25">
      <c r="B146" s="109" t="s">
        <v>71</v>
      </c>
      <c r="C146" s="106"/>
      <c r="D146" s="106"/>
      <c r="E146" s="106"/>
      <c r="F146" s="106"/>
      <c r="G146" s="105"/>
      <c r="H146" s="105"/>
      <c r="I146" s="105"/>
      <c r="J146" s="105"/>
      <c r="K146" s="105"/>
      <c r="L146" s="105"/>
      <c r="M146" s="105"/>
      <c r="N146" s="105"/>
      <c r="O146" s="105"/>
      <c r="P146" s="82"/>
    </row>
    <row r="147" spans="2:16" s="84" customFormat="1" hidden="1" x14ac:dyDescent="0.25">
      <c r="B147" s="109" t="s">
        <v>28</v>
      </c>
      <c r="C147" s="106"/>
      <c r="D147" s="106"/>
      <c r="E147" s="106"/>
      <c r="F147" s="106"/>
      <c r="G147" s="105"/>
      <c r="H147" s="105"/>
      <c r="I147" s="105"/>
      <c r="J147" s="105"/>
      <c r="K147" s="105"/>
      <c r="L147" s="105"/>
      <c r="M147" s="105"/>
      <c r="N147" s="105"/>
      <c r="O147" s="105"/>
      <c r="P147" s="82"/>
    </row>
    <row r="148" spans="2:16" s="84" customFormat="1" hidden="1" x14ac:dyDescent="0.25">
      <c r="B148" s="109" t="s">
        <v>77</v>
      </c>
      <c r="C148" s="106"/>
      <c r="D148" s="106"/>
      <c r="E148" s="106"/>
      <c r="F148" s="106"/>
      <c r="G148" s="105"/>
      <c r="H148" s="105"/>
      <c r="I148" s="105"/>
      <c r="J148" s="105"/>
      <c r="K148" s="105"/>
      <c r="L148" s="105"/>
      <c r="M148" s="105"/>
      <c r="N148" s="105"/>
      <c r="O148" s="105"/>
      <c r="P148" s="82"/>
    </row>
    <row r="149" spans="2:16" s="84" customFormat="1" hidden="1" x14ac:dyDescent="0.25">
      <c r="B149" s="109" t="s">
        <v>101</v>
      </c>
      <c r="C149" s="106"/>
      <c r="D149" s="106"/>
      <c r="E149" s="106"/>
      <c r="F149" s="106"/>
      <c r="G149" s="105"/>
      <c r="H149" s="105"/>
      <c r="I149" s="105"/>
      <c r="J149" s="105"/>
      <c r="K149" s="105"/>
      <c r="L149" s="105"/>
      <c r="M149" s="105"/>
      <c r="N149" s="105"/>
      <c r="O149" s="105"/>
      <c r="P149" s="82"/>
    </row>
    <row r="150" spans="2:16" s="84" customFormat="1" hidden="1" x14ac:dyDescent="0.25">
      <c r="B150" s="109" t="s">
        <v>79</v>
      </c>
      <c r="C150" s="106"/>
      <c r="D150" s="106"/>
      <c r="E150" s="106"/>
      <c r="F150" s="106"/>
      <c r="G150" s="105"/>
      <c r="H150" s="105"/>
      <c r="I150" s="105"/>
      <c r="J150" s="105"/>
      <c r="K150" s="105"/>
      <c r="L150" s="105"/>
      <c r="M150" s="105"/>
      <c r="N150" s="105"/>
      <c r="O150" s="105"/>
      <c r="P150" s="82"/>
    </row>
    <row r="151" spans="2:16" s="84" customFormat="1" hidden="1" x14ac:dyDescent="0.25">
      <c r="B151" s="109" t="s">
        <v>33</v>
      </c>
      <c r="C151" s="106"/>
      <c r="D151" s="106"/>
      <c r="E151" s="106"/>
      <c r="F151" s="106"/>
      <c r="G151" s="105"/>
      <c r="H151" s="105"/>
      <c r="I151" s="105"/>
      <c r="J151" s="105"/>
      <c r="K151" s="105"/>
      <c r="L151" s="105"/>
      <c r="M151" s="105"/>
      <c r="N151" s="105"/>
      <c r="O151" s="105"/>
      <c r="P151" s="82"/>
    </row>
    <row r="152" spans="2:16" s="84" customFormat="1" hidden="1" x14ac:dyDescent="0.25">
      <c r="B152" s="109" t="s">
        <v>68</v>
      </c>
      <c r="C152" s="106"/>
      <c r="D152" s="106"/>
      <c r="E152" s="106"/>
      <c r="F152" s="106"/>
      <c r="G152" s="105"/>
      <c r="H152" s="105"/>
      <c r="I152" s="105"/>
      <c r="J152" s="105"/>
      <c r="K152" s="105"/>
      <c r="L152" s="105"/>
      <c r="M152" s="105"/>
      <c r="N152" s="105"/>
      <c r="O152" s="105"/>
      <c r="P152" s="82"/>
    </row>
    <row r="153" spans="2:16" s="84" customFormat="1" hidden="1" x14ac:dyDescent="0.25">
      <c r="B153" s="109" t="s">
        <v>72</v>
      </c>
      <c r="C153" s="106"/>
      <c r="D153" s="106"/>
      <c r="E153" s="106"/>
      <c r="F153" s="106"/>
      <c r="G153" s="105"/>
      <c r="H153" s="105"/>
      <c r="I153" s="105"/>
      <c r="J153" s="105"/>
      <c r="K153" s="105"/>
      <c r="L153" s="105"/>
      <c r="M153" s="105"/>
      <c r="N153" s="105"/>
      <c r="O153" s="105"/>
      <c r="P153" s="82"/>
    </row>
    <row r="154" spans="2:16" hidden="1" x14ac:dyDescent="0.25">
      <c r="B154" s="36" t="s">
        <v>97</v>
      </c>
      <c r="C154" s="106"/>
      <c r="D154" s="106"/>
      <c r="E154" s="106"/>
      <c r="F154" s="106"/>
      <c r="G154" s="105"/>
      <c r="H154" s="105"/>
      <c r="I154" s="105"/>
      <c r="J154" s="105"/>
      <c r="K154" s="105"/>
      <c r="L154" s="105"/>
      <c r="M154" s="105"/>
      <c r="N154" s="105"/>
      <c r="O154" s="105"/>
      <c r="P154" s="82"/>
    </row>
    <row r="155" spans="2:16" hidden="1" x14ac:dyDescent="0.25">
      <c r="B155" s="109" t="s">
        <v>70</v>
      </c>
      <c r="C155" s="106"/>
      <c r="D155" s="106"/>
      <c r="E155" s="106"/>
      <c r="F155" s="106"/>
      <c r="G155" s="105"/>
      <c r="H155" s="105"/>
      <c r="I155" s="105"/>
      <c r="J155" s="105"/>
      <c r="K155" s="105"/>
      <c r="L155" s="105"/>
      <c r="M155" s="105"/>
      <c r="N155" s="105"/>
      <c r="O155" s="105"/>
      <c r="P155" s="82"/>
    </row>
    <row r="156" spans="2:16" hidden="1" x14ac:dyDescent="0.25">
      <c r="B156" s="109" t="s">
        <v>75</v>
      </c>
      <c r="C156" s="106"/>
      <c r="D156" s="106"/>
      <c r="E156" s="106"/>
      <c r="F156" s="106"/>
      <c r="G156" s="105"/>
      <c r="H156" s="105"/>
      <c r="I156" s="105"/>
      <c r="J156" s="105"/>
      <c r="K156" s="105"/>
      <c r="L156" s="105"/>
      <c r="M156" s="105"/>
      <c r="N156" s="105"/>
      <c r="O156" s="105"/>
      <c r="P156" s="82"/>
    </row>
    <row r="157" spans="2:16" hidden="1" x14ac:dyDescent="0.25">
      <c r="B157" s="109" t="s">
        <v>78</v>
      </c>
      <c r="C157" s="106"/>
      <c r="D157" s="106"/>
      <c r="E157" s="106"/>
      <c r="F157" s="106"/>
      <c r="G157" s="105"/>
      <c r="H157" s="105"/>
      <c r="I157" s="105"/>
      <c r="J157" s="105"/>
      <c r="K157" s="105"/>
      <c r="L157" s="105"/>
      <c r="M157" s="105"/>
      <c r="N157" s="105"/>
      <c r="O157" s="105"/>
      <c r="P157" s="82"/>
    </row>
    <row r="158" spans="2:16" hidden="1" x14ac:dyDescent="0.25">
      <c r="B158" s="109" t="s">
        <v>76</v>
      </c>
      <c r="C158" s="106"/>
      <c r="D158" s="106"/>
      <c r="E158" s="106"/>
      <c r="F158" s="106"/>
      <c r="G158" s="105"/>
      <c r="H158" s="105"/>
      <c r="I158" s="105"/>
      <c r="J158" s="105"/>
      <c r="K158" s="105"/>
      <c r="L158" s="105"/>
      <c r="M158" s="105"/>
      <c r="N158" s="105"/>
      <c r="O158" s="105"/>
      <c r="P158" s="82"/>
    </row>
    <row r="159" spans="2:16" hidden="1" x14ac:dyDescent="0.25">
      <c r="B159" s="109" t="s">
        <v>73</v>
      </c>
      <c r="C159" s="106"/>
      <c r="D159" s="106"/>
      <c r="E159" s="106"/>
      <c r="F159" s="106"/>
      <c r="G159" s="105"/>
      <c r="H159" s="105"/>
      <c r="I159" s="105"/>
      <c r="J159" s="105"/>
      <c r="K159" s="105"/>
      <c r="L159" s="105"/>
      <c r="M159" s="105"/>
      <c r="N159" s="105"/>
      <c r="O159" s="105"/>
      <c r="P159" s="82"/>
    </row>
    <row r="160" spans="2:16" hidden="1" x14ac:dyDescent="0.25">
      <c r="B160" s="109" t="s">
        <v>66</v>
      </c>
      <c r="C160" s="106"/>
      <c r="D160" s="106"/>
      <c r="E160" s="106"/>
      <c r="F160" s="106"/>
      <c r="G160" s="105"/>
      <c r="H160" s="105"/>
      <c r="I160" s="105"/>
      <c r="J160" s="105"/>
      <c r="K160" s="105"/>
      <c r="L160" s="105"/>
      <c r="M160" s="105"/>
      <c r="N160" s="105"/>
      <c r="O160" s="105"/>
      <c r="P160" s="82"/>
    </row>
    <row r="161" spans="2:16" hidden="1" x14ac:dyDescent="0.25">
      <c r="B161" s="109" t="s">
        <v>74</v>
      </c>
      <c r="C161" s="106"/>
      <c r="D161" s="106"/>
      <c r="E161" s="106"/>
      <c r="F161" s="106"/>
      <c r="G161" s="105"/>
      <c r="H161" s="105"/>
      <c r="I161" s="105"/>
      <c r="J161" s="105"/>
      <c r="K161" s="105"/>
      <c r="L161" s="105"/>
      <c r="M161" s="105"/>
      <c r="N161" s="105"/>
      <c r="O161" s="105"/>
      <c r="P161" s="82"/>
    </row>
    <row r="162" spans="2:16" hidden="1" x14ac:dyDescent="0.25">
      <c r="B162" s="109" t="s">
        <v>67</v>
      </c>
      <c r="C162" s="106"/>
      <c r="D162" s="106"/>
      <c r="E162" s="106"/>
      <c r="F162" s="106"/>
      <c r="G162" s="105"/>
      <c r="H162" s="105"/>
      <c r="I162" s="105"/>
      <c r="J162" s="105"/>
      <c r="K162" s="105"/>
      <c r="L162" s="105"/>
      <c r="M162" s="105"/>
      <c r="N162" s="105"/>
      <c r="O162" s="105"/>
      <c r="P162" s="82"/>
    </row>
    <row r="163" spans="2:16" hidden="1" x14ac:dyDescent="0.25">
      <c r="B163" s="109" t="s">
        <v>69</v>
      </c>
      <c r="C163" s="106"/>
      <c r="D163" s="106"/>
      <c r="E163" s="106"/>
      <c r="F163" s="106"/>
      <c r="G163" s="105"/>
      <c r="H163" s="105"/>
      <c r="I163" s="105"/>
      <c r="J163" s="105"/>
      <c r="K163" s="105"/>
      <c r="L163" s="105"/>
      <c r="M163" s="105"/>
      <c r="N163" s="105"/>
      <c r="O163" s="105"/>
      <c r="P163" s="82"/>
    </row>
    <row r="164" spans="2:16" hidden="1" x14ac:dyDescent="0.25">
      <c r="B164" s="109" t="s">
        <v>31</v>
      </c>
      <c r="C164" s="106"/>
      <c r="D164" s="106"/>
      <c r="E164" s="106"/>
      <c r="F164" s="106"/>
      <c r="G164" s="105"/>
      <c r="H164" s="105"/>
      <c r="I164" s="105"/>
      <c r="J164" s="105"/>
      <c r="K164" s="105"/>
      <c r="L164" s="105"/>
      <c r="M164" s="105"/>
      <c r="N164" s="105"/>
      <c r="O164" s="105"/>
      <c r="P164" s="82"/>
    </row>
    <row r="165" spans="2:16" hidden="1" x14ac:dyDescent="0.25">
      <c r="B165" s="109" t="s">
        <v>34</v>
      </c>
      <c r="C165" s="106"/>
      <c r="D165" s="106"/>
      <c r="E165" s="106"/>
      <c r="F165" s="106"/>
      <c r="G165" s="105"/>
      <c r="H165" s="105"/>
      <c r="I165" s="105"/>
      <c r="J165" s="105"/>
      <c r="K165" s="105"/>
      <c r="L165" s="105"/>
      <c r="M165" s="105"/>
      <c r="N165" s="105"/>
      <c r="O165" s="105"/>
      <c r="P165" s="82"/>
    </row>
    <row r="166" spans="2:16" hidden="1" x14ac:dyDescent="0.25">
      <c r="B166" s="109" t="s">
        <v>30</v>
      </c>
      <c r="C166" s="106"/>
      <c r="D166" s="106"/>
      <c r="E166" s="106"/>
      <c r="F166" s="106"/>
      <c r="G166" s="105"/>
      <c r="H166" s="105"/>
      <c r="I166" s="105"/>
      <c r="J166" s="105"/>
      <c r="K166" s="105"/>
      <c r="L166" s="105"/>
      <c r="M166" s="105"/>
      <c r="N166" s="105"/>
      <c r="O166" s="105"/>
      <c r="P166" s="82"/>
    </row>
    <row r="167" spans="2:16" hidden="1" x14ac:dyDescent="0.25">
      <c r="B167" s="109" t="s">
        <v>32</v>
      </c>
      <c r="C167" s="106"/>
      <c r="D167" s="106"/>
      <c r="E167" s="106"/>
      <c r="F167" s="106"/>
      <c r="G167" s="105"/>
      <c r="H167" s="105"/>
      <c r="I167" s="105"/>
      <c r="J167" s="105"/>
      <c r="K167" s="105"/>
      <c r="L167" s="105"/>
      <c r="M167" s="105"/>
      <c r="N167" s="105"/>
      <c r="O167" s="105"/>
      <c r="P167" s="82"/>
    </row>
    <row r="168" spans="2:16" hidden="1" x14ac:dyDescent="0.25">
      <c r="B168" s="109" t="s">
        <v>64</v>
      </c>
      <c r="C168" s="106"/>
      <c r="D168" s="106"/>
      <c r="E168" s="106"/>
      <c r="F168" s="106"/>
      <c r="G168" s="105"/>
      <c r="H168" s="105"/>
      <c r="I168" s="105"/>
      <c r="J168" s="105"/>
      <c r="K168" s="105"/>
      <c r="L168" s="105"/>
      <c r="M168" s="105"/>
      <c r="N168" s="105"/>
      <c r="O168" s="105"/>
      <c r="P168" s="82"/>
    </row>
    <row r="169" spans="2:16" hidden="1" x14ac:dyDescent="0.25">
      <c r="B169" s="109" t="s">
        <v>63</v>
      </c>
      <c r="C169" s="106"/>
      <c r="D169" s="106"/>
      <c r="E169" s="106"/>
      <c r="F169" s="106"/>
      <c r="G169" s="105"/>
      <c r="H169" s="105"/>
      <c r="I169" s="105"/>
      <c r="J169" s="105"/>
      <c r="K169" s="105"/>
      <c r="L169" s="105"/>
      <c r="M169" s="105"/>
      <c r="N169" s="105"/>
      <c r="O169" s="105"/>
      <c r="P169" s="82"/>
    </row>
    <row r="170" spans="2:16" hidden="1" x14ac:dyDescent="0.25">
      <c r="B170" s="109" t="s">
        <v>29</v>
      </c>
      <c r="C170" s="106"/>
      <c r="D170" s="106"/>
      <c r="E170" s="106"/>
      <c r="F170" s="106"/>
      <c r="G170" s="105"/>
      <c r="H170" s="105"/>
      <c r="I170" s="105"/>
      <c r="J170" s="105"/>
      <c r="K170" s="105"/>
      <c r="L170" s="105"/>
      <c r="M170" s="105"/>
      <c r="N170" s="105"/>
      <c r="O170" s="105"/>
      <c r="P170" s="82"/>
    </row>
    <row r="171" spans="2:16" hidden="1" x14ac:dyDescent="0.25">
      <c r="B171" s="109" t="s">
        <v>62</v>
      </c>
      <c r="C171" s="106"/>
      <c r="D171" s="106"/>
      <c r="E171" s="106"/>
      <c r="F171" s="106"/>
      <c r="G171" s="105"/>
      <c r="H171" s="105"/>
      <c r="I171" s="105"/>
      <c r="J171" s="105"/>
      <c r="K171" s="105"/>
      <c r="L171" s="105"/>
      <c r="M171" s="105"/>
      <c r="N171" s="105"/>
      <c r="O171" s="105"/>
      <c r="P171" s="82"/>
    </row>
    <row r="172" spans="2:16" x14ac:dyDescent="0.25">
      <c r="B172" s="106"/>
      <c r="C172" s="106"/>
      <c r="D172" s="106"/>
      <c r="E172" s="106"/>
      <c r="F172" s="106"/>
      <c r="G172" s="105"/>
      <c r="H172" s="105"/>
      <c r="I172" s="105"/>
      <c r="J172" s="105"/>
      <c r="K172" s="105"/>
      <c r="L172" s="105"/>
      <c r="M172" s="105"/>
      <c r="N172" s="105"/>
      <c r="O172" s="105"/>
      <c r="P172" s="82"/>
    </row>
    <row r="173" spans="2:16" x14ac:dyDescent="0.25">
      <c r="B173" s="106"/>
      <c r="C173" s="106"/>
      <c r="D173" s="106"/>
      <c r="E173" s="106"/>
      <c r="F173" s="106"/>
      <c r="G173" s="105"/>
      <c r="H173" s="105"/>
      <c r="I173" s="105"/>
      <c r="J173" s="105"/>
      <c r="K173" s="105"/>
      <c r="L173" s="105"/>
      <c r="M173" s="105"/>
      <c r="N173" s="105"/>
      <c r="O173" s="105"/>
      <c r="P173" s="82"/>
    </row>
    <row r="174" spans="2:16" x14ac:dyDescent="0.25">
      <c r="B174" s="106"/>
      <c r="C174" s="106"/>
      <c r="D174" s="106"/>
      <c r="E174" s="106"/>
      <c r="F174" s="106"/>
      <c r="G174" s="105"/>
      <c r="H174" s="105"/>
      <c r="I174" s="105"/>
      <c r="J174" s="105"/>
      <c r="K174" s="105"/>
      <c r="L174" s="105"/>
      <c r="M174" s="105"/>
      <c r="N174" s="105"/>
      <c r="O174" s="105"/>
      <c r="P174" s="82"/>
    </row>
    <row r="175" spans="2:16" hidden="1" x14ac:dyDescent="0.25">
      <c r="B175" s="106" t="s">
        <v>98</v>
      </c>
      <c r="C175" s="106"/>
      <c r="D175" s="106"/>
      <c r="E175" s="106"/>
      <c r="F175" s="106"/>
      <c r="G175" s="105"/>
      <c r="H175" s="105"/>
      <c r="I175" s="105"/>
      <c r="J175" s="105"/>
      <c r="K175" s="105"/>
      <c r="L175" s="105"/>
      <c r="M175" s="105"/>
      <c r="N175" s="105"/>
      <c r="O175" s="105"/>
      <c r="P175" s="82"/>
    </row>
    <row r="176" spans="2:16" hidden="1" x14ac:dyDescent="0.25">
      <c r="B176" s="109" t="s">
        <v>45</v>
      </c>
      <c r="C176" s="106"/>
      <c r="D176" s="106"/>
      <c r="E176" s="106"/>
      <c r="F176" s="106"/>
      <c r="G176" s="105"/>
      <c r="H176" s="105"/>
      <c r="I176" s="105"/>
      <c r="J176" s="105"/>
      <c r="K176" s="105"/>
      <c r="L176" s="105"/>
      <c r="M176" s="105"/>
      <c r="N176" s="105"/>
      <c r="O176" s="105"/>
    </row>
    <row r="177" spans="2:15" hidden="1" x14ac:dyDescent="0.25">
      <c r="B177" s="109" t="s">
        <v>56</v>
      </c>
      <c r="C177" s="106"/>
      <c r="D177" s="106"/>
      <c r="E177" s="106"/>
      <c r="F177" s="106"/>
      <c r="G177" s="105"/>
      <c r="H177" s="105"/>
      <c r="I177" s="105"/>
      <c r="J177" s="105"/>
      <c r="K177" s="105"/>
      <c r="L177" s="105"/>
      <c r="M177" s="105"/>
      <c r="N177" s="105"/>
      <c r="O177" s="105"/>
    </row>
    <row r="178" spans="2:15" x14ac:dyDescent="0.25">
      <c r="B178" s="105"/>
      <c r="C178" s="106"/>
      <c r="D178" s="106"/>
      <c r="E178" s="106"/>
      <c r="F178" s="106"/>
      <c r="G178" s="105"/>
      <c r="H178" s="105"/>
      <c r="I178" s="105"/>
      <c r="J178" s="105"/>
      <c r="K178" s="105"/>
      <c r="L178" s="105"/>
      <c r="M178" s="105"/>
      <c r="N178" s="105"/>
      <c r="O178" s="105"/>
    </row>
    <row r="179" spans="2:15" x14ac:dyDescent="0.25">
      <c r="B179" s="42"/>
      <c r="C179" s="106"/>
      <c r="D179" s="106"/>
      <c r="E179" s="106"/>
      <c r="F179" s="106"/>
      <c r="G179" s="105"/>
      <c r="H179" s="105"/>
      <c r="I179" s="105"/>
      <c r="J179" s="105"/>
      <c r="K179" s="105"/>
      <c r="L179" s="105"/>
      <c r="M179" s="105"/>
      <c r="N179" s="105"/>
      <c r="O179" s="105"/>
    </row>
    <row r="180" spans="2:15" x14ac:dyDescent="0.25">
      <c r="B180" s="42"/>
      <c r="C180" s="106"/>
      <c r="D180" s="106"/>
      <c r="E180" s="106"/>
      <c r="F180" s="106"/>
      <c r="G180" s="105"/>
      <c r="H180" s="105"/>
      <c r="I180" s="105"/>
      <c r="J180" s="105"/>
      <c r="K180" s="105"/>
      <c r="L180" s="105"/>
      <c r="M180" s="105"/>
      <c r="N180" s="105"/>
      <c r="O180" s="105"/>
    </row>
    <row r="181" spans="2:15" x14ac:dyDescent="0.25">
      <c r="B181" s="42"/>
      <c r="C181" s="106"/>
      <c r="D181" s="106"/>
      <c r="E181" s="106"/>
      <c r="F181" s="106"/>
      <c r="G181" s="105"/>
      <c r="H181" s="105"/>
      <c r="I181" s="105"/>
      <c r="J181" s="105"/>
      <c r="K181" s="105"/>
      <c r="L181" s="105"/>
      <c r="M181" s="105"/>
      <c r="N181" s="105"/>
      <c r="O181" s="105"/>
    </row>
    <row r="182" spans="2:15" x14ac:dyDescent="0.25">
      <c r="B182" s="42"/>
      <c r="C182" s="106"/>
      <c r="D182" s="106"/>
      <c r="E182" s="106"/>
      <c r="F182" s="106"/>
      <c r="G182" s="105"/>
      <c r="H182" s="105"/>
      <c r="I182" s="105"/>
      <c r="J182" s="105"/>
      <c r="K182" s="105"/>
      <c r="L182" s="105"/>
      <c r="M182" s="105"/>
      <c r="N182" s="105"/>
      <c r="O182" s="105"/>
    </row>
    <row r="183" spans="2:15" x14ac:dyDescent="0.25">
      <c r="B183" s="42"/>
      <c r="C183" s="106"/>
      <c r="D183" s="106"/>
      <c r="E183" s="106"/>
      <c r="F183" s="106"/>
      <c r="G183" s="105"/>
      <c r="H183" s="105"/>
      <c r="I183" s="105"/>
      <c r="J183" s="105"/>
      <c r="K183" s="105"/>
      <c r="L183" s="105"/>
      <c r="M183" s="105"/>
      <c r="N183" s="105"/>
      <c r="O183" s="105"/>
    </row>
    <row r="184" spans="2:15" s="82" customFormat="1" hidden="1" x14ac:dyDescent="0.25">
      <c r="B184" s="33" t="s">
        <v>103</v>
      </c>
      <c r="C184" s="106"/>
      <c r="D184" s="106"/>
      <c r="E184" s="106"/>
      <c r="F184" s="106"/>
      <c r="G184" s="106"/>
      <c r="H184" s="106"/>
      <c r="I184" s="106"/>
      <c r="J184" s="106"/>
      <c r="K184" s="106"/>
      <c r="L184" s="106"/>
      <c r="M184" s="106"/>
      <c r="N184" s="106"/>
      <c r="O184" s="106"/>
    </row>
    <row r="185" spans="2:15" s="82" customFormat="1" hidden="1" x14ac:dyDescent="0.25">
      <c r="B185" s="34" t="s">
        <v>102</v>
      </c>
      <c r="C185" s="106"/>
      <c r="D185" s="106"/>
      <c r="E185" s="106"/>
      <c r="F185" s="106"/>
      <c r="G185" s="106"/>
      <c r="H185" s="106"/>
      <c r="I185" s="106"/>
      <c r="J185" s="106"/>
      <c r="K185" s="106"/>
      <c r="L185" s="106"/>
      <c r="M185" s="106"/>
      <c r="N185" s="106"/>
      <c r="O185" s="106"/>
    </row>
    <row r="186" spans="2:15" s="82" customFormat="1" ht="39.6" hidden="1" x14ac:dyDescent="0.25">
      <c r="B186" s="35" t="s">
        <v>53</v>
      </c>
    </row>
    <row r="187" spans="2:15" s="82" customFormat="1" ht="39.6" hidden="1" x14ac:dyDescent="0.25">
      <c r="B187" s="35" t="s">
        <v>92</v>
      </c>
    </row>
    <row r="188" spans="2:15" s="82" customFormat="1" ht="39.6" hidden="1" x14ac:dyDescent="0.25">
      <c r="B188" s="35" t="s">
        <v>93</v>
      </c>
    </row>
    <row r="189" spans="2:15" s="82" customFormat="1" ht="66" hidden="1" x14ac:dyDescent="0.25">
      <c r="B189" s="35" t="s">
        <v>94</v>
      </c>
    </row>
    <row r="190" spans="2:15" s="82" customFormat="1" ht="52.8" hidden="1" x14ac:dyDescent="0.25">
      <c r="B190" s="35" t="s">
        <v>95</v>
      </c>
    </row>
    <row r="191" spans="2:15" s="82" customFormat="1" ht="39.6" hidden="1" x14ac:dyDescent="0.25">
      <c r="B191" s="35" t="s">
        <v>96</v>
      </c>
    </row>
    <row r="192" spans="2:15" s="82" customFormat="1" ht="26.4" hidden="1" x14ac:dyDescent="0.25">
      <c r="B192" s="35" t="s">
        <v>80</v>
      </c>
    </row>
    <row r="193" spans="2:15" s="82" customFormat="1" hidden="1" x14ac:dyDescent="0.25">
      <c r="B193" s="35" t="s">
        <v>65</v>
      </c>
    </row>
    <row r="194" spans="2:15" x14ac:dyDescent="0.25">
      <c r="C194" s="84"/>
      <c r="D194" s="84"/>
      <c r="E194" s="84"/>
      <c r="F194" s="84"/>
      <c r="G194" s="84"/>
      <c r="H194" s="84"/>
      <c r="I194" s="84"/>
      <c r="J194" s="84"/>
      <c r="K194" s="84"/>
      <c r="L194" s="84"/>
      <c r="M194" s="84"/>
      <c r="N194" s="84"/>
      <c r="O194" s="84"/>
    </row>
  </sheetData>
  <mergeCells count="74">
    <mergeCell ref="C82:P82"/>
    <mergeCell ref="C83:P83"/>
    <mergeCell ref="B56:P56"/>
    <mergeCell ref="B44:P44"/>
    <mergeCell ref="B46:B54"/>
    <mergeCell ref="D46:F46"/>
    <mergeCell ref="G46:I46"/>
    <mergeCell ref="J46:L46"/>
    <mergeCell ref="M46:O46"/>
    <mergeCell ref="C41:G41"/>
    <mergeCell ref="H41:L41"/>
    <mergeCell ref="C81:P81"/>
    <mergeCell ref="B57:P72"/>
    <mergeCell ref="A73:Q73"/>
    <mergeCell ref="B74:B81"/>
    <mergeCell ref="C74:P74"/>
    <mergeCell ref="C75:P75"/>
    <mergeCell ref="C76:P76"/>
    <mergeCell ref="C77:P77"/>
    <mergeCell ref="C78:P78"/>
    <mergeCell ref="C79:P79"/>
    <mergeCell ref="C80:P80"/>
    <mergeCell ref="C40:G40"/>
    <mergeCell ref="H40:L40"/>
    <mergeCell ref="C30:P30"/>
    <mergeCell ref="B31:P31"/>
    <mergeCell ref="C32:P32"/>
    <mergeCell ref="B33:P33"/>
    <mergeCell ref="C34:P34"/>
    <mergeCell ref="B35:P35"/>
    <mergeCell ref="C36:P36"/>
    <mergeCell ref="B38:P38"/>
    <mergeCell ref="C39:G39"/>
    <mergeCell ref="H39:L39"/>
    <mergeCell ref="M39:P39"/>
    <mergeCell ref="M40:P42"/>
    <mergeCell ref="C42:G42"/>
    <mergeCell ref="H42:L42"/>
    <mergeCell ref="B29:P29"/>
    <mergeCell ref="B23:P23"/>
    <mergeCell ref="C24:P24"/>
    <mergeCell ref="B25:P25"/>
    <mergeCell ref="C18:P18"/>
    <mergeCell ref="B19:P19"/>
    <mergeCell ref="B20:P20"/>
    <mergeCell ref="B21:P21"/>
    <mergeCell ref="C22:P22"/>
    <mergeCell ref="B27:P27"/>
    <mergeCell ref="D28:G28"/>
    <mergeCell ref="H28:J28"/>
    <mergeCell ref="K28:M28"/>
    <mergeCell ref="N28:O28"/>
    <mergeCell ref="C26:P26"/>
    <mergeCell ref="B17:P17"/>
    <mergeCell ref="B7:P8"/>
    <mergeCell ref="B9:P9"/>
    <mergeCell ref="C10:I10"/>
    <mergeCell ref="J10:M10"/>
    <mergeCell ref="N10:P10"/>
    <mergeCell ref="B11:P11"/>
    <mergeCell ref="C12:P12"/>
    <mergeCell ref="B13:P13"/>
    <mergeCell ref="C14:P14"/>
    <mergeCell ref="B15:P15"/>
    <mergeCell ref="C16:P16"/>
    <mergeCell ref="B2:B5"/>
    <mergeCell ref="C2:M2"/>
    <mergeCell ref="N2:P2"/>
    <mergeCell ref="C3:M3"/>
    <mergeCell ref="N3:P3"/>
    <mergeCell ref="C4:M4"/>
    <mergeCell ref="N4:P4"/>
    <mergeCell ref="C5:M5"/>
    <mergeCell ref="N5:P5"/>
  </mergeCells>
  <dataValidations count="6">
    <dataValidation type="list" allowBlank="1" showInputMessage="1" showErrorMessage="1" sqref="C18:P18" xr:uid="{00000000-0002-0000-0400-000000000000}">
      <formula1>$B$134:$B$138</formula1>
    </dataValidation>
    <dataValidation type="list" allowBlank="1" showInputMessage="1" showErrorMessage="1" sqref="C32:P32 C36:P36 C34:P34" xr:uid="{00000000-0002-0000-0400-000001000000}">
      <formula1>$Q$108:$Q$113</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0:I10" xr:uid="{00000000-0002-0000-0400-000003000000}">
      <formula1>"2022,2023,2024,2025,2026,2027"</formula1>
    </dataValidation>
    <dataValidation type="list" allowBlank="1" showInputMessage="1" showErrorMessage="1" sqref="C12:P12" xr:uid="{00000000-0002-0000-0400-000004000000}">
      <formula1>$B$145:$B$171</formula1>
    </dataValidation>
    <dataValidation type="list" allowBlank="1" showInputMessage="1" showErrorMessage="1" sqref="C83:P83" xr:uid="{00000000-0002-0000-0400-000005000000}">
      <formula1>$B$176:$B$177</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R127"/>
  <sheetViews>
    <sheetView tabSelected="1" workbookViewId="0">
      <selection activeCell="N12" sqref="N12"/>
    </sheetView>
  </sheetViews>
  <sheetFormatPr baseColWidth="10" defaultColWidth="11.44140625" defaultRowHeight="30" customHeight="1" x14ac:dyDescent="0.25"/>
  <cols>
    <col min="1" max="1" width="13" style="18" customWidth="1"/>
    <col min="2" max="2" width="27" style="102" bestFit="1" customWidth="1"/>
    <col min="3" max="7" width="18.5546875" style="102" customWidth="1"/>
    <col min="8" max="8" width="13" style="102" customWidth="1"/>
    <col min="9" max="9" width="12.6640625" style="102" customWidth="1"/>
    <col min="10" max="10" width="18.109375" style="102" bestFit="1" customWidth="1"/>
    <col min="11" max="11" width="18.44140625" style="102" customWidth="1"/>
    <col min="12" max="12" width="15" style="102" customWidth="1"/>
    <col min="13" max="13" width="14.6640625" style="102" customWidth="1"/>
    <col min="14" max="14" width="12.88671875" style="82" customWidth="1"/>
    <col min="15" max="15" width="22.33203125" style="102" customWidth="1"/>
    <col min="16" max="16" width="16.109375" style="102" customWidth="1"/>
    <col min="17" max="17" width="17.88671875" style="102" customWidth="1"/>
    <col min="18" max="18" width="16.5546875" style="102" customWidth="1"/>
    <col min="19" max="16384" width="11.44140625" style="102"/>
  </cols>
  <sheetData>
    <row r="1" spans="1:18" ht="30" customHeight="1" x14ac:dyDescent="0.25">
      <c r="A1" s="298"/>
      <c r="B1" s="299" t="s">
        <v>36</v>
      </c>
      <c r="C1" s="300"/>
      <c r="D1" s="300"/>
      <c r="E1" s="300"/>
      <c r="F1" s="300"/>
      <c r="G1" s="300"/>
      <c r="H1" s="301"/>
      <c r="I1" s="302" t="s">
        <v>37</v>
      </c>
      <c r="J1" s="303"/>
      <c r="K1" s="121"/>
      <c r="L1" s="121"/>
      <c r="O1" s="121"/>
      <c r="P1" s="121"/>
      <c r="Q1" s="121"/>
    </row>
    <row r="2" spans="1:18" ht="30" customHeight="1" x14ac:dyDescent="0.25">
      <c r="A2" s="298"/>
      <c r="B2" s="299" t="s">
        <v>57</v>
      </c>
      <c r="C2" s="300"/>
      <c r="D2" s="300"/>
      <c r="E2" s="300"/>
      <c r="F2" s="300"/>
      <c r="G2" s="300"/>
      <c r="H2" s="301"/>
      <c r="I2" s="302" t="s">
        <v>99</v>
      </c>
      <c r="J2" s="303"/>
      <c r="K2" s="121"/>
      <c r="L2" s="121"/>
      <c r="N2" s="83"/>
      <c r="O2" s="121"/>
      <c r="P2" s="121"/>
      <c r="Q2" s="121"/>
    </row>
    <row r="3" spans="1:18" ht="30" customHeight="1" x14ac:dyDescent="0.25">
      <c r="A3" s="298"/>
      <c r="B3" s="299" t="s">
        <v>58</v>
      </c>
      <c r="C3" s="300"/>
      <c r="D3" s="300"/>
      <c r="E3" s="300"/>
      <c r="F3" s="300"/>
      <c r="G3" s="300"/>
      <c r="H3" s="301"/>
      <c r="I3" s="302" t="s">
        <v>100</v>
      </c>
      <c r="J3" s="303"/>
      <c r="K3" s="121"/>
      <c r="L3" s="121"/>
      <c r="N3" s="83"/>
      <c r="O3" s="121"/>
      <c r="P3" s="121"/>
      <c r="Q3" s="121"/>
    </row>
    <row r="4" spans="1:18" ht="30" customHeight="1" x14ac:dyDescent="0.25">
      <c r="A4" s="298"/>
      <c r="B4" s="299" t="s">
        <v>59</v>
      </c>
      <c r="C4" s="300"/>
      <c r="D4" s="300"/>
      <c r="E4" s="300"/>
      <c r="F4" s="300"/>
      <c r="G4" s="300"/>
      <c r="H4" s="301"/>
      <c r="I4" s="303" t="s">
        <v>41</v>
      </c>
      <c r="J4" s="303"/>
      <c r="K4" s="122"/>
      <c r="L4" s="122"/>
      <c r="N4" s="83"/>
      <c r="O4" s="122"/>
      <c r="P4" s="122"/>
      <c r="Q4" s="122"/>
    </row>
    <row r="5" spans="1:18" ht="17.399999999999999" x14ac:dyDescent="0.25">
      <c r="A5" s="25"/>
      <c r="B5" s="123"/>
      <c r="C5" s="124"/>
      <c r="D5" s="124"/>
      <c r="E5" s="124"/>
      <c r="F5" s="124"/>
      <c r="G5" s="124"/>
      <c r="H5" s="125"/>
      <c r="I5" s="125"/>
      <c r="J5" s="125"/>
      <c r="K5" s="122"/>
      <c r="L5" s="122"/>
      <c r="N5" s="83"/>
      <c r="O5" s="122"/>
      <c r="P5" s="122"/>
      <c r="Q5" s="122"/>
    </row>
    <row r="6" spans="1:18" ht="21" customHeight="1" x14ac:dyDescent="0.25">
      <c r="A6" s="29" t="s">
        <v>0</v>
      </c>
      <c r="B6" s="316" t="str">
        <f>IF('1 Pronunciamiento de demandas'!C12="","",'1 Pronunciamiento de demandas'!C12)</f>
        <v>PROCESOS ESPECIALES</v>
      </c>
      <c r="C6" s="316"/>
      <c r="D6" s="316"/>
      <c r="E6" s="316"/>
      <c r="F6" s="316"/>
      <c r="G6" s="316"/>
      <c r="H6" s="316"/>
      <c r="I6" s="316"/>
      <c r="J6" s="316"/>
      <c r="N6" s="83"/>
    </row>
    <row r="7" spans="1:18" ht="11.25" customHeight="1" x14ac:dyDescent="0.25">
      <c r="A7" s="25"/>
      <c r="B7" s="123"/>
      <c r="C7" s="123"/>
      <c r="D7" s="123"/>
      <c r="E7" s="123"/>
      <c r="F7" s="123"/>
      <c r="G7" s="123"/>
      <c r="H7" s="123"/>
      <c r="I7" s="123"/>
      <c r="J7" s="123"/>
      <c r="N7" s="83"/>
    </row>
    <row r="8" spans="1:18" s="17" customFormat="1" ht="30" customHeight="1" x14ac:dyDescent="0.25">
      <c r="A8" s="293" t="s">
        <v>60</v>
      </c>
      <c r="B8" s="295" t="s">
        <v>20</v>
      </c>
      <c r="C8" s="310" t="str">
        <f>IF('1 Pronunciamiento de demandas'!C14="","",'1 Pronunciamiento de demandas'!C14)</f>
        <v>Tiempo de pronunciamiento sobre demandas (Tiempos de calificación de demandas)</v>
      </c>
      <c r="D8" s="311"/>
      <c r="E8" s="311"/>
      <c r="F8" s="311"/>
      <c r="G8" s="432"/>
      <c r="H8" s="310" t="s">
        <v>61</v>
      </c>
      <c r="I8" s="311"/>
      <c r="J8" s="311"/>
      <c r="N8" s="82"/>
    </row>
    <row r="9" spans="1:18" s="17" customFormat="1" ht="30" customHeight="1" x14ac:dyDescent="0.25">
      <c r="A9" s="294"/>
      <c r="B9" s="293"/>
      <c r="C9" s="55" t="s">
        <v>81</v>
      </c>
      <c r="D9" s="55" t="s">
        <v>82</v>
      </c>
      <c r="E9" s="55" t="s">
        <v>83</v>
      </c>
      <c r="F9" s="55" t="s">
        <v>84</v>
      </c>
      <c r="G9" s="55" t="s">
        <v>188</v>
      </c>
      <c r="H9" s="312"/>
      <c r="I9" s="313"/>
      <c r="J9" s="313"/>
      <c r="N9" s="82"/>
    </row>
    <row r="10" spans="1:18" ht="33.75" customHeight="1" x14ac:dyDescent="0.25">
      <c r="A10" s="446" t="str">
        <f>IF('1 Pronunciamiento de demandas'!M40="","",'1 Pronunciamiento de demandas'!M40)</f>
        <v>Director de Procesos Especiales y el funcionario asignado</v>
      </c>
      <c r="B10" s="118" t="s">
        <v>179</v>
      </c>
      <c r="C10" s="120">
        <v>34</v>
      </c>
      <c r="D10" s="120">
        <v>32</v>
      </c>
      <c r="E10" s="120">
        <v>47</v>
      </c>
      <c r="F10" s="120">
        <v>34</v>
      </c>
      <c r="G10" s="120">
        <f>C10</f>
        <v>34</v>
      </c>
      <c r="H10" s="433"/>
      <c r="I10" s="434"/>
      <c r="J10" s="435"/>
    </row>
    <row r="11" spans="1:18" ht="33.75" customHeight="1" x14ac:dyDescent="0.25">
      <c r="A11" s="446"/>
      <c r="B11" s="118" t="s">
        <v>181</v>
      </c>
      <c r="C11" s="120">
        <v>9</v>
      </c>
      <c r="D11" s="120">
        <v>26</v>
      </c>
      <c r="E11" s="120">
        <v>9</v>
      </c>
      <c r="F11" s="120"/>
      <c r="G11" s="120">
        <f>SUM(C11:F11)</f>
        <v>44</v>
      </c>
      <c r="H11" s="436"/>
      <c r="I11" s="437"/>
      <c r="J11" s="438"/>
    </row>
    <row r="12" spans="1:18" ht="33.75" customHeight="1" x14ac:dyDescent="0.25">
      <c r="A12" s="446"/>
      <c r="B12" s="118" t="s">
        <v>184</v>
      </c>
      <c r="C12" s="120">
        <v>11</v>
      </c>
      <c r="D12" s="120">
        <v>11</v>
      </c>
      <c r="E12" s="120">
        <v>22</v>
      </c>
      <c r="F12" s="120"/>
      <c r="G12" s="120">
        <f>SUM(C12:F12)*-1</f>
        <v>-44</v>
      </c>
      <c r="H12" s="436"/>
      <c r="I12" s="437"/>
      <c r="J12" s="438"/>
    </row>
    <row r="13" spans="1:18" ht="33.75" customHeight="1" x14ac:dyDescent="0.25">
      <c r="A13" s="446"/>
      <c r="B13" s="119" t="s">
        <v>182</v>
      </c>
      <c r="C13" s="126">
        <f>(C10+C11)-C12</f>
        <v>32</v>
      </c>
      <c r="D13" s="126">
        <f>(D10+D11)-D12</f>
        <v>47</v>
      </c>
      <c r="E13" s="126">
        <f>(E10+E11)-E12</f>
        <v>34</v>
      </c>
      <c r="F13" s="126">
        <f>(F10+F11)-F12</f>
        <v>34</v>
      </c>
      <c r="G13" s="127">
        <f>SUM(G10:G12)</f>
        <v>34</v>
      </c>
      <c r="H13" s="439"/>
      <c r="I13" s="440"/>
      <c r="J13" s="441"/>
    </row>
    <row r="14" spans="1:18" ht="30" customHeight="1" x14ac:dyDescent="0.25">
      <c r="N14" s="102"/>
    </row>
    <row r="15" spans="1:18" s="129" customFormat="1" ht="30" customHeight="1" x14ac:dyDescent="0.25">
      <c r="A15" s="128"/>
      <c r="C15" s="443">
        <v>2021</v>
      </c>
      <c r="D15" s="443"/>
      <c r="E15" s="443"/>
      <c r="F15" s="443"/>
      <c r="G15" s="444">
        <v>2022</v>
      </c>
      <c r="H15" s="444"/>
      <c r="I15" s="444"/>
      <c r="J15" s="444"/>
      <c r="K15" s="445">
        <v>2023</v>
      </c>
      <c r="L15" s="445"/>
      <c r="M15" s="445"/>
      <c r="N15" s="445"/>
      <c r="O15" s="442">
        <v>2024</v>
      </c>
      <c r="P15" s="442"/>
      <c r="Q15" s="442"/>
      <c r="R15" s="442"/>
    </row>
    <row r="16" spans="1:18" s="129" customFormat="1" ht="30" customHeight="1" x14ac:dyDescent="0.25">
      <c r="A16" s="128"/>
      <c r="C16" s="145" t="s">
        <v>199</v>
      </c>
      <c r="D16" s="145" t="s">
        <v>189</v>
      </c>
      <c r="E16" s="145" t="s">
        <v>190</v>
      </c>
      <c r="F16" s="145" t="s">
        <v>191</v>
      </c>
      <c r="G16" s="130" t="s">
        <v>192</v>
      </c>
      <c r="H16" s="130" t="s">
        <v>193</v>
      </c>
      <c r="I16" s="130" t="s">
        <v>194</v>
      </c>
      <c r="J16" s="130" t="s">
        <v>195</v>
      </c>
      <c r="K16" s="147" t="s">
        <v>196</v>
      </c>
      <c r="L16" s="147" t="s">
        <v>197</v>
      </c>
      <c r="M16" s="147" t="s">
        <v>203</v>
      </c>
      <c r="N16" s="147" t="s">
        <v>204</v>
      </c>
      <c r="O16" s="158" t="s">
        <v>208</v>
      </c>
      <c r="P16" s="158" t="s">
        <v>209</v>
      </c>
      <c r="Q16" s="158" t="s">
        <v>210</v>
      </c>
      <c r="R16" s="158" t="s">
        <v>211</v>
      </c>
    </row>
    <row r="17" spans="1:18" s="129" customFormat="1" ht="30" customHeight="1" x14ac:dyDescent="0.25">
      <c r="A17" s="128"/>
      <c r="C17" s="137">
        <v>66</v>
      </c>
      <c r="D17" s="138">
        <v>65</v>
      </c>
      <c r="E17" s="136">
        <v>54</v>
      </c>
      <c r="F17" s="139">
        <v>53</v>
      </c>
      <c r="G17" s="143">
        <v>48</v>
      </c>
      <c r="H17" s="131">
        <v>41</v>
      </c>
      <c r="I17" s="131">
        <v>33</v>
      </c>
      <c r="J17" s="131">
        <v>34</v>
      </c>
      <c r="K17" s="132">
        <v>34</v>
      </c>
      <c r="L17" s="132">
        <v>39</v>
      </c>
      <c r="M17" s="132">
        <v>37</v>
      </c>
      <c r="N17" s="132">
        <v>34</v>
      </c>
      <c r="O17" s="131">
        <v>32</v>
      </c>
      <c r="P17" s="131">
        <v>47</v>
      </c>
      <c r="Q17" s="131">
        <v>34</v>
      </c>
      <c r="R17" s="131"/>
    </row>
    <row r="18" spans="1:18" s="129" customFormat="1" ht="30" customHeight="1" x14ac:dyDescent="0.25">
      <c r="A18" s="128"/>
      <c r="B18" s="131" t="s">
        <v>179</v>
      </c>
      <c r="C18" s="134">
        <v>69</v>
      </c>
      <c r="D18" s="140">
        <v>66</v>
      </c>
      <c r="E18" s="141">
        <v>65</v>
      </c>
      <c r="F18" s="142">
        <v>54</v>
      </c>
      <c r="G18" s="144">
        <v>53</v>
      </c>
      <c r="H18" s="131">
        <v>48</v>
      </c>
      <c r="I18" s="133">
        <v>41</v>
      </c>
      <c r="J18" s="133">
        <v>33</v>
      </c>
      <c r="K18" s="146">
        <v>39</v>
      </c>
      <c r="L18" s="146">
        <v>34</v>
      </c>
      <c r="M18" s="146">
        <v>39</v>
      </c>
      <c r="N18" s="146">
        <v>37</v>
      </c>
      <c r="O18" s="131">
        <v>34</v>
      </c>
      <c r="P18" s="131">
        <v>32</v>
      </c>
      <c r="Q18" s="131">
        <v>47</v>
      </c>
      <c r="R18" s="131">
        <v>34</v>
      </c>
    </row>
    <row r="19" spans="1:18" s="129" customFormat="1" ht="30" customHeight="1" x14ac:dyDescent="0.25">
      <c r="A19" s="128"/>
      <c r="B19" s="131" t="s">
        <v>181</v>
      </c>
      <c r="C19" s="134">
        <v>2</v>
      </c>
      <c r="D19" s="134">
        <v>11</v>
      </c>
      <c r="E19" s="134">
        <v>7</v>
      </c>
      <c r="F19" s="134">
        <v>7</v>
      </c>
      <c r="G19" s="131">
        <v>16</v>
      </c>
      <c r="H19" s="131">
        <v>5</v>
      </c>
      <c r="I19" s="133">
        <v>7</v>
      </c>
      <c r="J19" s="133">
        <v>8</v>
      </c>
      <c r="K19" s="134">
        <v>25</v>
      </c>
      <c r="L19" s="134">
        <v>24</v>
      </c>
      <c r="M19" s="134">
        <v>18</v>
      </c>
      <c r="N19" s="134">
        <v>13</v>
      </c>
      <c r="O19" s="131">
        <v>9</v>
      </c>
      <c r="P19" s="131">
        <v>26</v>
      </c>
      <c r="Q19" s="131">
        <v>9</v>
      </c>
      <c r="R19" s="131"/>
    </row>
    <row r="20" spans="1:18" s="129" customFormat="1" ht="30" customHeight="1" x14ac:dyDescent="0.25">
      <c r="A20" s="128"/>
      <c r="B20" s="131" t="s">
        <v>184</v>
      </c>
      <c r="C20" s="134">
        <v>5</v>
      </c>
      <c r="D20" s="134">
        <v>12</v>
      </c>
      <c r="E20" s="134">
        <v>18</v>
      </c>
      <c r="F20" s="134">
        <v>9</v>
      </c>
      <c r="G20" s="131">
        <v>21</v>
      </c>
      <c r="H20" s="131">
        <v>12</v>
      </c>
      <c r="I20" s="133">
        <v>15</v>
      </c>
      <c r="J20" s="133">
        <v>7</v>
      </c>
      <c r="K20" s="134">
        <v>30</v>
      </c>
      <c r="L20" s="134">
        <v>19</v>
      </c>
      <c r="M20" s="134">
        <v>20</v>
      </c>
      <c r="N20" s="134">
        <v>16</v>
      </c>
      <c r="O20" s="131">
        <v>11</v>
      </c>
      <c r="P20" s="131">
        <v>11</v>
      </c>
      <c r="Q20" s="131">
        <v>22</v>
      </c>
      <c r="R20" s="131"/>
    </row>
    <row r="21" spans="1:18" s="129" customFormat="1" ht="30" customHeight="1" x14ac:dyDescent="0.25">
      <c r="A21" s="128"/>
      <c r="C21" s="156" t="str">
        <f>+C16</f>
        <v>Trimestre 1
2021</v>
      </c>
      <c r="D21" s="156" t="str">
        <f t="shared" ref="D21:R21" si="0">+D16</f>
        <v>Trimestre 2
2021</v>
      </c>
      <c r="E21" s="156" t="str">
        <f t="shared" si="0"/>
        <v>Trimestre 3
2021</v>
      </c>
      <c r="F21" s="156" t="str">
        <f t="shared" si="0"/>
        <v xml:space="preserve">Trimestre 4
2021 </v>
      </c>
      <c r="G21" s="156" t="str">
        <f t="shared" si="0"/>
        <v>Trimestre 1
2022</v>
      </c>
      <c r="H21" s="156" t="str">
        <f t="shared" si="0"/>
        <v xml:space="preserve">Trimestre 2
2022 </v>
      </c>
      <c r="I21" s="156" t="str">
        <f t="shared" si="0"/>
        <v xml:space="preserve">Trimestre 3
2022 </v>
      </c>
      <c r="J21" s="156" t="str">
        <f t="shared" si="0"/>
        <v>Trimestre 4
2022</v>
      </c>
      <c r="K21" s="156" t="str">
        <f t="shared" si="0"/>
        <v>Trimestre 1 
2023</v>
      </c>
      <c r="L21" s="156" t="str">
        <f t="shared" si="0"/>
        <v>Trimestre 2
2023</v>
      </c>
      <c r="M21" s="156" t="str">
        <f t="shared" si="0"/>
        <v>Trimestre 3
2023</v>
      </c>
      <c r="N21" s="156" t="str">
        <f t="shared" si="0"/>
        <v>Trimestre 4
2023</v>
      </c>
      <c r="O21" s="156" t="str">
        <f t="shared" si="0"/>
        <v>Trimestre 1 
2024</v>
      </c>
      <c r="P21" s="156" t="str">
        <f t="shared" si="0"/>
        <v>Trimestre 2
2024</v>
      </c>
      <c r="Q21" s="156" t="str">
        <f t="shared" si="0"/>
        <v>Trimestre 3
2024</v>
      </c>
      <c r="R21" s="156" t="str">
        <f t="shared" si="0"/>
        <v>Trimestre 4
2024</v>
      </c>
    </row>
    <row r="22" spans="1:18" s="129" customFormat="1" ht="40.5" customHeight="1" x14ac:dyDescent="0.25">
      <c r="A22" s="128"/>
      <c r="B22" s="129" t="s">
        <v>213</v>
      </c>
      <c r="C22" s="135" t="s">
        <v>221</v>
      </c>
      <c r="D22" s="135" t="s">
        <v>226</v>
      </c>
      <c r="E22" s="135" t="s">
        <v>226</v>
      </c>
      <c r="F22" s="135" t="s">
        <v>226</v>
      </c>
      <c r="G22" s="135" t="s">
        <v>227</v>
      </c>
      <c r="H22" s="135" t="s">
        <v>228</v>
      </c>
      <c r="I22" s="135" t="s">
        <v>229</v>
      </c>
      <c r="J22" s="135" t="s">
        <v>206</v>
      </c>
      <c r="K22" s="135" t="s">
        <v>206</v>
      </c>
      <c r="L22" s="135" t="s">
        <v>206</v>
      </c>
      <c r="M22" s="135" t="s">
        <v>206</v>
      </c>
      <c r="N22" s="135" t="s">
        <v>207</v>
      </c>
      <c r="O22" s="135" t="s">
        <v>212</v>
      </c>
      <c r="P22" s="129" t="s">
        <v>220</v>
      </c>
      <c r="Q22" s="129" t="s">
        <v>220</v>
      </c>
      <c r="R22" s="129" t="s">
        <v>230</v>
      </c>
    </row>
    <row r="23" spans="1:18" ht="44.25" customHeight="1" x14ac:dyDescent="0.25">
      <c r="B23" s="129" t="s">
        <v>205</v>
      </c>
      <c r="C23" s="18">
        <v>4</v>
      </c>
      <c r="D23" s="18">
        <v>3</v>
      </c>
      <c r="E23" s="18">
        <v>3</v>
      </c>
      <c r="F23" s="18">
        <v>3</v>
      </c>
      <c r="G23" s="18">
        <v>3</v>
      </c>
      <c r="H23" s="18">
        <v>2</v>
      </c>
      <c r="I23" s="18">
        <v>3</v>
      </c>
      <c r="J23" s="18">
        <v>2</v>
      </c>
      <c r="K23" s="18">
        <v>2</v>
      </c>
      <c r="L23" s="18">
        <v>2</v>
      </c>
      <c r="M23" s="18">
        <v>2</v>
      </c>
      <c r="N23" s="155">
        <v>3</v>
      </c>
      <c r="O23" s="18">
        <v>4</v>
      </c>
      <c r="P23" s="102">
        <v>3</v>
      </c>
      <c r="Q23" s="102">
        <v>3</v>
      </c>
      <c r="R23" s="102">
        <v>2</v>
      </c>
    </row>
    <row r="47" spans="14:14" ht="30" customHeight="1" x14ac:dyDescent="0.25">
      <c r="N47" s="103"/>
    </row>
    <row r="117" spans="14:14" ht="30" customHeight="1" x14ac:dyDescent="0.25">
      <c r="N117" s="84"/>
    </row>
    <row r="118" spans="14:14" ht="30" customHeight="1" x14ac:dyDescent="0.25">
      <c r="N118" s="84"/>
    </row>
    <row r="119" spans="14:14" ht="30" customHeight="1" x14ac:dyDescent="0.25">
      <c r="N119" s="84"/>
    </row>
    <row r="120" spans="14:14" ht="30" customHeight="1" x14ac:dyDescent="0.25">
      <c r="N120" s="84"/>
    </row>
    <row r="121" spans="14:14" ht="30" customHeight="1" x14ac:dyDescent="0.25">
      <c r="N121" s="84"/>
    </row>
    <row r="122" spans="14:14" ht="30" customHeight="1" x14ac:dyDescent="0.25">
      <c r="N122" s="84"/>
    </row>
    <row r="123" spans="14:14" ht="30" customHeight="1" x14ac:dyDescent="0.25">
      <c r="N123" s="84"/>
    </row>
    <row r="124" spans="14:14" ht="30" customHeight="1" x14ac:dyDescent="0.25">
      <c r="N124" s="84"/>
    </row>
    <row r="125" spans="14:14" ht="30" customHeight="1" x14ac:dyDescent="0.25">
      <c r="N125" s="84"/>
    </row>
    <row r="126" spans="14:14" ht="30" customHeight="1" x14ac:dyDescent="0.25">
      <c r="N126" s="84"/>
    </row>
    <row r="127" spans="14:14" ht="30" customHeight="1" x14ac:dyDescent="0.25">
      <c r="N127" s="84"/>
    </row>
  </sheetData>
  <mergeCells count="20">
    <mergeCell ref="O15:R15"/>
    <mergeCell ref="C15:F15"/>
    <mergeCell ref="G15:J15"/>
    <mergeCell ref="K15:N15"/>
    <mergeCell ref="A10:A13"/>
    <mergeCell ref="C8:G8"/>
    <mergeCell ref="H10:J13"/>
    <mergeCell ref="B6:J6"/>
    <mergeCell ref="A8:A9"/>
    <mergeCell ref="B8:B9"/>
    <mergeCell ref="H8:J9"/>
    <mergeCell ref="A1:A4"/>
    <mergeCell ref="B1:H1"/>
    <mergeCell ref="I1:J1"/>
    <mergeCell ref="B2:H2"/>
    <mergeCell ref="I2:J2"/>
    <mergeCell ref="B3:H3"/>
    <mergeCell ref="I3:J3"/>
    <mergeCell ref="B4:H4"/>
    <mergeCell ref="I4:J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ABBFF073-D734-491F-98FA-C89DAE71234C}"/>
</file>

<file path=customXml/itemProps2.xml><?xml version="1.0" encoding="utf-8"?>
<ds:datastoreItem xmlns:ds="http://schemas.openxmlformats.org/officeDocument/2006/customXml" ds:itemID="{78D5A314-06C7-4863-984B-5126C290E42A}"/>
</file>

<file path=customXml/itemProps3.xml><?xml version="1.0" encoding="utf-8"?>
<ds:datastoreItem xmlns:ds="http://schemas.openxmlformats.org/officeDocument/2006/customXml" ds:itemID="{0185F592-2FC5-4CA2-9FA1-38978C0DD510}"/>
</file>

<file path=customXml/itemProps4.xml><?xml version="1.0" encoding="utf-8"?>
<ds:datastoreItem xmlns:ds="http://schemas.openxmlformats.org/officeDocument/2006/customXml" ds:itemID="{B820DDF7-2BB7-4343-82E5-AC020B8F625F}"/>
</file>

<file path=customXml/itemProps5.xml><?xml version="1.0" encoding="utf-8"?>
<ds:datastoreItem xmlns:ds="http://schemas.openxmlformats.org/officeDocument/2006/customXml" ds:itemID="{179D415A-3918-4AD2-9D09-3D3A1E41566F}"/>
</file>

<file path=customXml/itemProps6.xml><?xml version="1.0" encoding="utf-8"?>
<ds:datastoreItem xmlns:ds="http://schemas.openxmlformats.org/officeDocument/2006/customXml" ds:itemID="{D5211CF4-63F9-46D7-9D25-53E5DFB499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Pronunciamiento de demandas</vt:lpstr>
      <vt:lpstr>1.1 Registro pronunciamient dem</vt:lpstr>
      <vt:lpstr>2 Audiencias realizadas</vt:lpstr>
      <vt:lpstr>2.1 regist audienci realizadas</vt:lpstr>
      <vt:lpstr>3 Comportamiento Inventario</vt:lpstr>
      <vt:lpstr>3.1. Registro comportamin Inven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creator>hoslanders</dc:creator>
  <cp:lastModifiedBy>claudia sandoval</cp:lastModifiedBy>
  <cp:lastPrinted>2022-11-22T18:45:25Z</cp:lastPrinted>
  <dcterms:created xsi:type="dcterms:W3CDTF">2012-02-20T19:54:14Z</dcterms:created>
  <dcterms:modified xsi:type="dcterms:W3CDTF">2024-10-23T02:52:07Z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0x010100DAE502E0AF30B84A96E60AFD0F2E04C4</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
  </property>
  <property fmtid="{D5CDD505-2E9C-101B-9397-08002B2CF9AE}" pid="7" name="_dlc_DocId">
    <vt:lpwstr>SSDOCID-1136287043-3926</vt:lpwstr>
  </property>
  <property fmtid="{D5CDD505-2E9C-101B-9397-08002B2CF9AE}" pid="8" name="_dlc_DocIdItemGuid">
    <vt:lpwstr>979f38eb-dee3-48cf-bb78-dc33486cf9e3</vt:lpwstr>
  </property>
  <property fmtid="{D5CDD505-2E9C-101B-9397-08002B2CF9AE}" pid="9" name="_dlc_DocIdUrl">
    <vt:lpwstr>http://old2022.supersociedades.gov.co/sgi/_layouts/15/DocIdRedir.aspx?ID=SSDOCID-1136287043-3926, SSDOCID-1136287043-3926</vt:lpwstr>
  </property>
  <property fmtid="{D5CDD505-2E9C-101B-9397-08002B2CF9AE}" pid="10" name="Version_Documento">
    <vt:lpwstr>4.00000000000000</vt:lpwstr>
  </property>
  <property fmtid="{D5CDD505-2E9C-101B-9397-08002B2CF9AE}" pid="11" name="Tipo Documental SGI">
    <vt:lpwstr>Formato</vt:lpwstr>
  </property>
</Properties>
</file>