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4/02_IndicadoresdeGestion/10_RegimenCambiario/"/>
    </mc:Choice>
  </mc:AlternateContent>
  <bookViews>
    <workbookView xWindow="0" yWindow="0" windowWidth="20700" windowHeight="7830" tabRatio="738" firstSheet="1" activeTab="7"/>
  </bookViews>
  <sheets>
    <sheet name="1_OperacionesEvaluadas" sheetId="16" r:id="rId1"/>
    <sheet name="1_Reg_OperacionesEvaluadas" sheetId="17" r:id="rId2"/>
    <sheet name="2_CargosyArchivos" sheetId="4" r:id="rId3"/>
    <sheet name="2_Reg_CargosyArchivo" sheetId="13" r:id="rId4"/>
    <sheet name="3_DecisionesdeFondo" sheetId="6" r:id="rId5"/>
    <sheet name="3_Reg_DecisionesFondo" sheetId="15" r:id="rId6"/>
    <sheet name="4_SegtoNormalizacion" sheetId="8" r:id="rId7"/>
    <sheet name="4_Reg_SegtoNormalizacion" sheetId="14" r:id="rId8"/>
  </sheets>
  <definedNames>
    <definedName name="_xlnm._FilterDatabase" localSheetId="2" hidden="1">'2_CargosyArchivos'!$R$10:$R$22</definedName>
    <definedName name="_xlnm._FilterDatabase" localSheetId="4" hidden="1">'3_DecisionesdeFondo'!$R$10:$R$22</definedName>
    <definedName name="_xlnm._FilterDatabase" localSheetId="6" hidden="1">'4_SegtoNormalizacion'!$R$10:$R$22</definedName>
    <definedName name="_xlnm.Print_Area" localSheetId="2">'2_CargosyArchivos'!$A$1:$P$76</definedName>
    <definedName name="_xlnm.Print_Area" localSheetId="4">'3_DecisionesdeFondo'!$A$1:$P$76</definedName>
    <definedName name="_xlnm.Print_Area" localSheetId="6">'4_SegtoNormalizacion'!$A$1:$P$76</definedName>
  </definedNames>
  <calcPr calcId="162913"/>
</workbook>
</file>

<file path=xl/calcChain.xml><?xml version="1.0" encoding="utf-8"?>
<calcChain xmlns="http://schemas.openxmlformats.org/spreadsheetml/2006/main">
  <c r="B6" i="14" l="1"/>
  <c r="G11" i="14"/>
  <c r="G10" i="14"/>
  <c r="H10" i="14" s="1"/>
  <c r="P49" i="8" s="1"/>
  <c r="F10" i="14"/>
  <c r="O49" i="8" s="1"/>
  <c r="D10" i="14"/>
  <c r="I49" i="8" s="1"/>
  <c r="B11" i="15"/>
  <c r="B10" i="15"/>
  <c r="G11" i="15"/>
  <c r="G10" i="15"/>
  <c r="H10" i="15" s="1"/>
  <c r="P49" i="6" s="1"/>
  <c r="F10" i="15"/>
  <c r="O49" i="6" s="1"/>
  <c r="D10" i="15"/>
  <c r="I49" i="6" s="1"/>
  <c r="B11" i="13"/>
  <c r="B10" i="13"/>
  <c r="G11" i="13"/>
  <c r="G10" i="13"/>
  <c r="H10" i="13" s="1"/>
  <c r="P49" i="4" s="1"/>
  <c r="F10" i="13"/>
  <c r="O49" i="4" s="1"/>
  <c r="D10" i="13"/>
  <c r="I49" i="4" s="1"/>
  <c r="G11" i="17"/>
  <c r="G10" i="17"/>
  <c r="H10" i="17"/>
  <c r="P49" i="16" s="1"/>
  <c r="F10" i="17"/>
  <c r="O49" i="16" s="1"/>
  <c r="D10" i="17"/>
  <c r="I49" i="16" s="1"/>
  <c r="C8" i="17"/>
  <c r="B11" i="17"/>
  <c r="B10" i="17"/>
  <c r="B23" i="15"/>
  <c r="B26" i="13"/>
  <c r="B17" i="15"/>
  <c r="B10" i="14"/>
  <c r="B11" i="14"/>
  <c r="B19" i="13"/>
  <c r="B6" i="13"/>
  <c r="B6" i="15"/>
  <c r="C8" i="13"/>
  <c r="C8" i="15"/>
  <c r="C8" i="14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Maribel Romero Fajardo</author>
    <author>Hoslander Adlai Saenz Barrera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Maribel Romero Fajardo:</t>
        </r>
        <r>
          <rPr>
            <sz val="9"/>
            <color indexed="81"/>
            <rFont val="Tahoma"/>
            <family val="2"/>
          </rPr>
          <t xml:space="preserve">
Agregar </t>
        </r>
      </text>
    </comment>
    <comment ref="C18" authorId="1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Maribel Romero Fajardo:</t>
        </r>
        <r>
          <rPr>
            <sz val="9"/>
            <color indexed="81"/>
            <rFont val="Tahoma"/>
            <family val="2"/>
          </rPr>
          <t xml:space="preserve">
Eliminar loq ue está en rojo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<sst xmlns="http://schemas.openxmlformats.org/spreadsheetml/2006/main" count="659" uniqueCount="201">
  <si>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</si>
  <si>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</si>
  <si>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</si>
  <si>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</si>
  <si>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</si>
  <si>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</si>
  <si>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</si>
  <si>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</si>
  <si>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</si>
  <si>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</si>
  <si>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</si>
  <si>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</si>
  <si>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</si>
  <si>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</si>
  <si>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</si>
  <si>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</si>
  <si>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</si>
  <si>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</si>
  <si>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</si>
  <si>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</si>
  <si>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</si>
  <si>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</si>
  <si>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</si>
  <si>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</si>
  <si>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</si>
  <si>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</si>
  <si>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</si>
  <si>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</si>
  <si>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</si>
  <si>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</si>
  <si>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</si>
  <si>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</si>
  <si>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</si>
  <si>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</si>
  <si>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</si>
  <si>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</si>
  <si>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</si>
  <si>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</si>
  <si>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</si>
  <si>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</si>
  <si>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</si>
  <si>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</si>
  <si>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</si>
  <si>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</si>
  <si>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</si>
  <si>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</si>
  <si>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</si>
  <si>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</si>
  <si>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</si>
  <si>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</si>
  <si>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</si>
  <si>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</si>
  <si>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</si>
  <si>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</si>
  <si>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</si>
  <si>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</si>
  <si>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</si>
  <si>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</si>
  <si>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</si>
  <si>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</si>
  <si>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</si>
  <si>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</si>
  <si>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</si>
  <si>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</si>
  <si>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</si>
  <si>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</si>
  <si>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</si>
  <si>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</si>
  <si>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</si>
  <si>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</si>
  <si>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</si>
  <si>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</si>
  <si>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</si>
  <si>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</si>
  <si>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</si>
  <si>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</si>
  <si>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AÑO</t>
  </si>
  <si>
    <t>ACCIÓN A TOMAR</t>
  </si>
  <si>
    <t>NINGUNA</t>
  </si>
  <si>
    <t>EFICIENCIA</t>
  </si>
  <si>
    <t>PROCESOS SOCIETARIOS</t>
  </si>
  <si>
    <t>CONCILIACIÓN Y ARBITRAMENTO</t>
  </si>
  <si>
    <t>PROCESOS PARALELOS A LA INSOLVENCIA</t>
  </si>
  <si>
    <t>GRAFICA DE INDICADORES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</si>
  <si>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</si>
  <si>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</si>
  <si>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</si>
  <si>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</si>
  <si>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</si>
  <si>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</si>
  <si>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</si>
  <si>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</si>
  <si>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</si>
  <si>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</si>
  <si>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</si>
  <si>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</si>
  <si>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REORGANIZACIÓN EMPRESARIAL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</si>
  <si>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</si>
  <si>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</si>
  <si>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</si>
  <si>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</si>
  <si>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</si>
  <si>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</si>
  <si>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</si>
  <si>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</si>
  <si>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INDICE</t>
  </si>
  <si>
    <t>RÉGIMEN CAMBIARIO</t>
  </si>
  <si>
    <t>Cuadro en excel "enviado por el Banco de la República"</t>
  </si>
  <si>
    <t>Número de operaciones</t>
  </si>
  <si>
    <t>Coordinador Régimen Cambiario</t>
  </si>
  <si>
    <t>Número de proyectos</t>
  </si>
  <si>
    <t xml:space="preserve">Operaciones de registro automático - Bien Inmueble </t>
  </si>
  <si>
    <t>&lt;= 49</t>
  </si>
  <si>
    <t>Lograr el reconocimiento y la confianza de los usuarios</t>
  </si>
  <si>
    <t>PRIMER SEMESTRE:</t>
  </si>
  <si>
    <t>SEGUNDO SEMESTRE:</t>
  </si>
  <si>
    <t>PROMEDIO</t>
  </si>
  <si>
    <t>Operaciones Evaluadas</t>
  </si>
  <si>
    <t xml:space="preserve">Número de respuestas evaluadas en el periodo  </t>
  </si>
  <si>
    <t xml:space="preserve">Total  respuestas de  inversionistas  y sociedades receptoras de inversión recibidas en el periodo </t>
  </si>
  <si>
    <t>Reporte Postal código de trámite 41002</t>
  </si>
  <si>
    <t>Número de operaciones regulares evaluadas</t>
  </si>
  <si>
    <t xml:space="preserve">Total  de operaciones  regulares reportadas </t>
  </si>
  <si>
    <t>Cuadro en excel "enviado por el Banco de la República" con el cambio de estado</t>
  </si>
  <si>
    <t>Archivo</t>
  </si>
  <si>
    <t>Apertura Investigación</t>
  </si>
  <si>
    <t>Traslado por competencia</t>
  </si>
  <si>
    <t>Número</t>
  </si>
  <si>
    <t>Número de proyectos presentados en el tiempo oportuno
     -------------------------------------------------------------------------------------------------------------------------------------*100%
Total de proyectos presentados</t>
  </si>
  <si>
    <t>Postal Código de trámite.
Cargos: 41005
Archivo: 41007</t>
  </si>
  <si>
    <t>Número de proyectos de decisiones de fondo emitidas en el tiempo oportuno
     --------------------------------------------------------------------------------------------------------------------
Total de decisiones de fondo presentadas</t>
  </si>
  <si>
    <t>Postal Códigos.
Multas: 117000
Archivo: 41007</t>
  </si>
  <si>
    <t>Total</t>
  </si>
  <si>
    <t>Contar con empresas competitivas, productivas y perdurables</t>
  </si>
  <si>
    <t>Fortalecimiento de la oferta de valor para los usuarios</t>
  </si>
  <si>
    <t>Lograr niveles superiores de servicio, acompañamiento y atención al usuario (excelencia en el servicio, en acompañamiento y operacional)</t>
  </si>
  <si>
    <t>Lograr un marco normativo adecuado que facilite el cumplimiento de la Misión</t>
  </si>
  <si>
    <t>Construcción de una cultura de alto rendimiento</t>
  </si>
  <si>
    <t xml:space="preserve">Semestre 1 </t>
  </si>
  <si>
    <t>Semestre 2</t>
  </si>
  <si>
    <t>Número Evaluadas</t>
  </si>
  <si>
    <t>Total de proyectos presentados</t>
  </si>
  <si>
    <t xml:space="preserve">
Total de proyectos presentados en tiempo oportuno</t>
  </si>
  <si>
    <t>Cargos</t>
  </si>
  <si>
    <t>Tiempo oportuno</t>
  </si>
  <si>
    <t>presentados</t>
  </si>
  <si>
    <t>Multa</t>
  </si>
  <si>
    <t>Código: GC-F-006</t>
  </si>
  <si>
    <t>Fecha: 14 de junio de 2019</t>
  </si>
  <si>
    <t>Versión 004</t>
  </si>
  <si>
    <t>Eficacia</t>
  </si>
  <si>
    <t>Eficiencia</t>
  </si>
  <si>
    <t>Version: 004</t>
  </si>
  <si>
    <t>Pagina 2 de 2</t>
  </si>
  <si>
    <t>DELEGADO SUPERVISIÓN SOCIETARIA</t>
  </si>
  <si>
    <t xml:space="preserve">Decisión de cargos y archivos emitidos dentro del término legal </t>
  </si>
  <si>
    <t xml:space="preserve">Número de respuestas evaluadas en el periodo  
---------------------------------------------------------------------------------------------------------------------------------
Total  respuestas de  inversionistas  y sociedades receptoras de inversión recibidas en el periodo </t>
  </si>
  <si>
    <t>&gt;=80%</t>
  </si>
  <si>
    <t>&gt;=95%</t>
  </si>
  <si>
    <t>&gt;=90</t>
  </si>
  <si>
    <t>Entre 94% y 75%</t>
  </si>
  <si>
    <t xml:space="preserve">Decisiones de fondo emitidas dentro del término legal </t>
  </si>
  <si>
    <t xml:space="preserve">Medir la oportunidad en la evaluación de las operaciones regulares reportadas por el Banco de la República. </t>
  </si>
  <si>
    <t>Medir el número de decisiones de fondo presentadas en el tiempo oportuno, producto de la evaluación de operaciones regulares.</t>
  </si>
  <si>
    <r>
      <rPr>
        <b/>
        <sz val="10"/>
        <rFont val="Arial"/>
        <family val="2"/>
      </rPr>
      <t>Número de proyectos de decisiones de fondo emitidas en el tiempo oportuno:</t>
    </r>
    <r>
      <rPr>
        <sz val="10"/>
        <rFont val="Arial"/>
        <family val="2"/>
      </rPr>
      <t xml:space="preserve"> Corresponde a las providencias a través de las cuales se decide la actuación que puede culminar en la imposición de una multa o el archivo, emitida dentro de los términos legales.
</t>
    </r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Tiempo oportuno (presentación del proyecto de decisión de fondo a  menos de 3 meses del vencimiento del término legal ( Término comprendido desde la fecha en que se notifica la resolución de cargos hasta la fecha en que se notifica la decisión de fondo).
</t>
    </r>
    <r>
      <rPr>
        <b/>
        <sz val="10"/>
        <rFont val="Arial"/>
        <family val="2"/>
      </rPr>
      <t xml:space="preserve">Total de decisiones de fondo presentadas: </t>
    </r>
    <r>
      <rPr>
        <sz val="10"/>
        <rFont val="Arial"/>
        <family val="2"/>
      </rPr>
      <t>Son las providencias emitidas a través de las cuales se decide la actuación que puede culminar en la imposición de una multa o el archivo.</t>
    </r>
  </si>
  <si>
    <t>Presentados</t>
  </si>
  <si>
    <t xml:space="preserve">Multa </t>
  </si>
  <si>
    <t>Análisis semestre I</t>
  </si>
  <si>
    <t>Análisis semestre II</t>
  </si>
  <si>
    <t>META &lt; 75</t>
  </si>
  <si>
    <t>Medir el número de cargos y archivos presentados en el tiempo oportuno, producto de la evaluación de operaciones regulares.</t>
  </si>
  <si>
    <t>&lt; 75</t>
  </si>
  <si>
    <t>Proyectos de decisión de fondo presentados en tiempo oportuno</t>
  </si>
  <si>
    <t>Proyectos de decisión de fondo presentados</t>
  </si>
  <si>
    <t>Entre 94,9% y 75%</t>
  </si>
  <si>
    <t>Entre 79,9% y 50%</t>
  </si>
  <si>
    <t>75 &gt;= META &lt; 89,9</t>
  </si>
  <si>
    <r>
      <rPr>
        <b/>
        <sz val="10"/>
        <rFont val="Arial"/>
        <family val="2"/>
      </rPr>
      <t>Número de proyectos presentados en tiempo oportuno:</t>
    </r>
    <r>
      <rPr>
        <sz val="10"/>
        <rFont val="Arial"/>
        <family val="2"/>
      </rPr>
      <t xml:space="preserve"> Corresponden a los proyectos de cargos y archivos elaborados dentro del término legal establecido.
</t>
    </r>
    <r>
      <rPr>
        <b/>
        <sz val="10"/>
        <rFont val="Arial"/>
        <family val="2"/>
      </rPr>
      <t xml:space="preserve">Nota: </t>
    </r>
    <r>
      <rPr>
        <sz val="10"/>
        <rFont val="Arial"/>
        <family val="2"/>
      </rPr>
      <t xml:space="preserve">Tiempo oportuno de la presentación del proyecto de cargos o de archivo corresponde a la presentación del proyecto a menos de 3 meses del vencimiento del término legal (Comprende el término desde la fecha en que se tipifica la infracción hasta la fecha en que se notifica el respectivo acto administrativo).
</t>
    </r>
    <r>
      <rPr>
        <b/>
        <sz val="10"/>
        <rFont val="Arial"/>
        <family val="2"/>
      </rPr>
      <t xml:space="preserve">
Total de proyectos presentados</t>
    </r>
    <r>
      <rPr>
        <sz val="10"/>
        <rFont val="Arial"/>
        <family val="2"/>
      </rPr>
      <t>: Corresponde al número total de proyectos de cargos y archivos presentados.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</si>
  <si>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Seguimiento a la normalización de la inversión extranjera</t>
  </si>
  <si>
    <t>Verificar que, las operaciones de cambio realizadas con destino a  Inversión en Inmueble y en Sociedad colombiana, por los no residientes (inversionisats extranjeros) cumplan con los requisitos para ser calificadas como inversión de capital del exterior en estas modalidades de inversión y cumplan con la normalización de la misma, de acuerdo con lo establecido en la política de supervisión.</t>
  </si>
  <si>
    <r>
      <rPr>
        <b/>
        <sz val="10"/>
        <rFont val="Arial"/>
        <family val="2"/>
      </rPr>
      <t xml:space="preserve">Total de operación Regular reportada: </t>
    </r>
    <r>
      <rPr>
        <sz val="10"/>
        <rFont val="Arial"/>
        <family val="2"/>
      </rPr>
      <t xml:space="preserve">Es aquella operación reportada por el Banco de la República, sujeta al cumplimineto de un trámite y término legal; su incumplimiento, deriva en la apertura de la respectiva investigación.
</t>
    </r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El universo corresponde a los reportes recibidos entre Diciembre a Mayo del año evaluado para el primer semestre y de Junio a Noviembre para el segundo semestre.
</t>
    </r>
    <r>
      <rPr>
        <b/>
        <sz val="10"/>
        <rFont val="Arial"/>
        <family val="2"/>
      </rPr>
      <t xml:space="preserve">Número de operaciones regulares evaluadas: </t>
    </r>
    <r>
      <rPr>
        <sz val="10"/>
        <rFont val="Arial"/>
        <family val="2"/>
      </rPr>
      <t xml:space="preserve">Son las operaciones regulares evaluadas durante el periodo.
</t>
    </r>
  </si>
  <si>
    <r>
      <t xml:space="preserve">Número de respuestas evaluadas en el periodo :  </t>
    </r>
    <r>
      <rPr>
        <sz val="10"/>
        <rFont val="Arial"/>
        <family val="2"/>
      </rPr>
      <t xml:space="preserve">Número de respuestas  de los inversionistas extranjeros (Bien inmueble) y sociedades receptoras evaluadas durante el semestre de medición.
</t>
    </r>
    <r>
      <rPr>
        <b/>
        <sz val="10"/>
        <rFont val="Arial"/>
        <family val="2"/>
      </rPr>
      <t>Total  respuestas de  inversionistas  y sociedades receptoras de inversión recibidas en el periodo anterior:</t>
    </r>
    <r>
      <rPr>
        <sz val="10"/>
        <rFont val="Arial"/>
        <family val="2"/>
      </rPr>
      <t xml:space="preserve"> Son las respuestas al oficio sobre Pedagogía y Buenas práctivas  y requerimiento de información sobre la Normalización de la Inversión de Capital del Exterior  y seguimiento al cumplimiento de las obligaciones  a cargo de los  inversionistas extranjeros respecto de inversión en Bien Inmueble y en Sociedad Colombiana, allegadas a la entidad en el semestre evaluado.
</t>
    </r>
    <r>
      <rPr>
        <b/>
        <i/>
        <sz val="10"/>
        <rFont val="Arial"/>
        <family val="2"/>
      </rPr>
      <t xml:space="preserve">Nota: </t>
    </r>
    <r>
      <rPr>
        <i/>
        <sz val="10"/>
        <rFont val="Arial"/>
        <family val="2"/>
      </rPr>
      <t>El universo corresponde a las respuestas recibidas entre Diciembre a Mayo del año evaluado para el primer semestre y de Junio a Noviembre para el segundo semestre.</t>
    </r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</si>
  <si>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</si>
  <si>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</si>
  <si>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</si>
  <si>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</si>
  <si>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</si>
  <si>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</si>
  <si>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</si>
  <si>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 xml:space="preserve">Número de operaciones regulares evaluadas
---------------------------------------------------------------------------------------------------
Total  de operaciones regulares reportadas </t>
  </si>
  <si>
    <t xml:space="preserve">Criterio </t>
  </si>
  <si>
    <t xml:space="preserve">Pendientes de Trámite </t>
  </si>
  <si>
    <t xml:space="preserve">Seguimiento </t>
  </si>
  <si>
    <t>Archivadas</t>
  </si>
  <si>
    <t xml:space="preserve">Registro en Tiempo </t>
  </si>
  <si>
    <t xml:space="preserve">Incorporadas a expedientes ya abiertos </t>
  </si>
  <si>
    <t>Para la evaluación  de las operaciones reportadas por el Banco de la República en el periodo, se hizo un filtro por: i)   Modalidad de infracción,  ii) Por fecha del registro, iii) Fecha de la operación, y iv) por cuantía, lo que permitió  evaluar la totalidad de las operaciones oportunamente y forma ordenada.</t>
  </si>
  <si>
    <t>El objetivo se cumplió, en razón al seguimiento permanente al desarrollo de las investigaciones y a  la presentación de los proyectos, que realiza la Coordinación  a través de correos electrónicos, inventario de procesos y grupos primarios. Así como a la asignación de un término operativo para el cumplimiento de esta meta (Presentación del proyecto de cargos y/o archivo  a menos 3 meses del término legal.</t>
  </si>
  <si>
    <t>El objetivo se cumplió, en razón al seguimiento permanente al desarrollo de las investigaciones y a  la presentación de los proyectos que realiza la Coordinación  a través de correos electrónicos, inventario de procesos y grupos primarios. Así como a la asignación de un término operativo para el cumplimiento de esta meta (Presentación del proyecto de cargos y/o archivo  a menos 3 meses del término legal.</t>
  </si>
  <si>
    <t>Para cumplir con el objetivo,  se estructuró un Plan de Trabajo que consistió en clasificar las respuestas por temas;  generar oficios de archivo o de requerimiento por masivo. En los temas complejos debió evaluarse los casos en forma individual,  para lo cual se requirió del apoyo de dos funcionarios técnicos, y la reprogramación de otras actividades.</t>
  </si>
  <si>
    <t xml:space="preserve">Se recibieron 310 respuestas, de las caules se evaluaron 282 ( archivo y con requerimiento pendiente de respuesta), las restantes 28 requieren de reporte del Banco de la República para validar la información remitida por la sociedad receptora.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</si>
</sst>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0"/>
      <name val="Segoe UI"/>
      <family val="2"/>
    </font>
    <font>
      <b/>
      <sz val="11"/>
      <color theme="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D9D9D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1">
    <xf numFmtId="0" fontId="0" fillId="0" borderId="0" xfId="0"/>
    <xf numFmtId="0" fontId="11" fillId="0" borderId="0" xfId="0" applyFont="1" applyBorder="1" applyAlignment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Protection="1"/>
    <xf numFmtId="0" fontId="9" fillId="0" borderId="0" xfId="0" applyFont="1" applyBorder="1" applyAlignment="1" applyProtection="1"/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8" fillId="0" borderId="1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23" fillId="0" borderId="0" xfId="0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6" fillId="0" borderId="2" xfId="2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Protection="1"/>
    <xf numFmtId="0" fontId="0" fillId="3" borderId="0" xfId="0" applyFill="1" applyProtection="1"/>
    <xf numFmtId="0" fontId="6" fillId="3" borderId="0" xfId="0" applyFont="1" applyFill="1" applyProtection="1"/>
    <xf numFmtId="0" fontId="4" fillId="2" borderId="3" xfId="2" applyFont="1" applyFill="1" applyBorder="1" applyAlignment="1" applyProtection="1">
      <alignment horizontal="center" vertical="distributed" wrapText="1"/>
    </xf>
    <xf numFmtId="0" fontId="4" fillId="2" borderId="3" xfId="2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horizontal="center" wrapText="1"/>
    </xf>
    <xf numFmtId="0" fontId="6" fillId="3" borderId="3" xfId="0" applyFont="1" applyFill="1" applyBorder="1" applyAlignment="1" applyProtection="1">
      <alignment horizontal="center"/>
    </xf>
    <xf numFmtId="0" fontId="4" fillId="2" borderId="3" xfId="2" applyFont="1" applyFill="1" applyBorder="1" applyProtection="1"/>
    <xf numFmtId="0" fontId="4" fillId="3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0" fontId="3" fillId="3" borderId="10" xfId="2" applyFont="1" applyFill="1" applyBorder="1" applyProtection="1"/>
    <xf numFmtId="0" fontId="3" fillId="3" borderId="11" xfId="2" applyFont="1" applyFill="1" applyBorder="1" applyAlignment="1" applyProtection="1">
      <alignment horizontal="center"/>
    </xf>
    <xf numFmtId="0" fontId="3" fillId="3" borderId="12" xfId="2" applyFont="1" applyFill="1" applyBorder="1" applyAlignment="1" applyProtection="1">
      <alignment horizontal="center"/>
    </xf>
    <xf numFmtId="0" fontId="3" fillId="3" borderId="13" xfId="2" applyFont="1" applyFill="1" applyBorder="1" applyAlignment="1" applyProtection="1">
      <alignment horizontal="center"/>
    </xf>
    <xf numFmtId="0" fontId="3" fillId="3" borderId="8" xfId="2" applyFont="1" applyFill="1" applyBorder="1" applyProtection="1"/>
    <xf numFmtId="0" fontId="3" fillId="3" borderId="2" xfId="2" applyFont="1" applyFill="1" applyBorder="1" applyAlignment="1" applyProtection="1">
      <alignment horizontal="center"/>
    </xf>
    <xf numFmtId="9" fontId="3" fillId="3" borderId="2" xfId="2" applyNumberFormat="1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/>
    <xf numFmtId="0" fontId="4" fillId="3" borderId="14" xfId="0" applyFont="1" applyFill="1" applyBorder="1" applyAlignment="1" applyProtection="1"/>
    <xf numFmtId="9" fontId="4" fillId="3" borderId="14" xfId="3" applyFont="1" applyFill="1" applyBorder="1" applyAlignment="1" applyProtection="1"/>
    <xf numFmtId="9" fontId="4" fillId="3" borderId="15" xfId="3" applyFont="1" applyFill="1" applyBorder="1" applyAlignment="1" applyProtection="1"/>
    <xf numFmtId="0" fontId="4" fillId="2" borderId="4" xfId="0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wrapText="1"/>
    </xf>
    <xf numFmtId="0" fontId="5" fillId="3" borderId="0" xfId="0" applyFont="1" applyFill="1" applyProtection="1"/>
    <xf numFmtId="0" fontId="24" fillId="3" borderId="0" xfId="0" applyFont="1" applyFill="1" applyProtection="1"/>
    <xf numFmtId="0" fontId="25" fillId="3" borderId="0" xfId="0" applyFont="1" applyFill="1" applyProtection="1"/>
    <xf numFmtId="0" fontId="22" fillId="3" borderId="0" xfId="0" applyFont="1" applyFill="1" applyProtection="1"/>
    <xf numFmtId="0" fontId="22" fillId="7" borderId="0" xfId="0" applyFont="1" applyFill="1" applyBorder="1" applyProtection="1"/>
    <xf numFmtId="0" fontId="25" fillId="3" borderId="0" xfId="0" applyFont="1" applyFill="1" applyAlignment="1" applyProtection="1">
      <alignment vertical="center" wrapText="1"/>
    </xf>
    <xf numFmtId="0" fontId="25" fillId="3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vertical="center"/>
    </xf>
    <xf numFmtId="0" fontId="3" fillId="3" borderId="8" xfId="2" applyFont="1" applyFill="1" applyBorder="1" applyAlignment="1" applyProtection="1">
      <alignment vertical="center"/>
    </xf>
    <xf numFmtId="0" fontId="3" fillId="3" borderId="2" xfId="2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6" fillId="3" borderId="7" xfId="0" applyFont="1" applyFill="1" applyBorder="1" applyAlignment="1" applyProtection="1">
      <alignment horizontal="center"/>
    </xf>
    <xf numFmtId="0" fontId="26" fillId="3" borderId="0" xfId="0" applyFont="1" applyFill="1" applyProtection="1"/>
    <xf numFmtId="0" fontId="26" fillId="3" borderId="0" xfId="0" applyFont="1" applyFill="1" applyAlignment="1" applyProtection="1">
      <alignment vertical="center" wrapText="1"/>
    </xf>
    <xf numFmtId="0" fontId="25" fillId="7" borderId="0" xfId="0" applyFont="1" applyFill="1" applyAlignment="1" applyProtection="1">
      <alignment vertical="center" wrapText="1"/>
    </xf>
    <xf numFmtId="0" fontId="25" fillId="7" borderId="0" xfId="0" applyFont="1" applyFill="1" applyAlignment="1" applyProtection="1">
      <alignment horizontal="center" vertical="center" wrapText="1"/>
    </xf>
    <xf numFmtId="0" fontId="0" fillId="7" borderId="0" xfId="0" applyFill="1" applyProtection="1"/>
    <xf numFmtId="0" fontId="2" fillId="7" borderId="0" xfId="0" applyFont="1" applyFill="1" applyAlignment="1" applyProtection="1">
      <alignment vertical="center" wrapText="1"/>
    </xf>
    <xf numFmtId="0" fontId="6" fillId="0" borderId="16" xfId="2" applyFont="1" applyFill="1" applyBorder="1" applyAlignment="1" applyProtection="1">
      <alignment horizontal="center" vertical="center" wrapText="1"/>
    </xf>
    <xf numFmtId="0" fontId="8" fillId="3" borderId="2" xfId="2" applyFont="1" applyFill="1" applyBorder="1" applyAlignment="1" applyProtection="1">
      <alignment horizontal="center" vertical="center"/>
    </xf>
    <xf numFmtId="0" fontId="12" fillId="0" borderId="10" xfId="2" applyFont="1" applyFill="1" applyBorder="1" applyAlignment="1" applyProtection="1">
      <alignment vertical="center" wrapText="1"/>
    </xf>
    <xf numFmtId="0" fontId="12" fillId="0" borderId="7" xfId="2" applyFont="1" applyFill="1" applyBorder="1" applyAlignment="1" applyProtection="1">
      <alignment vertical="center" wrapText="1"/>
    </xf>
    <xf numFmtId="0" fontId="22" fillId="7" borderId="0" xfId="0" applyFont="1" applyFill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22" fillId="3" borderId="0" xfId="0" applyFont="1" applyFill="1" applyAlignment="1" applyProtection="1">
      <alignment horizontal="center" vertical="center" wrapText="1"/>
    </xf>
    <xf numFmtId="0" fontId="0" fillId="3" borderId="0" xfId="0" applyFill="1"/>
    <xf numFmtId="0" fontId="6" fillId="3" borderId="0" xfId="0" applyFont="1" applyFill="1"/>
    <xf numFmtId="0" fontId="4" fillId="2" borderId="3" xfId="2" applyFont="1" applyFill="1" applyBorder="1" applyAlignment="1">
      <alignment vertical="center" wrapText="1"/>
    </xf>
    <xf numFmtId="0" fontId="4" fillId="2" borderId="3" xfId="0" applyFont="1" applyFill="1" applyBorder="1"/>
    <xf numFmtId="0" fontId="3" fillId="4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4" fillId="2" borderId="3" xfId="2" applyFont="1" applyFill="1" applyBorder="1"/>
    <xf numFmtId="0" fontId="4" fillId="3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3" borderId="10" xfId="2" applyFont="1" applyFill="1" applyBorder="1"/>
    <xf numFmtId="0" fontId="3" fillId="3" borderId="11" xfId="2" applyFont="1" applyFill="1" applyBorder="1" applyAlignment="1">
      <alignment horizontal="center"/>
    </xf>
    <xf numFmtId="0" fontId="3" fillId="3" borderId="12" xfId="2" applyFont="1" applyFill="1" applyBorder="1" applyAlignment="1">
      <alignment horizontal="center"/>
    </xf>
    <xf numFmtId="0" fontId="3" fillId="3" borderId="13" xfId="2" applyFont="1" applyFill="1" applyBorder="1" applyAlignment="1">
      <alignment horizontal="center"/>
    </xf>
    <xf numFmtId="0" fontId="3" fillId="3" borderId="8" xfId="2" applyFont="1" applyFill="1" applyBorder="1"/>
    <xf numFmtId="0" fontId="3" fillId="3" borderId="2" xfId="2" applyFont="1" applyFill="1" applyBorder="1" applyAlignment="1">
      <alignment horizontal="center"/>
    </xf>
    <xf numFmtId="9" fontId="3" fillId="3" borderId="2" xfId="2" applyNumberFormat="1" applyFont="1" applyFill="1" applyBorder="1" applyAlignment="1">
      <alignment horizontal="center"/>
    </xf>
    <xf numFmtId="0" fontId="4" fillId="3" borderId="4" xfId="0" applyFont="1" applyFill="1" applyBorder="1" applyAlignment="1"/>
    <xf numFmtId="0" fontId="4" fillId="3" borderId="14" xfId="0" applyFont="1" applyFill="1" applyBorder="1" applyAlignment="1"/>
    <xf numFmtId="0" fontId="0" fillId="0" borderId="0" xfId="0" applyFill="1"/>
    <xf numFmtId="0" fontId="4" fillId="2" borderId="4" xfId="0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5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22" fillId="3" borderId="0" xfId="0" applyFont="1" applyFill="1"/>
    <xf numFmtId="0" fontId="22" fillId="7" borderId="0" xfId="0" applyFont="1" applyFill="1" applyBorder="1"/>
    <xf numFmtId="0" fontId="25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vertical="center" wrapText="1"/>
    </xf>
    <xf numFmtId="0" fontId="27" fillId="3" borderId="7" xfId="0" applyFont="1" applyFill="1" applyBorder="1" applyAlignment="1" applyProtection="1">
      <alignment horizontal="center"/>
    </xf>
    <xf numFmtId="0" fontId="27" fillId="3" borderId="8" xfId="0" applyFont="1" applyFill="1" applyBorder="1" applyAlignment="1" applyProtection="1">
      <alignment horizontal="center"/>
    </xf>
    <xf numFmtId="0" fontId="25" fillId="0" borderId="0" xfId="0" applyFont="1" applyFill="1"/>
    <xf numFmtId="0" fontId="28" fillId="0" borderId="0" xfId="0" applyFont="1" applyFill="1" applyBorder="1" applyAlignment="1">
      <alignment vertical="center" wrapText="1"/>
    </xf>
    <xf numFmtId="0" fontId="6" fillId="8" borderId="11" xfId="2" applyFont="1" applyFill="1" applyBorder="1" applyAlignment="1" applyProtection="1">
      <alignment horizontal="center" vertical="center" wrapText="1"/>
    </xf>
    <xf numFmtId="0" fontId="6" fillId="10" borderId="2" xfId="2" applyFont="1" applyFill="1" applyBorder="1" applyAlignment="1" applyProtection="1">
      <alignment horizontal="center" vertical="center" wrapText="1"/>
    </xf>
    <xf numFmtId="0" fontId="6" fillId="0" borderId="10" xfId="2" applyFont="1" applyFill="1" applyBorder="1" applyAlignment="1">
      <alignment horizontal="justify" vertical="center" wrapText="1"/>
    </xf>
    <xf numFmtId="0" fontId="6" fillId="0" borderId="7" xfId="2" applyFont="1" applyFill="1" applyBorder="1" applyAlignment="1">
      <alignment horizontal="justify" vertical="center" wrapText="1"/>
    </xf>
    <xf numFmtId="0" fontId="6" fillId="0" borderId="10" xfId="2" applyFont="1" applyFill="1" applyBorder="1" applyAlignment="1" applyProtection="1">
      <alignment vertical="center" wrapText="1"/>
    </xf>
    <xf numFmtId="0" fontId="6" fillId="0" borderId="7" xfId="2" applyFont="1" applyFill="1" applyBorder="1" applyAlignment="1" applyProtection="1">
      <alignment vertical="center" wrapText="1"/>
    </xf>
    <xf numFmtId="0" fontId="6" fillId="0" borderId="10" xfId="2" applyFont="1" applyFill="1" applyBorder="1" applyAlignment="1" applyProtection="1">
      <alignment horizontal="justify" vertical="center" wrapText="1"/>
    </xf>
    <xf numFmtId="9" fontId="4" fillId="3" borderId="14" xfId="0" applyNumberFormat="1" applyFont="1" applyFill="1" applyBorder="1" applyAlignment="1"/>
    <xf numFmtId="9" fontId="4" fillId="3" borderId="15" xfId="0" applyNumberFormat="1" applyFont="1" applyFill="1" applyBorder="1" applyAlignment="1"/>
    <xf numFmtId="0" fontId="6" fillId="0" borderId="0" xfId="0" applyFont="1" applyFill="1" applyAlignment="1">
      <alignment horizontal="center"/>
    </xf>
    <xf numFmtId="0" fontId="22" fillId="11" borderId="1" xfId="0" applyFont="1" applyFill="1" applyBorder="1" applyAlignment="1" applyProtection="1">
      <alignment horizontal="center" vertical="center" wrapText="1"/>
    </xf>
    <xf numFmtId="0" fontId="6" fillId="8" borderId="1" xfId="2" applyFont="1" applyFill="1" applyBorder="1" applyAlignment="1" applyProtection="1">
      <alignment horizontal="center" vertical="center" wrapText="1"/>
    </xf>
    <xf numFmtId="0" fontId="6" fillId="9" borderId="1" xfId="2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27" fillId="3" borderId="17" xfId="0" applyFont="1" applyFill="1" applyBorder="1" applyAlignment="1" applyProtection="1">
      <alignment horizontal="center"/>
    </xf>
    <xf numFmtId="0" fontId="6" fillId="0" borderId="8" xfId="2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8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6" fillId="9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6" fillId="10" borderId="1" xfId="0" applyFont="1" applyFill="1" applyBorder="1" applyProtection="1">
      <protection locked="0"/>
    </xf>
    <xf numFmtId="0" fontId="22" fillId="7" borderId="0" xfId="2" applyFont="1" applyFill="1" applyAlignment="1" applyProtection="1">
      <alignment horizontal="left" vertical="center"/>
      <protection locked="0"/>
    </xf>
    <xf numFmtId="0" fontId="22" fillId="7" borderId="0" xfId="2" applyFont="1" applyFill="1" applyAlignment="1" applyProtection="1">
      <alignment horizontal="left" vertical="center"/>
      <protection locked="0"/>
    </xf>
    <xf numFmtId="0" fontId="22" fillId="7" borderId="0" xfId="2" applyFont="1" applyFill="1" applyAlignment="1" applyProtection="1">
      <alignment horizontal="left" vertical="center"/>
      <protection locked="0"/>
    </xf>
    <xf numFmtId="0" fontId="4" fillId="2" borderId="3" xfId="2" applyFont="1" applyFill="1" applyBorder="1" applyAlignment="1" applyProtection="1">
      <alignment vertical="center" wrapText="1"/>
    </xf>
    <xf numFmtId="0" fontId="22" fillId="7" borderId="0" xfId="2" applyFont="1" applyFill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9" fontId="3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32" fillId="12" borderId="3" xfId="0" applyFont="1" applyFill="1" applyBorder="1" applyAlignment="1" applyProtection="1">
      <alignment horizontal="center" vertical="center" wrapText="1"/>
      <protection locked="0"/>
    </xf>
    <xf numFmtId="0" fontId="32" fillId="12" borderId="15" xfId="0" applyFont="1" applyFill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32" fillId="8" borderId="20" xfId="0" applyFont="1" applyFill="1" applyBorder="1" applyAlignment="1" applyProtection="1">
      <alignment horizontal="center" vertical="center"/>
      <protection locked="0"/>
    </xf>
    <xf numFmtId="0" fontId="32" fillId="8" borderId="32" xfId="0" applyFont="1" applyFill="1" applyBorder="1" applyAlignment="1" applyProtection="1">
      <alignment horizontal="center" vertical="center"/>
      <protection locked="0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8" xfId="2" applyFont="1" applyFill="1" applyBorder="1" applyAlignment="1">
      <alignment horizontal="left" vertical="center" wrapText="1"/>
    </xf>
    <xf numFmtId="0" fontId="4" fillId="2" borderId="20" xfId="2" applyFont="1" applyFill="1" applyBorder="1" applyAlignment="1">
      <alignment horizontal="left" vertical="center" wrapText="1"/>
    </xf>
    <xf numFmtId="0" fontId="6" fillId="7" borderId="30" xfId="2" applyFont="1" applyFill="1" applyBorder="1" applyAlignment="1" applyProtection="1">
      <alignment horizontal="justify" vertical="top" wrapText="1"/>
      <protection locked="0"/>
    </xf>
    <xf numFmtId="0" fontId="3" fillId="7" borderId="31" xfId="2" applyFont="1" applyFill="1" applyBorder="1" applyAlignment="1" applyProtection="1">
      <alignment horizontal="justify" vertical="top" wrapText="1"/>
      <protection locked="0"/>
    </xf>
    <xf numFmtId="0" fontId="3" fillId="7" borderId="32" xfId="2" applyFont="1" applyFill="1" applyBorder="1" applyAlignment="1" applyProtection="1">
      <alignment horizontal="justify" vertical="top" wrapText="1"/>
      <protection locked="0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left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3" fillId="3" borderId="14" xfId="2" applyFont="1" applyFill="1" applyBorder="1" applyAlignment="1">
      <alignment horizontal="center"/>
    </xf>
    <xf numFmtId="0" fontId="3" fillId="3" borderId="15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justify" vertical="center" wrapText="1"/>
    </xf>
    <xf numFmtId="0" fontId="6" fillId="0" borderId="35" xfId="2" applyFont="1" applyFill="1" applyBorder="1" applyAlignment="1">
      <alignment horizontal="justify" vertical="center" wrapText="1"/>
    </xf>
    <xf numFmtId="0" fontId="4" fillId="3" borderId="6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6" fillId="0" borderId="11" xfId="2" applyFont="1" applyFill="1" applyBorder="1" applyAlignment="1">
      <alignment horizontal="justify" vertical="center" wrapText="1"/>
    </xf>
    <xf numFmtId="0" fontId="6" fillId="0" borderId="13" xfId="2" applyFont="1" applyFill="1" applyBorder="1" applyAlignment="1">
      <alignment horizontal="justify" vertical="center" wrapText="1"/>
    </xf>
    <xf numFmtId="0" fontId="4" fillId="0" borderId="6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14" xfId="2" applyFont="1" applyFill="1" applyBorder="1" applyAlignment="1">
      <alignment horizontal="center"/>
    </xf>
    <xf numFmtId="0" fontId="4" fillId="3" borderId="15" xfId="2" applyFont="1" applyFill="1" applyBorder="1" applyAlignment="1">
      <alignment horizontal="center"/>
    </xf>
    <xf numFmtId="9" fontId="3" fillId="3" borderId="4" xfId="0" applyNumberFormat="1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top" wrapText="1"/>
    </xf>
    <xf numFmtId="0" fontId="6" fillId="0" borderId="14" xfId="2" applyFont="1" applyFill="1" applyBorder="1" applyAlignment="1">
      <alignment horizontal="left" vertical="top"/>
    </xf>
    <xf numFmtId="0" fontId="6" fillId="0" borderId="15" xfId="2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6" fillId="0" borderId="4" xfId="2" applyFont="1" applyFill="1" applyBorder="1" applyAlignment="1">
      <alignment horizontal="left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6" fillId="0" borderId="15" xfId="2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/>
    </xf>
    <xf numFmtId="0" fontId="6" fillId="3" borderId="33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6" fillId="3" borderId="34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15" xfId="2" applyFont="1" applyFill="1" applyBorder="1" applyAlignment="1">
      <alignment horizont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30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3" fillId="0" borderId="4" xfId="2" applyFont="1" applyFill="1" applyBorder="1" applyAlignment="1" applyProtection="1">
      <alignment horizontal="center" vertical="distributed"/>
    </xf>
    <xf numFmtId="0" fontId="3" fillId="0" borderId="14" xfId="2" applyFont="1" applyFill="1" applyBorder="1" applyAlignment="1" applyProtection="1">
      <alignment horizontal="center" vertical="distributed"/>
    </xf>
    <xf numFmtId="0" fontId="3" fillId="0" borderId="15" xfId="2" applyFont="1" applyFill="1" applyBorder="1" applyAlignment="1" applyProtection="1">
      <alignment horizontal="center" vertical="distributed"/>
    </xf>
    <xf numFmtId="0" fontId="4" fillId="2" borderId="4" xfId="2" applyFont="1" applyFill="1" applyBorder="1" applyAlignment="1" applyProtection="1">
      <alignment horizontal="center" vertical="distributed"/>
    </xf>
    <xf numFmtId="0" fontId="4" fillId="2" borderId="14" xfId="2" applyFont="1" applyFill="1" applyBorder="1" applyAlignment="1" applyProtection="1">
      <alignment horizontal="center" vertical="distributed"/>
    </xf>
    <xf numFmtId="0" fontId="4" fillId="2" borderId="15" xfId="2" applyFont="1" applyFill="1" applyBorder="1" applyAlignment="1" applyProtection="1">
      <alignment horizontal="center" vertical="distributed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9" fillId="0" borderId="18" xfId="0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 vertical="center"/>
    </xf>
    <xf numFmtId="0" fontId="20" fillId="0" borderId="22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center" vertical="center"/>
    </xf>
    <xf numFmtId="0" fontId="21" fillId="0" borderId="21" xfId="0" applyFont="1" applyFill="1" applyBorder="1" applyAlignment="1" applyProtection="1">
      <alignment vertical="center"/>
    </xf>
    <xf numFmtId="0" fontId="21" fillId="0" borderId="22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vertical="center"/>
    </xf>
    <xf numFmtId="0" fontId="20" fillId="0" borderId="24" xfId="0" applyFont="1" applyFill="1" applyBorder="1" applyAlignment="1" applyProtection="1">
      <alignment horizontal="center" vertical="center"/>
    </xf>
    <xf numFmtId="0" fontId="20" fillId="0" borderId="25" xfId="0" applyFont="1" applyFill="1" applyBorder="1" applyAlignment="1" applyProtection="1">
      <alignment horizontal="center" vertical="center"/>
    </xf>
    <xf numFmtId="0" fontId="20" fillId="0" borderId="26" xfId="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vertical="center"/>
    </xf>
    <xf numFmtId="0" fontId="21" fillId="0" borderId="25" xfId="0" applyFont="1" applyFill="1" applyBorder="1" applyAlignment="1" applyProtection="1">
      <alignment vertical="center"/>
    </xf>
    <xf numFmtId="0" fontId="21" fillId="0" borderId="26" xfId="0" applyFont="1" applyFill="1" applyBorder="1" applyAlignment="1" applyProtection="1">
      <alignment vertical="center"/>
    </xf>
    <xf numFmtId="0" fontId="20" fillId="0" borderId="27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center" vertical="center"/>
    </xf>
    <xf numFmtId="0" fontId="21" fillId="0" borderId="27" xfId="0" applyFont="1" applyFill="1" applyBorder="1" applyAlignment="1" applyProtection="1">
      <alignment vertical="center"/>
    </xf>
    <xf numFmtId="0" fontId="21" fillId="0" borderId="28" xfId="0" applyFont="1" applyFill="1" applyBorder="1" applyAlignment="1" applyProtection="1">
      <alignment vertical="center"/>
    </xf>
    <xf numFmtId="0" fontId="21" fillId="0" borderId="29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11" fillId="0" borderId="4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2" applyFill="1" applyBorder="1" applyAlignment="1" applyProtection="1">
      <alignment horizontal="center" vertical="center" wrapText="1"/>
    </xf>
    <xf numFmtId="9" fontId="3" fillId="0" borderId="1" xfId="0" applyNumberFormat="1" applyFont="1" applyBorder="1" applyAlignment="1" applyProtection="1">
      <alignment horizontal="center" vertical="center" wrapText="1"/>
    </xf>
    <xf numFmtId="0" fontId="23" fillId="11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29" fillId="11" borderId="1" xfId="0" applyFont="1" applyFill="1" applyBorder="1" applyAlignment="1" applyProtection="1">
      <alignment horizontal="center" vertical="center" wrapText="1"/>
    </xf>
    <xf numFmtId="0" fontId="22" fillId="11" borderId="1" xfId="0" applyFont="1" applyFill="1" applyBorder="1" applyAlignment="1" applyProtection="1">
      <alignment horizontal="center" vertical="center" wrapText="1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3" fillId="3" borderId="4" xfId="2" applyFont="1" applyFill="1" applyBorder="1" applyAlignment="1" applyProtection="1">
      <alignment horizontal="center" vertical="center"/>
      <protection locked="0"/>
    </xf>
    <xf numFmtId="0" fontId="3" fillId="3" borderId="14" xfId="2" applyFont="1" applyFill="1" applyBorder="1" applyAlignment="1" applyProtection="1">
      <alignment horizontal="center" vertical="center"/>
      <protection locked="0"/>
    </xf>
    <xf numFmtId="0" fontId="3" fillId="3" borderId="15" xfId="2" applyFont="1" applyFill="1" applyBorder="1" applyAlignment="1" applyProtection="1">
      <alignment horizontal="center" vertical="center"/>
      <protection locked="0"/>
    </xf>
    <xf numFmtId="0" fontId="3" fillId="0" borderId="14" xfId="2" applyFont="1" applyFill="1" applyBorder="1" applyAlignment="1" applyProtection="1">
      <alignment horizontal="center" vertical="center" wrapText="1"/>
      <protection locked="0"/>
    </xf>
    <xf numFmtId="0" fontId="3" fillId="0" borderId="15" xfId="2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3" fillId="3" borderId="6" xfId="2" applyFont="1" applyFill="1" applyBorder="1" applyAlignment="1" applyProtection="1">
      <alignment vertical="top" wrapText="1"/>
    </xf>
    <xf numFmtId="0" fontId="6" fillId="3" borderId="5" xfId="2" applyFont="1" applyFill="1" applyBorder="1" applyAlignment="1" applyProtection="1">
      <alignment vertical="top" wrapText="1"/>
    </xf>
    <xf numFmtId="0" fontId="6" fillId="3" borderId="9" xfId="2" applyFont="1" applyFill="1" applyBorder="1" applyAlignment="1" applyProtection="1">
      <alignment vertical="top" wrapText="1"/>
    </xf>
    <xf numFmtId="0" fontId="6" fillId="0" borderId="41" xfId="2" applyFont="1" applyFill="1" applyBorder="1" applyAlignment="1" applyProtection="1">
      <alignment horizontal="justify" vertical="center" wrapText="1"/>
      <protection locked="0"/>
    </xf>
    <xf numFmtId="0" fontId="6" fillId="0" borderId="42" xfId="2" applyFont="1" applyFill="1" applyBorder="1" applyAlignment="1" applyProtection="1">
      <alignment horizontal="justify" vertical="center" wrapText="1"/>
      <protection locked="0"/>
    </xf>
    <xf numFmtId="0" fontId="6" fillId="0" borderId="43" xfId="2" applyFont="1" applyFill="1" applyBorder="1" applyAlignment="1" applyProtection="1">
      <alignment horizontal="justify" vertical="center" wrapText="1"/>
      <protection locked="0"/>
    </xf>
    <xf numFmtId="0" fontId="3" fillId="3" borderId="33" xfId="2" applyFont="1" applyFill="1" applyBorder="1" applyAlignment="1" applyProtection="1">
      <alignment vertical="top" wrapText="1"/>
    </xf>
    <xf numFmtId="0" fontId="6" fillId="3" borderId="0" xfId="2" applyFont="1" applyFill="1" applyBorder="1" applyAlignment="1" applyProtection="1">
      <alignment vertical="top" wrapText="1"/>
    </xf>
    <xf numFmtId="0" fontId="6" fillId="3" borderId="34" xfId="2" applyFont="1" applyFill="1" applyBorder="1" applyAlignment="1" applyProtection="1">
      <alignment vertical="top" wrapText="1"/>
    </xf>
    <xf numFmtId="0" fontId="6" fillId="3" borderId="41" xfId="2" applyFont="1" applyFill="1" applyBorder="1" applyAlignment="1" applyProtection="1">
      <alignment horizontal="justify" vertical="center" wrapText="1"/>
      <protection locked="0"/>
    </xf>
    <xf numFmtId="0" fontId="6" fillId="3" borderId="42" xfId="2" applyFont="1" applyFill="1" applyBorder="1" applyAlignment="1" applyProtection="1">
      <alignment horizontal="justify" vertical="center" wrapText="1"/>
      <protection locked="0"/>
    </xf>
    <xf numFmtId="0" fontId="6" fillId="3" borderId="43" xfId="2" applyFont="1" applyFill="1" applyBorder="1" applyAlignment="1" applyProtection="1">
      <alignment horizontal="justify" vertical="center" wrapText="1"/>
      <protection locked="0"/>
    </xf>
    <xf numFmtId="0" fontId="4" fillId="3" borderId="2" xfId="0" applyFont="1" applyFill="1" applyBorder="1" applyAlignment="1" applyProtection="1">
      <alignment horizontal="center"/>
    </xf>
    <xf numFmtId="0" fontId="4" fillId="3" borderId="40" xfId="0" applyFont="1" applyFill="1" applyBorder="1" applyAlignment="1" applyProtection="1">
      <alignment horizontal="center"/>
    </xf>
    <xf numFmtId="0" fontId="4" fillId="2" borderId="18" xfId="2" applyFont="1" applyFill="1" applyBorder="1" applyAlignment="1" applyProtection="1">
      <alignment horizontal="left" vertical="center" wrapText="1"/>
    </xf>
    <xf numFmtId="0" fontId="4" fillId="2" borderId="20" xfId="2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35" xfId="0" applyFont="1" applyFill="1" applyBorder="1" applyAlignment="1" applyProtection="1">
      <alignment horizontal="center"/>
    </xf>
    <xf numFmtId="0" fontId="6" fillId="0" borderId="11" xfId="2" applyFont="1" applyFill="1" applyBorder="1" applyAlignment="1" applyProtection="1">
      <alignment horizontal="center" vertical="center" wrapText="1"/>
    </xf>
    <xf numFmtId="0" fontId="6" fillId="0" borderId="11" xfId="2" applyFont="1" applyFill="1" applyBorder="1" applyAlignment="1" applyProtection="1">
      <alignment horizontal="center" vertical="center"/>
    </xf>
    <xf numFmtId="0" fontId="6" fillId="0" borderId="13" xfId="2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35" xfId="2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/>
    </xf>
    <xf numFmtId="0" fontId="6" fillId="3" borderId="35" xfId="0" applyFont="1" applyFill="1" applyBorder="1" applyAlignment="1" applyProtection="1">
      <alignment horizontal="center"/>
    </xf>
    <xf numFmtId="0" fontId="3" fillId="3" borderId="4" xfId="2" applyFont="1" applyFill="1" applyBorder="1" applyAlignment="1" applyProtection="1">
      <alignment horizontal="center"/>
    </xf>
    <xf numFmtId="0" fontId="3" fillId="3" borderId="14" xfId="2" applyFont="1" applyFill="1" applyBorder="1" applyAlignment="1" applyProtection="1">
      <alignment horizontal="center"/>
    </xf>
    <xf numFmtId="0" fontId="3" fillId="3" borderId="15" xfId="2" applyFont="1" applyFill="1" applyBorder="1" applyAlignment="1" applyProtection="1">
      <alignment horizontal="center"/>
    </xf>
    <xf numFmtId="0" fontId="4" fillId="3" borderId="6" xfId="2" applyFont="1" applyFill="1" applyBorder="1" applyAlignment="1" applyProtection="1">
      <alignment horizontal="center"/>
    </xf>
    <xf numFmtId="0" fontId="4" fillId="3" borderId="5" xfId="2" applyFont="1" applyFill="1" applyBorder="1" applyAlignment="1" applyProtection="1">
      <alignment horizontal="center"/>
    </xf>
    <xf numFmtId="0" fontId="4" fillId="3" borderId="9" xfId="2" applyFont="1" applyFill="1" applyBorder="1" applyAlignment="1" applyProtection="1">
      <alignment horizontal="center"/>
    </xf>
    <xf numFmtId="0" fontId="4" fillId="2" borderId="36" xfId="0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/>
    </xf>
    <xf numFmtId="0" fontId="4" fillId="2" borderId="38" xfId="0" applyFont="1" applyFill="1" applyBorder="1" applyAlignment="1" applyProtection="1">
      <alignment horizontal="center"/>
    </xf>
    <xf numFmtId="0" fontId="4" fillId="2" borderId="39" xfId="0" applyFont="1" applyFill="1" applyBorder="1" applyAlignment="1" applyProtection="1">
      <alignment horizontal="center"/>
    </xf>
    <xf numFmtId="0" fontId="4" fillId="0" borderId="4" xfId="2" applyFont="1" applyFill="1" applyBorder="1" applyAlignment="1" applyProtection="1">
      <alignment horizontal="center"/>
    </xf>
    <xf numFmtId="0" fontId="4" fillId="0" borderId="14" xfId="2" applyFont="1" applyFill="1" applyBorder="1" applyAlignment="1" applyProtection="1">
      <alignment horizontal="center"/>
    </xf>
    <xf numFmtId="0" fontId="4" fillId="0" borderId="15" xfId="2" applyFont="1" applyFill="1" applyBorder="1" applyAlignment="1" applyProtection="1">
      <alignment horizontal="center"/>
    </xf>
    <xf numFmtId="0" fontId="4" fillId="3" borderId="4" xfId="2" applyFont="1" applyFill="1" applyBorder="1" applyAlignment="1" applyProtection="1">
      <alignment horizontal="center"/>
    </xf>
    <xf numFmtId="0" fontId="4" fillId="3" borderId="14" xfId="2" applyFont="1" applyFill="1" applyBorder="1" applyAlignment="1" applyProtection="1">
      <alignment horizontal="center"/>
    </xf>
    <xf numFmtId="0" fontId="4" fillId="3" borderId="15" xfId="2" applyFont="1" applyFill="1" applyBorder="1" applyAlignment="1" applyProtection="1">
      <alignment horizontal="center"/>
    </xf>
    <xf numFmtId="9" fontId="24" fillId="3" borderId="4" xfId="3" applyFont="1" applyFill="1" applyBorder="1" applyAlignment="1" applyProtection="1">
      <alignment horizontal="center" wrapText="1"/>
    </xf>
    <xf numFmtId="9" fontId="24" fillId="3" borderId="14" xfId="3" applyFont="1" applyFill="1" applyBorder="1" applyAlignment="1" applyProtection="1">
      <alignment horizontal="center" wrapText="1"/>
    </xf>
    <xf numFmtId="9" fontId="24" fillId="3" borderId="15" xfId="3" applyFont="1" applyFill="1" applyBorder="1" applyAlignment="1" applyProtection="1">
      <alignment horizontal="center" wrapText="1"/>
    </xf>
    <xf numFmtId="0" fontId="4" fillId="0" borderId="3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 wrapText="1"/>
    </xf>
    <xf numFmtId="0" fontId="6" fillId="3" borderId="14" xfId="0" applyFont="1" applyFill="1" applyBorder="1" applyAlignment="1" applyProtection="1">
      <alignment horizontal="center" wrapText="1"/>
    </xf>
    <xf numFmtId="0" fontId="6" fillId="3" borderId="15" xfId="0" applyFont="1" applyFill="1" applyBorder="1" applyAlignment="1" applyProtection="1">
      <alignment horizontal="center" wrapText="1"/>
    </xf>
    <xf numFmtId="0" fontId="3" fillId="5" borderId="14" xfId="0" applyFont="1" applyFill="1" applyBorder="1" applyAlignment="1" applyProtection="1">
      <alignment horizont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15" fillId="3" borderId="4" xfId="2" applyFont="1" applyFill="1" applyBorder="1" applyAlignment="1" applyProtection="1">
      <alignment horizontal="center" vertical="center" wrapText="1"/>
    </xf>
    <xf numFmtId="0" fontId="15" fillId="3" borderId="14" xfId="2" applyFont="1" applyFill="1" applyBorder="1" applyAlignment="1" applyProtection="1">
      <alignment horizontal="center" vertical="center"/>
    </xf>
    <xf numFmtId="0" fontId="15" fillId="3" borderId="15" xfId="2" applyFont="1" applyFill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horizontal="left" vertical="center" wrapText="1"/>
    </xf>
    <xf numFmtId="0" fontId="6" fillId="0" borderId="14" xfId="2" applyFont="1" applyFill="1" applyBorder="1" applyAlignment="1" applyProtection="1">
      <alignment horizontal="left" vertical="center"/>
    </xf>
    <xf numFmtId="0" fontId="6" fillId="0" borderId="15" xfId="2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center"/>
    </xf>
    <xf numFmtId="0" fontId="4" fillId="3" borderId="14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6" fillId="0" borderId="4" xfId="2" applyFont="1" applyFill="1" applyBorder="1" applyAlignment="1" applyProtection="1">
      <alignment horizontal="left" vertical="top" wrapText="1"/>
    </xf>
    <xf numFmtId="0" fontId="6" fillId="0" borderId="14" xfId="2" applyFont="1" applyFill="1" applyBorder="1" applyAlignment="1" applyProtection="1">
      <alignment horizontal="left" vertical="top" wrapText="1"/>
    </xf>
    <xf numFmtId="0" fontId="6" fillId="0" borderId="15" xfId="2" applyFont="1" applyFill="1" applyBorder="1" applyAlignment="1" applyProtection="1">
      <alignment horizontal="left" vertical="top" wrapText="1"/>
    </xf>
    <xf numFmtId="0" fontId="4" fillId="0" borderId="5" xfId="0" applyFont="1" applyFill="1" applyBorder="1" applyAlignment="1" applyProtection="1">
      <alignment horizontal="center"/>
    </xf>
    <xf numFmtId="0" fontId="6" fillId="3" borderId="33" xfId="2" applyFont="1" applyFill="1" applyBorder="1" applyAlignment="1" applyProtection="1">
      <alignment horizontal="center"/>
    </xf>
    <xf numFmtId="0" fontId="6" fillId="3" borderId="0" xfId="2" applyFont="1" applyFill="1" applyBorder="1" applyAlignment="1" applyProtection="1">
      <alignment horizontal="center"/>
    </xf>
    <xf numFmtId="0" fontId="6" fillId="3" borderId="34" xfId="2" applyFont="1" applyFill="1" applyBorder="1" applyAlignment="1" applyProtection="1">
      <alignment horizontal="center"/>
    </xf>
    <xf numFmtId="0" fontId="3" fillId="3" borderId="14" xfId="2" applyFont="1" applyFill="1" applyBorder="1" applyAlignment="1" applyProtection="1">
      <alignment horizontal="center" vertical="center"/>
    </xf>
    <xf numFmtId="0" fontId="3" fillId="3" borderId="15" xfId="2" applyFont="1" applyFill="1" applyBorder="1" applyAlignment="1" applyProtection="1">
      <alignment horizontal="center" vertical="center"/>
    </xf>
    <xf numFmtId="0" fontId="24" fillId="3" borderId="4" xfId="2" applyFont="1" applyFill="1" applyBorder="1" applyAlignment="1" applyProtection="1">
      <alignment horizontal="center" vertical="center"/>
    </xf>
    <xf numFmtId="0" fontId="6" fillId="3" borderId="14" xfId="2" applyFont="1" applyFill="1" applyBorder="1" applyAlignment="1" applyProtection="1">
      <alignment horizontal="center" vertical="center"/>
    </xf>
    <xf numFmtId="0" fontId="6" fillId="3" borderId="15" xfId="2" applyFont="1" applyFill="1" applyBorder="1" applyAlignment="1" applyProtection="1">
      <alignment horizontal="center" vertical="center"/>
    </xf>
    <xf numFmtId="0" fontId="29" fillId="11" borderId="3" xfId="0" applyFont="1" applyFill="1" applyBorder="1" applyAlignment="1" applyProtection="1">
      <alignment horizontal="center" vertical="center" wrapText="1"/>
    </xf>
    <xf numFmtId="0" fontId="23" fillId="11" borderId="14" xfId="0" applyFont="1" applyFill="1" applyBorder="1" applyAlignment="1" applyProtection="1">
      <alignment horizontal="center" vertical="center" wrapText="1"/>
    </xf>
    <xf numFmtId="0" fontId="23" fillId="11" borderId="15" xfId="0" applyFont="1" applyFill="1" applyBorder="1" applyAlignment="1" applyProtection="1">
      <alignment horizontal="center" vertical="center" wrapText="1"/>
    </xf>
    <xf numFmtId="0" fontId="3" fillId="0" borderId="10" xfId="2" applyFont="1" applyFill="1" applyBorder="1" applyAlignment="1" applyProtection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 wrapText="1"/>
    </xf>
    <xf numFmtId="0" fontId="11" fillId="0" borderId="44" xfId="0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6" fillId="0" borderId="14" xfId="2" applyFont="1" applyFill="1" applyBorder="1" applyAlignment="1" applyProtection="1">
      <alignment horizontal="center" vertical="center" wrapText="1"/>
      <protection locked="0"/>
    </xf>
    <xf numFmtId="0" fontId="6" fillId="0" borderId="15" xfId="2" applyFont="1" applyFill="1" applyBorder="1" applyAlignment="1" applyProtection="1">
      <alignment horizontal="center" vertical="center" wrapText="1"/>
      <protection locked="0"/>
    </xf>
    <xf numFmtId="0" fontId="4" fillId="3" borderId="48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0" fontId="4" fillId="3" borderId="47" xfId="0" applyFont="1" applyFill="1" applyBorder="1" applyAlignment="1" applyProtection="1">
      <alignment horizontal="center"/>
    </xf>
    <xf numFmtId="0" fontId="4" fillId="3" borderId="29" xfId="0" applyFont="1" applyFill="1" applyBorder="1" applyAlignment="1" applyProtection="1">
      <alignment horizontal="center"/>
    </xf>
    <xf numFmtId="0" fontId="3" fillId="3" borderId="44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0" fontId="12" fillId="0" borderId="11" xfId="2" applyFont="1" applyFill="1" applyBorder="1" applyAlignment="1" applyProtection="1">
      <alignment horizontal="center" vertical="center" wrapText="1"/>
    </xf>
    <xf numFmtId="0" fontId="12" fillId="0" borderId="11" xfId="2" applyFont="1" applyFill="1" applyBorder="1" applyAlignment="1" applyProtection="1">
      <alignment horizontal="center" vertical="center"/>
    </xf>
    <xf numFmtId="0" fontId="12" fillId="0" borderId="13" xfId="2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/>
    </xf>
    <xf numFmtId="0" fontId="12" fillId="0" borderId="35" xfId="2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/>
    </xf>
    <xf numFmtId="0" fontId="4" fillId="0" borderId="6" xfId="2" applyFont="1" applyFill="1" applyBorder="1" applyAlignment="1" applyProtection="1">
      <alignment horizontal="center"/>
    </xf>
    <xf numFmtId="0" fontId="4" fillId="0" borderId="5" xfId="2" applyFont="1" applyFill="1" applyBorder="1" applyAlignment="1" applyProtection="1">
      <alignment horizontal="center"/>
    </xf>
    <xf numFmtId="0" fontId="4" fillId="0" borderId="9" xfId="2" applyFont="1" applyFill="1" applyBorder="1" applyAlignment="1" applyProtection="1">
      <alignment horizontal="center"/>
    </xf>
    <xf numFmtId="0" fontId="3" fillId="3" borderId="4" xfId="2" applyFont="1" applyFill="1" applyBorder="1" applyAlignment="1" applyProtection="1">
      <alignment horizontal="center" wrapText="1"/>
    </xf>
    <xf numFmtId="0" fontId="6" fillId="3" borderId="4" xfId="2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</xf>
    <xf numFmtId="0" fontId="19" fillId="0" borderId="21" xfId="0" applyFont="1" applyFill="1" applyBorder="1" applyAlignment="1" applyProtection="1">
      <alignment horizontal="center"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7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1" fillId="0" borderId="46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1" fillId="0" borderId="13" xfId="0" applyFont="1" applyFill="1" applyBorder="1" applyAlignment="1" applyProtection="1">
      <alignment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0" fontId="21" fillId="0" borderId="45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vertical="center"/>
    </xf>
    <xf numFmtId="0" fontId="21" fillId="0" borderId="35" xfId="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1" fillId="0" borderId="47" xfId="0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vertical="center"/>
    </xf>
    <xf numFmtId="0" fontId="21" fillId="0" borderId="40" xfId="0" applyFont="1" applyFill="1" applyBorder="1" applyAlignment="1" applyProtection="1">
      <alignment vertical="center"/>
    </xf>
    <xf numFmtId="0" fontId="11" fillId="0" borderId="45" xfId="0" applyFont="1" applyBorder="1" applyAlignment="1" applyProtection="1">
      <alignment horizontal="center"/>
    </xf>
    <xf numFmtId="0" fontId="26" fillId="3" borderId="42" xfId="2" applyFont="1" applyFill="1" applyBorder="1" applyAlignment="1" applyProtection="1">
      <alignment horizontal="justify" vertical="center" wrapText="1"/>
      <protection locked="0"/>
    </xf>
    <xf numFmtId="0" fontId="26" fillId="3" borderId="43" xfId="2" applyFont="1" applyFill="1" applyBorder="1" applyAlignment="1" applyProtection="1">
      <alignment horizontal="justify" vertical="center" wrapText="1"/>
      <protection locked="0"/>
    </xf>
    <xf numFmtId="0" fontId="27" fillId="3" borderId="2" xfId="0" applyFont="1" applyFill="1" applyBorder="1" applyAlignment="1" applyProtection="1">
      <alignment horizontal="center"/>
    </xf>
    <xf numFmtId="0" fontId="27" fillId="3" borderId="40" xfId="0" applyFont="1" applyFill="1" applyBorder="1" applyAlignment="1" applyProtection="1">
      <alignment horizontal="center"/>
    </xf>
    <xf numFmtId="0" fontId="4" fillId="2" borderId="6" xfId="2" applyFont="1" applyFill="1" applyBorder="1" applyAlignment="1" applyProtection="1">
      <alignment horizontal="left" vertical="center" wrapText="1"/>
    </xf>
    <xf numFmtId="0" fontId="4" fillId="2" borderId="30" xfId="2" applyFont="1" applyFill="1" applyBorder="1" applyAlignment="1" applyProtection="1">
      <alignment horizontal="left" vertical="center" wrapText="1"/>
    </xf>
    <xf numFmtId="0" fontId="27" fillId="3" borderId="1" xfId="0" applyFont="1" applyFill="1" applyBorder="1" applyAlignment="1" applyProtection="1">
      <alignment horizontal="center"/>
    </xf>
    <xf numFmtId="0" fontId="27" fillId="3" borderId="35" xfId="0" applyFont="1" applyFill="1" applyBorder="1" applyAlignment="1" applyProtection="1">
      <alignment horizontal="center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40" xfId="2" applyFont="1" applyFill="1" applyBorder="1" applyAlignment="1" applyProtection="1">
      <alignment horizontal="center" vertical="center" wrapText="1"/>
    </xf>
    <xf numFmtId="0" fontId="27" fillId="3" borderId="16" xfId="0" applyFont="1" applyFill="1" applyBorder="1" applyAlignment="1" applyProtection="1">
      <alignment horizontal="center"/>
    </xf>
    <xf numFmtId="0" fontId="27" fillId="3" borderId="49" xfId="0" applyFont="1" applyFill="1" applyBorder="1" applyAlignment="1" applyProtection="1">
      <alignment horizontal="center"/>
    </xf>
    <xf numFmtId="9" fontId="3" fillId="3" borderId="4" xfId="3" applyFont="1" applyFill="1" applyBorder="1" applyAlignment="1" applyProtection="1">
      <alignment horizontal="center" wrapText="1"/>
    </xf>
    <xf numFmtId="9" fontId="3" fillId="3" borderId="14" xfId="3" applyFont="1" applyFill="1" applyBorder="1" applyAlignment="1" applyProtection="1">
      <alignment horizontal="center" wrapText="1"/>
    </xf>
    <xf numFmtId="9" fontId="3" fillId="3" borderId="15" xfId="3" applyFont="1" applyFill="1" applyBorder="1" applyAlignment="1" applyProtection="1">
      <alignment horizontal="center" wrapText="1"/>
    </xf>
    <xf numFmtId="0" fontId="3" fillId="0" borderId="4" xfId="2" applyFont="1" applyFill="1" applyBorder="1" applyAlignment="1" applyProtection="1">
      <alignment horizontal="justify" vertical="center" wrapText="1"/>
    </xf>
    <xf numFmtId="0" fontId="6" fillId="0" borderId="14" xfId="2" applyFont="1" applyFill="1" applyBorder="1" applyAlignment="1" applyProtection="1">
      <alignment horizontal="justify" vertical="center"/>
    </xf>
    <xf numFmtId="0" fontId="6" fillId="0" borderId="15" xfId="2" applyFont="1" applyFill="1" applyBorder="1" applyAlignment="1" applyProtection="1">
      <alignment horizontal="justify" vertical="center"/>
    </xf>
    <xf numFmtId="0" fontId="6" fillId="0" borderId="14" xfId="2" applyFont="1" applyFill="1" applyBorder="1" applyAlignment="1" applyProtection="1">
      <alignment horizontal="left" vertical="center" wrapText="1"/>
    </xf>
    <xf numFmtId="0" fontId="6" fillId="0" borderId="15" xfId="2" applyFont="1" applyFill="1" applyBorder="1" applyAlignment="1" applyProtection="1">
      <alignment horizontal="left" vertical="center" wrapText="1"/>
    </xf>
    <xf numFmtId="0" fontId="6" fillId="0" borderId="17" xfId="2" applyFont="1" applyFill="1" applyBorder="1" applyAlignment="1" applyProtection="1">
      <alignment horizontal="center" vertical="center" wrapText="1"/>
    </xf>
    <xf numFmtId="0" fontId="6" fillId="0" borderId="8" xfId="2" applyFill="1" applyBorder="1" applyAlignment="1" applyProtection="1">
      <alignment horizontal="center" vertical="center" wrapText="1"/>
    </xf>
    <xf numFmtId="0" fontId="29" fillId="11" borderId="10" xfId="0" applyFont="1" applyFill="1" applyBorder="1" applyAlignment="1" applyProtection="1">
      <alignment horizontal="center" vertical="center" wrapText="1"/>
    </xf>
    <xf numFmtId="0" fontId="29" fillId="11" borderId="8" xfId="0" applyFont="1" applyFill="1" applyBorder="1" applyAlignment="1" applyProtection="1">
      <alignment horizontal="center" vertical="center" wrapText="1"/>
    </xf>
    <xf numFmtId="0" fontId="29" fillId="11" borderId="11" xfId="0" applyFont="1" applyFill="1" applyBorder="1" applyAlignment="1" applyProtection="1">
      <alignment horizontal="center" vertical="center" wrapText="1"/>
    </xf>
    <xf numFmtId="0" fontId="29" fillId="11" borderId="2" xfId="0" applyFont="1" applyFill="1" applyBorder="1" applyAlignment="1" applyProtection="1">
      <alignment horizontal="center" vertical="center" wrapText="1"/>
    </xf>
    <xf numFmtId="0" fontId="23" fillId="11" borderId="11" xfId="0" applyFont="1" applyFill="1" applyBorder="1" applyAlignment="1" applyProtection="1">
      <alignment horizontal="center" vertical="center" wrapText="1"/>
    </xf>
    <xf numFmtId="0" fontId="23" fillId="11" borderId="13" xfId="0" applyFont="1" applyFill="1" applyBorder="1" applyAlignment="1" applyProtection="1">
      <alignment horizontal="center" vertical="center" wrapText="1"/>
    </xf>
  </cellXfs>
  <cellStyles count="9">
    <cellStyle name="Hipervínculo 2" xfId="4"/>
    <cellStyle name="Millares 2" xfId="1"/>
    <cellStyle name="Millares 2 2" xfId="5"/>
    <cellStyle name="Normal" xfId="0" builtinId="0"/>
    <cellStyle name="Normal 2" xfId="2"/>
    <cellStyle name="Normal 3" xfId="6"/>
    <cellStyle name="Porcentaje" xfId="3" builtinId="5"/>
    <cellStyle name="Porcentaje 2" xfId="7"/>
    <cellStyle name="Porcentaje 2 2" xfId="8"/>
  </cellStyles>
  <dxfs count="4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'1_OperacionesEvaluadas'!$C$49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('1_OperacionesEvaluadas'!$I$48,'1_OperacionesEvaluadas'!$O$48,'1_OperacionesEvaluadas'!$P$48)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PROMEDIO</c:v>
                </c:pt>
              </c:strCache>
            </c:strRef>
          </c:cat>
          <c:val>
            <c:numRef>
              <c:f>('1_OperacionesEvaluadas'!$I$49,'1_OperacionesEvaluadas'!$O$49,'1_OperacionesEvaluadas'!$P$49)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9-4F26-9D2E-0B75A56F1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065160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('1_OperacionesEvaluadas'!$I$48,'1_OperacionesEvaluadas'!$O$48,'1_OperacionesEvaluadas'!$P$48)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PROMEDIO</c:v>
                </c:pt>
              </c:strCache>
            </c:strRef>
          </c:cat>
          <c:val>
            <c:numRef>
              <c:f>('1_OperacionesEvaluadas'!$I$50,'1_OperacionesEvaluadas'!$O$50,'1_OperacionesEvaluadas'!$P$50)</c:f>
              <c:numCache>
                <c:formatCode>0%</c:formatCode>
                <c:ptCount val="3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19-4F26-9D2E-0B75A56F1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065160"/>
        <c:axId val="1"/>
      </c:lineChart>
      <c:catAx>
        <c:axId val="48906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9065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'2_CargosyArchivos'!$C$49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('2_CargosyArchivos'!$I$48,'2_CargosyArchivos'!$O$48,'2_CargosyArchivos'!$P$48)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RESULTADO</c:v>
                </c:pt>
              </c:strCache>
            </c:strRef>
          </c:cat>
          <c:val>
            <c:numRef>
              <c:f>('2_CargosyArchivos'!$I$49,'2_CargosyArchivos'!$O$49,'2_CargosyArchivos'!$P$49)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1-499D-9E64-F38E121DD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9380688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('2_CargosyArchivos'!$I$48,'2_CargosyArchivos'!$O$48,'2_CargosyArchivos'!$P$48)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RESULTADO</c:v>
                </c:pt>
              </c:strCache>
            </c:strRef>
          </c:cat>
          <c:val>
            <c:numRef>
              <c:f>('2_CargosyArchivos'!$I$50,'2_CargosyArchivos'!$O$50,'2_CargosyArchivos'!$P$50)</c:f>
              <c:numCache>
                <c:formatCode>0%</c:formatCode>
                <c:ptCount val="3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1-499D-9E64-F38E121DD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80688"/>
        <c:axId val="1"/>
      </c:lineChart>
      <c:catAx>
        <c:axId val="48938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93806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PROYECTOS</c:v>
          </c:tx>
          <c:invertIfNegative val="0"/>
          <c:cat>
            <c:strRef>
              <c:f>('3_DecisionesdeFondo'!$I$48,'3_DecisionesdeFondo'!$O$48,'3_DecisionesdeFondo'!$P$48)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RESULTADO</c:v>
                </c:pt>
              </c:strCache>
            </c:strRef>
          </c:cat>
          <c:val>
            <c:numRef>
              <c:f>('3_DecisionesdeFondo'!$I$49,'3_DecisionesdeFondo'!$O$49,'3_DecisionesdeFondo'!$P$49)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4-4DD4-877B-A734A1345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9374784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('3_DecisionesdeFondo'!$I$48,'3_DecisionesdeFondo'!$O$48)</c:f>
              <c:strCache>
                <c:ptCount val="2"/>
                <c:pt idx="0">
                  <c:v>JUN</c:v>
                </c:pt>
                <c:pt idx="1">
                  <c:v>DIC</c:v>
                </c:pt>
              </c:strCache>
            </c:strRef>
          </c:cat>
          <c:val>
            <c:numRef>
              <c:f>('3_DecisionesdeFondo'!$I$50,'3_DecisionesdeFondo'!$O$50,'3_DecisionesdeFondo'!$P$50)</c:f>
              <c:numCache>
                <c:formatCode>0%</c:formatCode>
                <c:ptCount val="3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4-4DD4-877B-A734A1345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74784"/>
        <c:axId val="1"/>
      </c:lineChart>
      <c:catAx>
        <c:axId val="4893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93747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RESULTADO</c:v>
          </c:tx>
          <c:invertIfNegative val="0"/>
          <c:cat>
            <c:strRef>
              <c:f>('4_SegtoNormalizacion'!$I$48,'4_SegtoNormalizacion'!$O$48,'4_SegtoNormalizacion'!$P$48)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RESULTADO</c:v>
                </c:pt>
              </c:strCache>
            </c:strRef>
          </c:cat>
          <c:val>
            <c:numRef>
              <c:f>('4_SegtoNormalizacion'!$I$49,'4_SegtoNormalizacion'!$O$49,'4_SegtoNormalizacion'!$P$49)</c:f>
              <c:numCache>
                <c:formatCode>0%</c:formatCode>
                <c:ptCount val="3"/>
                <c:pt idx="0">
                  <c:v>0.9096774193548387</c:v>
                </c:pt>
                <c:pt idx="1">
                  <c:v>0</c:v>
                </c:pt>
                <c:pt idx="2">
                  <c:v>0.9096774193548387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D-4A80-85C5-281580B39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9064176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('4_SegtoNormalizacion'!$I$48,'4_SegtoNormalizacion'!$O$48,'4_SegtoNormalizacion'!$P$48)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RESULTADO</c:v>
                </c:pt>
              </c:strCache>
            </c:strRef>
          </c:cat>
          <c:val>
            <c:numRef>
              <c:f>('4_SegtoNormalizacion'!$I$50,'4_SegtoNormalizacion'!$O$50,'4_SegtoNormalizacion'!$P$50)</c:f>
              <c:numCache>
                <c:formatCode>0%</c:formatCode>
                <c:ptCount val="3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D-4A80-85C5-281580B39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064176"/>
        <c:axId val="1"/>
      </c:lineChart>
      <c:catAx>
        <c:axId val="4890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90641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527821" name="Imagen 1">
          <a:extLst>
            <a:ext uri="{FF2B5EF4-FFF2-40B4-BE49-F238E27FC236}">
              <a16:creationId xmlns:a16="http://schemas.microsoft.com/office/drawing/2014/main" id="{00000000-0008-0000-0000-0000CD0D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52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527822" name="Imagen 1">
          <a:extLst>
            <a:ext uri="{FF2B5EF4-FFF2-40B4-BE49-F238E27FC236}">
              <a16:creationId xmlns:a16="http://schemas.microsoft.com/office/drawing/2014/main" id="{00000000-0008-0000-0000-0000CE0D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52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53</xdr:row>
      <xdr:rowOff>0</xdr:rowOff>
    </xdr:from>
    <xdr:to>
      <xdr:col>12</xdr:col>
      <xdr:colOff>428625</xdr:colOff>
      <xdr:row>65</xdr:row>
      <xdr:rowOff>114300</xdr:rowOff>
    </xdr:to>
    <xdr:graphicFrame macro="">
      <xdr:nvGraphicFramePr>
        <xdr:cNvPr id="527823" name="Gráfico 4">
          <a:extLst>
            <a:ext uri="{FF2B5EF4-FFF2-40B4-BE49-F238E27FC236}">
              <a16:creationId xmlns:a16="http://schemas.microsoft.com/office/drawing/2014/main" id="{00000000-0008-0000-0000-0000CF0D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38817" name="Group 1">
          <a:extLst>
            <a:ext uri="{FF2B5EF4-FFF2-40B4-BE49-F238E27FC236}">
              <a16:creationId xmlns:a16="http://schemas.microsoft.com/office/drawing/2014/main" id="{00000000-0008-0000-0100-000081601100}"/>
            </a:ext>
          </a:extLst>
        </xdr:cNvPr>
        <xdr:cNvGrpSpPr>
          <a:grpSpLocks/>
        </xdr:cNvGrpSpPr>
      </xdr:nvGrpSpPr>
      <xdr:grpSpPr bwMode="auto">
        <a:xfrm>
          <a:off x="3877235" y="104775"/>
          <a:ext cx="0" cy="294154"/>
          <a:chOff x="5362575" y="104775"/>
          <a:chExt cx="0" cy="314325"/>
        </a:xfrm>
      </xdr:grpSpPr>
      <xdr:sp macro="" textlink="">
        <xdr:nvSpPr>
          <xdr:cNvPr id="1138822" name="Rectangle 2">
            <a:extLst>
              <a:ext uri="{FF2B5EF4-FFF2-40B4-BE49-F238E27FC236}">
                <a16:creationId xmlns:a16="http://schemas.microsoft.com/office/drawing/2014/main" id="{00000000-0008-0000-0100-0000866011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954824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38818" name="Group 15">
          <a:extLst>
            <a:ext uri="{FF2B5EF4-FFF2-40B4-BE49-F238E27FC236}">
              <a16:creationId xmlns:a16="http://schemas.microsoft.com/office/drawing/2014/main" id="{00000000-0008-0000-0100-000082601100}"/>
            </a:ext>
          </a:extLst>
        </xdr:cNvPr>
        <xdr:cNvGrpSpPr>
          <a:grpSpLocks/>
        </xdr:cNvGrpSpPr>
      </xdr:nvGrpSpPr>
      <xdr:grpSpPr bwMode="auto">
        <a:xfrm>
          <a:off x="3877235" y="104775"/>
          <a:ext cx="0" cy="294154"/>
          <a:chOff x="5362575" y="104775"/>
          <a:chExt cx="0" cy="314325"/>
        </a:xfrm>
      </xdr:grpSpPr>
      <xdr:sp macro="" textlink="">
        <xdr:nvSpPr>
          <xdr:cNvPr id="1138820" name="Rectangle 16">
            <a:extLst>
              <a:ext uri="{FF2B5EF4-FFF2-40B4-BE49-F238E27FC236}">
                <a16:creationId xmlns:a16="http://schemas.microsoft.com/office/drawing/2014/main" id="{00000000-0008-0000-0100-0000846011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0954824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381000</xdr:colOff>
      <xdr:row>0</xdr:row>
      <xdr:rowOff>28575</xdr:rowOff>
    </xdr:from>
    <xdr:to>
      <xdr:col>0</xdr:col>
      <xdr:colOff>1266825</xdr:colOff>
      <xdr:row>3</xdr:row>
      <xdr:rowOff>228600</xdr:rowOff>
    </xdr:to>
    <xdr:pic>
      <xdr:nvPicPr>
        <xdr:cNvPr id="1138819" name="Imagen 1">
          <a:extLst>
            <a:ext uri="{FF2B5EF4-FFF2-40B4-BE49-F238E27FC236}">
              <a16:creationId xmlns:a16="http://schemas.microsoft.com/office/drawing/2014/main" id="{00000000-0008-0000-0100-00008360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8575"/>
          <a:ext cx="885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6984" name="Imagen 1">
          <a:extLst>
            <a:ext uri="{FF2B5EF4-FFF2-40B4-BE49-F238E27FC236}">
              <a16:creationId xmlns:a16="http://schemas.microsoft.com/office/drawing/2014/main" id="{00000000-0008-0000-0200-000048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33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51</xdr:row>
      <xdr:rowOff>114300</xdr:rowOff>
    </xdr:from>
    <xdr:to>
      <xdr:col>15</xdr:col>
      <xdr:colOff>209550</xdr:colOff>
      <xdr:row>66</xdr:row>
      <xdr:rowOff>85725</xdr:rowOff>
    </xdr:to>
    <xdr:graphicFrame macro="">
      <xdr:nvGraphicFramePr>
        <xdr:cNvPr id="6985" name="2 Gráfico">
          <a:extLst>
            <a:ext uri="{FF2B5EF4-FFF2-40B4-BE49-F238E27FC236}">
              <a16:creationId xmlns:a16="http://schemas.microsoft.com/office/drawing/2014/main" id="{00000000-0008-0000-0200-000049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6986" name="Imagen 1">
          <a:extLst>
            <a:ext uri="{FF2B5EF4-FFF2-40B4-BE49-F238E27FC236}">
              <a16:creationId xmlns:a16="http://schemas.microsoft.com/office/drawing/2014/main" id="{00000000-0008-0000-0200-00004A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33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02018" name="Group 1">
          <a:extLst>
            <a:ext uri="{FF2B5EF4-FFF2-40B4-BE49-F238E27FC236}">
              <a16:creationId xmlns:a16="http://schemas.microsoft.com/office/drawing/2014/main" id="{00000000-0008-0000-0300-0000C2D01000}"/>
            </a:ext>
          </a:extLst>
        </xdr:cNvPr>
        <xdr:cNvGrpSpPr>
          <a:grpSpLocks/>
        </xdr:cNvGrpSpPr>
      </xdr:nvGrpSpPr>
      <xdr:grpSpPr bwMode="auto">
        <a:xfrm>
          <a:off x="4191000" y="104775"/>
          <a:ext cx="0" cy="316566"/>
          <a:chOff x="5362575" y="104775"/>
          <a:chExt cx="0" cy="314325"/>
        </a:xfrm>
      </xdr:grpSpPr>
      <xdr:sp macro="" textlink="">
        <xdr:nvSpPr>
          <xdr:cNvPr id="1102023" name="Rectangle 2">
            <a:extLst>
              <a:ext uri="{FF2B5EF4-FFF2-40B4-BE49-F238E27FC236}">
                <a16:creationId xmlns:a16="http://schemas.microsoft.com/office/drawing/2014/main" id="{00000000-0008-0000-0300-0000C7D01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943026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02019" name="Group 15">
          <a:extLst>
            <a:ext uri="{FF2B5EF4-FFF2-40B4-BE49-F238E27FC236}">
              <a16:creationId xmlns:a16="http://schemas.microsoft.com/office/drawing/2014/main" id="{00000000-0008-0000-0300-0000C3D01000}"/>
            </a:ext>
          </a:extLst>
        </xdr:cNvPr>
        <xdr:cNvGrpSpPr>
          <a:grpSpLocks/>
        </xdr:cNvGrpSpPr>
      </xdr:nvGrpSpPr>
      <xdr:grpSpPr bwMode="auto">
        <a:xfrm>
          <a:off x="4191000" y="104775"/>
          <a:ext cx="0" cy="316566"/>
          <a:chOff x="5362575" y="104775"/>
          <a:chExt cx="0" cy="314325"/>
        </a:xfrm>
      </xdr:grpSpPr>
      <xdr:sp macro="" textlink="">
        <xdr:nvSpPr>
          <xdr:cNvPr id="1102021" name="Rectangle 16">
            <a:extLst>
              <a:ext uri="{FF2B5EF4-FFF2-40B4-BE49-F238E27FC236}">
                <a16:creationId xmlns:a16="http://schemas.microsoft.com/office/drawing/2014/main" id="{00000000-0008-0000-0300-0000C5D01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943026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523875</xdr:colOff>
      <xdr:row>0</xdr:row>
      <xdr:rowOff>38100</xdr:rowOff>
    </xdr:from>
    <xdr:to>
      <xdr:col>0</xdr:col>
      <xdr:colOff>1409700</xdr:colOff>
      <xdr:row>3</xdr:row>
      <xdr:rowOff>238125</xdr:rowOff>
    </xdr:to>
    <xdr:pic>
      <xdr:nvPicPr>
        <xdr:cNvPr id="1102020" name="Imagen 1">
          <a:extLst>
            <a:ext uri="{FF2B5EF4-FFF2-40B4-BE49-F238E27FC236}">
              <a16:creationId xmlns:a16="http://schemas.microsoft.com/office/drawing/2014/main" id="{00000000-0008-0000-0300-0000C4D0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"/>
          <a:ext cx="885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9045" name="Imagen 1">
          <a:extLst>
            <a:ext uri="{FF2B5EF4-FFF2-40B4-BE49-F238E27FC236}">
              <a16:creationId xmlns:a16="http://schemas.microsoft.com/office/drawing/2014/main" id="{00000000-0008-0000-0400-00005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23825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600075</xdr:colOff>
      <xdr:row>51</xdr:row>
      <xdr:rowOff>76200</xdr:rowOff>
    </xdr:from>
    <xdr:to>
      <xdr:col>15</xdr:col>
      <xdr:colOff>104775</xdr:colOff>
      <xdr:row>66</xdr:row>
      <xdr:rowOff>95250</xdr:rowOff>
    </xdr:to>
    <xdr:graphicFrame macro="">
      <xdr:nvGraphicFramePr>
        <xdr:cNvPr id="9046" name="1 Gráfico">
          <a:extLst>
            <a:ext uri="{FF2B5EF4-FFF2-40B4-BE49-F238E27FC236}">
              <a16:creationId xmlns:a16="http://schemas.microsoft.com/office/drawing/2014/main" id="{00000000-0008-0000-0400-0000562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9047" name="Imagen 1">
          <a:extLst>
            <a:ext uri="{FF2B5EF4-FFF2-40B4-BE49-F238E27FC236}">
              <a16:creationId xmlns:a16="http://schemas.microsoft.com/office/drawing/2014/main" id="{00000000-0008-0000-0400-00005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23825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49158" name="Group 1">
          <a:extLst>
            <a:ext uri="{FF2B5EF4-FFF2-40B4-BE49-F238E27FC236}">
              <a16:creationId xmlns:a16="http://schemas.microsoft.com/office/drawing/2014/main" id="{00000000-0008-0000-0500-0000C6E709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314325"/>
          <a:chOff x="5362575" y="104775"/>
          <a:chExt cx="0" cy="314325"/>
        </a:xfrm>
      </xdr:grpSpPr>
      <xdr:sp macro="" textlink="">
        <xdr:nvSpPr>
          <xdr:cNvPr id="649163" name="Rectangle 2">
            <a:extLst>
              <a:ext uri="{FF2B5EF4-FFF2-40B4-BE49-F238E27FC236}">
                <a16:creationId xmlns:a16="http://schemas.microsoft.com/office/drawing/2014/main" id="{00000000-0008-0000-0500-0000CBE709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943026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49159" name="Group 15">
          <a:extLst>
            <a:ext uri="{FF2B5EF4-FFF2-40B4-BE49-F238E27FC236}">
              <a16:creationId xmlns:a16="http://schemas.microsoft.com/office/drawing/2014/main" id="{00000000-0008-0000-0500-0000C7E709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314325"/>
          <a:chOff x="5362575" y="104775"/>
          <a:chExt cx="0" cy="314325"/>
        </a:xfrm>
      </xdr:grpSpPr>
      <xdr:sp macro="" textlink="">
        <xdr:nvSpPr>
          <xdr:cNvPr id="649161" name="Rectangle 16">
            <a:extLst>
              <a:ext uri="{FF2B5EF4-FFF2-40B4-BE49-F238E27FC236}">
                <a16:creationId xmlns:a16="http://schemas.microsoft.com/office/drawing/2014/main" id="{00000000-0008-0000-0500-0000C9E709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943026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523875</xdr:colOff>
      <xdr:row>0</xdr:row>
      <xdr:rowOff>38100</xdr:rowOff>
    </xdr:from>
    <xdr:to>
      <xdr:col>0</xdr:col>
      <xdr:colOff>1409700</xdr:colOff>
      <xdr:row>3</xdr:row>
      <xdr:rowOff>238125</xdr:rowOff>
    </xdr:to>
    <xdr:pic>
      <xdr:nvPicPr>
        <xdr:cNvPr id="649160" name="Imagen 1">
          <a:extLst>
            <a:ext uri="{FF2B5EF4-FFF2-40B4-BE49-F238E27FC236}">
              <a16:creationId xmlns:a16="http://schemas.microsoft.com/office/drawing/2014/main" id="{00000000-0008-0000-0500-0000C8E7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"/>
          <a:ext cx="885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11081" name="Imagen 1">
          <a:extLst>
            <a:ext uri="{FF2B5EF4-FFF2-40B4-BE49-F238E27FC236}">
              <a16:creationId xmlns:a16="http://schemas.microsoft.com/office/drawing/2014/main" id="{00000000-0008-0000-0600-000049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1695450</xdr:colOff>
      <xdr:row>51</xdr:row>
      <xdr:rowOff>66675</xdr:rowOff>
    </xdr:from>
    <xdr:to>
      <xdr:col>14</xdr:col>
      <xdr:colOff>419100</xdr:colOff>
      <xdr:row>66</xdr:row>
      <xdr:rowOff>57150</xdr:rowOff>
    </xdr:to>
    <xdr:graphicFrame macro="">
      <xdr:nvGraphicFramePr>
        <xdr:cNvPr id="11082" name="1 Gráfico">
          <a:extLst>
            <a:ext uri="{FF2B5EF4-FFF2-40B4-BE49-F238E27FC236}">
              <a16:creationId xmlns:a16="http://schemas.microsoft.com/office/drawing/2014/main" id="{00000000-0008-0000-0600-00004A2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11083" name="Imagen 1">
          <a:extLst>
            <a:ext uri="{FF2B5EF4-FFF2-40B4-BE49-F238E27FC236}">
              <a16:creationId xmlns:a16="http://schemas.microsoft.com/office/drawing/2014/main" id="{00000000-0008-0000-0600-00004B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091134" name="Group 1">
          <a:extLst>
            <a:ext uri="{FF2B5EF4-FFF2-40B4-BE49-F238E27FC236}">
              <a16:creationId xmlns:a16="http://schemas.microsoft.com/office/drawing/2014/main" id="{00000000-0008-0000-0700-00003EA61000}"/>
            </a:ext>
          </a:extLst>
        </xdr:cNvPr>
        <xdr:cNvGrpSpPr>
          <a:grpSpLocks/>
        </xdr:cNvGrpSpPr>
      </xdr:nvGrpSpPr>
      <xdr:grpSpPr bwMode="auto">
        <a:xfrm>
          <a:off x="4219575" y="104775"/>
          <a:ext cx="0" cy="314325"/>
          <a:chOff x="5362575" y="104775"/>
          <a:chExt cx="0" cy="314325"/>
        </a:xfrm>
      </xdr:grpSpPr>
      <xdr:sp macro="" textlink="">
        <xdr:nvSpPr>
          <xdr:cNvPr id="1091151" name="Rectangle 2">
            <a:extLst>
              <a:ext uri="{FF2B5EF4-FFF2-40B4-BE49-F238E27FC236}">
                <a16:creationId xmlns:a16="http://schemas.microsoft.com/office/drawing/2014/main" id="{00000000-0008-0000-0700-00004FA61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0342028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091135" name="Group 15">
          <a:extLst>
            <a:ext uri="{FF2B5EF4-FFF2-40B4-BE49-F238E27FC236}">
              <a16:creationId xmlns:a16="http://schemas.microsoft.com/office/drawing/2014/main" id="{00000000-0008-0000-0700-00003FA61000}"/>
            </a:ext>
          </a:extLst>
        </xdr:cNvPr>
        <xdr:cNvGrpSpPr>
          <a:grpSpLocks/>
        </xdr:cNvGrpSpPr>
      </xdr:nvGrpSpPr>
      <xdr:grpSpPr bwMode="auto">
        <a:xfrm>
          <a:off x="4219575" y="104775"/>
          <a:ext cx="0" cy="314325"/>
          <a:chOff x="5362575" y="104775"/>
          <a:chExt cx="0" cy="314325"/>
        </a:xfrm>
      </xdr:grpSpPr>
      <xdr:sp macro="" textlink="">
        <xdr:nvSpPr>
          <xdr:cNvPr id="1091149" name="Rectangle 16">
            <a:extLst>
              <a:ext uri="{FF2B5EF4-FFF2-40B4-BE49-F238E27FC236}">
                <a16:creationId xmlns:a16="http://schemas.microsoft.com/office/drawing/2014/main" id="{00000000-0008-0000-0700-00004DA61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0342028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091136" name="Group 1">
          <a:extLst>
            <a:ext uri="{FF2B5EF4-FFF2-40B4-BE49-F238E27FC236}">
              <a16:creationId xmlns:a16="http://schemas.microsoft.com/office/drawing/2014/main" id="{00000000-0008-0000-0700-000040A61000}"/>
            </a:ext>
          </a:extLst>
        </xdr:cNvPr>
        <xdr:cNvGrpSpPr>
          <a:grpSpLocks/>
        </xdr:cNvGrpSpPr>
      </xdr:nvGrpSpPr>
      <xdr:grpSpPr bwMode="auto">
        <a:xfrm>
          <a:off x="4219575" y="104775"/>
          <a:ext cx="0" cy="314325"/>
          <a:chOff x="5362575" y="104775"/>
          <a:chExt cx="0" cy="314325"/>
        </a:xfrm>
      </xdr:grpSpPr>
      <xdr:sp macro="" textlink="">
        <xdr:nvSpPr>
          <xdr:cNvPr id="1091147" name="Rectangle 2">
            <a:extLst>
              <a:ext uri="{FF2B5EF4-FFF2-40B4-BE49-F238E27FC236}">
                <a16:creationId xmlns:a16="http://schemas.microsoft.com/office/drawing/2014/main" id="{00000000-0008-0000-0700-00004BA61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0342028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091137" name="Group 15">
          <a:extLst>
            <a:ext uri="{FF2B5EF4-FFF2-40B4-BE49-F238E27FC236}">
              <a16:creationId xmlns:a16="http://schemas.microsoft.com/office/drawing/2014/main" id="{00000000-0008-0000-0700-000041A61000}"/>
            </a:ext>
          </a:extLst>
        </xdr:cNvPr>
        <xdr:cNvGrpSpPr>
          <a:grpSpLocks/>
        </xdr:cNvGrpSpPr>
      </xdr:nvGrpSpPr>
      <xdr:grpSpPr bwMode="auto">
        <a:xfrm>
          <a:off x="4219575" y="104775"/>
          <a:ext cx="0" cy="314325"/>
          <a:chOff x="5362575" y="104775"/>
          <a:chExt cx="0" cy="314325"/>
        </a:xfrm>
      </xdr:grpSpPr>
      <xdr:sp macro="" textlink="">
        <xdr:nvSpPr>
          <xdr:cNvPr id="1091145" name="Rectangle 16">
            <a:extLst>
              <a:ext uri="{FF2B5EF4-FFF2-40B4-BE49-F238E27FC236}">
                <a16:creationId xmlns:a16="http://schemas.microsoft.com/office/drawing/2014/main" id="{00000000-0008-0000-0700-000049A61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0342028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091138" name="Group 1">
          <a:extLst>
            <a:ext uri="{FF2B5EF4-FFF2-40B4-BE49-F238E27FC236}">
              <a16:creationId xmlns:a16="http://schemas.microsoft.com/office/drawing/2014/main" id="{00000000-0008-0000-0700-000042A61000}"/>
            </a:ext>
          </a:extLst>
        </xdr:cNvPr>
        <xdr:cNvGrpSpPr>
          <a:grpSpLocks/>
        </xdr:cNvGrpSpPr>
      </xdr:nvGrpSpPr>
      <xdr:grpSpPr bwMode="auto">
        <a:xfrm>
          <a:off x="4219575" y="104775"/>
          <a:ext cx="0" cy="314325"/>
          <a:chOff x="5362575" y="104775"/>
          <a:chExt cx="0" cy="314325"/>
        </a:xfrm>
      </xdr:grpSpPr>
      <xdr:sp macro="" textlink="">
        <xdr:nvSpPr>
          <xdr:cNvPr id="1091143" name="Rectangle 2">
            <a:extLst>
              <a:ext uri="{FF2B5EF4-FFF2-40B4-BE49-F238E27FC236}">
                <a16:creationId xmlns:a16="http://schemas.microsoft.com/office/drawing/2014/main" id="{00000000-0008-0000-0700-000047A61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0342028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091139" name="Group 15">
          <a:extLst>
            <a:ext uri="{FF2B5EF4-FFF2-40B4-BE49-F238E27FC236}">
              <a16:creationId xmlns:a16="http://schemas.microsoft.com/office/drawing/2014/main" id="{00000000-0008-0000-0700-000043A61000}"/>
            </a:ext>
          </a:extLst>
        </xdr:cNvPr>
        <xdr:cNvGrpSpPr>
          <a:grpSpLocks/>
        </xdr:cNvGrpSpPr>
      </xdr:nvGrpSpPr>
      <xdr:grpSpPr bwMode="auto">
        <a:xfrm>
          <a:off x="4219575" y="104775"/>
          <a:ext cx="0" cy="314325"/>
          <a:chOff x="5362575" y="104775"/>
          <a:chExt cx="0" cy="314325"/>
        </a:xfrm>
      </xdr:grpSpPr>
      <xdr:sp macro="" textlink="">
        <xdr:nvSpPr>
          <xdr:cNvPr id="1091141" name="Rectangle 16">
            <a:extLst>
              <a:ext uri="{FF2B5EF4-FFF2-40B4-BE49-F238E27FC236}">
                <a16:creationId xmlns:a16="http://schemas.microsoft.com/office/drawing/2014/main" id="{00000000-0008-0000-0700-000045A61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17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0342028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381000</xdr:colOff>
      <xdr:row>0</xdr:row>
      <xdr:rowOff>28575</xdr:rowOff>
    </xdr:from>
    <xdr:to>
      <xdr:col>0</xdr:col>
      <xdr:colOff>1266825</xdr:colOff>
      <xdr:row>3</xdr:row>
      <xdr:rowOff>228600</xdr:rowOff>
    </xdr:to>
    <xdr:pic>
      <xdr:nvPicPr>
        <xdr:cNvPr id="1091140" name="Imagen 1">
          <a:extLst>
            <a:ext uri="{FF2B5EF4-FFF2-40B4-BE49-F238E27FC236}">
              <a16:creationId xmlns:a16="http://schemas.microsoft.com/office/drawing/2014/main" id="{00000000-0008-0000-0700-000044A6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8575"/>
          <a:ext cx="885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T177"/>
  <sheetViews>
    <sheetView topLeftCell="A63" zoomScale="145" zoomScaleNormal="145" workbookViewId="0">
      <selection activeCell="C70" sqref="C70:P70"/>
    </sheetView>
  </sheetViews>
  <sheetFormatPr baseColWidth="10" defaultColWidth="9.140625" defaultRowHeight="12.75" x14ac:dyDescent="0.2"/>
  <cols>
    <col min="1" max="1" width="0.7109375" style="83" customWidth="1"/>
    <col min="2" max="2" width="30" style="83" customWidth="1"/>
    <col min="3" max="3" width="16.85546875" style="83" customWidth="1"/>
    <col min="4" max="4" width="5" style="83" bestFit="1" customWidth="1"/>
    <col min="5" max="5" width="4.7109375" style="83" bestFit="1" customWidth="1"/>
    <col min="6" max="6" width="5.140625" style="83" bestFit="1" customWidth="1"/>
    <col min="7" max="7" width="5.42578125" style="83" bestFit="1" customWidth="1"/>
    <col min="8" max="8" width="5.140625" style="83" bestFit="1" customWidth="1"/>
    <col min="9" max="9" width="9.5703125" style="83" bestFit="1" customWidth="1"/>
    <col min="10" max="10" width="4.140625" style="83" bestFit="1" customWidth="1"/>
    <col min="11" max="11" width="6.42578125" style="83" bestFit="1" customWidth="1"/>
    <col min="12" max="12" width="4.85546875" style="83" bestFit="1" customWidth="1"/>
    <col min="13" max="13" width="8.42578125" style="83" customWidth="1"/>
    <col min="14" max="14" width="6.42578125" style="83" customWidth="1"/>
    <col min="15" max="15" width="9.85546875" style="83" customWidth="1"/>
    <col min="16" max="16" width="13.140625" style="83" customWidth="1"/>
    <col min="17" max="18" width="11.7109375" style="83" customWidth="1"/>
    <col min="19" max="19" width="9.140625" style="83" hidden="1" customWidth="1"/>
    <col min="20" max="20" width="9.140625" style="83" customWidth="1"/>
    <col min="21" max="16384" width="9.140625" style="83"/>
  </cols>
  <sheetData>
    <row r="1" spans="1:20" ht="4.5" customHeight="1" thickBot="1" x14ac:dyDescent="0.25"/>
    <row r="2" spans="1:20" ht="16.5" customHeight="1" x14ac:dyDescent="0.2">
      <c r="B2" s="272"/>
      <c r="C2" s="275" t="s">
        <v>58</v>
      </c>
      <c r="D2" s="276"/>
      <c r="E2" s="276"/>
      <c r="F2" s="276"/>
      <c r="G2" s="276"/>
      <c r="H2" s="276"/>
      <c r="I2" s="276"/>
      <c r="J2" s="276"/>
      <c r="K2" s="276"/>
      <c r="L2" s="276"/>
      <c r="M2" s="277"/>
      <c r="N2" s="278" t="s">
        <v>147</v>
      </c>
      <c r="O2" s="279"/>
      <c r="P2" s="280"/>
      <c r="S2" s="83">
        <v>0.9</v>
      </c>
    </row>
    <row r="3" spans="1:20" ht="15.75" customHeight="1" x14ac:dyDescent="0.2">
      <c r="B3" s="273"/>
      <c r="C3" s="281" t="s">
        <v>60</v>
      </c>
      <c r="D3" s="282"/>
      <c r="E3" s="282"/>
      <c r="F3" s="282"/>
      <c r="G3" s="282"/>
      <c r="H3" s="282"/>
      <c r="I3" s="282"/>
      <c r="J3" s="282"/>
      <c r="K3" s="282"/>
      <c r="L3" s="282"/>
      <c r="M3" s="283"/>
      <c r="N3" s="284" t="s">
        <v>148</v>
      </c>
      <c r="O3" s="285"/>
      <c r="P3" s="286"/>
      <c r="S3" s="83">
        <v>0.89990000000000003</v>
      </c>
    </row>
    <row r="4" spans="1:20" ht="15.75" customHeight="1" x14ac:dyDescent="0.2">
      <c r="B4" s="273"/>
      <c r="C4" s="281" t="s">
        <v>61</v>
      </c>
      <c r="D4" s="282"/>
      <c r="E4" s="282"/>
      <c r="F4" s="282"/>
      <c r="G4" s="282"/>
      <c r="H4" s="282"/>
      <c r="I4" s="282"/>
      <c r="J4" s="282"/>
      <c r="K4" s="282"/>
      <c r="L4" s="282"/>
      <c r="M4" s="283"/>
      <c r="N4" s="284" t="s">
        <v>149</v>
      </c>
      <c r="O4" s="285"/>
      <c r="P4" s="286"/>
      <c r="S4" s="83">
        <v>0.75</v>
      </c>
    </row>
    <row r="5" spans="1:20" ht="16.5" customHeight="1" thickBot="1" x14ac:dyDescent="0.25">
      <c r="B5" s="274"/>
      <c r="C5" s="287" t="s">
        <v>62</v>
      </c>
      <c r="D5" s="288"/>
      <c r="E5" s="288"/>
      <c r="F5" s="288"/>
      <c r="G5" s="288"/>
      <c r="H5" s="288"/>
      <c r="I5" s="288"/>
      <c r="J5" s="288"/>
      <c r="K5" s="288"/>
      <c r="L5" s="288"/>
      <c r="M5" s="289"/>
      <c r="N5" s="290" t="s">
        <v>63</v>
      </c>
      <c r="O5" s="291"/>
      <c r="P5" s="292"/>
      <c r="S5" s="83">
        <v>0.74990000000000001</v>
      </c>
    </row>
    <row r="6" spans="1:20" ht="3.75" customHeight="1" thickBot="1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20" ht="12.75" customHeight="1" x14ac:dyDescent="0.2">
      <c r="A7" s="84"/>
      <c r="B7" s="256" t="s">
        <v>66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8"/>
      <c r="Q7" s="84"/>
    </row>
    <row r="8" spans="1:20" ht="13.5" customHeight="1" thickBot="1" x14ac:dyDescent="0.25">
      <c r="A8" s="84"/>
      <c r="B8" s="259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84"/>
    </row>
    <row r="9" spans="1:20" ht="3" customHeight="1" thickBot="1" x14ac:dyDescent="0.25">
      <c r="A9" s="84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84"/>
    </row>
    <row r="10" spans="1:20" ht="26.25" customHeight="1" thickBot="1" x14ac:dyDescent="0.25">
      <c r="A10" s="84"/>
      <c r="B10" s="31" t="s">
        <v>76</v>
      </c>
      <c r="C10" s="263">
        <v>2024</v>
      </c>
      <c r="D10" s="264"/>
      <c r="E10" s="264"/>
      <c r="F10" s="264"/>
      <c r="G10" s="264"/>
      <c r="H10" s="264"/>
      <c r="I10" s="265"/>
      <c r="J10" s="266" t="s">
        <v>1</v>
      </c>
      <c r="K10" s="267"/>
      <c r="L10" s="267"/>
      <c r="M10" s="268"/>
      <c r="N10" s="269" t="s">
        <v>150</v>
      </c>
      <c r="O10" s="270"/>
      <c r="P10" s="271"/>
      <c r="Q10" s="84"/>
    </row>
    <row r="11" spans="1:20" ht="3" customHeight="1" thickBot="1" x14ac:dyDescent="0.25">
      <c r="A11" s="84"/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2"/>
      <c r="Q11" s="84"/>
    </row>
    <row r="12" spans="1:20" ht="13.5" thickBot="1" x14ac:dyDescent="0.25">
      <c r="A12" s="84"/>
      <c r="B12" s="85" t="s">
        <v>0</v>
      </c>
      <c r="C12" s="202" t="s">
        <v>51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  <c r="Q12" s="84"/>
    </row>
    <row r="13" spans="1:20" ht="3" customHeight="1" thickBot="1" x14ac:dyDescent="0.25">
      <c r="A13" s="84"/>
      <c r="B13" s="206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8"/>
      <c r="Q13" s="84"/>
    </row>
    <row r="14" spans="1:20" ht="13.5" thickBot="1" x14ac:dyDescent="0.25">
      <c r="A14" s="84"/>
      <c r="B14" s="85" t="s">
        <v>6</v>
      </c>
      <c r="C14" s="253" t="s">
        <v>117</v>
      </c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5"/>
      <c r="Q14" s="84"/>
    </row>
    <row r="15" spans="1:20" ht="3" customHeight="1" thickBot="1" x14ac:dyDescent="0.25">
      <c r="A15" s="84"/>
      <c r="B15" s="218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20"/>
      <c r="Q15" s="84"/>
    </row>
    <row r="16" spans="1:20" ht="26.25" customHeight="1" thickBot="1" x14ac:dyDescent="0.25">
      <c r="A16" s="84"/>
      <c r="B16" s="85" t="s">
        <v>36</v>
      </c>
      <c r="C16" s="243" t="s">
        <v>162</v>
      </c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5"/>
      <c r="Q16" s="84"/>
      <c r="T16" s="121" t="s">
        <v>133</v>
      </c>
    </row>
    <row r="17" spans="1:20" ht="3" customHeight="1" thickBot="1" x14ac:dyDescent="0.25">
      <c r="A17" s="84"/>
      <c r="B17" s="218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20"/>
      <c r="Q17" s="84"/>
      <c r="T17" s="121" t="s">
        <v>134</v>
      </c>
    </row>
    <row r="18" spans="1:20" ht="26.25" customHeight="1" thickBot="1" x14ac:dyDescent="0.25">
      <c r="A18" s="84"/>
      <c r="B18" s="85" t="s">
        <v>23</v>
      </c>
      <c r="C18" s="246" t="s">
        <v>182</v>
      </c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8"/>
      <c r="Q18" s="84"/>
      <c r="T18" s="121" t="s">
        <v>113</v>
      </c>
    </row>
    <row r="19" spans="1:20" ht="3" customHeight="1" thickBot="1" x14ac:dyDescent="0.25">
      <c r="A19" s="84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84"/>
      <c r="T19" s="121" t="s">
        <v>135</v>
      </c>
    </row>
    <row r="20" spans="1:20" ht="17.25" customHeight="1" thickBot="1" x14ac:dyDescent="0.25">
      <c r="A20" s="84"/>
      <c r="B20" s="172" t="s">
        <v>37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4"/>
      <c r="Q20" s="84"/>
      <c r="T20" s="121" t="s">
        <v>136</v>
      </c>
    </row>
    <row r="21" spans="1:20" ht="3" customHeight="1" thickBot="1" x14ac:dyDescent="0.25">
      <c r="A21" s="84"/>
      <c r="B21" s="231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3"/>
      <c r="Q21" s="84"/>
      <c r="T21" s="121" t="s">
        <v>137</v>
      </c>
    </row>
    <row r="22" spans="1:20" ht="49.5" customHeight="1" thickBot="1" x14ac:dyDescent="0.25">
      <c r="A22" s="84"/>
      <c r="B22" s="85" t="s">
        <v>3</v>
      </c>
      <c r="C22" s="234" t="s">
        <v>189</v>
      </c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6"/>
      <c r="Q22" s="84"/>
      <c r="T22" s="120"/>
    </row>
    <row r="23" spans="1:20" ht="3" customHeight="1" thickBot="1" x14ac:dyDescent="0.25">
      <c r="A23" s="84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20"/>
      <c r="Q23" s="84"/>
    </row>
    <row r="24" spans="1:20" ht="87" customHeight="1" thickBot="1" x14ac:dyDescent="0.25">
      <c r="A24" s="84"/>
      <c r="B24" s="85" t="s">
        <v>24</v>
      </c>
      <c r="C24" s="237" t="s">
        <v>180</v>
      </c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9"/>
      <c r="Q24" s="84"/>
    </row>
    <row r="25" spans="1:20" ht="3" customHeight="1" thickBot="1" x14ac:dyDescent="0.25">
      <c r="A25" s="84"/>
      <c r="B25" s="240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2"/>
      <c r="Q25" s="84"/>
    </row>
    <row r="26" spans="1:20" ht="13.5" customHeight="1" thickBot="1" x14ac:dyDescent="0.25">
      <c r="A26" s="84"/>
      <c r="B26" s="86" t="s">
        <v>2</v>
      </c>
      <c r="C26" s="221">
        <v>0.9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3"/>
      <c r="Q26" s="84"/>
    </row>
    <row r="27" spans="1:20" ht="3" customHeight="1" thickBot="1" x14ac:dyDescent="0.25">
      <c r="A27" s="84"/>
      <c r="B27" s="224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6"/>
      <c r="Q27" s="84"/>
    </row>
    <row r="28" spans="1:20" ht="12.75" customHeight="1" thickBot="1" x14ac:dyDescent="0.25">
      <c r="A28" s="84"/>
      <c r="B28" s="86" t="s">
        <v>25</v>
      </c>
      <c r="C28" s="87" t="s">
        <v>26</v>
      </c>
      <c r="D28" s="227" t="s">
        <v>159</v>
      </c>
      <c r="E28" s="222"/>
      <c r="F28" s="222"/>
      <c r="G28" s="223"/>
      <c r="H28" s="228" t="s">
        <v>27</v>
      </c>
      <c r="I28" s="228"/>
      <c r="J28" s="228"/>
      <c r="K28" s="227" t="s">
        <v>176</v>
      </c>
      <c r="L28" s="222"/>
      <c r="M28" s="223"/>
      <c r="N28" s="229" t="s">
        <v>28</v>
      </c>
      <c r="O28" s="230"/>
      <c r="P28" s="88" t="s">
        <v>169</v>
      </c>
      <c r="Q28" s="84"/>
    </row>
    <row r="29" spans="1:20" ht="3" customHeight="1" thickBot="1" x14ac:dyDescent="0.25">
      <c r="A29" s="84"/>
      <c r="B29" s="215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7"/>
      <c r="Q29" s="84"/>
    </row>
    <row r="30" spans="1:20" ht="13.5" thickBot="1" x14ac:dyDescent="0.25">
      <c r="A30" s="84"/>
      <c r="B30" s="89" t="s">
        <v>7</v>
      </c>
      <c r="C30" s="201" t="s">
        <v>105</v>
      </c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3"/>
      <c r="Q30" s="84"/>
    </row>
    <row r="31" spans="1:20" ht="3" customHeight="1" thickBot="1" x14ac:dyDescent="0.25">
      <c r="A31" s="84"/>
      <c r="B31" s="218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20"/>
      <c r="Q31" s="84"/>
    </row>
    <row r="32" spans="1:20" ht="13.5" thickBot="1" x14ac:dyDescent="0.25">
      <c r="A32" s="84"/>
      <c r="B32" s="89" t="s">
        <v>4</v>
      </c>
      <c r="C32" s="201" t="s">
        <v>71</v>
      </c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Q32" s="84"/>
    </row>
    <row r="33" spans="1:17" ht="3" customHeight="1" thickBot="1" x14ac:dyDescent="0.25">
      <c r="A33" s="84"/>
      <c r="B33" s="218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20"/>
      <c r="Q33" s="84"/>
    </row>
    <row r="34" spans="1:17" ht="13.5" thickBot="1" x14ac:dyDescent="0.25">
      <c r="A34" s="84"/>
      <c r="B34" s="89" t="s">
        <v>35</v>
      </c>
      <c r="C34" s="201" t="s">
        <v>71</v>
      </c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3"/>
      <c r="Q34" s="84"/>
    </row>
    <row r="35" spans="1:17" ht="3" customHeight="1" thickBot="1" x14ac:dyDescent="0.25">
      <c r="A35" s="84"/>
      <c r="B35" s="206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8"/>
      <c r="Q35" s="84"/>
    </row>
    <row r="36" spans="1:17" ht="16.5" customHeight="1" thickBot="1" x14ac:dyDescent="0.25">
      <c r="A36" s="84"/>
      <c r="B36" s="89" t="s">
        <v>65</v>
      </c>
      <c r="C36" s="201" t="s">
        <v>71</v>
      </c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3"/>
      <c r="Q36" s="84"/>
    </row>
    <row r="37" spans="1:17" ht="3" customHeight="1" thickBot="1" x14ac:dyDescent="0.25">
      <c r="A37" s="84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84"/>
    </row>
    <row r="38" spans="1:17" ht="13.5" thickBot="1" x14ac:dyDescent="0.25">
      <c r="A38" s="84"/>
      <c r="B38" s="209" t="s">
        <v>29</v>
      </c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P38" s="212"/>
      <c r="Q38" s="84"/>
    </row>
    <row r="39" spans="1:17" ht="13.5" thickBot="1" x14ac:dyDescent="0.25">
      <c r="A39" s="84"/>
      <c r="B39" s="91" t="s">
        <v>34</v>
      </c>
      <c r="C39" s="209" t="s">
        <v>30</v>
      </c>
      <c r="D39" s="210"/>
      <c r="E39" s="210"/>
      <c r="F39" s="210"/>
      <c r="G39" s="212"/>
      <c r="H39" s="209" t="s">
        <v>7</v>
      </c>
      <c r="I39" s="210"/>
      <c r="J39" s="210"/>
      <c r="K39" s="210"/>
      <c r="L39" s="212"/>
      <c r="M39" s="209" t="s">
        <v>31</v>
      </c>
      <c r="N39" s="210"/>
      <c r="O39" s="211"/>
      <c r="P39" s="212"/>
      <c r="Q39" s="84"/>
    </row>
    <row r="40" spans="1:17" ht="42" customHeight="1" x14ac:dyDescent="0.2">
      <c r="A40" s="84"/>
      <c r="B40" s="124" t="s">
        <v>121</v>
      </c>
      <c r="C40" s="213" t="s">
        <v>123</v>
      </c>
      <c r="D40" s="213"/>
      <c r="E40" s="213"/>
      <c r="F40" s="213"/>
      <c r="G40" s="213"/>
      <c r="H40" s="213" t="s">
        <v>108</v>
      </c>
      <c r="I40" s="213"/>
      <c r="J40" s="213"/>
      <c r="K40" s="213"/>
      <c r="L40" s="213"/>
      <c r="M40" s="213" t="s">
        <v>109</v>
      </c>
      <c r="N40" s="213"/>
      <c r="O40" s="213"/>
      <c r="P40" s="214"/>
      <c r="Q40" s="84"/>
    </row>
    <row r="41" spans="1:17" ht="27.75" customHeight="1" x14ac:dyDescent="0.2">
      <c r="A41" s="84"/>
      <c r="B41" s="125" t="s">
        <v>122</v>
      </c>
      <c r="C41" s="204" t="s">
        <v>107</v>
      </c>
      <c r="D41" s="204"/>
      <c r="E41" s="204"/>
      <c r="F41" s="204"/>
      <c r="G41" s="204"/>
      <c r="H41" s="204" t="s">
        <v>108</v>
      </c>
      <c r="I41" s="204"/>
      <c r="J41" s="204"/>
      <c r="K41" s="204"/>
      <c r="L41" s="204"/>
      <c r="M41" s="204" t="s">
        <v>109</v>
      </c>
      <c r="N41" s="204"/>
      <c r="O41" s="204"/>
      <c r="P41" s="205"/>
      <c r="Q41" s="84"/>
    </row>
    <row r="42" spans="1:17" ht="13.5" customHeight="1" x14ac:dyDescent="0.2">
      <c r="A42" s="84"/>
      <c r="B42" s="92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200"/>
      <c r="Q42" s="84"/>
    </row>
    <row r="43" spans="1:17" ht="12.75" customHeight="1" x14ac:dyDescent="0.2">
      <c r="A43" s="84"/>
      <c r="B43" s="92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200"/>
      <c r="Q43" s="84"/>
    </row>
    <row r="44" spans="1:17" ht="11.25" customHeight="1" thickBot="1" x14ac:dyDescent="0.25">
      <c r="A44" s="84"/>
      <c r="B44" s="93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  <c r="Q44" s="84"/>
    </row>
    <row r="45" spans="1:17" ht="4.5" customHeight="1" thickBot="1" x14ac:dyDescent="0.25">
      <c r="A45" s="8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84"/>
    </row>
    <row r="46" spans="1:17" ht="13.5" customHeight="1" thickBot="1" x14ac:dyDescent="0.25">
      <c r="A46" s="84"/>
      <c r="B46" s="172" t="s">
        <v>8</v>
      </c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  <c r="Q46" s="84"/>
    </row>
    <row r="47" spans="1:17" ht="4.5" customHeight="1" thickBot="1" x14ac:dyDescent="0.25">
      <c r="A47" s="84"/>
      <c r="B47" s="95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6"/>
      <c r="Q47" s="84"/>
    </row>
    <row r="48" spans="1:17" x14ac:dyDescent="0.2">
      <c r="A48" s="84"/>
      <c r="B48" s="175" t="s">
        <v>32</v>
      </c>
      <c r="C48" s="97" t="s">
        <v>9</v>
      </c>
      <c r="D48" s="98" t="s">
        <v>11</v>
      </c>
      <c r="E48" s="98" t="s">
        <v>12</v>
      </c>
      <c r="F48" s="98" t="s">
        <v>13</v>
      </c>
      <c r="G48" s="98" t="s">
        <v>14</v>
      </c>
      <c r="H48" s="98" t="s">
        <v>15</v>
      </c>
      <c r="I48" s="98" t="s">
        <v>16</v>
      </c>
      <c r="J48" s="98" t="s">
        <v>17</v>
      </c>
      <c r="K48" s="98" t="s">
        <v>18</v>
      </c>
      <c r="L48" s="98" t="s">
        <v>19</v>
      </c>
      <c r="M48" s="98" t="s">
        <v>20</v>
      </c>
      <c r="N48" s="98" t="s">
        <v>21</v>
      </c>
      <c r="O48" s="99" t="s">
        <v>22</v>
      </c>
      <c r="P48" s="100" t="s">
        <v>116</v>
      </c>
      <c r="Q48" s="84"/>
    </row>
    <row r="49" spans="1:17" ht="13.5" thickBot="1" x14ac:dyDescent="0.25">
      <c r="A49" s="84"/>
      <c r="B49" s="176"/>
      <c r="C49" s="101" t="s">
        <v>10</v>
      </c>
      <c r="D49" s="102"/>
      <c r="E49" s="102"/>
      <c r="F49" s="102"/>
      <c r="G49" s="102"/>
      <c r="H49" s="102"/>
      <c r="I49" s="103">
        <f>'1_Reg_OperacionesEvaluadas'!D10</f>
        <v>1</v>
      </c>
      <c r="J49" s="102"/>
      <c r="K49" s="102"/>
      <c r="L49" s="102"/>
      <c r="M49" s="102"/>
      <c r="N49" s="102"/>
      <c r="O49" s="103" t="str">
        <f>'1_Reg_OperacionesEvaluadas'!F10</f>
        <v/>
      </c>
      <c r="P49" s="103">
        <f>'1_Reg_OperacionesEvaluadas'!H10</f>
        <v>1</v>
      </c>
      <c r="Q49" s="84"/>
    </row>
    <row r="50" spans="1:17" ht="4.5" customHeight="1" thickBot="1" x14ac:dyDescent="0.25">
      <c r="A50" s="84"/>
      <c r="B50" s="104">
        <v>0.9</v>
      </c>
      <c r="C50" s="105"/>
      <c r="D50" s="105"/>
      <c r="E50" s="105"/>
      <c r="F50" s="105"/>
      <c r="G50" s="105"/>
      <c r="H50" s="105"/>
      <c r="I50" s="129">
        <v>0.9</v>
      </c>
      <c r="J50" s="105"/>
      <c r="K50" s="105"/>
      <c r="L50" s="105"/>
      <c r="M50" s="105"/>
      <c r="N50" s="105"/>
      <c r="O50" s="129">
        <v>0.9</v>
      </c>
      <c r="P50" s="130">
        <v>0.9</v>
      </c>
      <c r="Q50" s="84"/>
    </row>
    <row r="51" spans="1:17" ht="13.5" thickBot="1" x14ac:dyDescent="0.25">
      <c r="A51" s="84"/>
      <c r="B51" s="172" t="s">
        <v>33</v>
      </c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  <c r="Q51" s="84"/>
    </row>
    <row r="52" spans="1:17" x14ac:dyDescent="0.2">
      <c r="A52" s="84"/>
      <c r="B52" s="190" t="s">
        <v>83</v>
      </c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2"/>
      <c r="Q52" s="84"/>
    </row>
    <row r="53" spans="1:17" x14ac:dyDescent="0.2">
      <c r="A53" s="84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5"/>
      <c r="Q53" s="84"/>
    </row>
    <row r="54" spans="1:17" x14ac:dyDescent="0.2">
      <c r="A54" s="84"/>
      <c r="B54" s="193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5"/>
      <c r="Q54" s="84"/>
    </row>
    <row r="55" spans="1:17" x14ac:dyDescent="0.2">
      <c r="A55" s="84"/>
      <c r="B55" s="193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5"/>
      <c r="Q55" s="84"/>
    </row>
    <row r="56" spans="1:17" x14ac:dyDescent="0.2">
      <c r="A56" s="84"/>
      <c r="B56" s="19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5"/>
      <c r="Q56" s="84"/>
    </row>
    <row r="57" spans="1:17" x14ac:dyDescent="0.2">
      <c r="A57" s="84"/>
      <c r="B57" s="193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5"/>
      <c r="Q57" s="84"/>
    </row>
    <row r="58" spans="1:17" x14ac:dyDescent="0.2">
      <c r="A58" s="84"/>
      <c r="B58" s="193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5"/>
      <c r="Q58" s="84"/>
    </row>
    <row r="59" spans="1:17" x14ac:dyDescent="0.2">
      <c r="A59" s="84"/>
      <c r="B59" s="193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5"/>
      <c r="Q59" s="84"/>
    </row>
    <row r="60" spans="1:17" x14ac:dyDescent="0.2">
      <c r="A60" s="84"/>
      <c r="B60" s="193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5"/>
      <c r="Q60" s="84"/>
    </row>
    <row r="61" spans="1:17" x14ac:dyDescent="0.2">
      <c r="A61" s="84"/>
      <c r="B61" s="193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5"/>
      <c r="Q61" s="84"/>
    </row>
    <row r="62" spans="1:17" x14ac:dyDescent="0.2">
      <c r="A62" s="84"/>
      <c r="B62" s="193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5"/>
      <c r="Q62" s="84"/>
    </row>
    <row r="63" spans="1:17" x14ac:dyDescent="0.2">
      <c r="A63" s="84"/>
      <c r="B63" s="193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5"/>
      <c r="Q63" s="84"/>
    </row>
    <row r="64" spans="1:17" x14ac:dyDescent="0.2">
      <c r="A64" s="84"/>
      <c r="B64" s="193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5"/>
      <c r="Q64" s="84"/>
    </row>
    <row r="65" spans="1:17" x14ac:dyDescent="0.2">
      <c r="A65" s="84"/>
      <c r="B65" s="193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5"/>
      <c r="Q65" s="84"/>
    </row>
    <row r="66" spans="1:17" x14ac:dyDescent="0.2">
      <c r="A66" s="84"/>
      <c r="B66" s="193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5"/>
      <c r="Q66" s="84"/>
    </row>
    <row r="67" spans="1:17" ht="13.5" thickBot="1" x14ac:dyDescent="0.25">
      <c r="A67" s="84"/>
      <c r="B67" s="196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8"/>
      <c r="Q67" s="84"/>
    </row>
    <row r="68" spans="1:17" s="106" customFormat="1" ht="4.5" customHeight="1" thickBot="1" x14ac:dyDescent="0.25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</row>
    <row r="69" spans="1:17" s="106" customFormat="1" ht="15" customHeight="1" x14ac:dyDescent="0.2">
      <c r="A69" s="131"/>
      <c r="B69" s="180" t="s">
        <v>5</v>
      </c>
      <c r="C69" s="183" t="s">
        <v>167</v>
      </c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5"/>
      <c r="Q69" s="131"/>
    </row>
    <row r="70" spans="1:17" ht="90" customHeight="1" thickBot="1" x14ac:dyDescent="0.25">
      <c r="A70" s="84"/>
      <c r="B70" s="181"/>
      <c r="C70" s="177" t="s">
        <v>196</v>
      </c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9"/>
      <c r="Q70" s="84"/>
    </row>
    <row r="71" spans="1:17" ht="15" customHeight="1" x14ac:dyDescent="0.2">
      <c r="A71" s="84"/>
      <c r="B71" s="181"/>
      <c r="C71" s="183" t="s">
        <v>168</v>
      </c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5"/>
      <c r="Q71" s="84"/>
    </row>
    <row r="72" spans="1:17" ht="90" customHeight="1" thickBot="1" x14ac:dyDescent="0.25">
      <c r="A72" s="84"/>
      <c r="B72" s="182"/>
      <c r="C72" s="177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9"/>
      <c r="Q72" s="84"/>
    </row>
    <row r="73" spans="1:17" ht="24" customHeight="1" thickBot="1" x14ac:dyDescent="0.25">
      <c r="A73" s="84"/>
      <c r="B73" s="107" t="s">
        <v>64</v>
      </c>
      <c r="C73" s="186" t="s">
        <v>154</v>
      </c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8"/>
      <c r="Q73" s="84"/>
    </row>
    <row r="74" spans="1:17" ht="21.75" customHeight="1" thickBot="1" x14ac:dyDescent="0.25">
      <c r="A74" s="84"/>
      <c r="B74" s="107" t="s">
        <v>77</v>
      </c>
      <c r="C74" s="168" t="s">
        <v>78</v>
      </c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9"/>
      <c r="Q74" s="84"/>
    </row>
    <row r="77" spans="1:17" x14ac:dyDescent="0.2">
      <c r="C77" s="108"/>
    </row>
    <row r="88" spans="1:19" x14ac:dyDescent="0.2"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</row>
    <row r="89" spans="1:19" x14ac:dyDescent="0.2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</row>
    <row r="90" spans="1:19" x14ac:dyDescent="0.2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</row>
    <row r="91" spans="1:19" x14ac:dyDescent="0.2"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</row>
    <row r="92" spans="1:19" x14ac:dyDescent="0.2"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</row>
    <row r="93" spans="1:19" x14ac:dyDescent="0.2">
      <c r="B93" s="109"/>
      <c r="C93" s="109"/>
      <c r="D93" s="109"/>
      <c r="E93" s="109"/>
      <c r="F93" s="109"/>
      <c r="G93" s="109"/>
      <c r="H93" s="109"/>
      <c r="J93" s="109"/>
      <c r="K93" s="109"/>
      <c r="L93" s="109"/>
      <c r="M93" s="109"/>
    </row>
    <row r="94" spans="1:19" x14ac:dyDescent="0.2">
      <c r="B94" s="109"/>
      <c r="C94" s="109"/>
      <c r="D94" s="109"/>
      <c r="E94" s="109"/>
      <c r="F94" s="109"/>
      <c r="G94" s="109"/>
      <c r="H94" s="109"/>
      <c r="J94" s="109"/>
      <c r="K94" s="109"/>
      <c r="L94" s="109"/>
      <c r="M94" s="109"/>
    </row>
    <row r="95" spans="1:19" x14ac:dyDescent="0.2">
      <c r="B95" s="109"/>
      <c r="C95" s="109"/>
      <c r="D95" s="109"/>
      <c r="E95" s="109"/>
      <c r="F95" s="109"/>
      <c r="G95" s="109"/>
      <c r="H95" s="109"/>
      <c r="J95" s="109"/>
      <c r="K95" s="109"/>
      <c r="L95" s="109"/>
      <c r="M95" s="109"/>
    </row>
    <row r="96" spans="1:19" x14ac:dyDescent="0.2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</row>
    <row r="97" spans="1:19" x14ac:dyDescent="0.2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</row>
    <row r="98" spans="1:19" x14ac:dyDescent="0.2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</row>
    <row r="99" spans="1:19" x14ac:dyDescent="0.2">
      <c r="A99" s="111"/>
      <c r="B99" s="111" t="s">
        <v>39</v>
      </c>
      <c r="C99" s="111" t="s">
        <v>38</v>
      </c>
      <c r="D99" s="111" t="s">
        <v>40</v>
      </c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2" t="s">
        <v>70</v>
      </c>
      <c r="R99" s="111"/>
      <c r="S99" s="111"/>
    </row>
    <row r="100" spans="1:19" x14ac:dyDescent="0.2">
      <c r="A100" s="111"/>
      <c r="B100" s="112" t="s">
        <v>41</v>
      </c>
      <c r="C100" s="112" t="s">
        <v>43</v>
      </c>
      <c r="D100" s="113" t="s">
        <v>90</v>
      </c>
      <c r="E100" s="111"/>
      <c r="F100" s="111"/>
      <c r="G100" s="111"/>
      <c r="H100" s="111"/>
      <c r="I100" s="111"/>
      <c r="J100" s="111"/>
      <c r="K100" s="111"/>
      <c r="L100" s="111"/>
      <c r="M100" s="112" t="s">
        <v>67</v>
      </c>
      <c r="N100" s="111"/>
      <c r="O100" s="111"/>
      <c r="P100" s="111"/>
      <c r="Q100" s="112" t="s">
        <v>71</v>
      </c>
      <c r="R100" s="111"/>
      <c r="S100" s="111"/>
    </row>
    <row r="101" spans="1:19" x14ac:dyDescent="0.2">
      <c r="A101" s="111"/>
      <c r="B101" s="112" t="s">
        <v>79</v>
      </c>
      <c r="C101" s="112" t="s">
        <v>44</v>
      </c>
      <c r="D101" s="113" t="s">
        <v>91</v>
      </c>
      <c r="E101" s="111"/>
      <c r="F101" s="111"/>
      <c r="G101" s="111"/>
      <c r="H101" s="111"/>
      <c r="I101" s="111"/>
      <c r="J101" s="111"/>
      <c r="K101" s="111"/>
      <c r="L101" s="111"/>
      <c r="M101" s="112" t="s">
        <v>69</v>
      </c>
      <c r="N101" s="111"/>
      <c r="O101" s="111"/>
      <c r="P101" s="111"/>
      <c r="Q101" s="112" t="s">
        <v>73</v>
      </c>
      <c r="R101" s="111"/>
      <c r="S101" s="111"/>
    </row>
    <row r="102" spans="1:19" x14ac:dyDescent="0.2">
      <c r="A102" s="111"/>
      <c r="B102" s="112" t="s">
        <v>42</v>
      </c>
      <c r="C102" s="112" t="s">
        <v>45</v>
      </c>
      <c r="D102" s="113" t="s">
        <v>92</v>
      </c>
      <c r="E102" s="111"/>
      <c r="F102" s="111"/>
      <c r="G102" s="111"/>
      <c r="H102" s="111"/>
      <c r="I102" s="111"/>
      <c r="J102" s="111"/>
      <c r="K102" s="111"/>
      <c r="L102" s="111"/>
      <c r="M102" s="112" t="s">
        <v>78</v>
      </c>
      <c r="N102" s="111"/>
      <c r="O102" s="111"/>
      <c r="P102" s="111"/>
      <c r="Q102" s="112" t="s">
        <v>72</v>
      </c>
      <c r="R102" s="111"/>
      <c r="S102" s="111"/>
    </row>
    <row r="103" spans="1:19" x14ac:dyDescent="0.2">
      <c r="A103" s="111"/>
      <c r="B103" s="111"/>
      <c r="C103" s="112" t="s">
        <v>46</v>
      </c>
      <c r="D103" s="113" t="s">
        <v>93</v>
      </c>
      <c r="E103" s="111"/>
      <c r="F103" s="111"/>
      <c r="G103" s="111"/>
      <c r="H103" s="111"/>
      <c r="I103" s="111"/>
      <c r="J103" s="111"/>
      <c r="K103" s="111"/>
      <c r="L103" s="111"/>
      <c r="M103" s="112"/>
      <c r="N103" s="111"/>
      <c r="O103" s="111"/>
      <c r="P103" s="111"/>
      <c r="Q103" s="112" t="s">
        <v>74</v>
      </c>
      <c r="R103" s="111"/>
      <c r="S103" s="111"/>
    </row>
    <row r="104" spans="1:19" x14ac:dyDescent="0.2">
      <c r="A104" s="111"/>
      <c r="B104" s="111"/>
      <c r="C104" s="112" t="s">
        <v>47</v>
      </c>
      <c r="D104" s="113" t="s">
        <v>94</v>
      </c>
      <c r="E104" s="111"/>
      <c r="F104" s="111"/>
      <c r="G104" s="111"/>
      <c r="H104" s="111"/>
      <c r="I104" s="111"/>
      <c r="J104" s="111"/>
      <c r="K104" s="111"/>
      <c r="L104" s="111"/>
      <c r="M104" s="111"/>
      <c r="N104" s="111" t="s">
        <v>68</v>
      </c>
      <c r="O104" s="111"/>
      <c r="P104" s="111"/>
      <c r="Q104" s="112" t="s">
        <v>75</v>
      </c>
      <c r="R104" s="111"/>
      <c r="S104" s="111"/>
    </row>
    <row r="105" spans="1:19" x14ac:dyDescent="0.2">
      <c r="A105" s="111"/>
      <c r="B105" s="111"/>
      <c r="C105" s="112" t="s">
        <v>48</v>
      </c>
      <c r="D105" s="113" t="s">
        <v>95</v>
      </c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</row>
    <row r="106" spans="1:19" x14ac:dyDescent="0.2">
      <c r="A106" s="111"/>
      <c r="B106" s="111"/>
      <c r="C106" s="112" t="s">
        <v>49</v>
      </c>
      <c r="D106" s="113" t="s">
        <v>57</v>
      </c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</row>
    <row r="107" spans="1:19" x14ac:dyDescent="0.2">
      <c r="A107" s="111"/>
      <c r="B107" s="111"/>
      <c r="C107" s="111"/>
      <c r="D107" s="113" t="s">
        <v>56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</row>
    <row r="108" spans="1:19" x14ac:dyDescent="0.2">
      <c r="A108" s="111"/>
      <c r="B108" s="111"/>
      <c r="C108" s="111"/>
      <c r="D108" s="113" t="s">
        <v>51</v>
      </c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</row>
    <row r="109" spans="1:19" x14ac:dyDescent="0.2">
      <c r="A109" s="111"/>
      <c r="B109" s="111"/>
      <c r="C109" s="111"/>
      <c r="D109" s="113" t="s">
        <v>50</v>
      </c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2">
        <v>2015</v>
      </c>
      <c r="R109" s="111"/>
      <c r="S109" s="111"/>
    </row>
    <row r="110" spans="1:19" ht="12.75" customHeight="1" x14ac:dyDescent="0.2">
      <c r="A110" s="111"/>
      <c r="B110" s="111"/>
      <c r="C110" s="111"/>
      <c r="D110" s="113" t="s">
        <v>53</v>
      </c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2">
        <v>2016</v>
      </c>
      <c r="R110" s="111"/>
      <c r="S110" s="111"/>
    </row>
    <row r="111" spans="1:19" x14ac:dyDescent="0.2">
      <c r="A111" s="111"/>
      <c r="B111" s="111"/>
      <c r="C111" s="111"/>
      <c r="D111" s="113" t="s">
        <v>52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2">
        <v>2017</v>
      </c>
      <c r="R111" s="111"/>
      <c r="S111" s="111"/>
    </row>
    <row r="112" spans="1:19" x14ac:dyDescent="0.2">
      <c r="A112" s="111"/>
      <c r="B112" s="111"/>
      <c r="C112" s="111"/>
      <c r="D112" s="113" t="s">
        <v>54</v>
      </c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2">
        <v>2018</v>
      </c>
      <c r="R112" s="111"/>
      <c r="S112" s="111"/>
    </row>
    <row r="113" spans="1:19" x14ac:dyDescent="0.2">
      <c r="A113" s="111"/>
      <c r="B113" s="111"/>
      <c r="C113" s="111"/>
      <c r="D113" s="113" t="s">
        <v>96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</row>
    <row r="114" spans="1:19" x14ac:dyDescent="0.2">
      <c r="A114" s="111"/>
      <c r="B114" s="111"/>
      <c r="C114" s="111"/>
      <c r="D114" s="113" t="s">
        <v>81</v>
      </c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</row>
    <row r="115" spans="1:19" x14ac:dyDescent="0.2">
      <c r="A115" s="111"/>
      <c r="B115" s="114"/>
      <c r="C115" s="111"/>
      <c r="D115" s="113" t="s">
        <v>82</v>
      </c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</row>
    <row r="116" spans="1:19" x14ac:dyDescent="0.2">
      <c r="A116" s="111"/>
      <c r="B116" s="114"/>
      <c r="C116" s="111"/>
      <c r="D116" s="113" t="s">
        <v>80</v>
      </c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</row>
    <row r="117" spans="1:19" x14ac:dyDescent="0.2">
      <c r="A117" s="111"/>
      <c r="B117" s="114"/>
      <c r="C117" s="111"/>
      <c r="D117" s="113" t="s">
        <v>97</v>
      </c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</row>
    <row r="118" spans="1:19" x14ac:dyDescent="0.2">
      <c r="A118" s="111"/>
      <c r="B118" s="114"/>
      <c r="C118" s="111"/>
      <c r="D118" s="113" t="s">
        <v>98</v>
      </c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</row>
    <row r="119" spans="1:19" x14ac:dyDescent="0.2">
      <c r="A119" s="111"/>
      <c r="B119" s="114"/>
      <c r="C119" s="111"/>
      <c r="D119" s="113" t="s">
        <v>99</v>
      </c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</row>
    <row r="120" spans="1:19" x14ac:dyDescent="0.2">
      <c r="A120" s="111"/>
      <c r="B120" s="114"/>
      <c r="C120" s="111"/>
      <c r="D120" s="113" t="s">
        <v>100</v>
      </c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</row>
    <row r="121" spans="1:19" x14ac:dyDescent="0.2">
      <c r="A121" s="111"/>
      <c r="B121" s="114"/>
      <c r="C121" s="111"/>
      <c r="D121" s="113" t="s">
        <v>101</v>
      </c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</row>
    <row r="122" spans="1:19" x14ac:dyDescent="0.2">
      <c r="A122" s="111"/>
      <c r="B122" s="115"/>
      <c r="C122" s="111"/>
      <c r="D122" s="113" t="s">
        <v>102</v>
      </c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</row>
    <row r="123" spans="1:19" x14ac:dyDescent="0.2">
      <c r="A123" s="111"/>
      <c r="B123" s="115"/>
      <c r="C123" s="111"/>
      <c r="D123" s="113" t="s">
        <v>103</v>
      </c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</row>
    <row r="124" spans="1:19" x14ac:dyDescent="0.2">
      <c r="A124" s="111"/>
      <c r="C124" s="111"/>
      <c r="D124" s="113" t="s">
        <v>104</v>
      </c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</row>
    <row r="125" spans="1:19" x14ac:dyDescent="0.2">
      <c r="A125" s="111"/>
      <c r="B125" s="116"/>
      <c r="C125" s="111"/>
      <c r="D125" s="113" t="s">
        <v>55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</row>
    <row r="126" spans="1:19" x14ac:dyDescent="0.2">
      <c r="A126" s="111"/>
      <c r="B126" s="116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</row>
    <row r="127" spans="1:19" x14ac:dyDescent="0.2">
      <c r="A127" s="111"/>
      <c r="B127" s="116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</row>
    <row r="128" spans="1:19" x14ac:dyDescent="0.2">
      <c r="A128" s="111"/>
      <c r="B128" s="116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</row>
    <row r="129" spans="1:19" x14ac:dyDescent="0.2">
      <c r="A129" s="111"/>
      <c r="B129" s="149" t="s">
        <v>182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</row>
    <row r="130" spans="1:19" x14ac:dyDescent="0.2">
      <c r="A130" s="111"/>
      <c r="B130" s="149" t="s">
        <v>183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</row>
    <row r="131" spans="1:19" x14ac:dyDescent="0.2">
      <c r="A131" s="111"/>
      <c r="B131" s="149" t="s">
        <v>184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</row>
    <row r="132" spans="1:19" x14ac:dyDescent="0.2">
      <c r="A132" s="111"/>
      <c r="B132" s="149" t="s">
        <v>185</v>
      </c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</row>
    <row r="133" spans="1:19" x14ac:dyDescent="0.2">
      <c r="A133" s="111"/>
      <c r="B133" s="149" t="s">
        <v>186</v>
      </c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</row>
    <row r="134" spans="1:19" x14ac:dyDescent="0.2">
      <c r="A134" s="111"/>
      <c r="B134" s="149" t="s">
        <v>187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</row>
    <row r="135" spans="1:19" x14ac:dyDescent="0.2">
      <c r="A135" s="111"/>
      <c r="B135" s="149" t="s">
        <v>188</v>
      </c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</row>
    <row r="136" spans="1:19" x14ac:dyDescent="0.2">
      <c r="A136" s="111"/>
      <c r="B136" s="114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</row>
    <row r="137" spans="1:19" x14ac:dyDescent="0.2">
      <c r="A137" s="111"/>
      <c r="B137" s="114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</row>
    <row r="138" spans="1:19" x14ac:dyDescent="0.2">
      <c r="A138" s="111"/>
      <c r="B138" s="114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</row>
    <row r="139" spans="1:19" x14ac:dyDescent="0.2">
      <c r="B139" s="117"/>
    </row>
    <row r="140" spans="1:19" x14ac:dyDescent="0.2">
      <c r="B140" s="117"/>
    </row>
    <row r="141" spans="1:19" x14ac:dyDescent="0.2">
      <c r="B141" s="117"/>
    </row>
    <row r="142" spans="1:19" x14ac:dyDescent="0.2">
      <c r="B142" s="117"/>
    </row>
    <row r="143" spans="1:19" x14ac:dyDescent="0.2">
      <c r="B143" s="117"/>
    </row>
    <row r="144" spans="1:19" x14ac:dyDescent="0.2">
      <c r="B144" s="117"/>
    </row>
    <row r="145" spans="2:2" x14ac:dyDescent="0.2">
      <c r="B145" s="117"/>
    </row>
    <row r="146" spans="2:2" x14ac:dyDescent="0.2">
      <c r="B146" s="117"/>
    </row>
    <row r="147" spans="2:2" x14ac:dyDescent="0.2">
      <c r="B147" s="117"/>
    </row>
    <row r="148" spans="2:2" x14ac:dyDescent="0.2">
      <c r="B148" s="117"/>
    </row>
    <row r="149" spans="2:2" x14ac:dyDescent="0.2">
      <c r="B149" s="117"/>
    </row>
    <row r="150" spans="2:2" x14ac:dyDescent="0.2">
      <c r="B150" s="117"/>
    </row>
    <row r="151" spans="2:2" x14ac:dyDescent="0.2">
      <c r="B151" s="117"/>
    </row>
    <row r="152" spans="2:2" x14ac:dyDescent="0.2">
      <c r="B152" s="117"/>
    </row>
    <row r="153" spans="2:2" x14ac:dyDescent="0.2">
      <c r="B153" s="117"/>
    </row>
    <row r="154" spans="2:2" x14ac:dyDescent="0.2">
      <c r="B154" s="117"/>
    </row>
    <row r="155" spans="2:2" x14ac:dyDescent="0.2">
      <c r="B155" s="117"/>
    </row>
    <row r="156" spans="2:2" x14ac:dyDescent="0.2">
      <c r="B156" s="117"/>
    </row>
    <row r="157" spans="2:2" x14ac:dyDescent="0.2">
      <c r="B157" s="117"/>
    </row>
    <row r="158" spans="2:2" x14ac:dyDescent="0.2">
      <c r="B158" s="117"/>
    </row>
    <row r="159" spans="2:2" x14ac:dyDescent="0.2">
      <c r="B159" s="117"/>
    </row>
    <row r="160" spans="2:2" x14ac:dyDescent="0.2">
      <c r="B160" s="117"/>
    </row>
    <row r="161" spans="2:2" x14ac:dyDescent="0.2">
      <c r="B161" s="117"/>
    </row>
    <row r="162" spans="2:2" x14ac:dyDescent="0.2">
      <c r="B162" s="117"/>
    </row>
    <row r="163" spans="2:2" x14ac:dyDescent="0.2">
      <c r="B163" s="117"/>
    </row>
    <row r="164" spans="2:2" x14ac:dyDescent="0.2">
      <c r="B164" s="117"/>
    </row>
    <row r="165" spans="2:2" x14ac:dyDescent="0.2">
      <c r="B165" s="117"/>
    </row>
    <row r="166" spans="2:2" x14ac:dyDescent="0.2">
      <c r="B166" s="117"/>
    </row>
    <row r="167" spans="2:2" x14ac:dyDescent="0.2">
      <c r="B167" s="117"/>
    </row>
    <row r="168" spans="2:2" x14ac:dyDescent="0.2">
      <c r="B168" s="117"/>
    </row>
    <row r="169" spans="2:2" x14ac:dyDescent="0.2">
      <c r="B169" s="117"/>
    </row>
    <row r="170" spans="2:2" x14ac:dyDescent="0.2">
      <c r="B170" s="117"/>
    </row>
    <row r="171" spans="2:2" x14ac:dyDescent="0.2">
      <c r="B171" s="117"/>
    </row>
    <row r="172" spans="2:2" x14ac:dyDescent="0.2">
      <c r="B172" s="117"/>
    </row>
    <row r="173" spans="2:2" x14ac:dyDescent="0.2">
      <c r="B173" s="117"/>
    </row>
    <row r="174" spans="2:2" x14ac:dyDescent="0.2">
      <c r="B174" s="117"/>
    </row>
    <row r="175" spans="2:2" x14ac:dyDescent="0.2">
      <c r="B175" s="117"/>
    </row>
    <row r="176" spans="2:2" x14ac:dyDescent="0.2">
      <c r="B176" s="117"/>
    </row>
    <row r="177" spans="2:2" x14ac:dyDescent="0.2">
      <c r="B177" s="117"/>
    </row>
  </sheetData>
  <sheetProtection sheet="1"/>
  <mergeCells count="74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M41:P41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C42:G42"/>
    <mergeCell ref="H42:L42"/>
    <mergeCell ref="M42:P42"/>
    <mergeCell ref="C43:G43"/>
    <mergeCell ref="H43:L43"/>
    <mergeCell ref="M43:P43"/>
    <mergeCell ref="C74:P74"/>
    <mergeCell ref="C44:G44"/>
    <mergeCell ref="H44:L44"/>
    <mergeCell ref="M44:P44"/>
    <mergeCell ref="B46:P46"/>
    <mergeCell ref="B48:B49"/>
    <mergeCell ref="B51:P51"/>
    <mergeCell ref="C72:P72"/>
    <mergeCell ref="B69:B72"/>
    <mergeCell ref="C71:P71"/>
    <mergeCell ref="C73:P73"/>
    <mergeCell ref="A68:Q68"/>
    <mergeCell ref="C70:P70"/>
    <mergeCell ref="B52:P67"/>
    <mergeCell ref="C69:P69"/>
  </mergeCells>
  <conditionalFormatting sqref="I49">
    <cfRule type="cellIs" dxfId="47" priority="25" stopIfTrue="1" operator="equal">
      <formula>""</formula>
    </cfRule>
    <cfRule type="cellIs" dxfId="46" priority="38" stopIfTrue="1" operator="lessThanOrEqual">
      <formula>$S$5</formula>
    </cfRule>
    <cfRule type="cellIs" dxfId="45" priority="39" stopIfTrue="1" operator="between">
      <formula>$S$3</formula>
      <formula>$S$4</formula>
    </cfRule>
    <cfRule type="cellIs" dxfId="44" priority="40" stopIfTrue="1" operator="greaterThanOrEqual">
      <formula>$S$2</formula>
    </cfRule>
  </conditionalFormatting>
  <conditionalFormatting sqref="O49">
    <cfRule type="cellIs" dxfId="43" priority="5" stopIfTrue="1" operator="equal">
      <formula>""</formula>
    </cfRule>
    <cfRule type="cellIs" dxfId="42" priority="6" stopIfTrue="1" operator="lessThanOrEqual">
      <formula>$S$5</formula>
    </cfRule>
    <cfRule type="cellIs" dxfId="41" priority="7" stopIfTrue="1" operator="between">
      <formula>$S$3</formula>
      <formula>$S$4</formula>
    </cfRule>
    <cfRule type="cellIs" dxfId="40" priority="8" stopIfTrue="1" operator="greaterThanOrEqual">
      <formula>$S$2</formula>
    </cfRule>
  </conditionalFormatting>
  <conditionalFormatting sqref="P49">
    <cfRule type="cellIs" dxfId="39" priority="1" stopIfTrue="1" operator="equal">
      <formula>""</formula>
    </cfRule>
    <cfRule type="cellIs" dxfId="38" priority="2" stopIfTrue="1" operator="lessThanOrEqual">
      <formula>$S$5</formula>
    </cfRule>
    <cfRule type="cellIs" dxfId="37" priority="3" stopIfTrue="1" operator="between">
      <formula>$S$3</formula>
      <formula>$S$4</formula>
    </cfRule>
    <cfRule type="cellIs" dxfId="36" priority="4" stopIfTrue="1" operator="greaterThanOrEqual">
      <formula>$S$2</formula>
    </cfRule>
  </conditionalFormatting>
  <dataValidations count="6">
    <dataValidation type="list" allowBlank="1" showInputMessage="1" showErrorMessage="1" sqref="C18:P18">
      <formula1>$B$129:$B$135</formula1>
    </dataValidation>
    <dataValidation type="list" allowBlank="1" showInputMessage="1" showErrorMessage="1" sqref="C12:P12">
      <formula1>$D$100:$D$117</formula1>
    </dataValidation>
    <dataValidation type="list" allowBlank="1" showInputMessage="1" showErrorMessage="1" sqref="C34:P34 C32:P32 C36:P36">
      <formula1>$Q$99:$Q$104</formula1>
    </dataValidation>
    <dataValidation type="list" allowBlank="1" showInputMessage="1" showErrorMessage="1" sqref="C74:P74">
      <formula1>$M$100:$M$102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N10:P10">
      <formula1>"Economicos,Eficiencia,Eficacia, Efectividad,Calidad"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zoomScale="85" zoomScaleNormal="85" workbookViewId="0">
      <selection activeCell="C10" sqref="C10"/>
    </sheetView>
  </sheetViews>
  <sheetFormatPr baseColWidth="10" defaultColWidth="9.140625" defaultRowHeight="12.75" x14ac:dyDescent="0.2"/>
  <cols>
    <col min="1" max="1" width="27.140625" style="10" customWidth="1"/>
    <col min="2" max="2" width="30.85546875" style="4" customWidth="1"/>
    <col min="3" max="3" width="15.7109375" style="9" customWidth="1"/>
    <col min="4" max="4" width="16.28515625" style="4" customWidth="1"/>
    <col min="5" max="5" width="16.85546875" style="9" customWidth="1"/>
    <col min="6" max="8" width="16.85546875" style="4" customWidth="1"/>
    <col min="9" max="9" width="23.140625" style="4" customWidth="1"/>
    <col min="10" max="10" width="21.85546875" style="4" customWidth="1"/>
    <col min="11" max="16" width="8.7109375" style="4" customWidth="1"/>
    <col min="17" max="17" width="8.7109375" style="9" customWidth="1"/>
    <col min="18" max="18" width="8.7109375" style="4" customWidth="1"/>
    <col min="19" max="19" width="8.7109375" style="9" customWidth="1"/>
    <col min="20" max="20" width="27.28515625" style="4" customWidth="1"/>
    <col min="21" max="21" width="5.42578125" style="4" customWidth="1"/>
    <col min="22" max="16384" width="9.140625" style="4"/>
  </cols>
  <sheetData>
    <row r="1" spans="1:34" ht="20.100000000000001" customHeight="1" x14ac:dyDescent="0.25">
      <c r="A1" s="293"/>
      <c r="B1" s="296" t="s">
        <v>58</v>
      </c>
      <c r="C1" s="297"/>
      <c r="D1" s="297"/>
      <c r="E1" s="297"/>
      <c r="F1" s="297"/>
      <c r="G1" s="297"/>
      <c r="H1" s="298"/>
      <c r="I1" s="294" t="s">
        <v>59</v>
      </c>
      <c r="J1" s="295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3"/>
    </row>
    <row r="2" spans="1:34" ht="20.100000000000001" customHeight="1" x14ac:dyDescent="0.25">
      <c r="A2" s="293"/>
      <c r="B2" s="296" t="s">
        <v>84</v>
      </c>
      <c r="C2" s="297"/>
      <c r="D2" s="297"/>
      <c r="E2" s="297"/>
      <c r="F2" s="297"/>
      <c r="G2" s="297"/>
      <c r="H2" s="298"/>
      <c r="I2" s="294" t="s">
        <v>148</v>
      </c>
      <c r="J2" s="295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34" ht="20.100000000000001" customHeight="1" x14ac:dyDescent="0.25">
      <c r="A3" s="293"/>
      <c r="B3" s="296" t="s">
        <v>85</v>
      </c>
      <c r="C3" s="297"/>
      <c r="D3" s="297"/>
      <c r="E3" s="297"/>
      <c r="F3" s="297"/>
      <c r="G3" s="297"/>
      <c r="H3" s="298"/>
      <c r="I3" s="294" t="s">
        <v>152</v>
      </c>
      <c r="J3" s="295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3"/>
    </row>
    <row r="4" spans="1:34" ht="20.100000000000001" customHeight="1" x14ac:dyDescent="0.25">
      <c r="A4" s="293"/>
      <c r="B4" s="299" t="s">
        <v>86</v>
      </c>
      <c r="C4" s="300"/>
      <c r="D4" s="300"/>
      <c r="E4" s="300"/>
      <c r="F4" s="300"/>
      <c r="G4" s="300"/>
      <c r="H4" s="301"/>
      <c r="I4" s="295" t="s">
        <v>153</v>
      </c>
      <c r="J4" s="295"/>
      <c r="K4" s="5"/>
      <c r="L4" s="5"/>
      <c r="M4" s="5"/>
      <c r="N4" s="5"/>
      <c r="O4" s="5"/>
      <c r="P4" s="5"/>
      <c r="Q4" s="5"/>
      <c r="R4" s="5"/>
      <c r="S4" s="5"/>
      <c r="T4" s="5"/>
      <c r="U4" s="2"/>
      <c r="V4" s="3"/>
    </row>
    <row r="5" spans="1:34" ht="8.25" customHeight="1" x14ac:dyDescent="0.25">
      <c r="A5" s="6"/>
      <c r="B5" s="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8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2"/>
      <c r="AH5" s="3"/>
    </row>
    <row r="6" spans="1:34" ht="23.25" customHeight="1" x14ac:dyDescent="0.25">
      <c r="A6" s="22" t="s">
        <v>0</v>
      </c>
      <c r="B6" s="306" t="s">
        <v>106</v>
      </c>
      <c r="C6" s="306"/>
      <c r="D6" s="306"/>
      <c r="E6" s="306"/>
      <c r="F6" s="306"/>
      <c r="G6" s="306"/>
      <c r="H6" s="306"/>
      <c r="I6" s="306"/>
      <c r="J6" s="306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34" ht="7.5" customHeight="1" x14ac:dyDescent="0.25">
      <c r="A7" s="18"/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34" ht="20.25" customHeight="1" x14ac:dyDescent="0.2">
      <c r="A8" s="307" t="s">
        <v>87</v>
      </c>
      <c r="B8" s="307" t="s">
        <v>32</v>
      </c>
      <c r="C8" s="305" t="str">
        <f>'1_OperacionesEvaluadas'!C14</f>
        <v>Operaciones Evaluadas</v>
      </c>
      <c r="D8" s="305"/>
      <c r="E8" s="305"/>
      <c r="F8" s="305"/>
      <c r="G8" s="305"/>
      <c r="H8" s="305"/>
      <c r="I8" s="305"/>
      <c r="J8" s="30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  <c r="W8" s="26"/>
      <c r="X8" s="26"/>
    </row>
    <row r="9" spans="1:34" ht="41.25" customHeight="1" x14ac:dyDescent="0.2">
      <c r="A9" s="307"/>
      <c r="B9" s="307"/>
      <c r="C9" s="132" t="s">
        <v>138</v>
      </c>
      <c r="D9" s="132" t="s">
        <v>88</v>
      </c>
      <c r="E9" s="132" t="s">
        <v>139</v>
      </c>
      <c r="F9" s="132" t="s">
        <v>88</v>
      </c>
      <c r="G9" s="132" t="s">
        <v>10</v>
      </c>
      <c r="H9" s="132" t="s">
        <v>88</v>
      </c>
      <c r="I9" s="308" t="s">
        <v>89</v>
      </c>
      <c r="J9" s="308"/>
      <c r="K9" s="23"/>
      <c r="L9" s="23"/>
      <c r="M9" s="23"/>
      <c r="N9" s="23"/>
      <c r="O9" s="23"/>
      <c r="P9" s="23"/>
      <c r="Q9" s="23"/>
      <c r="R9" s="23"/>
      <c r="S9" s="23"/>
      <c r="T9" s="24"/>
    </row>
    <row r="10" spans="1:34" ht="90" customHeight="1" x14ac:dyDescent="0.2">
      <c r="A10" s="302" t="s">
        <v>106</v>
      </c>
      <c r="B10" s="133" t="str">
        <f>'1_OperacionesEvaluadas'!B40</f>
        <v>Número de operaciones regulares evaluadas</v>
      </c>
      <c r="C10" s="138">
        <v>5092</v>
      </c>
      <c r="D10" s="304">
        <f>IF(C10=0,"",C10/C11)</f>
        <v>1</v>
      </c>
      <c r="E10" s="138"/>
      <c r="F10" s="304" t="str">
        <f>IF(E10=0,"",E10/E11)</f>
        <v/>
      </c>
      <c r="G10" s="135">
        <f>E10+C10</f>
        <v>5092</v>
      </c>
      <c r="H10" s="304">
        <f>IF(G10=0,"",G10/G11)</f>
        <v>1</v>
      </c>
      <c r="I10" s="310"/>
      <c r="J10" s="310"/>
      <c r="K10" s="16"/>
      <c r="L10" s="309"/>
      <c r="M10" s="16"/>
      <c r="N10" s="309"/>
      <c r="O10" s="16"/>
      <c r="P10" s="309"/>
      <c r="Q10" s="16"/>
      <c r="R10" s="309"/>
      <c r="S10" s="16"/>
    </row>
    <row r="11" spans="1:34" ht="90" customHeight="1" x14ac:dyDescent="0.2">
      <c r="A11" s="303"/>
      <c r="B11" s="134" t="str">
        <f>'1_OperacionesEvaluadas'!B41</f>
        <v xml:space="preserve">Total  de operaciones  regulares reportadas </v>
      </c>
      <c r="C11" s="138">
        <v>5092</v>
      </c>
      <c r="D11" s="304"/>
      <c r="E11" s="138"/>
      <c r="F11" s="304"/>
      <c r="G11" s="135">
        <f>E11+C11</f>
        <v>5092</v>
      </c>
      <c r="H11" s="304"/>
      <c r="I11" s="310"/>
      <c r="J11" s="310"/>
      <c r="K11" s="16"/>
      <c r="L11" s="309"/>
      <c r="M11" s="16"/>
      <c r="N11" s="309"/>
      <c r="O11" s="16"/>
      <c r="P11" s="309"/>
      <c r="Q11" s="16"/>
      <c r="R11" s="309"/>
      <c r="S11" s="16"/>
    </row>
    <row r="12" spans="1:34" x14ac:dyDescent="0.2">
      <c r="A12" s="14"/>
      <c r="B12" s="14"/>
      <c r="C12" s="80"/>
      <c r="D12" s="15"/>
      <c r="E12" s="80"/>
      <c r="F12" s="15"/>
      <c r="G12" s="15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7"/>
      <c r="U12" s="17"/>
    </row>
    <row r="13" spans="1:34" x14ac:dyDescent="0.2">
      <c r="A13" s="154"/>
      <c r="B13" s="154"/>
      <c r="C13" s="16"/>
      <c r="D13" s="155"/>
      <c r="E13" s="16"/>
      <c r="F13" s="155"/>
      <c r="G13" s="155"/>
      <c r="H13" s="155"/>
      <c r="I13" s="16"/>
      <c r="J13" s="155"/>
      <c r="K13" s="16"/>
      <c r="L13" s="15"/>
      <c r="M13" s="16"/>
      <c r="N13" s="15"/>
      <c r="O13" s="16"/>
      <c r="P13" s="15"/>
      <c r="Q13" s="16"/>
      <c r="R13" s="15"/>
      <c r="S13" s="16"/>
      <c r="T13" s="17"/>
      <c r="U13" s="17"/>
    </row>
    <row r="14" spans="1:34" ht="13.5" thickBot="1" x14ac:dyDescent="0.25">
      <c r="A14" s="154"/>
      <c r="B14" s="154"/>
      <c r="C14" s="16"/>
      <c r="D14" s="155"/>
      <c r="E14" s="16"/>
      <c r="F14" s="155"/>
      <c r="G14" s="155"/>
      <c r="H14" s="155"/>
      <c r="I14" s="16"/>
      <c r="J14" s="155"/>
      <c r="K14" s="16"/>
      <c r="L14" s="15"/>
      <c r="M14" s="16"/>
      <c r="N14" s="15"/>
      <c r="O14" s="16"/>
      <c r="P14" s="15"/>
      <c r="Q14" s="16"/>
      <c r="R14" s="15"/>
      <c r="S14" s="16"/>
      <c r="T14" s="17"/>
      <c r="U14" s="17"/>
    </row>
    <row r="15" spans="1:34" ht="13.5" thickBot="1" x14ac:dyDescent="0.25">
      <c r="A15" s="162" t="s">
        <v>190</v>
      </c>
      <c r="B15" s="163" t="s">
        <v>140</v>
      </c>
      <c r="C15" s="154"/>
      <c r="D15" s="155"/>
      <c r="E15" s="16"/>
      <c r="F15" s="155"/>
      <c r="G15" s="155"/>
      <c r="H15" s="155"/>
      <c r="I15" s="16"/>
      <c r="J15" s="155"/>
      <c r="K15" s="16"/>
      <c r="L15" s="15"/>
      <c r="M15" s="16"/>
      <c r="N15" s="15"/>
      <c r="O15" s="16"/>
      <c r="P15" s="15"/>
      <c r="Q15" s="16"/>
      <c r="R15" s="15"/>
      <c r="S15" s="16"/>
      <c r="T15" s="17"/>
      <c r="U15" s="17"/>
    </row>
    <row r="16" spans="1:34" ht="13.5" thickBot="1" x14ac:dyDescent="0.25">
      <c r="A16" s="164" t="s">
        <v>191</v>
      </c>
      <c r="B16" s="165">
        <v>0</v>
      </c>
      <c r="C16" s="156"/>
      <c r="D16" s="157"/>
      <c r="E16" s="158"/>
      <c r="F16" s="157"/>
      <c r="G16" s="157"/>
      <c r="H16" s="157"/>
      <c r="I16" s="157"/>
      <c r="J16" s="157"/>
      <c r="K16" s="11"/>
      <c r="L16" s="11"/>
      <c r="M16" s="11"/>
      <c r="N16" s="11"/>
      <c r="O16" s="11"/>
      <c r="P16" s="11"/>
      <c r="R16" s="11"/>
    </row>
    <row r="17" spans="1:18" ht="13.5" thickBot="1" x14ac:dyDescent="0.25">
      <c r="A17" s="164" t="s">
        <v>192</v>
      </c>
      <c r="B17" s="165">
        <v>0</v>
      </c>
      <c r="C17" s="158"/>
      <c r="D17" s="157"/>
      <c r="E17" s="158"/>
      <c r="F17" s="157"/>
      <c r="G17" s="157"/>
      <c r="H17" s="157"/>
      <c r="I17" s="157"/>
      <c r="J17" s="157"/>
      <c r="K17" s="11"/>
      <c r="L17" s="11"/>
      <c r="M17" s="11"/>
      <c r="N17" s="11"/>
      <c r="O17" s="11"/>
      <c r="P17" s="11"/>
      <c r="R17" s="11"/>
    </row>
    <row r="18" spans="1:18" ht="13.5" thickBot="1" x14ac:dyDescent="0.25">
      <c r="A18" s="164" t="s">
        <v>193</v>
      </c>
      <c r="B18" s="165">
        <v>71</v>
      </c>
      <c r="C18" s="158"/>
      <c r="D18" s="157"/>
      <c r="E18" s="158"/>
      <c r="F18" s="157"/>
      <c r="G18" s="157"/>
      <c r="H18" s="157"/>
      <c r="I18" s="157"/>
      <c r="J18" s="157"/>
      <c r="K18" s="11"/>
      <c r="L18" s="11"/>
      <c r="M18" s="11"/>
      <c r="N18" s="11"/>
      <c r="O18" s="11"/>
      <c r="P18" s="11"/>
      <c r="R18" s="11"/>
    </row>
    <row r="19" spans="1:18" ht="13.5" thickBot="1" x14ac:dyDescent="0.25">
      <c r="A19" s="164" t="s">
        <v>125</v>
      </c>
      <c r="B19" s="165">
        <v>269</v>
      </c>
      <c r="C19" s="158"/>
      <c r="D19" s="157"/>
      <c r="E19" s="158"/>
      <c r="F19" s="157"/>
      <c r="G19" s="157"/>
      <c r="H19" s="157"/>
      <c r="I19" s="157"/>
      <c r="J19" s="157"/>
      <c r="K19" s="11"/>
      <c r="L19" s="11"/>
      <c r="M19" s="11"/>
      <c r="N19" s="11"/>
      <c r="O19" s="11"/>
      <c r="P19" s="11"/>
      <c r="R19" s="11"/>
    </row>
    <row r="20" spans="1:18" ht="13.5" thickBot="1" x14ac:dyDescent="0.25">
      <c r="A20" s="164" t="s">
        <v>126</v>
      </c>
      <c r="B20" s="165">
        <v>0</v>
      </c>
      <c r="C20" s="158"/>
      <c r="D20" s="157"/>
      <c r="E20" s="158"/>
      <c r="F20" s="157"/>
      <c r="G20" s="157"/>
      <c r="H20" s="157"/>
      <c r="I20" s="157"/>
      <c r="J20" s="157"/>
      <c r="K20" s="11"/>
      <c r="L20" s="11"/>
      <c r="M20" s="11"/>
      <c r="N20" s="11"/>
      <c r="O20" s="11"/>
      <c r="P20" s="11"/>
      <c r="R20" s="11"/>
    </row>
    <row r="21" spans="1:18" ht="13.5" thickBot="1" x14ac:dyDescent="0.25">
      <c r="A21" s="164" t="s">
        <v>194</v>
      </c>
      <c r="B21" s="165">
        <v>4746</v>
      </c>
      <c r="C21" s="158"/>
      <c r="D21" s="157"/>
      <c r="E21" s="158"/>
      <c r="F21" s="157"/>
      <c r="G21" s="157"/>
      <c r="H21" s="157"/>
      <c r="I21" s="157"/>
      <c r="J21" s="157"/>
      <c r="K21" s="11"/>
      <c r="L21" s="11"/>
      <c r="M21" s="11"/>
      <c r="N21" s="11"/>
      <c r="O21" s="11"/>
      <c r="P21" s="11"/>
      <c r="R21" s="11"/>
    </row>
    <row r="22" spans="1:18" ht="13.5" thickBot="1" x14ac:dyDescent="0.25">
      <c r="A22" s="164" t="s">
        <v>195</v>
      </c>
      <c r="B22" s="165">
        <v>6</v>
      </c>
      <c r="C22" s="158"/>
      <c r="D22" s="157"/>
      <c r="E22" s="158"/>
      <c r="F22" s="157"/>
      <c r="G22" s="157"/>
      <c r="H22" s="157"/>
      <c r="I22" s="157"/>
      <c r="J22" s="157"/>
      <c r="K22" s="11"/>
      <c r="L22" s="11"/>
      <c r="M22" s="11"/>
      <c r="N22" s="11"/>
      <c r="O22" s="11"/>
      <c r="P22" s="11"/>
      <c r="R22" s="11"/>
    </row>
    <row r="23" spans="1:18" ht="13.5" thickBot="1" x14ac:dyDescent="0.25">
      <c r="A23" s="166" t="s">
        <v>132</v>
      </c>
      <c r="B23" s="167">
        <v>5092</v>
      </c>
      <c r="C23" s="158"/>
      <c r="D23" s="157"/>
      <c r="E23" s="158"/>
      <c r="F23" s="157"/>
      <c r="G23" s="157"/>
      <c r="H23" s="157"/>
      <c r="I23" s="157"/>
      <c r="J23" s="157"/>
      <c r="K23" s="11"/>
      <c r="L23" s="11"/>
      <c r="M23" s="11"/>
      <c r="N23" s="11"/>
      <c r="O23" s="11"/>
      <c r="P23" s="11"/>
      <c r="R23" s="11"/>
    </row>
    <row r="24" spans="1:18" x14ac:dyDescent="0.2">
      <c r="A24" s="144"/>
      <c r="B24" s="140"/>
      <c r="C24" s="158"/>
      <c r="D24" s="157"/>
      <c r="E24" s="158"/>
      <c r="F24" s="157"/>
      <c r="G24" s="157"/>
      <c r="H24" s="157"/>
      <c r="I24" s="157"/>
      <c r="J24" s="157"/>
      <c r="K24" s="11"/>
      <c r="L24" s="11"/>
      <c r="M24" s="11"/>
      <c r="N24" s="11"/>
      <c r="O24" s="11"/>
      <c r="P24" s="11"/>
      <c r="R24" s="11"/>
    </row>
    <row r="25" spans="1:18" x14ac:dyDescent="0.2">
      <c r="A25" s="144"/>
      <c r="B25" s="140"/>
      <c r="C25" s="158"/>
      <c r="D25" s="157"/>
      <c r="E25" s="158"/>
      <c r="F25" s="157"/>
      <c r="G25" s="157"/>
      <c r="H25" s="157"/>
      <c r="I25" s="157"/>
      <c r="J25" s="157"/>
      <c r="K25" s="11"/>
      <c r="L25" s="11"/>
      <c r="M25" s="11"/>
      <c r="N25" s="11"/>
      <c r="O25" s="11"/>
      <c r="P25" s="11"/>
      <c r="R25" s="11"/>
    </row>
    <row r="26" spans="1:18" x14ac:dyDescent="0.2">
      <c r="A26" s="159"/>
      <c r="B26" s="143"/>
      <c r="C26" s="158"/>
      <c r="D26" s="157"/>
      <c r="E26" s="158"/>
      <c r="F26" s="157"/>
      <c r="G26" s="157"/>
      <c r="H26" s="157"/>
      <c r="I26" s="157"/>
      <c r="J26" s="157"/>
      <c r="K26" s="11"/>
      <c r="L26" s="11"/>
      <c r="M26" s="11"/>
      <c r="N26" s="11"/>
      <c r="O26" s="11"/>
      <c r="P26" s="11"/>
      <c r="R26" s="11"/>
    </row>
    <row r="27" spans="1:18" x14ac:dyDescent="0.2">
      <c r="A27" s="146"/>
      <c r="B27" s="142"/>
      <c r="C27" s="158"/>
      <c r="D27" s="157"/>
      <c r="E27" s="158"/>
      <c r="F27" s="157"/>
      <c r="G27" s="157"/>
      <c r="H27" s="157"/>
      <c r="I27" s="157"/>
      <c r="J27" s="157"/>
      <c r="K27" s="11"/>
      <c r="L27" s="11"/>
      <c r="M27" s="11"/>
      <c r="N27" s="11"/>
      <c r="O27" s="11"/>
      <c r="P27" s="11"/>
      <c r="R27" s="11"/>
    </row>
    <row r="28" spans="1:18" x14ac:dyDescent="0.2">
      <c r="A28" s="146"/>
      <c r="B28" s="142"/>
      <c r="C28" s="158"/>
      <c r="D28" s="157"/>
      <c r="E28" s="158"/>
      <c r="F28" s="157"/>
      <c r="G28" s="157"/>
      <c r="H28" s="157"/>
      <c r="I28" s="157"/>
      <c r="J28" s="157"/>
      <c r="K28" s="11"/>
      <c r="L28" s="11"/>
      <c r="M28" s="11"/>
      <c r="N28" s="11"/>
      <c r="O28" s="11"/>
      <c r="P28" s="11"/>
      <c r="R28" s="11"/>
    </row>
    <row r="29" spans="1:18" x14ac:dyDescent="0.2">
      <c r="A29" s="146"/>
      <c r="B29" s="142"/>
      <c r="C29" s="158"/>
      <c r="D29" s="142"/>
      <c r="E29" s="158"/>
      <c r="F29" s="142"/>
      <c r="G29" s="142"/>
      <c r="H29" s="142"/>
      <c r="I29" s="157"/>
      <c r="J29" s="157"/>
      <c r="K29" s="11"/>
      <c r="L29" s="11"/>
      <c r="M29" s="11"/>
      <c r="N29" s="11"/>
      <c r="O29" s="11"/>
      <c r="P29" s="11"/>
      <c r="R29" s="11"/>
    </row>
    <row r="30" spans="1:18" x14ac:dyDescent="0.2">
      <c r="A30" s="146"/>
      <c r="B30" s="142"/>
      <c r="C30" s="158"/>
      <c r="D30" s="142"/>
      <c r="E30" s="158"/>
      <c r="F30" s="142"/>
      <c r="G30" s="142"/>
      <c r="H30" s="142"/>
      <c r="I30" s="157"/>
      <c r="J30" s="157"/>
      <c r="K30" s="11"/>
      <c r="L30" s="11"/>
      <c r="M30" s="11"/>
      <c r="N30" s="11"/>
      <c r="O30" s="11"/>
      <c r="P30" s="11"/>
    </row>
    <row r="31" spans="1:18" x14ac:dyDescent="0.2">
      <c r="A31" s="146"/>
      <c r="B31" s="142"/>
      <c r="C31" s="158"/>
      <c r="D31" s="142"/>
      <c r="E31" s="158"/>
      <c r="F31" s="142"/>
      <c r="G31" s="142"/>
      <c r="H31" s="142"/>
      <c r="I31" s="157"/>
      <c r="J31" s="157"/>
      <c r="K31" s="11"/>
      <c r="L31" s="11"/>
      <c r="M31" s="11"/>
      <c r="N31" s="11"/>
      <c r="O31" s="11"/>
      <c r="P31" s="11"/>
    </row>
    <row r="32" spans="1:18" x14ac:dyDescent="0.2">
      <c r="A32" s="146"/>
      <c r="B32" s="142"/>
      <c r="C32" s="158"/>
      <c r="D32" s="142"/>
      <c r="E32" s="158"/>
      <c r="F32" s="142"/>
      <c r="G32" s="142"/>
      <c r="H32" s="142"/>
      <c r="I32" s="157"/>
      <c r="J32" s="157"/>
      <c r="K32" s="11"/>
      <c r="L32" s="11"/>
      <c r="M32" s="11"/>
      <c r="N32" s="11"/>
      <c r="O32" s="11"/>
      <c r="P32" s="11"/>
    </row>
    <row r="33" spans="1:16" x14ac:dyDescent="0.2">
      <c r="A33" s="146"/>
      <c r="B33" s="142"/>
      <c r="C33" s="158"/>
      <c r="D33" s="142"/>
      <c r="E33" s="158"/>
      <c r="F33" s="142"/>
      <c r="G33" s="142"/>
      <c r="H33" s="142"/>
      <c r="I33" s="157"/>
      <c r="J33" s="157"/>
      <c r="K33" s="11"/>
      <c r="L33" s="11"/>
      <c r="M33" s="11"/>
      <c r="N33" s="11"/>
      <c r="O33" s="11"/>
      <c r="P33" s="11"/>
    </row>
    <row r="34" spans="1:16" x14ac:dyDescent="0.2">
      <c r="A34" s="146"/>
      <c r="B34" s="142"/>
      <c r="C34" s="158"/>
      <c r="D34" s="142"/>
      <c r="E34" s="158"/>
      <c r="F34" s="142"/>
      <c r="G34" s="142"/>
      <c r="H34" s="142"/>
      <c r="I34" s="157"/>
      <c r="J34" s="157"/>
      <c r="K34" s="11"/>
      <c r="L34" s="11"/>
      <c r="M34" s="11"/>
      <c r="N34" s="11"/>
      <c r="O34" s="11"/>
      <c r="P34" s="11"/>
    </row>
    <row r="35" spans="1:16" x14ac:dyDescent="0.2">
      <c r="A35" s="146"/>
      <c r="B35" s="142"/>
      <c r="C35" s="158"/>
      <c r="D35" s="142"/>
      <c r="E35" s="158"/>
      <c r="F35" s="142"/>
      <c r="G35" s="142"/>
      <c r="H35" s="142"/>
      <c r="I35" s="157"/>
      <c r="J35" s="157"/>
      <c r="K35" s="11"/>
      <c r="L35" s="11"/>
      <c r="M35" s="11"/>
      <c r="N35" s="11"/>
      <c r="O35" s="11"/>
      <c r="P35" s="11"/>
    </row>
    <row r="36" spans="1:16" x14ac:dyDescent="0.2">
      <c r="A36" s="146"/>
      <c r="B36" s="142"/>
      <c r="C36" s="158"/>
      <c r="D36" s="142"/>
      <c r="E36" s="158"/>
      <c r="F36" s="142"/>
      <c r="G36" s="142"/>
      <c r="H36" s="142"/>
      <c r="I36" s="157"/>
      <c r="J36" s="157"/>
      <c r="K36" s="11"/>
      <c r="L36" s="11"/>
      <c r="M36" s="11"/>
      <c r="N36" s="11"/>
      <c r="O36" s="11"/>
      <c r="P36" s="11"/>
    </row>
    <row r="37" spans="1:16" x14ac:dyDescent="0.2">
      <c r="A37" s="146"/>
      <c r="B37" s="142"/>
      <c r="C37" s="158"/>
      <c r="D37" s="142"/>
      <c r="E37" s="158"/>
      <c r="F37" s="142"/>
      <c r="G37" s="142"/>
      <c r="H37" s="142"/>
      <c r="I37" s="157"/>
      <c r="J37" s="157"/>
      <c r="K37" s="11"/>
      <c r="L37" s="11"/>
      <c r="M37" s="11"/>
      <c r="N37" s="11"/>
      <c r="O37" s="11"/>
      <c r="P37" s="11"/>
    </row>
    <row r="38" spans="1:16" x14ac:dyDescent="0.2">
      <c r="A38" s="146"/>
      <c r="B38" s="142"/>
      <c r="C38" s="158"/>
      <c r="D38" s="142"/>
      <c r="E38" s="158"/>
      <c r="F38" s="142"/>
      <c r="G38" s="142"/>
      <c r="H38" s="142"/>
      <c r="I38" s="157"/>
      <c r="J38" s="157"/>
      <c r="K38" s="11"/>
      <c r="L38" s="11"/>
      <c r="M38" s="11"/>
      <c r="N38" s="11"/>
      <c r="O38" s="11"/>
      <c r="P38" s="11"/>
    </row>
    <row r="39" spans="1:16" x14ac:dyDescent="0.2">
      <c r="A39" s="146"/>
      <c r="B39" s="142"/>
      <c r="C39" s="158"/>
      <c r="D39" s="142"/>
      <c r="E39" s="158"/>
      <c r="F39" s="142"/>
      <c r="G39" s="142"/>
      <c r="H39" s="142"/>
      <c r="I39" s="157"/>
      <c r="J39" s="157"/>
      <c r="K39" s="11"/>
      <c r="L39" s="11"/>
      <c r="M39" s="11"/>
      <c r="N39" s="11"/>
      <c r="O39" s="11"/>
      <c r="P39" s="11"/>
    </row>
    <row r="40" spans="1:16" x14ac:dyDescent="0.2">
      <c r="A40" s="146"/>
      <c r="B40" s="142"/>
      <c r="C40" s="158"/>
      <c r="D40" s="142"/>
      <c r="E40" s="158"/>
      <c r="F40" s="142"/>
      <c r="G40" s="142"/>
      <c r="H40" s="142"/>
      <c r="I40" s="157"/>
      <c r="J40" s="157"/>
      <c r="K40" s="11"/>
      <c r="L40" s="11"/>
      <c r="M40" s="11"/>
      <c r="N40" s="11"/>
      <c r="O40" s="11"/>
      <c r="P40" s="11"/>
    </row>
    <row r="41" spans="1:16" x14ac:dyDescent="0.2">
      <c r="A41" s="146"/>
      <c r="B41" s="142"/>
      <c r="C41" s="158"/>
      <c r="D41" s="142"/>
      <c r="E41" s="158"/>
      <c r="F41" s="142"/>
      <c r="G41" s="142"/>
      <c r="H41" s="142"/>
      <c r="I41" s="157"/>
      <c r="J41" s="157"/>
      <c r="K41" s="11"/>
      <c r="L41" s="11"/>
      <c r="M41" s="11"/>
      <c r="N41" s="11"/>
      <c r="O41" s="11"/>
      <c r="P41" s="11"/>
    </row>
    <row r="42" spans="1:16" x14ac:dyDescent="0.2">
      <c r="A42" s="146"/>
      <c r="B42" s="142"/>
      <c r="C42" s="158"/>
      <c r="D42" s="142"/>
      <c r="E42" s="158"/>
      <c r="F42" s="142"/>
      <c r="G42" s="142"/>
      <c r="H42" s="142"/>
      <c r="I42" s="157"/>
      <c r="J42" s="157"/>
      <c r="K42" s="11"/>
      <c r="L42" s="11"/>
      <c r="M42" s="11"/>
      <c r="N42" s="11"/>
      <c r="O42" s="11"/>
      <c r="P42" s="11"/>
    </row>
    <row r="43" spans="1:16" x14ac:dyDescent="0.2">
      <c r="A43" s="146"/>
      <c r="B43" s="142"/>
      <c r="C43" s="158"/>
      <c r="D43" s="142"/>
      <c r="E43" s="158"/>
      <c r="F43" s="142"/>
      <c r="G43" s="142"/>
      <c r="H43" s="142"/>
      <c r="I43" s="157"/>
      <c r="J43" s="157"/>
      <c r="K43" s="11"/>
      <c r="L43" s="11"/>
      <c r="M43" s="11"/>
      <c r="N43" s="11"/>
      <c r="O43" s="11"/>
      <c r="P43" s="11"/>
    </row>
    <row r="44" spans="1:16" x14ac:dyDescent="0.2">
      <c r="A44" s="146"/>
      <c r="B44" s="142"/>
      <c r="C44" s="158"/>
      <c r="D44" s="142"/>
      <c r="E44" s="158"/>
      <c r="F44" s="142"/>
      <c r="G44" s="142"/>
      <c r="H44" s="142"/>
      <c r="I44" s="157"/>
      <c r="J44" s="157"/>
      <c r="K44" s="11"/>
      <c r="L44" s="11"/>
      <c r="M44" s="11"/>
      <c r="N44" s="11"/>
      <c r="O44" s="11"/>
      <c r="P44" s="11"/>
    </row>
    <row r="45" spans="1:16" x14ac:dyDescent="0.2">
      <c r="A45" s="146"/>
      <c r="B45" s="142"/>
      <c r="C45" s="158"/>
      <c r="D45" s="142"/>
      <c r="E45" s="158"/>
      <c r="F45" s="142"/>
      <c r="G45" s="142"/>
      <c r="H45" s="142"/>
      <c r="I45" s="157"/>
      <c r="J45" s="157"/>
      <c r="K45" s="11"/>
      <c r="L45" s="11"/>
      <c r="M45" s="11"/>
      <c r="N45" s="11"/>
      <c r="O45" s="11"/>
      <c r="P45" s="11"/>
    </row>
    <row r="46" spans="1:16" x14ac:dyDescent="0.2">
      <c r="A46" s="146"/>
      <c r="B46" s="142"/>
      <c r="C46" s="158"/>
      <c r="D46" s="142"/>
      <c r="E46" s="158"/>
      <c r="F46" s="142"/>
      <c r="G46" s="142"/>
      <c r="H46" s="142"/>
      <c r="I46" s="157"/>
      <c r="J46" s="157"/>
      <c r="K46" s="11"/>
      <c r="L46" s="11"/>
      <c r="M46" s="11"/>
      <c r="N46" s="11"/>
      <c r="O46" s="11"/>
      <c r="P46" s="11"/>
    </row>
    <row r="47" spans="1:16" x14ac:dyDescent="0.2">
      <c r="A47" s="146"/>
      <c r="B47" s="142"/>
      <c r="C47" s="158"/>
      <c r="D47" s="142"/>
      <c r="E47" s="158"/>
      <c r="F47" s="142"/>
      <c r="G47" s="142"/>
      <c r="H47" s="142"/>
      <c r="I47" s="157"/>
      <c r="J47" s="157"/>
      <c r="K47" s="11"/>
      <c r="L47" s="11"/>
      <c r="M47" s="11"/>
      <c r="N47" s="11"/>
      <c r="O47" s="11"/>
      <c r="P47" s="11"/>
    </row>
    <row r="48" spans="1:16" x14ac:dyDescent="0.2">
      <c r="A48" s="146"/>
      <c r="B48" s="142"/>
      <c r="C48" s="158"/>
      <c r="D48" s="142"/>
      <c r="E48" s="158"/>
      <c r="F48" s="142"/>
      <c r="G48" s="142"/>
      <c r="H48" s="142"/>
      <c r="I48" s="157"/>
      <c r="J48" s="157"/>
      <c r="K48" s="11"/>
      <c r="L48" s="11"/>
      <c r="M48" s="11"/>
      <c r="N48" s="11"/>
      <c r="O48" s="11"/>
      <c r="P48" s="11"/>
    </row>
    <row r="49" spans="1:16" x14ac:dyDescent="0.2">
      <c r="A49" s="146"/>
      <c r="B49" s="142"/>
      <c r="C49" s="158"/>
      <c r="D49" s="142"/>
      <c r="E49" s="158"/>
      <c r="F49" s="142"/>
      <c r="G49" s="142"/>
      <c r="H49" s="142"/>
      <c r="I49" s="157"/>
      <c r="J49" s="157"/>
      <c r="K49" s="11"/>
      <c r="L49" s="11"/>
      <c r="M49" s="11"/>
      <c r="N49" s="11"/>
      <c r="O49" s="11"/>
      <c r="P49" s="11"/>
    </row>
    <row r="50" spans="1:16" x14ac:dyDescent="0.2">
      <c r="A50" s="146"/>
      <c r="B50" s="142"/>
      <c r="C50" s="158"/>
      <c r="D50" s="142"/>
      <c r="E50" s="158"/>
      <c r="F50" s="142"/>
      <c r="G50" s="142"/>
      <c r="H50" s="142"/>
      <c r="I50" s="157"/>
      <c r="J50" s="157"/>
      <c r="K50" s="11"/>
      <c r="L50" s="11"/>
      <c r="M50" s="11"/>
      <c r="N50" s="11"/>
      <c r="O50" s="11"/>
      <c r="P50" s="11"/>
    </row>
    <row r="51" spans="1:16" x14ac:dyDescent="0.2">
      <c r="A51" s="146"/>
      <c r="B51" s="142"/>
      <c r="C51" s="158"/>
      <c r="D51" s="142"/>
      <c r="E51" s="158"/>
      <c r="F51" s="142"/>
      <c r="G51" s="142"/>
      <c r="H51" s="142"/>
      <c r="I51" s="157"/>
      <c r="J51" s="157"/>
      <c r="K51" s="11"/>
      <c r="L51" s="11"/>
      <c r="M51" s="11"/>
      <c r="N51" s="11"/>
      <c r="O51" s="11"/>
      <c r="P51" s="11"/>
    </row>
    <row r="52" spans="1:16" x14ac:dyDescent="0.2">
      <c r="A52" s="146"/>
      <c r="B52" s="142"/>
      <c r="C52" s="158"/>
      <c r="D52" s="142"/>
      <c r="E52" s="158"/>
      <c r="F52" s="142"/>
      <c r="G52" s="142"/>
      <c r="H52" s="142"/>
      <c r="I52" s="157"/>
      <c r="J52" s="157"/>
      <c r="K52" s="11"/>
      <c r="L52" s="11"/>
      <c r="M52" s="11"/>
      <c r="N52" s="11"/>
      <c r="O52" s="11"/>
      <c r="P52" s="11"/>
    </row>
    <row r="53" spans="1:16" x14ac:dyDescent="0.2">
      <c r="A53" s="146"/>
      <c r="B53" s="142"/>
      <c r="C53" s="158"/>
      <c r="D53" s="142"/>
      <c r="E53" s="158"/>
      <c r="F53" s="142"/>
      <c r="G53" s="142"/>
      <c r="H53" s="142"/>
      <c r="I53" s="157"/>
      <c r="J53" s="157"/>
      <c r="K53" s="11"/>
      <c r="L53" s="11"/>
      <c r="M53" s="11"/>
      <c r="N53" s="11"/>
      <c r="O53" s="11"/>
      <c r="P53" s="11"/>
    </row>
    <row r="54" spans="1:16" x14ac:dyDescent="0.2">
      <c r="A54" s="146"/>
      <c r="B54" s="142"/>
      <c r="C54" s="158"/>
      <c r="D54" s="142"/>
      <c r="E54" s="158"/>
      <c r="F54" s="142"/>
      <c r="G54" s="142"/>
      <c r="H54" s="142"/>
      <c r="I54" s="157"/>
      <c r="J54" s="157"/>
      <c r="K54" s="11"/>
      <c r="L54" s="11"/>
      <c r="M54" s="11"/>
      <c r="N54" s="11"/>
      <c r="O54" s="11"/>
      <c r="P54" s="11"/>
    </row>
    <row r="55" spans="1:16" x14ac:dyDescent="0.2">
      <c r="A55" s="146"/>
      <c r="B55" s="142"/>
      <c r="C55" s="158"/>
      <c r="D55" s="142"/>
      <c r="E55" s="158"/>
      <c r="F55" s="142"/>
      <c r="G55" s="142"/>
      <c r="H55" s="142"/>
      <c r="I55" s="157"/>
      <c r="J55" s="157"/>
      <c r="K55" s="11"/>
      <c r="L55" s="11"/>
      <c r="M55" s="11"/>
      <c r="N55" s="11"/>
      <c r="O55" s="11"/>
      <c r="P55" s="11"/>
    </row>
    <row r="56" spans="1:16" x14ac:dyDescent="0.2">
      <c r="A56" s="146"/>
      <c r="B56" s="142"/>
      <c r="C56" s="158"/>
      <c r="D56" s="142"/>
      <c r="E56" s="158"/>
      <c r="F56" s="142"/>
      <c r="G56" s="142"/>
      <c r="H56" s="142"/>
      <c r="I56" s="157"/>
      <c r="J56" s="157"/>
      <c r="K56" s="11"/>
      <c r="L56" s="11"/>
      <c r="M56" s="11"/>
      <c r="N56" s="11"/>
      <c r="O56" s="11"/>
      <c r="P56" s="11"/>
    </row>
    <row r="57" spans="1:16" x14ac:dyDescent="0.2">
      <c r="A57" s="146"/>
      <c r="B57" s="142"/>
      <c r="C57" s="158"/>
      <c r="D57" s="142"/>
      <c r="E57" s="158"/>
      <c r="F57" s="142"/>
      <c r="G57" s="142"/>
      <c r="H57" s="142"/>
      <c r="I57" s="157"/>
      <c r="J57" s="157"/>
      <c r="K57" s="11"/>
      <c r="L57" s="11"/>
      <c r="M57" s="11"/>
      <c r="N57" s="11"/>
      <c r="O57" s="11"/>
      <c r="P57" s="11"/>
    </row>
    <row r="58" spans="1:16" x14ac:dyDescent="0.2">
      <c r="A58" s="146"/>
      <c r="B58" s="142"/>
      <c r="C58" s="158"/>
      <c r="D58" s="142"/>
      <c r="E58" s="158"/>
      <c r="F58" s="142"/>
      <c r="G58" s="142"/>
      <c r="H58" s="142"/>
      <c r="I58" s="157"/>
      <c r="J58" s="157"/>
      <c r="K58" s="11"/>
      <c r="L58" s="11"/>
      <c r="M58" s="11"/>
      <c r="N58" s="11"/>
      <c r="O58" s="11"/>
      <c r="P58" s="11"/>
    </row>
    <row r="59" spans="1:16" x14ac:dyDescent="0.2">
      <c r="A59" s="146"/>
      <c r="B59" s="142"/>
      <c r="C59" s="158"/>
      <c r="D59" s="142"/>
      <c r="E59" s="158"/>
      <c r="F59" s="142"/>
      <c r="G59" s="142"/>
      <c r="H59" s="142"/>
      <c r="I59" s="157"/>
      <c r="J59" s="157"/>
      <c r="K59" s="11"/>
      <c r="L59" s="11"/>
      <c r="M59" s="11"/>
      <c r="N59" s="11"/>
      <c r="O59" s="11"/>
      <c r="P59" s="11"/>
    </row>
    <row r="60" spans="1:16" x14ac:dyDescent="0.2">
      <c r="A60" s="146"/>
      <c r="B60" s="142"/>
      <c r="C60" s="158"/>
      <c r="D60" s="142"/>
      <c r="E60" s="158"/>
      <c r="F60" s="142"/>
      <c r="G60" s="142"/>
      <c r="H60" s="142"/>
      <c r="I60" s="157"/>
      <c r="J60" s="157"/>
      <c r="K60" s="11"/>
      <c r="L60" s="11"/>
      <c r="M60" s="11"/>
      <c r="N60" s="11"/>
      <c r="O60" s="11"/>
      <c r="P60" s="11"/>
    </row>
    <row r="61" spans="1:16" x14ac:dyDescent="0.2">
      <c r="A61" s="146"/>
      <c r="B61" s="142"/>
      <c r="C61" s="158"/>
      <c r="D61" s="142"/>
      <c r="E61" s="158"/>
      <c r="F61" s="142"/>
      <c r="G61" s="142"/>
      <c r="H61" s="142"/>
      <c r="I61" s="157"/>
      <c r="J61" s="157"/>
      <c r="K61" s="11"/>
      <c r="L61" s="11"/>
      <c r="M61" s="11"/>
      <c r="N61" s="11"/>
      <c r="O61" s="11"/>
      <c r="P61" s="11"/>
    </row>
    <row r="62" spans="1:16" x14ac:dyDescent="0.2">
      <c r="A62" s="146"/>
      <c r="B62" s="142"/>
      <c r="C62" s="158"/>
      <c r="D62" s="142"/>
      <c r="E62" s="158"/>
      <c r="F62" s="142"/>
      <c r="G62" s="142"/>
      <c r="H62" s="142"/>
      <c r="I62" s="157"/>
      <c r="J62" s="157"/>
      <c r="K62" s="11"/>
      <c r="L62" s="11"/>
      <c r="M62" s="11"/>
      <c r="N62" s="11"/>
      <c r="O62" s="11"/>
      <c r="P62" s="11"/>
    </row>
    <row r="63" spans="1:16" x14ac:dyDescent="0.2">
      <c r="A63" s="146"/>
      <c r="B63" s="142"/>
      <c r="C63" s="158"/>
      <c r="D63" s="142"/>
      <c r="E63" s="158"/>
      <c r="F63" s="142"/>
      <c r="G63" s="142"/>
      <c r="H63" s="142"/>
      <c r="I63" s="157"/>
      <c r="J63" s="157"/>
      <c r="K63" s="11"/>
      <c r="L63" s="11"/>
      <c r="M63" s="11"/>
      <c r="N63" s="11"/>
      <c r="O63" s="11"/>
      <c r="P63" s="11"/>
    </row>
    <row r="64" spans="1:16" x14ac:dyDescent="0.2">
      <c r="A64" s="146"/>
      <c r="B64" s="142"/>
      <c r="C64" s="158"/>
      <c r="D64" s="142"/>
      <c r="E64" s="158"/>
      <c r="F64" s="142"/>
      <c r="G64" s="142"/>
      <c r="H64" s="142"/>
      <c r="I64" s="157"/>
      <c r="J64" s="157"/>
      <c r="K64" s="11"/>
      <c r="L64" s="11"/>
      <c r="M64" s="11"/>
      <c r="N64" s="11"/>
      <c r="O64" s="11"/>
      <c r="P64" s="11"/>
    </row>
    <row r="65" spans="1:19" x14ac:dyDescent="0.2">
      <c r="A65" s="146"/>
      <c r="B65" s="142"/>
      <c r="C65" s="158"/>
      <c r="D65" s="142"/>
      <c r="E65" s="158"/>
      <c r="F65" s="142"/>
      <c r="G65" s="142"/>
      <c r="H65" s="142"/>
      <c r="I65" s="157"/>
      <c r="J65" s="157"/>
      <c r="K65" s="11"/>
      <c r="L65" s="11"/>
      <c r="M65" s="11"/>
      <c r="N65" s="11"/>
      <c r="O65" s="11"/>
      <c r="P65" s="11"/>
    </row>
    <row r="66" spans="1:19" x14ac:dyDescent="0.2">
      <c r="A66" s="146"/>
      <c r="B66" s="142"/>
      <c r="C66" s="158"/>
      <c r="D66" s="142"/>
      <c r="E66" s="158"/>
      <c r="F66" s="142"/>
      <c r="G66" s="142"/>
      <c r="H66" s="142"/>
      <c r="I66" s="157"/>
      <c r="J66" s="157"/>
      <c r="K66" s="11"/>
      <c r="L66" s="11"/>
      <c r="M66" s="11"/>
      <c r="N66" s="11"/>
      <c r="O66" s="11"/>
      <c r="P66" s="11"/>
    </row>
    <row r="67" spans="1:19" x14ac:dyDescent="0.2">
      <c r="A67" s="146"/>
      <c r="B67" s="142"/>
      <c r="C67" s="158"/>
      <c r="D67" s="142"/>
      <c r="E67" s="158"/>
      <c r="F67" s="142"/>
      <c r="G67" s="142"/>
      <c r="H67" s="142"/>
      <c r="I67" s="142"/>
      <c r="J67" s="142"/>
    </row>
    <row r="68" spans="1:19" x14ac:dyDescent="0.2">
      <c r="A68" s="146"/>
      <c r="B68" s="142"/>
      <c r="C68" s="158"/>
      <c r="D68" s="142"/>
      <c r="E68" s="158"/>
      <c r="F68" s="142"/>
      <c r="G68" s="142"/>
      <c r="H68" s="142"/>
      <c r="I68" s="142"/>
      <c r="J68" s="142"/>
    </row>
    <row r="69" spans="1:19" x14ac:dyDescent="0.2">
      <c r="A69" s="146"/>
      <c r="B69" s="142"/>
      <c r="C69" s="158"/>
      <c r="D69" s="142"/>
      <c r="E69" s="158"/>
      <c r="F69" s="142"/>
      <c r="G69" s="142"/>
      <c r="H69" s="142"/>
      <c r="I69" s="142"/>
      <c r="J69" s="142"/>
    </row>
    <row r="70" spans="1:19" x14ac:dyDescent="0.2">
      <c r="A70" s="146"/>
      <c r="B70" s="142"/>
      <c r="C70" s="158"/>
      <c r="D70" s="142"/>
      <c r="E70" s="158"/>
      <c r="F70" s="142"/>
      <c r="G70" s="142"/>
      <c r="H70" s="142"/>
      <c r="I70" s="142"/>
      <c r="J70" s="142"/>
    </row>
    <row r="71" spans="1:19" x14ac:dyDescent="0.2">
      <c r="A71" s="146"/>
      <c r="B71" s="142"/>
      <c r="C71" s="158"/>
      <c r="D71" s="142"/>
      <c r="E71" s="158"/>
      <c r="F71" s="142"/>
      <c r="G71" s="142"/>
      <c r="H71" s="142"/>
      <c r="I71" s="142"/>
      <c r="J71" s="142"/>
    </row>
    <row r="72" spans="1:19" x14ac:dyDescent="0.2">
      <c r="A72" s="146"/>
      <c r="B72" s="142"/>
      <c r="C72" s="158"/>
      <c r="D72" s="142"/>
      <c r="E72" s="158"/>
      <c r="F72" s="142"/>
      <c r="G72" s="142"/>
      <c r="H72" s="142"/>
      <c r="I72" s="142"/>
      <c r="J72" s="142"/>
    </row>
    <row r="73" spans="1:19" x14ac:dyDescent="0.2">
      <c r="A73" s="146"/>
      <c r="B73" s="142"/>
      <c r="C73" s="158"/>
      <c r="D73" s="142"/>
      <c r="E73" s="158"/>
      <c r="F73" s="142"/>
      <c r="G73" s="142"/>
      <c r="H73" s="142"/>
      <c r="I73" s="142"/>
      <c r="J73" s="142"/>
    </row>
    <row r="74" spans="1:19" x14ac:dyDescent="0.2">
      <c r="A74" s="146"/>
      <c r="B74" s="142"/>
      <c r="C74" s="158"/>
      <c r="D74" s="142"/>
      <c r="E74" s="158"/>
      <c r="F74" s="142"/>
      <c r="G74" s="142"/>
      <c r="H74" s="142"/>
      <c r="I74" s="142"/>
      <c r="J74" s="142"/>
    </row>
    <row r="75" spans="1:19" x14ac:dyDescent="0.2">
      <c r="A75" s="146"/>
      <c r="B75" s="142"/>
      <c r="C75" s="158"/>
      <c r="D75" s="142"/>
      <c r="E75" s="158"/>
      <c r="F75" s="142"/>
      <c r="G75" s="142"/>
      <c r="H75" s="142"/>
      <c r="I75" s="142"/>
      <c r="J75" s="142"/>
    </row>
    <row r="76" spans="1:19" x14ac:dyDescent="0.2">
      <c r="A76" s="146"/>
      <c r="B76" s="160"/>
      <c r="C76" s="161"/>
      <c r="D76" s="161"/>
      <c r="E76" s="161"/>
      <c r="F76" s="161"/>
      <c r="G76" s="161"/>
      <c r="H76" s="161"/>
      <c r="I76" s="161"/>
      <c r="J76" s="161"/>
      <c r="K76" s="13"/>
      <c r="L76" s="13"/>
      <c r="M76" s="13"/>
      <c r="N76" s="13"/>
      <c r="O76" s="13"/>
      <c r="P76" s="13"/>
      <c r="Q76" s="13"/>
      <c r="R76" s="13"/>
      <c r="S76" s="13"/>
    </row>
    <row r="77" spans="1:19" x14ac:dyDescent="0.2">
      <c r="A77" s="146"/>
      <c r="B77" s="154"/>
      <c r="C77" s="161"/>
      <c r="D77" s="161"/>
      <c r="E77" s="161"/>
      <c r="F77" s="161"/>
      <c r="G77" s="161"/>
      <c r="H77" s="161"/>
      <c r="I77" s="161"/>
      <c r="J77" s="161"/>
      <c r="K77" s="13"/>
      <c r="L77" s="13"/>
      <c r="M77" s="13"/>
      <c r="N77" s="13"/>
      <c r="O77" s="13"/>
      <c r="P77" s="13"/>
      <c r="Q77" s="13"/>
      <c r="R77" s="13"/>
      <c r="S77" s="13"/>
    </row>
    <row r="78" spans="1:19" x14ac:dyDescent="0.2">
      <c r="A78" s="146"/>
      <c r="B78" s="142"/>
      <c r="C78" s="158"/>
      <c r="D78" s="142"/>
      <c r="E78" s="158"/>
      <c r="F78" s="142"/>
      <c r="G78" s="142"/>
      <c r="H78" s="142"/>
      <c r="I78" s="142"/>
      <c r="J78" s="142"/>
    </row>
    <row r="79" spans="1:19" x14ac:dyDescent="0.2">
      <c r="A79" s="146"/>
      <c r="B79" s="142"/>
      <c r="C79" s="158"/>
      <c r="D79" s="142"/>
      <c r="E79" s="158"/>
      <c r="F79" s="142"/>
      <c r="G79" s="142"/>
      <c r="H79" s="142"/>
      <c r="I79" s="142"/>
      <c r="J79" s="142"/>
    </row>
  </sheetData>
  <sheetProtection sheet="1"/>
  <mergeCells count="24">
    <mergeCell ref="N10:N11"/>
    <mergeCell ref="P10:P11"/>
    <mergeCell ref="R10:R11"/>
    <mergeCell ref="I10:J11"/>
    <mergeCell ref="L10:L11"/>
    <mergeCell ref="B6:J6"/>
    <mergeCell ref="A8:A9"/>
    <mergeCell ref="B8:B9"/>
    <mergeCell ref="I8:J8"/>
    <mergeCell ref="I9:J9"/>
    <mergeCell ref="A10:A11"/>
    <mergeCell ref="D10:D11"/>
    <mergeCell ref="F10:F11"/>
    <mergeCell ref="C8:H8"/>
    <mergeCell ref="H10:H11"/>
    <mergeCell ref="A1:A4"/>
    <mergeCell ref="I1:J1"/>
    <mergeCell ref="I2:J2"/>
    <mergeCell ref="I3:J3"/>
    <mergeCell ref="I4:J4"/>
    <mergeCell ref="B1:H1"/>
    <mergeCell ref="B2:H2"/>
    <mergeCell ref="B3:H3"/>
    <mergeCell ref="B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S176"/>
  <sheetViews>
    <sheetView topLeftCell="A55" zoomScale="145" zoomScaleNormal="145" workbookViewId="0">
      <selection activeCell="C71" sqref="C71:P71"/>
    </sheetView>
  </sheetViews>
  <sheetFormatPr baseColWidth="10" defaultColWidth="9.140625" defaultRowHeight="12.75" x14ac:dyDescent="0.2"/>
  <cols>
    <col min="1" max="1" width="0.5703125" style="29" customWidth="1"/>
    <col min="2" max="2" width="30" style="29" customWidth="1"/>
    <col min="3" max="3" width="16.85546875" style="29" customWidth="1"/>
    <col min="4" max="4" width="5" style="29" bestFit="1" customWidth="1"/>
    <col min="5" max="5" width="4.7109375" style="29" bestFit="1" customWidth="1"/>
    <col min="6" max="6" width="5.140625" style="29" bestFit="1" customWidth="1"/>
    <col min="7" max="7" width="5.42578125" style="29" bestFit="1" customWidth="1"/>
    <col min="8" max="8" width="5.140625" style="29" bestFit="1" customWidth="1"/>
    <col min="9" max="9" width="8.7109375" style="29" customWidth="1"/>
    <col min="10" max="10" width="4.140625" style="29" bestFit="1" customWidth="1"/>
    <col min="11" max="11" width="6.42578125" style="29" bestFit="1" customWidth="1"/>
    <col min="12" max="12" width="4.85546875" style="29" bestFit="1" customWidth="1"/>
    <col min="13" max="13" width="8.42578125" style="29" customWidth="1"/>
    <col min="14" max="14" width="6.42578125" style="29" customWidth="1"/>
    <col min="15" max="15" width="8.7109375" style="29" customWidth="1"/>
    <col min="16" max="16" width="9.28515625" style="29" customWidth="1"/>
    <col min="17" max="18" width="11.7109375" style="29" customWidth="1"/>
    <col min="19" max="19" width="11.42578125" style="29" hidden="1" customWidth="1"/>
    <col min="20" max="16384" width="9.140625" style="29"/>
  </cols>
  <sheetData>
    <row r="1" spans="1:19" ht="1.5" customHeight="1" thickBot="1" x14ac:dyDescent="0.25"/>
    <row r="2" spans="1:19" ht="16.5" customHeight="1" x14ac:dyDescent="0.2">
      <c r="B2" s="272"/>
      <c r="C2" s="275" t="s">
        <v>58</v>
      </c>
      <c r="D2" s="276"/>
      <c r="E2" s="276"/>
      <c r="F2" s="276"/>
      <c r="G2" s="276"/>
      <c r="H2" s="276"/>
      <c r="I2" s="276"/>
      <c r="J2" s="276"/>
      <c r="K2" s="276"/>
      <c r="L2" s="276"/>
      <c r="M2" s="277"/>
      <c r="N2" s="278" t="s">
        <v>147</v>
      </c>
      <c r="O2" s="279"/>
      <c r="P2" s="280"/>
      <c r="S2" s="29">
        <v>0.95</v>
      </c>
    </row>
    <row r="3" spans="1:19" ht="15.75" customHeight="1" x14ac:dyDescent="0.2">
      <c r="B3" s="273"/>
      <c r="C3" s="281" t="s">
        <v>60</v>
      </c>
      <c r="D3" s="282"/>
      <c r="E3" s="282"/>
      <c r="F3" s="282"/>
      <c r="G3" s="282"/>
      <c r="H3" s="282"/>
      <c r="I3" s="282"/>
      <c r="J3" s="282"/>
      <c r="K3" s="282"/>
      <c r="L3" s="282"/>
      <c r="M3" s="283"/>
      <c r="N3" s="284" t="s">
        <v>148</v>
      </c>
      <c r="O3" s="285"/>
      <c r="P3" s="286"/>
      <c r="S3" s="29">
        <v>0.94999</v>
      </c>
    </row>
    <row r="4" spans="1:19" ht="15.75" customHeight="1" x14ac:dyDescent="0.2">
      <c r="B4" s="273"/>
      <c r="C4" s="281" t="s">
        <v>61</v>
      </c>
      <c r="D4" s="282"/>
      <c r="E4" s="282"/>
      <c r="F4" s="282"/>
      <c r="G4" s="282"/>
      <c r="H4" s="282"/>
      <c r="I4" s="282"/>
      <c r="J4" s="282"/>
      <c r="K4" s="282"/>
      <c r="L4" s="282"/>
      <c r="M4" s="283"/>
      <c r="N4" s="284" t="s">
        <v>149</v>
      </c>
      <c r="O4" s="285"/>
      <c r="P4" s="286"/>
      <c r="S4" s="29">
        <v>0.75</v>
      </c>
    </row>
    <row r="5" spans="1:19" ht="16.5" customHeight="1" thickBot="1" x14ac:dyDescent="0.25">
      <c r="B5" s="274"/>
      <c r="C5" s="287" t="s">
        <v>62</v>
      </c>
      <c r="D5" s="288"/>
      <c r="E5" s="288"/>
      <c r="F5" s="288"/>
      <c r="G5" s="288"/>
      <c r="H5" s="288"/>
      <c r="I5" s="288"/>
      <c r="J5" s="288"/>
      <c r="K5" s="288"/>
      <c r="L5" s="288"/>
      <c r="M5" s="289"/>
      <c r="N5" s="290" t="s">
        <v>63</v>
      </c>
      <c r="O5" s="291"/>
      <c r="P5" s="292"/>
      <c r="S5" s="29">
        <v>0.74999000000000005</v>
      </c>
    </row>
    <row r="6" spans="1:19" ht="2.25" customHeight="1" thickBot="1" x14ac:dyDescent="0.25"/>
    <row r="7" spans="1:19" ht="12.75" customHeight="1" x14ac:dyDescent="0.2">
      <c r="A7" s="30"/>
      <c r="B7" s="256" t="s">
        <v>66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8"/>
      <c r="Q7" s="30"/>
    </row>
    <row r="8" spans="1:19" ht="13.5" customHeight="1" thickBot="1" x14ac:dyDescent="0.25">
      <c r="A8" s="30"/>
      <c r="B8" s="259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30"/>
    </row>
    <row r="9" spans="1:19" ht="2.25" customHeight="1" thickBot="1" x14ac:dyDescent="0.25">
      <c r="A9" s="30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30"/>
    </row>
    <row r="10" spans="1:19" ht="26.25" customHeight="1" thickBot="1" x14ac:dyDescent="0.25">
      <c r="A10" s="30"/>
      <c r="B10" s="31" t="s">
        <v>76</v>
      </c>
      <c r="C10" s="263">
        <v>2024</v>
      </c>
      <c r="D10" s="264"/>
      <c r="E10" s="264"/>
      <c r="F10" s="264"/>
      <c r="G10" s="264"/>
      <c r="H10" s="264"/>
      <c r="I10" s="265"/>
      <c r="J10" s="266" t="s">
        <v>1</v>
      </c>
      <c r="K10" s="267"/>
      <c r="L10" s="267"/>
      <c r="M10" s="268"/>
      <c r="N10" s="269" t="s">
        <v>151</v>
      </c>
      <c r="O10" s="270"/>
      <c r="P10" s="271"/>
      <c r="Q10" s="30"/>
    </row>
    <row r="11" spans="1:19" ht="3" customHeight="1" thickBot="1" x14ac:dyDescent="0.25">
      <c r="A11" s="30"/>
      <c r="B11" s="401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3"/>
      <c r="Q11" s="30"/>
    </row>
    <row r="12" spans="1:19" ht="15.95" customHeight="1" thickBot="1" x14ac:dyDescent="0.25">
      <c r="A12" s="30"/>
      <c r="B12" s="32" t="s">
        <v>0</v>
      </c>
      <c r="C12" s="404" t="s">
        <v>51</v>
      </c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5"/>
      <c r="Q12" s="30"/>
    </row>
    <row r="13" spans="1:19" ht="3" customHeight="1" thickBot="1" x14ac:dyDescent="0.25">
      <c r="A13" s="30"/>
      <c r="B13" s="360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2"/>
      <c r="Q13" s="30"/>
    </row>
    <row r="14" spans="1:19" ht="15.95" customHeight="1" thickBot="1" x14ac:dyDescent="0.25">
      <c r="A14" s="30"/>
      <c r="B14" s="32" t="s">
        <v>6</v>
      </c>
      <c r="C14" s="406" t="s">
        <v>155</v>
      </c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8"/>
      <c r="Q14" s="30"/>
    </row>
    <row r="15" spans="1:19" ht="3" customHeight="1" thickBot="1" x14ac:dyDescent="0.25">
      <c r="A15" s="30"/>
      <c r="B15" s="370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2"/>
      <c r="Q15" s="30"/>
    </row>
    <row r="16" spans="1:19" ht="36" customHeight="1" thickBot="1" x14ac:dyDescent="0.25">
      <c r="A16" s="30"/>
      <c r="B16" s="32" t="s">
        <v>36</v>
      </c>
      <c r="C16" s="397" t="s">
        <v>170</v>
      </c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9"/>
      <c r="Q16" s="30"/>
    </row>
    <row r="17" spans="1:17" ht="3" customHeight="1" thickBot="1" x14ac:dyDescent="0.25">
      <c r="A17" s="30"/>
      <c r="B17" s="370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2"/>
      <c r="Q17" s="30"/>
    </row>
    <row r="18" spans="1:17" ht="26.25" customHeight="1" thickBot="1" x14ac:dyDescent="0.25">
      <c r="A18" s="30"/>
      <c r="B18" s="32" t="s">
        <v>23</v>
      </c>
      <c r="C18" s="246" t="s">
        <v>184</v>
      </c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8"/>
      <c r="Q18" s="30"/>
    </row>
    <row r="19" spans="1:17" ht="3" customHeight="1" thickBot="1" x14ac:dyDescent="0.25">
      <c r="A19" s="30"/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30"/>
    </row>
    <row r="20" spans="1:17" ht="17.25" customHeight="1" thickBot="1" x14ac:dyDescent="0.25">
      <c r="A20" s="30"/>
      <c r="B20" s="311" t="s">
        <v>37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3"/>
      <c r="Q20" s="30"/>
    </row>
    <row r="21" spans="1:17" ht="3" customHeight="1" thickBot="1" x14ac:dyDescent="0.25">
      <c r="A21" s="30"/>
      <c r="B21" s="385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7"/>
      <c r="Q21" s="30"/>
    </row>
    <row r="22" spans="1:17" ht="57" customHeight="1" thickBot="1" x14ac:dyDescent="0.25">
      <c r="A22" s="30"/>
      <c r="B22" s="32" t="s">
        <v>3</v>
      </c>
      <c r="C22" s="388" t="s">
        <v>128</v>
      </c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90"/>
      <c r="Q22" s="30"/>
    </row>
    <row r="23" spans="1:17" ht="3" customHeight="1" thickBot="1" x14ac:dyDescent="0.25">
      <c r="A23" s="30"/>
      <c r="B23" s="370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2"/>
      <c r="Q23" s="30"/>
    </row>
    <row r="24" spans="1:17" ht="131.44999999999999" customHeight="1" thickBot="1" x14ac:dyDescent="0.25">
      <c r="A24" s="30"/>
      <c r="B24" s="32" t="s">
        <v>24</v>
      </c>
      <c r="C24" s="391" t="s">
        <v>177</v>
      </c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3"/>
      <c r="Q24" s="30"/>
    </row>
    <row r="25" spans="1:17" ht="3" customHeight="1" thickBot="1" x14ac:dyDescent="0.25">
      <c r="A25" s="30"/>
      <c r="B25" s="394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6"/>
      <c r="Q25" s="30"/>
    </row>
    <row r="26" spans="1:17" ht="13.5" customHeight="1" thickBot="1" x14ac:dyDescent="0.25">
      <c r="A26" s="30"/>
      <c r="B26" s="28" t="s">
        <v>2</v>
      </c>
      <c r="C26" s="373">
        <v>0.95</v>
      </c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5"/>
      <c r="Q26" s="30"/>
    </row>
    <row r="27" spans="1:17" ht="3" customHeight="1" thickBot="1" x14ac:dyDescent="0.25">
      <c r="A27" s="30"/>
      <c r="B27" s="376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8"/>
      <c r="Q27" s="30"/>
    </row>
    <row r="28" spans="1:17" ht="12.75" customHeight="1" thickBot="1" x14ac:dyDescent="0.25">
      <c r="A28" s="30"/>
      <c r="B28" s="28" t="s">
        <v>25</v>
      </c>
      <c r="C28" s="33" t="s">
        <v>26</v>
      </c>
      <c r="D28" s="379" t="s">
        <v>158</v>
      </c>
      <c r="E28" s="380"/>
      <c r="F28" s="380"/>
      <c r="G28" s="381"/>
      <c r="H28" s="382" t="s">
        <v>27</v>
      </c>
      <c r="I28" s="382"/>
      <c r="J28" s="382"/>
      <c r="K28" s="379" t="s">
        <v>174</v>
      </c>
      <c r="L28" s="380"/>
      <c r="M28" s="381"/>
      <c r="N28" s="383" t="s">
        <v>28</v>
      </c>
      <c r="O28" s="384"/>
      <c r="P28" s="34" t="s">
        <v>171</v>
      </c>
      <c r="Q28" s="30"/>
    </row>
    <row r="29" spans="1:17" ht="3" customHeight="1" thickBot="1" x14ac:dyDescent="0.25">
      <c r="A29" s="30"/>
      <c r="B29" s="367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9"/>
      <c r="Q29" s="30"/>
    </row>
    <row r="30" spans="1:17" ht="13.5" customHeight="1" thickBot="1" x14ac:dyDescent="0.25">
      <c r="A30" s="30"/>
      <c r="B30" s="35" t="s">
        <v>7</v>
      </c>
      <c r="C30" s="357" t="s">
        <v>105</v>
      </c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9"/>
      <c r="Q30" s="30"/>
    </row>
    <row r="31" spans="1:17" ht="3" customHeight="1" thickBot="1" x14ac:dyDescent="0.25">
      <c r="A31" s="30"/>
      <c r="B31" s="370"/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2"/>
      <c r="Q31" s="30"/>
    </row>
    <row r="32" spans="1:17" ht="13.5" thickBot="1" x14ac:dyDescent="0.25">
      <c r="A32" s="30"/>
      <c r="B32" s="35" t="s">
        <v>4</v>
      </c>
      <c r="C32" s="357" t="s">
        <v>71</v>
      </c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9"/>
      <c r="Q32" s="30"/>
    </row>
    <row r="33" spans="1:17" ht="3" customHeight="1" thickBot="1" x14ac:dyDescent="0.25">
      <c r="A33" s="30"/>
      <c r="B33" s="370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2"/>
      <c r="Q33" s="30"/>
    </row>
    <row r="34" spans="1:17" ht="13.5" thickBot="1" x14ac:dyDescent="0.25">
      <c r="A34" s="30"/>
      <c r="B34" s="35" t="s">
        <v>35</v>
      </c>
      <c r="C34" s="357" t="s">
        <v>71</v>
      </c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9"/>
      <c r="Q34" s="30"/>
    </row>
    <row r="35" spans="1:17" ht="3" customHeight="1" thickBot="1" x14ac:dyDescent="0.25">
      <c r="A35" s="30"/>
      <c r="B35" s="360"/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2"/>
      <c r="Q35" s="30"/>
    </row>
    <row r="36" spans="1:17" ht="16.5" customHeight="1" thickBot="1" x14ac:dyDescent="0.25">
      <c r="A36" s="30"/>
      <c r="B36" s="35" t="s">
        <v>65</v>
      </c>
      <c r="C36" s="357" t="s">
        <v>71</v>
      </c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9"/>
      <c r="Q36" s="30"/>
    </row>
    <row r="37" spans="1:17" ht="3" customHeight="1" thickBot="1" x14ac:dyDescent="0.25">
      <c r="A37" s="30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0"/>
    </row>
    <row r="38" spans="1:17" ht="13.5" thickBot="1" x14ac:dyDescent="0.25">
      <c r="A38" s="30"/>
      <c r="B38" s="363" t="s">
        <v>29</v>
      </c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5"/>
      <c r="P38" s="366"/>
      <c r="Q38" s="30"/>
    </row>
    <row r="39" spans="1:17" ht="13.5" thickBot="1" x14ac:dyDescent="0.25">
      <c r="A39" s="30"/>
      <c r="B39" s="37" t="s">
        <v>34</v>
      </c>
      <c r="C39" s="363" t="s">
        <v>30</v>
      </c>
      <c r="D39" s="364"/>
      <c r="E39" s="364"/>
      <c r="F39" s="364"/>
      <c r="G39" s="366"/>
      <c r="H39" s="363" t="s">
        <v>7</v>
      </c>
      <c r="I39" s="364"/>
      <c r="J39" s="364"/>
      <c r="K39" s="364"/>
      <c r="L39" s="366"/>
      <c r="M39" s="363" t="s">
        <v>31</v>
      </c>
      <c r="N39" s="364"/>
      <c r="O39" s="365"/>
      <c r="P39" s="366"/>
      <c r="Q39" s="30"/>
    </row>
    <row r="40" spans="1:17" ht="43.5" customHeight="1" x14ac:dyDescent="0.2">
      <c r="A40" s="30"/>
      <c r="B40" s="126" t="s">
        <v>142</v>
      </c>
      <c r="C40" s="350" t="s">
        <v>129</v>
      </c>
      <c r="D40" s="350"/>
      <c r="E40" s="350"/>
      <c r="F40" s="350"/>
      <c r="G40" s="350"/>
      <c r="H40" s="351" t="s">
        <v>110</v>
      </c>
      <c r="I40" s="351"/>
      <c r="J40" s="351"/>
      <c r="K40" s="351"/>
      <c r="L40" s="351"/>
      <c r="M40" s="350" t="s">
        <v>109</v>
      </c>
      <c r="N40" s="350"/>
      <c r="O40" s="350"/>
      <c r="P40" s="352"/>
      <c r="Q40" s="30"/>
    </row>
    <row r="41" spans="1:17" ht="49.15" customHeight="1" x14ac:dyDescent="0.2">
      <c r="A41" s="30"/>
      <c r="B41" s="127" t="s">
        <v>141</v>
      </c>
      <c r="C41" s="302" t="s">
        <v>129</v>
      </c>
      <c r="D41" s="302"/>
      <c r="E41" s="302"/>
      <c r="F41" s="302"/>
      <c r="G41" s="302"/>
      <c r="H41" s="353" t="s">
        <v>110</v>
      </c>
      <c r="I41" s="353"/>
      <c r="J41" s="353"/>
      <c r="K41" s="353"/>
      <c r="L41" s="353"/>
      <c r="M41" s="302" t="s">
        <v>109</v>
      </c>
      <c r="N41" s="302"/>
      <c r="O41" s="302"/>
      <c r="P41" s="354"/>
      <c r="Q41" s="30"/>
    </row>
    <row r="42" spans="1:17" ht="13.5" customHeight="1" x14ac:dyDescent="0.2">
      <c r="A42" s="30"/>
      <c r="B42" s="68"/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6"/>
      <c r="Q42" s="30"/>
    </row>
    <row r="43" spans="1:17" ht="12.75" customHeight="1" x14ac:dyDescent="0.2">
      <c r="A43" s="30"/>
      <c r="B43" s="3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9"/>
      <c r="Q43" s="30"/>
    </row>
    <row r="44" spans="1:17" ht="11.25" customHeight="1" thickBot="1" x14ac:dyDescent="0.25">
      <c r="A44" s="30"/>
      <c r="B44" s="39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5"/>
      <c r="Q44" s="30"/>
    </row>
    <row r="45" spans="1:17" ht="4.5" customHeight="1" thickBot="1" x14ac:dyDescent="0.25">
      <c r="A45" s="3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30"/>
    </row>
    <row r="46" spans="1:17" ht="13.5" customHeight="1" thickBot="1" x14ac:dyDescent="0.25">
      <c r="A46" s="30"/>
      <c r="B46" s="311" t="s">
        <v>8</v>
      </c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3"/>
      <c r="Q46" s="30"/>
    </row>
    <row r="47" spans="1:17" ht="4.5" customHeight="1" thickBot="1" x14ac:dyDescent="0.25">
      <c r="A47" s="30"/>
      <c r="B47" s="41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42"/>
      <c r="Q47" s="30"/>
    </row>
    <row r="48" spans="1:17" x14ac:dyDescent="0.2">
      <c r="A48" s="30"/>
      <c r="B48" s="346" t="s">
        <v>32</v>
      </c>
      <c r="C48" s="43" t="s">
        <v>9</v>
      </c>
      <c r="D48" s="44" t="s">
        <v>11</v>
      </c>
      <c r="E48" s="44" t="s">
        <v>12</v>
      </c>
      <c r="F48" s="44" t="s">
        <v>13</v>
      </c>
      <c r="G48" s="44" t="s">
        <v>14</v>
      </c>
      <c r="H48" s="44" t="s">
        <v>15</v>
      </c>
      <c r="I48" s="44" t="s">
        <v>16</v>
      </c>
      <c r="J48" s="44" t="s">
        <v>17</v>
      </c>
      <c r="K48" s="44" t="s">
        <v>18</v>
      </c>
      <c r="L48" s="44" t="s">
        <v>19</v>
      </c>
      <c r="M48" s="44" t="s">
        <v>20</v>
      </c>
      <c r="N48" s="44" t="s">
        <v>21</v>
      </c>
      <c r="O48" s="45" t="s">
        <v>22</v>
      </c>
      <c r="P48" s="46" t="s">
        <v>10</v>
      </c>
      <c r="Q48" s="30"/>
    </row>
    <row r="49" spans="1:17" ht="13.5" thickBot="1" x14ac:dyDescent="0.25">
      <c r="A49" s="30"/>
      <c r="B49" s="347"/>
      <c r="C49" s="47" t="s">
        <v>10</v>
      </c>
      <c r="D49" s="48"/>
      <c r="E49" s="48"/>
      <c r="F49" s="49"/>
      <c r="G49" s="48"/>
      <c r="H49" s="48"/>
      <c r="I49" s="103">
        <f>'2_Reg_CargosyArchivo'!D10</f>
        <v>1</v>
      </c>
      <c r="J49" s="48"/>
      <c r="K49" s="48"/>
      <c r="L49" s="49"/>
      <c r="M49" s="48"/>
      <c r="N49" s="48"/>
      <c r="O49" s="103" t="str">
        <f>'2_Reg_CargosyArchivo'!F10</f>
        <v/>
      </c>
      <c r="P49" s="103">
        <f>'2_Reg_CargosyArchivo'!H10</f>
        <v>1</v>
      </c>
      <c r="Q49" s="30"/>
    </row>
    <row r="50" spans="1:17" ht="4.5" customHeight="1" thickBot="1" x14ac:dyDescent="0.25">
      <c r="A50" s="30"/>
      <c r="B50" s="50">
        <v>0.9</v>
      </c>
      <c r="C50" s="51"/>
      <c r="D50" s="51"/>
      <c r="E50" s="51"/>
      <c r="F50" s="52">
        <v>0.85</v>
      </c>
      <c r="G50" s="52"/>
      <c r="H50" s="52"/>
      <c r="I50" s="52">
        <v>0.95</v>
      </c>
      <c r="J50" s="52"/>
      <c r="K50" s="52"/>
      <c r="L50" s="52">
        <v>0.85</v>
      </c>
      <c r="M50" s="52"/>
      <c r="N50" s="52"/>
      <c r="O50" s="52">
        <v>0.95</v>
      </c>
      <c r="P50" s="53">
        <v>0.95</v>
      </c>
      <c r="Q50" s="30"/>
    </row>
    <row r="51" spans="1:17" ht="13.5" thickBot="1" x14ac:dyDescent="0.25">
      <c r="A51" s="30"/>
      <c r="B51" s="311" t="s">
        <v>33</v>
      </c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3"/>
      <c r="Q51" s="30"/>
    </row>
    <row r="52" spans="1:17" x14ac:dyDescent="0.2">
      <c r="A52" s="30"/>
      <c r="B52" s="314" t="s">
        <v>83</v>
      </c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6"/>
      <c r="Q52" s="30"/>
    </row>
    <row r="53" spans="1:17" x14ac:dyDescent="0.2">
      <c r="A53" s="30"/>
      <c r="B53" s="317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9"/>
      <c r="Q53" s="30"/>
    </row>
    <row r="54" spans="1:17" x14ac:dyDescent="0.2">
      <c r="A54" s="30"/>
      <c r="B54" s="317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9"/>
      <c r="Q54" s="30"/>
    </row>
    <row r="55" spans="1:17" x14ac:dyDescent="0.2">
      <c r="A55" s="30"/>
      <c r="B55" s="317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9"/>
      <c r="Q55" s="30"/>
    </row>
    <row r="56" spans="1:17" x14ac:dyDescent="0.2">
      <c r="A56" s="30"/>
      <c r="B56" s="317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9"/>
      <c r="Q56" s="30"/>
    </row>
    <row r="57" spans="1:17" x14ac:dyDescent="0.2">
      <c r="A57" s="30"/>
      <c r="B57" s="317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9"/>
      <c r="Q57" s="30"/>
    </row>
    <row r="58" spans="1:17" x14ac:dyDescent="0.2">
      <c r="A58" s="30"/>
      <c r="B58" s="317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9"/>
      <c r="Q58" s="30"/>
    </row>
    <row r="59" spans="1:17" x14ac:dyDescent="0.2">
      <c r="A59" s="30"/>
      <c r="B59" s="317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9"/>
      <c r="Q59" s="30"/>
    </row>
    <row r="60" spans="1:17" x14ac:dyDescent="0.2">
      <c r="A60" s="30"/>
      <c r="B60" s="317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9"/>
      <c r="Q60" s="30"/>
    </row>
    <row r="61" spans="1:17" x14ac:dyDescent="0.2">
      <c r="A61" s="30"/>
      <c r="B61" s="317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9"/>
      <c r="Q61" s="30"/>
    </row>
    <row r="62" spans="1:17" x14ac:dyDescent="0.2">
      <c r="A62" s="30"/>
      <c r="B62" s="317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9"/>
      <c r="Q62" s="30"/>
    </row>
    <row r="63" spans="1:17" x14ac:dyDescent="0.2">
      <c r="A63" s="30"/>
      <c r="B63" s="317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9"/>
      <c r="Q63" s="30"/>
    </row>
    <row r="64" spans="1:17" x14ac:dyDescent="0.2">
      <c r="A64" s="30"/>
      <c r="B64" s="317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9"/>
      <c r="Q64" s="30"/>
    </row>
    <row r="65" spans="1:17" x14ac:dyDescent="0.2">
      <c r="A65" s="30"/>
      <c r="B65" s="317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9"/>
      <c r="Q65" s="30"/>
    </row>
    <row r="66" spans="1:17" x14ac:dyDescent="0.2">
      <c r="A66" s="30"/>
      <c r="B66" s="317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9"/>
      <c r="Q66" s="30"/>
    </row>
    <row r="67" spans="1:17" ht="13.5" thickBot="1" x14ac:dyDescent="0.25">
      <c r="A67" s="30"/>
      <c r="B67" s="320"/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2"/>
      <c r="Q67" s="30"/>
    </row>
    <row r="68" spans="1:17" s="24" customFormat="1" ht="4.5" customHeight="1" thickBot="1" x14ac:dyDescent="0.25">
      <c r="A68" s="323"/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</row>
    <row r="69" spans="1:17" ht="13.5" customHeight="1" x14ac:dyDescent="0.2">
      <c r="A69" s="30"/>
      <c r="B69" s="329" t="s">
        <v>5</v>
      </c>
      <c r="C69" s="332" t="s">
        <v>114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4"/>
      <c r="Q69" s="30"/>
    </row>
    <row r="70" spans="1:17" ht="80.099999999999994" customHeight="1" x14ac:dyDescent="0.2">
      <c r="A70" s="30"/>
      <c r="B70" s="330"/>
      <c r="C70" s="335" t="s">
        <v>198</v>
      </c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7"/>
      <c r="Q70" s="30"/>
    </row>
    <row r="71" spans="1:17" ht="12" customHeight="1" x14ac:dyDescent="0.2">
      <c r="A71" s="30"/>
      <c r="B71" s="330"/>
      <c r="C71" s="338" t="s">
        <v>115</v>
      </c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40"/>
      <c r="Q71" s="30"/>
    </row>
    <row r="72" spans="1:17" ht="80.099999999999994" customHeight="1" thickBot="1" x14ac:dyDescent="0.25">
      <c r="A72" s="30"/>
      <c r="B72" s="331"/>
      <c r="C72" s="341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3"/>
      <c r="Q72" s="30"/>
    </row>
    <row r="73" spans="1:17" ht="27.75" customHeight="1" thickBot="1" x14ac:dyDescent="0.25">
      <c r="A73" s="30"/>
      <c r="B73" s="54" t="s">
        <v>64</v>
      </c>
      <c r="C73" s="324" t="s">
        <v>154</v>
      </c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6"/>
      <c r="Q73" s="30"/>
    </row>
    <row r="74" spans="1:17" ht="19.5" customHeight="1" thickBot="1" x14ac:dyDescent="0.25">
      <c r="A74" s="30"/>
      <c r="B74" s="54" t="s">
        <v>77</v>
      </c>
      <c r="C74" s="327" t="s">
        <v>78</v>
      </c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8"/>
      <c r="Q74" s="30"/>
    </row>
    <row r="76" spans="1:17" hidden="1" x14ac:dyDescent="0.2">
      <c r="C76" s="29">
        <v>2018</v>
      </c>
    </row>
    <row r="77" spans="1:17" hidden="1" x14ac:dyDescent="0.2">
      <c r="C77" s="55">
        <v>2019</v>
      </c>
    </row>
    <row r="88" spans="1:19" x14ac:dyDescent="0.2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</row>
    <row r="89" spans="1:19" x14ac:dyDescent="0.2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9" x14ac:dyDescent="0.2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1:19" x14ac:dyDescent="0.2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1:19" x14ac:dyDescent="0.2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</row>
    <row r="93" spans="1:19" x14ac:dyDescent="0.2">
      <c r="B93" s="56"/>
      <c r="C93" s="56"/>
      <c r="D93" s="56"/>
      <c r="E93" s="56"/>
      <c r="F93" s="56"/>
      <c r="G93" s="56"/>
      <c r="H93" s="56"/>
      <c r="J93" s="56"/>
      <c r="K93" s="56"/>
      <c r="L93" s="56"/>
      <c r="M93" s="56"/>
    </row>
    <row r="94" spans="1:19" x14ac:dyDescent="0.2">
      <c r="B94" s="56"/>
      <c r="C94" s="56"/>
      <c r="D94" s="56"/>
      <c r="E94" s="56"/>
      <c r="F94" s="56"/>
      <c r="G94" s="56"/>
      <c r="H94" s="56"/>
      <c r="J94" s="56"/>
      <c r="K94" s="56"/>
      <c r="L94" s="56"/>
      <c r="M94" s="56"/>
    </row>
    <row r="95" spans="1:19" x14ac:dyDescent="0.2">
      <c r="B95" s="56"/>
      <c r="C95" s="56"/>
      <c r="D95" s="56"/>
      <c r="E95" s="56"/>
      <c r="F95" s="56"/>
      <c r="G95" s="56"/>
      <c r="H95" s="56"/>
      <c r="J95" s="56"/>
      <c r="K95" s="56"/>
      <c r="L95" s="56"/>
      <c r="M95" s="56"/>
    </row>
    <row r="96" spans="1:19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</row>
    <row r="97" spans="1:19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spans="1:19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</row>
    <row r="99" spans="1:19" x14ac:dyDescent="0.2">
      <c r="A99" s="58"/>
      <c r="B99" s="58" t="s">
        <v>39</v>
      </c>
      <c r="C99" s="58" t="s">
        <v>38</v>
      </c>
      <c r="D99" s="58" t="s">
        <v>40</v>
      </c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9" t="s">
        <v>70</v>
      </c>
      <c r="R99" s="58"/>
      <c r="S99" s="58"/>
    </row>
    <row r="100" spans="1:19" x14ac:dyDescent="0.2">
      <c r="A100" s="58"/>
      <c r="B100" s="59" t="s">
        <v>41</v>
      </c>
      <c r="C100" s="59" t="s">
        <v>43</v>
      </c>
      <c r="D100" s="60" t="s">
        <v>90</v>
      </c>
      <c r="E100" s="58"/>
      <c r="F100" s="58"/>
      <c r="G100" s="58"/>
      <c r="H100" s="58"/>
      <c r="I100" s="58"/>
      <c r="J100" s="58"/>
      <c r="K100" s="58"/>
      <c r="L100" s="58"/>
      <c r="M100" s="59" t="s">
        <v>67</v>
      </c>
      <c r="N100" s="58"/>
      <c r="O100" s="58"/>
      <c r="P100" s="58"/>
      <c r="Q100" s="59" t="s">
        <v>71</v>
      </c>
      <c r="R100" s="58"/>
      <c r="S100" s="58"/>
    </row>
    <row r="101" spans="1:19" x14ac:dyDescent="0.2">
      <c r="A101" s="58"/>
      <c r="B101" s="59" t="s">
        <v>79</v>
      </c>
      <c r="C101" s="59" t="s">
        <v>44</v>
      </c>
      <c r="D101" s="60" t="s">
        <v>91</v>
      </c>
      <c r="E101" s="58"/>
      <c r="F101" s="58"/>
      <c r="G101" s="58"/>
      <c r="H101" s="58"/>
      <c r="I101" s="58"/>
      <c r="J101" s="58"/>
      <c r="K101" s="58"/>
      <c r="L101" s="58"/>
      <c r="M101" s="59" t="s">
        <v>69</v>
      </c>
      <c r="N101" s="58"/>
      <c r="O101" s="58"/>
      <c r="P101" s="58"/>
      <c r="Q101" s="59" t="s">
        <v>73</v>
      </c>
      <c r="R101" s="58"/>
      <c r="S101" s="58"/>
    </row>
    <row r="102" spans="1:19" x14ac:dyDescent="0.2">
      <c r="A102" s="58"/>
      <c r="B102" s="59" t="s">
        <v>42</v>
      </c>
      <c r="C102" s="59" t="s">
        <v>45</v>
      </c>
      <c r="D102" s="60" t="s">
        <v>92</v>
      </c>
      <c r="E102" s="58"/>
      <c r="F102" s="58"/>
      <c r="G102" s="58"/>
      <c r="H102" s="58"/>
      <c r="I102" s="58"/>
      <c r="J102" s="58"/>
      <c r="K102" s="58"/>
      <c r="L102" s="58"/>
      <c r="M102" s="59" t="s">
        <v>78</v>
      </c>
      <c r="N102" s="58"/>
      <c r="O102" s="58"/>
      <c r="P102" s="58"/>
      <c r="Q102" s="59" t="s">
        <v>72</v>
      </c>
      <c r="R102" s="58"/>
      <c r="S102" s="58"/>
    </row>
    <row r="103" spans="1:19" x14ac:dyDescent="0.2">
      <c r="A103" s="58"/>
      <c r="B103" s="58"/>
      <c r="C103" s="59" t="s">
        <v>46</v>
      </c>
      <c r="D103" s="60" t="s">
        <v>93</v>
      </c>
      <c r="E103" s="58"/>
      <c r="F103" s="58"/>
      <c r="G103" s="58"/>
      <c r="H103" s="58"/>
      <c r="I103" s="58"/>
      <c r="J103" s="58"/>
      <c r="K103" s="58"/>
      <c r="L103" s="58"/>
      <c r="M103" s="59"/>
      <c r="N103" s="58"/>
      <c r="O103" s="58"/>
      <c r="P103" s="58"/>
      <c r="Q103" s="59" t="s">
        <v>74</v>
      </c>
      <c r="R103" s="58"/>
      <c r="S103" s="58"/>
    </row>
    <row r="104" spans="1:19" x14ac:dyDescent="0.2">
      <c r="A104" s="58"/>
      <c r="B104" s="58"/>
      <c r="C104" s="59" t="s">
        <v>47</v>
      </c>
      <c r="D104" s="60" t="s">
        <v>94</v>
      </c>
      <c r="E104" s="58"/>
      <c r="F104" s="58"/>
      <c r="G104" s="58"/>
      <c r="H104" s="58"/>
      <c r="I104" s="58"/>
      <c r="J104" s="58"/>
      <c r="K104" s="58"/>
      <c r="L104" s="58"/>
      <c r="M104" s="58"/>
      <c r="N104" s="58" t="s">
        <v>68</v>
      </c>
      <c r="O104" s="58"/>
      <c r="P104" s="58"/>
      <c r="Q104" s="59" t="s">
        <v>75</v>
      </c>
      <c r="R104" s="58"/>
      <c r="S104" s="58"/>
    </row>
    <row r="105" spans="1:19" x14ac:dyDescent="0.2">
      <c r="A105" s="58"/>
      <c r="B105" s="58"/>
      <c r="C105" s="59" t="s">
        <v>48</v>
      </c>
      <c r="D105" s="60" t="s">
        <v>95</v>
      </c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:19" x14ac:dyDescent="0.2">
      <c r="A106" s="58"/>
      <c r="B106" s="58"/>
      <c r="C106" s="59" t="s">
        <v>49</v>
      </c>
      <c r="D106" s="60" t="s">
        <v>57</v>
      </c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  <row r="107" spans="1:19" x14ac:dyDescent="0.2">
      <c r="A107" s="58"/>
      <c r="B107" s="58"/>
      <c r="C107" s="58"/>
      <c r="D107" s="60" t="s">
        <v>56</v>
      </c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</row>
    <row r="108" spans="1:19" x14ac:dyDescent="0.2">
      <c r="A108" s="58"/>
      <c r="B108" s="58"/>
      <c r="C108" s="58"/>
      <c r="D108" s="60" t="s">
        <v>51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1:19" x14ac:dyDescent="0.2">
      <c r="A109" s="58"/>
      <c r="B109" s="58"/>
      <c r="C109" s="58"/>
      <c r="D109" s="60" t="s">
        <v>50</v>
      </c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9">
        <v>2015</v>
      </c>
      <c r="R109" s="58"/>
      <c r="S109" s="58"/>
    </row>
    <row r="110" spans="1:19" ht="12.75" customHeight="1" x14ac:dyDescent="0.2">
      <c r="A110" s="58"/>
      <c r="B110" s="58"/>
      <c r="C110" s="58"/>
      <c r="D110" s="60" t="s">
        <v>53</v>
      </c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9">
        <v>2016</v>
      </c>
      <c r="R110" s="58"/>
      <c r="S110" s="58"/>
    </row>
    <row r="111" spans="1:19" x14ac:dyDescent="0.2">
      <c r="A111" s="58"/>
      <c r="B111" s="58"/>
      <c r="C111" s="58"/>
      <c r="D111" s="60" t="s">
        <v>52</v>
      </c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9">
        <v>2017</v>
      </c>
      <c r="R111" s="58"/>
      <c r="S111" s="58"/>
    </row>
    <row r="112" spans="1:19" x14ac:dyDescent="0.2">
      <c r="A112" s="58"/>
      <c r="B112" s="58"/>
      <c r="C112" s="58"/>
      <c r="D112" s="60" t="s">
        <v>54</v>
      </c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9">
        <v>2018</v>
      </c>
      <c r="R112" s="58"/>
      <c r="S112" s="58"/>
    </row>
    <row r="113" spans="1:19" x14ac:dyDescent="0.2">
      <c r="A113" s="58"/>
      <c r="B113" s="58"/>
      <c r="C113" s="58"/>
      <c r="D113" s="60" t="s">
        <v>96</v>
      </c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1:19" x14ac:dyDescent="0.2">
      <c r="A114" s="58"/>
      <c r="B114" s="58"/>
      <c r="C114" s="58"/>
      <c r="D114" s="60" t="s">
        <v>81</v>
      </c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:19" x14ac:dyDescent="0.2">
      <c r="A115" s="58"/>
      <c r="B115" s="61"/>
      <c r="C115" s="58"/>
      <c r="D115" s="60" t="s">
        <v>82</v>
      </c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:19" x14ac:dyDescent="0.2">
      <c r="A116" s="58"/>
      <c r="B116" s="71"/>
      <c r="C116" s="58"/>
      <c r="D116" s="60" t="s">
        <v>80</v>
      </c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</row>
    <row r="117" spans="1:19" x14ac:dyDescent="0.2">
      <c r="A117" s="58"/>
      <c r="B117" s="71"/>
      <c r="C117" s="58"/>
      <c r="D117" s="60" t="s">
        <v>97</v>
      </c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</row>
    <row r="118" spans="1:19" x14ac:dyDescent="0.2">
      <c r="A118" s="58"/>
      <c r="B118" s="71"/>
      <c r="C118" s="58"/>
      <c r="D118" s="60" t="s">
        <v>98</v>
      </c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</row>
    <row r="119" spans="1:19" x14ac:dyDescent="0.2">
      <c r="A119" s="58"/>
      <c r="B119" s="71"/>
      <c r="C119" s="58"/>
      <c r="D119" s="60" t="s">
        <v>99</v>
      </c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:19" x14ac:dyDescent="0.2">
      <c r="A120" s="58"/>
      <c r="B120" s="71"/>
      <c r="C120" s="58"/>
      <c r="D120" s="60" t="s">
        <v>100</v>
      </c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</row>
    <row r="121" spans="1:19" x14ac:dyDescent="0.2">
      <c r="A121" s="58"/>
      <c r="B121" s="71"/>
      <c r="C121" s="58"/>
      <c r="D121" s="60" t="s">
        <v>101</v>
      </c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</row>
    <row r="122" spans="1:19" x14ac:dyDescent="0.2">
      <c r="A122" s="58"/>
      <c r="B122" s="72"/>
      <c r="C122" s="58"/>
      <c r="D122" s="60" t="s">
        <v>102</v>
      </c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</row>
    <row r="123" spans="1:19" x14ac:dyDescent="0.2">
      <c r="A123" s="58"/>
      <c r="B123" s="72"/>
      <c r="C123" s="58"/>
      <c r="D123" s="60" t="s">
        <v>103</v>
      </c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</row>
    <row r="124" spans="1:19" x14ac:dyDescent="0.2">
      <c r="A124" s="58"/>
      <c r="B124" s="73"/>
      <c r="C124" s="58"/>
      <c r="D124" s="60" t="s">
        <v>104</v>
      </c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</row>
    <row r="125" spans="1:19" x14ac:dyDescent="0.2">
      <c r="A125" s="58"/>
      <c r="B125" s="79"/>
      <c r="C125" s="58"/>
      <c r="D125" s="60" t="s">
        <v>55</v>
      </c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</row>
    <row r="126" spans="1:19" x14ac:dyDescent="0.2">
      <c r="A126" s="58"/>
      <c r="B126" s="79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</row>
    <row r="127" spans="1:19" x14ac:dyDescent="0.2">
      <c r="A127" s="58"/>
      <c r="B127" s="79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</row>
    <row r="128" spans="1:19" x14ac:dyDescent="0.2">
      <c r="A128" s="58"/>
      <c r="B128" s="79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</row>
    <row r="129" spans="1:19" x14ac:dyDescent="0.2">
      <c r="A129" s="58"/>
      <c r="B129" s="150" t="s">
        <v>182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</row>
    <row r="130" spans="1:19" x14ac:dyDescent="0.2">
      <c r="A130" s="58"/>
      <c r="B130" s="150" t="s">
        <v>183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</row>
    <row r="131" spans="1:19" x14ac:dyDescent="0.2">
      <c r="A131" s="58"/>
      <c r="B131" s="150" t="s">
        <v>184</v>
      </c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</row>
    <row r="132" spans="1:19" x14ac:dyDescent="0.2">
      <c r="A132" s="58"/>
      <c r="B132" s="150" t="s">
        <v>185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</row>
    <row r="133" spans="1:19" x14ac:dyDescent="0.2">
      <c r="A133" s="58"/>
      <c r="B133" s="150" t="s">
        <v>186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</row>
    <row r="134" spans="1:19" x14ac:dyDescent="0.2">
      <c r="A134" s="58"/>
      <c r="B134" s="150" t="s">
        <v>187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</row>
    <row r="135" spans="1:19" x14ac:dyDescent="0.2">
      <c r="A135" s="58"/>
      <c r="B135" s="150" t="s">
        <v>188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</row>
    <row r="136" spans="1:19" x14ac:dyDescent="0.2">
      <c r="A136" s="58"/>
      <c r="B136" s="71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</row>
    <row r="137" spans="1:19" x14ac:dyDescent="0.2">
      <c r="A137" s="58"/>
      <c r="B137" s="71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</row>
    <row r="138" spans="1:19" x14ac:dyDescent="0.2">
      <c r="B138" s="74"/>
    </row>
    <row r="139" spans="1:19" x14ac:dyDescent="0.2">
      <c r="B139" s="74"/>
    </row>
    <row r="140" spans="1:19" x14ac:dyDescent="0.2">
      <c r="B140" s="74"/>
    </row>
    <row r="141" spans="1:19" x14ac:dyDescent="0.2">
      <c r="B141" s="74"/>
    </row>
    <row r="142" spans="1:19" x14ac:dyDescent="0.2">
      <c r="B142" s="74"/>
    </row>
    <row r="143" spans="1:19" x14ac:dyDescent="0.2">
      <c r="B143" s="74"/>
    </row>
    <row r="144" spans="1:19" x14ac:dyDescent="0.2">
      <c r="B144" s="74"/>
    </row>
    <row r="145" spans="2:2" x14ac:dyDescent="0.2">
      <c r="B145" s="74"/>
    </row>
    <row r="146" spans="2:2" x14ac:dyDescent="0.2">
      <c r="B146" s="74"/>
    </row>
    <row r="147" spans="2:2" x14ac:dyDescent="0.2">
      <c r="B147" s="74"/>
    </row>
    <row r="148" spans="2:2" x14ac:dyDescent="0.2">
      <c r="B148" s="74"/>
    </row>
    <row r="149" spans="2:2" x14ac:dyDescent="0.2">
      <c r="B149" s="74"/>
    </row>
    <row r="150" spans="2:2" x14ac:dyDescent="0.2">
      <c r="B150" s="74"/>
    </row>
    <row r="151" spans="2:2" x14ac:dyDescent="0.2">
      <c r="B151" s="74"/>
    </row>
    <row r="152" spans="2:2" x14ac:dyDescent="0.2">
      <c r="B152" s="74"/>
    </row>
    <row r="153" spans="2:2" x14ac:dyDescent="0.2">
      <c r="B153" s="74"/>
    </row>
    <row r="154" spans="2:2" x14ac:dyDescent="0.2">
      <c r="B154" s="74"/>
    </row>
    <row r="155" spans="2:2" x14ac:dyDescent="0.2">
      <c r="B155" s="74"/>
    </row>
    <row r="156" spans="2:2" x14ac:dyDescent="0.2">
      <c r="B156" s="74"/>
    </row>
    <row r="157" spans="2:2" x14ac:dyDescent="0.2">
      <c r="B157" s="74"/>
    </row>
    <row r="158" spans="2:2" x14ac:dyDescent="0.2">
      <c r="B158" s="74"/>
    </row>
    <row r="159" spans="2:2" x14ac:dyDescent="0.2">
      <c r="B159" s="74"/>
    </row>
    <row r="160" spans="2:2" x14ac:dyDescent="0.2">
      <c r="B160" s="74"/>
    </row>
    <row r="161" spans="2:2" x14ac:dyDescent="0.2">
      <c r="B161" s="74"/>
    </row>
    <row r="162" spans="2:2" x14ac:dyDescent="0.2">
      <c r="B162" s="74"/>
    </row>
    <row r="163" spans="2:2" x14ac:dyDescent="0.2">
      <c r="B163" s="74"/>
    </row>
    <row r="164" spans="2:2" x14ac:dyDescent="0.2">
      <c r="B164" s="74"/>
    </row>
    <row r="165" spans="2:2" x14ac:dyDescent="0.2">
      <c r="B165" s="74"/>
    </row>
    <row r="166" spans="2:2" x14ac:dyDescent="0.2">
      <c r="B166" s="74"/>
    </row>
    <row r="167" spans="2:2" x14ac:dyDescent="0.2">
      <c r="B167" s="74"/>
    </row>
    <row r="168" spans="2:2" x14ac:dyDescent="0.2">
      <c r="B168" s="74"/>
    </row>
    <row r="169" spans="2:2" x14ac:dyDescent="0.2">
      <c r="B169" s="74"/>
    </row>
    <row r="170" spans="2:2" x14ac:dyDescent="0.2">
      <c r="B170" s="74"/>
    </row>
    <row r="171" spans="2:2" x14ac:dyDescent="0.2">
      <c r="B171" s="74"/>
    </row>
    <row r="172" spans="2:2" x14ac:dyDescent="0.2">
      <c r="B172" s="74"/>
    </row>
    <row r="173" spans="2:2" x14ac:dyDescent="0.2">
      <c r="B173" s="63"/>
    </row>
    <row r="174" spans="2:2" x14ac:dyDescent="0.2">
      <c r="B174" s="63"/>
    </row>
    <row r="175" spans="2:2" x14ac:dyDescent="0.2">
      <c r="B175" s="63"/>
    </row>
    <row r="176" spans="2:2" x14ac:dyDescent="0.2">
      <c r="B176" s="63"/>
    </row>
  </sheetData>
  <sheetProtection sheet="1"/>
  <mergeCells count="74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M43:P43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C44:G44"/>
    <mergeCell ref="H44:L44"/>
    <mergeCell ref="M44:P44"/>
    <mergeCell ref="B46:P46"/>
    <mergeCell ref="B48:B49"/>
    <mergeCell ref="B51:P51"/>
    <mergeCell ref="B52:P67"/>
    <mergeCell ref="A68:Q68"/>
    <mergeCell ref="C73:P73"/>
    <mergeCell ref="C74:P74"/>
    <mergeCell ref="B69:B72"/>
    <mergeCell ref="C69:P69"/>
    <mergeCell ref="C70:P70"/>
    <mergeCell ref="C71:P71"/>
    <mergeCell ref="C72:P72"/>
  </mergeCells>
  <conditionalFormatting sqref="I49">
    <cfRule type="cellIs" dxfId="35" priority="17" stopIfTrue="1" operator="equal">
      <formula>""</formula>
    </cfRule>
    <cfRule type="cellIs" dxfId="34" priority="18" stopIfTrue="1" operator="lessThanOrEqual">
      <formula>$S$5</formula>
    </cfRule>
    <cfRule type="cellIs" dxfId="33" priority="19" stopIfTrue="1" operator="between">
      <formula>$S$3</formula>
      <formula>$S$4</formula>
    </cfRule>
    <cfRule type="cellIs" dxfId="32" priority="20" stopIfTrue="1" operator="greaterThanOrEqual">
      <formula>$S$2</formula>
    </cfRule>
  </conditionalFormatting>
  <conditionalFormatting sqref="O49">
    <cfRule type="cellIs" dxfId="31" priority="5" stopIfTrue="1" operator="equal">
      <formula>""</formula>
    </cfRule>
    <cfRule type="cellIs" dxfId="30" priority="6" stopIfTrue="1" operator="lessThanOrEqual">
      <formula>$S$5</formula>
    </cfRule>
    <cfRule type="cellIs" dxfId="29" priority="7" stopIfTrue="1" operator="between">
      <formula>$S$3</formula>
      <formula>$S$4</formula>
    </cfRule>
    <cfRule type="cellIs" dxfId="28" priority="8" stopIfTrue="1" operator="greaterThanOrEqual">
      <formula>$S$2</formula>
    </cfRule>
  </conditionalFormatting>
  <conditionalFormatting sqref="P49">
    <cfRule type="cellIs" dxfId="27" priority="1" stopIfTrue="1" operator="equal">
      <formula>""</formula>
    </cfRule>
    <cfRule type="cellIs" dxfId="26" priority="2" stopIfTrue="1" operator="lessThanOrEqual">
      <formula>$S$5</formula>
    </cfRule>
    <cfRule type="cellIs" dxfId="25" priority="3" stopIfTrue="1" operator="between">
      <formula>$S$3</formula>
      <formula>$S$4</formula>
    </cfRule>
    <cfRule type="cellIs" dxfId="24" priority="4" stopIfTrue="1" operator="greaterThanOrEqual">
      <formula>$S$2</formula>
    </cfRule>
  </conditionalFormatting>
  <dataValidations count="6">
    <dataValidation type="list" allowBlank="1" showInputMessage="1" showErrorMessage="1" sqref="C12:P12">
      <formula1>$D$100:$D$117</formula1>
    </dataValidation>
    <dataValidation type="list" allowBlank="1" showInputMessage="1" showErrorMessage="1" sqref="C32:P32 C36:P36 C34:P34">
      <formula1>$Q$99:$Q$104</formula1>
    </dataValidation>
    <dataValidation type="list" allowBlank="1" showInputMessage="1" showErrorMessage="1" sqref="C74:P74">
      <formula1>$M$100:$M$102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C18:P18">
      <formula1>$B$129:$B$135</formula1>
    </dataValidation>
  </dataValidations>
  <printOptions horizontalCentered="1" verticalCentered="1"/>
  <pageMargins left="0" right="0" top="0" bottom="0" header="0" footer="0"/>
  <pageSetup scale="80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F76"/>
  <sheetViews>
    <sheetView showGridLines="0" topLeftCell="A2" zoomScale="85" zoomScaleNormal="85" workbookViewId="0">
      <selection activeCell="C14" sqref="C14"/>
    </sheetView>
  </sheetViews>
  <sheetFormatPr baseColWidth="10" defaultColWidth="9.140625" defaultRowHeight="12.75" x14ac:dyDescent="0.2"/>
  <cols>
    <col min="1" max="1" width="27.140625" style="10" customWidth="1"/>
    <col min="2" max="2" width="35.5703125" style="4" customWidth="1"/>
    <col min="3" max="3" width="16.7109375" style="4" customWidth="1"/>
    <col min="4" max="4" width="13.140625" style="4" customWidth="1"/>
    <col min="5" max="5" width="15.28515625" style="4" customWidth="1"/>
    <col min="6" max="6" width="12.42578125" style="4" customWidth="1"/>
    <col min="7" max="7" width="23.140625" style="4" customWidth="1"/>
    <col min="8" max="8" width="12.28515625" style="4" customWidth="1"/>
    <col min="9" max="9" width="28.42578125" style="4" customWidth="1"/>
    <col min="10" max="10" width="22.42578125" style="4" customWidth="1"/>
    <col min="11" max="14" width="8.7109375" style="4" customWidth="1"/>
    <col min="15" max="15" width="8.7109375" style="9" customWidth="1"/>
    <col min="16" max="16" width="8.7109375" style="4" customWidth="1"/>
    <col min="17" max="17" width="8.7109375" style="9" customWidth="1"/>
    <col min="18" max="18" width="27.28515625" style="4" customWidth="1"/>
    <col min="19" max="19" width="5.42578125" style="4" customWidth="1"/>
    <col min="20" max="16384" width="9.140625" style="4"/>
  </cols>
  <sheetData>
    <row r="1" spans="1:32" ht="21" customHeight="1" x14ac:dyDescent="0.25">
      <c r="A1" s="293"/>
      <c r="B1" s="414" t="s">
        <v>58</v>
      </c>
      <c r="C1" s="415"/>
      <c r="D1" s="415"/>
      <c r="E1" s="415"/>
      <c r="F1" s="415"/>
      <c r="G1" s="294" t="s">
        <v>59</v>
      </c>
      <c r="H1" s="295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</row>
    <row r="2" spans="1:32" ht="18" x14ac:dyDescent="0.25">
      <c r="A2" s="293"/>
      <c r="B2" s="414" t="s">
        <v>84</v>
      </c>
      <c r="C2" s="415"/>
      <c r="D2" s="415"/>
      <c r="E2" s="415"/>
      <c r="F2" s="415"/>
      <c r="G2" s="294" t="s">
        <v>148</v>
      </c>
      <c r="H2" s="295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3"/>
    </row>
    <row r="3" spans="1:32" ht="18" x14ac:dyDescent="0.25">
      <c r="A3" s="293"/>
      <c r="B3" s="414" t="s">
        <v>85</v>
      </c>
      <c r="C3" s="415"/>
      <c r="D3" s="415"/>
      <c r="E3" s="415"/>
      <c r="F3" s="415"/>
      <c r="G3" s="294" t="s">
        <v>152</v>
      </c>
      <c r="H3" s="295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3"/>
    </row>
    <row r="4" spans="1:32" ht="21.75" customHeight="1" x14ac:dyDescent="0.25">
      <c r="A4" s="293"/>
      <c r="B4" s="414" t="s">
        <v>86</v>
      </c>
      <c r="C4" s="415"/>
      <c r="D4" s="415"/>
      <c r="E4" s="415"/>
      <c r="F4" s="415"/>
      <c r="G4" s="295" t="s">
        <v>153</v>
      </c>
      <c r="H4" s="295"/>
      <c r="I4" s="5"/>
      <c r="J4" s="5"/>
      <c r="K4" s="5"/>
      <c r="L4" s="5"/>
      <c r="M4" s="5"/>
      <c r="N4" s="5"/>
      <c r="O4" s="5"/>
      <c r="P4" s="5"/>
      <c r="Q4" s="5"/>
      <c r="R4" s="5"/>
      <c r="S4" s="2"/>
      <c r="T4" s="3"/>
    </row>
    <row r="5" spans="1:32" ht="21.75" customHeight="1" x14ac:dyDescent="0.25">
      <c r="A5" s="6"/>
      <c r="B5" s="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2"/>
      <c r="AF5" s="3"/>
    </row>
    <row r="6" spans="1:32" ht="23.25" customHeight="1" x14ac:dyDescent="0.25">
      <c r="A6" s="22" t="s">
        <v>0</v>
      </c>
      <c r="B6" s="416" t="str">
        <f>+'2_CargosyArchivos'!C12</f>
        <v>REGIMEN CAMBIARIO</v>
      </c>
      <c r="C6" s="417"/>
      <c r="D6" s="417"/>
      <c r="E6" s="417"/>
      <c r="F6" s="417"/>
      <c r="G6" s="417"/>
      <c r="H6" s="41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32" ht="23.25" customHeight="1" thickBot="1" x14ac:dyDescent="0.3">
      <c r="A7" s="18"/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32" ht="20.100000000000001" customHeight="1" thickBot="1" x14ac:dyDescent="0.25">
      <c r="A8" s="409" t="s">
        <v>87</v>
      </c>
      <c r="B8" s="409" t="s">
        <v>32</v>
      </c>
      <c r="C8" s="410" t="str">
        <f>+'2_CargosyArchivos'!C14:P14</f>
        <v xml:space="preserve">Decisión de cargos y archivos emitidos dentro del término legal </v>
      </c>
      <c r="D8" s="410"/>
      <c r="E8" s="410"/>
      <c r="F8" s="410"/>
      <c r="G8" s="410"/>
      <c r="H8" s="411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6"/>
      <c r="U8" s="26"/>
      <c r="V8" s="26"/>
    </row>
    <row r="9" spans="1:32" ht="20.100000000000001" customHeight="1" thickBot="1" x14ac:dyDescent="0.25">
      <c r="A9" s="409"/>
      <c r="B9" s="409"/>
      <c r="C9" s="132" t="s">
        <v>138</v>
      </c>
      <c r="D9" s="132" t="s">
        <v>88</v>
      </c>
      <c r="E9" s="132" t="s">
        <v>139</v>
      </c>
      <c r="F9" s="132" t="s">
        <v>88</v>
      </c>
      <c r="G9" s="132" t="s">
        <v>10</v>
      </c>
      <c r="H9" s="132" t="s">
        <v>88</v>
      </c>
      <c r="I9" s="308" t="s">
        <v>89</v>
      </c>
      <c r="J9" s="308"/>
      <c r="K9" s="23"/>
      <c r="L9" s="23"/>
      <c r="M9" s="23"/>
      <c r="N9" s="23"/>
      <c r="O9" s="23"/>
      <c r="P9" s="23"/>
      <c r="Q9" s="23"/>
      <c r="R9" s="24"/>
    </row>
    <row r="10" spans="1:32" ht="69.75" customHeight="1" x14ac:dyDescent="0.2">
      <c r="A10" s="412" t="s">
        <v>51</v>
      </c>
      <c r="B10" s="122" t="str">
        <f>'2_CargosyArchivos'!B40</f>
        <v xml:space="preserve">
Total de proyectos presentados en tiempo oportuno</v>
      </c>
      <c r="C10" s="138">
        <v>99</v>
      </c>
      <c r="D10" s="304">
        <f>IF(C10=0,"",C10/C11)</f>
        <v>1</v>
      </c>
      <c r="E10" s="138"/>
      <c r="F10" s="304" t="str">
        <f>IF(E10=0,"",E10/E11)</f>
        <v/>
      </c>
      <c r="G10" s="135">
        <f>E10+C10</f>
        <v>99</v>
      </c>
      <c r="H10" s="304">
        <f>IF(G10=0,"",G10/G11)</f>
        <v>1</v>
      </c>
      <c r="I10" s="310"/>
      <c r="J10" s="310"/>
      <c r="K10" s="80"/>
      <c r="L10" s="309"/>
      <c r="M10" s="80"/>
      <c r="N10" s="309"/>
      <c r="O10" s="80"/>
      <c r="P10" s="309"/>
      <c r="Q10" s="80"/>
    </row>
    <row r="11" spans="1:32" ht="81" customHeight="1" thickBot="1" x14ac:dyDescent="0.25">
      <c r="A11" s="413"/>
      <c r="B11" s="123" t="str">
        <f>'2_CargosyArchivos'!B41</f>
        <v>Total de proyectos presentados</v>
      </c>
      <c r="C11" s="138">
        <v>99</v>
      </c>
      <c r="D11" s="304"/>
      <c r="E11" s="138"/>
      <c r="F11" s="304"/>
      <c r="G11" s="135">
        <f>E11+C11</f>
        <v>99</v>
      </c>
      <c r="H11" s="304"/>
      <c r="I11" s="310"/>
      <c r="J11" s="310"/>
      <c r="K11" s="80"/>
      <c r="L11" s="309"/>
      <c r="M11" s="80"/>
      <c r="N11" s="309"/>
      <c r="O11" s="80"/>
      <c r="P11" s="309"/>
      <c r="Q11" s="80"/>
    </row>
    <row r="12" spans="1:32" x14ac:dyDescent="0.2">
      <c r="A12" s="14"/>
      <c r="B12" s="14"/>
      <c r="C12" s="80"/>
      <c r="D12" s="15"/>
      <c r="E12" s="80"/>
      <c r="F12" s="15"/>
      <c r="G12" s="80"/>
      <c r="H12" s="15"/>
      <c r="I12" s="80"/>
      <c r="J12" s="15"/>
      <c r="K12" s="80"/>
      <c r="L12" s="15"/>
      <c r="M12" s="80"/>
      <c r="N12" s="15"/>
      <c r="O12" s="80"/>
      <c r="P12" s="15"/>
      <c r="Q12" s="80"/>
      <c r="R12" s="81"/>
      <c r="S12" s="81"/>
    </row>
    <row r="13" spans="1:32" x14ac:dyDescent="0.2">
      <c r="A13" s="154"/>
      <c r="B13" s="154"/>
      <c r="C13" s="16"/>
      <c r="D13" s="155"/>
      <c r="E13" s="16"/>
      <c r="F13" s="155"/>
      <c r="G13" s="16"/>
      <c r="H13" s="155"/>
      <c r="I13" s="16"/>
      <c r="J13" s="155"/>
      <c r="K13" s="80"/>
      <c r="L13" s="15"/>
      <c r="M13" s="80"/>
      <c r="N13" s="15"/>
      <c r="O13" s="80"/>
      <c r="P13" s="15"/>
      <c r="Q13" s="80"/>
      <c r="R13" s="81"/>
      <c r="S13" s="81"/>
    </row>
    <row r="14" spans="1:32" x14ac:dyDescent="0.2">
      <c r="A14" s="154"/>
      <c r="B14" s="154"/>
      <c r="C14" s="16"/>
      <c r="D14" s="155"/>
      <c r="E14" s="16"/>
      <c r="F14" s="155"/>
      <c r="G14" s="16"/>
      <c r="H14" s="155"/>
      <c r="I14" s="16"/>
      <c r="J14" s="155"/>
      <c r="K14" s="80"/>
      <c r="L14" s="15"/>
      <c r="M14" s="80"/>
      <c r="N14" s="15"/>
      <c r="O14" s="80"/>
      <c r="P14" s="15"/>
      <c r="Q14" s="80"/>
      <c r="R14" s="81"/>
      <c r="S14" s="81"/>
    </row>
    <row r="15" spans="1:32" x14ac:dyDescent="0.2">
      <c r="A15" s="154"/>
      <c r="B15" s="154"/>
      <c r="C15" s="16"/>
      <c r="D15" s="155"/>
      <c r="E15" s="16"/>
      <c r="F15" s="155"/>
      <c r="G15" s="16"/>
      <c r="H15" s="155"/>
      <c r="I15" s="16"/>
      <c r="J15" s="155"/>
      <c r="K15" s="80"/>
      <c r="L15" s="15"/>
      <c r="M15" s="80"/>
      <c r="N15" s="15"/>
      <c r="O15" s="80"/>
      <c r="P15" s="15"/>
      <c r="Q15" s="80"/>
      <c r="R15" s="81"/>
      <c r="S15" s="81"/>
    </row>
    <row r="16" spans="1:32" x14ac:dyDescent="0.2">
      <c r="A16" s="139"/>
      <c r="B16" s="139" t="s">
        <v>144</v>
      </c>
      <c r="C16" s="157"/>
      <c r="D16" s="157"/>
      <c r="E16" s="157"/>
      <c r="F16" s="157"/>
      <c r="G16" s="157"/>
      <c r="H16" s="157"/>
      <c r="I16" s="157"/>
      <c r="J16" s="157"/>
      <c r="K16" s="11"/>
      <c r="L16" s="11"/>
      <c r="M16" s="11"/>
      <c r="N16" s="11"/>
      <c r="P16" s="11"/>
    </row>
    <row r="17" spans="1:16" x14ac:dyDescent="0.2">
      <c r="A17" s="144" t="s">
        <v>124</v>
      </c>
      <c r="B17" s="140">
        <v>13</v>
      </c>
      <c r="C17" s="157"/>
      <c r="D17" s="157"/>
      <c r="E17" s="157"/>
      <c r="F17" s="157"/>
      <c r="G17" s="157"/>
      <c r="H17" s="157"/>
      <c r="I17" s="157"/>
      <c r="J17" s="157"/>
      <c r="K17" s="11"/>
      <c r="L17" s="11"/>
      <c r="M17" s="11"/>
      <c r="N17" s="11"/>
      <c r="P17" s="11"/>
    </row>
    <row r="18" spans="1:16" x14ac:dyDescent="0.2">
      <c r="A18" s="144" t="s">
        <v>143</v>
      </c>
      <c r="B18" s="140">
        <v>86</v>
      </c>
      <c r="C18" s="157"/>
      <c r="D18" s="157"/>
      <c r="E18" s="157"/>
      <c r="F18" s="157"/>
      <c r="G18" s="157"/>
      <c r="H18" s="157"/>
      <c r="I18" s="157"/>
      <c r="J18" s="157"/>
      <c r="K18" s="11"/>
      <c r="L18" s="11"/>
      <c r="M18" s="11"/>
      <c r="N18" s="11"/>
      <c r="P18" s="11"/>
    </row>
    <row r="19" spans="1:16" x14ac:dyDescent="0.2">
      <c r="A19" s="145" t="s">
        <v>132</v>
      </c>
      <c r="B19" s="141">
        <f>SUM(B17:B18)</f>
        <v>99</v>
      </c>
      <c r="C19" s="157"/>
      <c r="D19" s="157"/>
      <c r="E19" s="157"/>
      <c r="F19" s="157"/>
      <c r="G19" s="157"/>
      <c r="H19" s="157"/>
      <c r="I19" s="157"/>
      <c r="J19" s="157"/>
      <c r="K19" s="11"/>
      <c r="L19" s="11"/>
      <c r="M19" s="11"/>
      <c r="N19" s="11"/>
      <c r="P19" s="11"/>
    </row>
    <row r="20" spans="1:16" x14ac:dyDescent="0.2">
      <c r="A20" s="146"/>
      <c r="B20" s="142"/>
      <c r="C20" s="157"/>
      <c r="D20" s="157"/>
      <c r="E20" s="157"/>
      <c r="F20" s="157"/>
      <c r="G20" s="157"/>
      <c r="H20" s="157"/>
      <c r="I20" s="157"/>
      <c r="J20" s="157"/>
      <c r="K20" s="11"/>
      <c r="L20" s="11"/>
      <c r="M20" s="11"/>
      <c r="N20" s="11"/>
      <c r="P20" s="11"/>
    </row>
    <row r="21" spans="1:16" x14ac:dyDescent="0.2">
      <c r="A21" s="146"/>
      <c r="B21" s="142"/>
      <c r="C21" s="157"/>
      <c r="D21" s="157"/>
      <c r="E21" s="157"/>
      <c r="F21" s="157"/>
      <c r="G21" s="157"/>
      <c r="H21" s="157"/>
      <c r="I21" s="157"/>
      <c r="J21" s="157"/>
      <c r="K21" s="11"/>
      <c r="L21" s="11"/>
      <c r="M21" s="11"/>
      <c r="N21" s="11"/>
      <c r="P21" s="11"/>
    </row>
    <row r="22" spans="1:16" x14ac:dyDescent="0.2">
      <c r="A22" s="146"/>
      <c r="B22" s="142"/>
      <c r="C22" s="157"/>
      <c r="D22" s="157"/>
      <c r="E22" s="157"/>
      <c r="F22" s="157"/>
      <c r="G22" s="157"/>
      <c r="H22" s="157"/>
      <c r="I22" s="157"/>
      <c r="J22" s="157"/>
      <c r="K22" s="11"/>
      <c r="L22" s="11"/>
      <c r="M22" s="11"/>
      <c r="N22" s="11"/>
      <c r="P22" s="11"/>
    </row>
    <row r="23" spans="1:16" x14ac:dyDescent="0.2">
      <c r="A23" s="139"/>
      <c r="B23" s="139" t="s">
        <v>165</v>
      </c>
      <c r="C23" s="157"/>
      <c r="D23" s="157"/>
      <c r="E23" s="157"/>
      <c r="F23" s="157"/>
      <c r="G23" s="157"/>
      <c r="H23" s="157"/>
      <c r="I23" s="157"/>
      <c r="J23" s="157"/>
      <c r="K23" s="11"/>
      <c r="L23" s="11"/>
      <c r="M23" s="11"/>
      <c r="N23" s="11"/>
      <c r="P23" s="11"/>
    </row>
    <row r="24" spans="1:16" x14ac:dyDescent="0.2">
      <c r="A24" s="144" t="s">
        <v>124</v>
      </c>
      <c r="B24" s="140"/>
      <c r="C24" s="157"/>
      <c r="D24" s="157"/>
      <c r="E24" s="157"/>
      <c r="F24" s="157"/>
      <c r="G24" s="157"/>
      <c r="H24" s="157"/>
      <c r="I24" s="157"/>
      <c r="J24" s="157"/>
      <c r="K24" s="11"/>
      <c r="L24" s="11"/>
      <c r="M24" s="11"/>
      <c r="N24" s="11"/>
      <c r="P24" s="11"/>
    </row>
    <row r="25" spans="1:16" x14ac:dyDescent="0.2">
      <c r="A25" s="144" t="s">
        <v>143</v>
      </c>
      <c r="B25" s="140"/>
      <c r="C25" s="157"/>
      <c r="D25" s="157"/>
      <c r="E25" s="157"/>
      <c r="F25" s="157"/>
      <c r="G25" s="157"/>
      <c r="H25" s="157"/>
      <c r="I25" s="157"/>
      <c r="J25" s="157"/>
      <c r="K25" s="11"/>
      <c r="L25" s="11"/>
      <c r="M25" s="11"/>
      <c r="N25" s="11"/>
      <c r="P25" s="11"/>
    </row>
    <row r="26" spans="1:16" x14ac:dyDescent="0.2">
      <c r="A26" s="147" t="s">
        <v>132</v>
      </c>
      <c r="B26" s="148">
        <f>SUM(B24:B25)</f>
        <v>0</v>
      </c>
      <c r="C26" s="157"/>
      <c r="D26" s="157"/>
      <c r="E26" s="157"/>
      <c r="F26" s="157"/>
      <c r="G26" s="157"/>
      <c r="H26" s="157"/>
      <c r="I26" s="157"/>
      <c r="J26" s="157"/>
      <c r="K26" s="11"/>
      <c r="L26" s="11"/>
      <c r="M26" s="11"/>
      <c r="N26" s="11"/>
      <c r="P26" s="11"/>
    </row>
    <row r="27" spans="1:16" x14ac:dyDescent="0.2">
      <c r="A27" s="146"/>
      <c r="B27" s="142"/>
      <c r="C27" s="157"/>
      <c r="D27" s="157"/>
      <c r="E27" s="157"/>
      <c r="F27" s="157"/>
      <c r="G27" s="157"/>
      <c r="H27" s="157"/>
      <c r="I27" s="157"/>
      <c r="J27" s="157"/>
      <c r="K27" s="11"/>
      <c r="L27" s="11"/>
      <c r="M27" s="11"/>
      <c r="N27" s="11"/>
      <c r="P27" s="11"/>
    </row>
    <row r="28" spans="1:16" x14ac:dyDescent="0.2">
      <c r="A28" s="146"/>
      <c r="B28" s="142"/>
      <c r="C28" s="157"/>
      <c r="D28" s="157"/>
      <c r="E28" s="157"/>
      <c r="F28" s="157"/>
      <c r="G28" s="157"/>
      <c r="H28" s="157"/>
      <c r="I28" s="157"/>
      <c r="J28" s="157"/>
      <c r="K28" s="11"/>
      <c r="L28" s="11"/>
      <c r="M28" s="11"/>
      <c r="N28" s="11"/>
      <c r="P28" s="11"/>
    </row>
    <row r="29" spans="1:16" x14ac:dyDescent="0.2">
      <c r="A29" s="146"/>
      <c r="B29" s="142"/>
      <c r="C29" s="157"/>
      <c r="D29" s="157"/>
      <c r="E29" s="157"/>
      <c r="F29" s="157"/>
      <c r="G29" s="157"/>
      <c r="H29" s="157"/>
      <c r="I29" s="157"/>
      <c r="J29" s="157"/>
      <c r="K29" s="11"/>
      <c r="L29" s="11"/>
      <c r="M29" s="11"/>
      <c r="N29" s="11"/>
    </row>
    <row r="30" spans="1:16" x14ac:dyDescent="0.2">
      <c r="A30" s="146"/>
      <c r="B30" s="142"/>
      <c r="C30" s="157"/>
      <c r="D30" s="157"/>
      <c r="E30" s="157"/>
      <c r="F30" s="157"/>
      <c r="G30" s="157"/>
      <c r="H30" s="157"/>
      <c r="I30" s="157"/>
      <c r="J30" s="157"/>
      <c r="K30" s="11"/>
      <c r="L30" s="11"/>
      <c r="M30" s="11"/>
      <c r="N30" s="11"/>
    </row>
    <row r="31" spans="1:16" x14ac:dyDescent="0.2">
      <c r="A31" s="146"/>
      <c r="B31" s="142"/>
      <c r="C31" s="157"/>
      <c r="D31" s="157"/>
      <c r="E31" s="157"/>
      <c r="F31" s="157"/>
      <c r="G31" s="157"/>
      <c r="H31" s="157"/>
      <c r="I31" s="157"/>
      <c r="J31" s="157"/>
      <c r="K31" s="11"/>
      <c r="L31" s="11"/>
      <c r="M31" s="11"/>
      <c r="N31" s="11"/>
    </row>
    <row r="32" spans="1:16" x14ac:dyDescent="0.2">
      <c r="A32" s="146"/>
      <c r="B32" s="142"/>
      <c r="C32" s="157"/>
      <c r="D32" s="157"/>
      <c r="E32" s="157"/>
      <c r="F32" s="157"/>
      <c r="G32" s="157"/>
      <c r="H32" s="157"/>
      <c r="I32" s="157"/>
      <c r="J32" s="157"/>
      <c r="K32" s="11"/>
      <c r="L32" s="11"/>
      <c r="M32" s="11"/>
      <c r="N32" s="11"/>
    </row>
    <row r="33" spans="1:14" x14ac:dyDescent="0.2">
      <c r="A33" s="146"/>
      <c r="B33" s="142"/>
      <c r="C33" s="157"/>
      <c r="D33" s="157"/>
      <c r="E33" s="157"/>
      <c r="F33" s="157"/>
      <c r="G33" s="157"/>
      <c r="H33" s="157"/>
      <c r="I33" s="157"/>
      <c r="J33" s="157"/>
      <c r="K33" s="11"/>
      <c r="L33" s="11"/>
      <c r="M33" s="11"/>
      <c r="N33" s="11"/>
    </row>
    <row r="34" spans="1:14" x14ac:dyDescent="0.2">
      <c r="A34" s="146"/>
      <c r="B34" s="142"/>
      <c r="C34" s="157"/>
      <c r="D34" s="157"/>
      <c r="E34" s="157"/>
      <c r="F34" s="157"/>
      <c r="G34" s="157"/>
      <c r="H34" s="157"/>
      <c r="I34" s="157"/>
      <c r="J34" s="157"/>
      <c r="K34" s="11"/>
      <c r="L34" s="11"/>
      <c r="M34" s="11"/>
      <c r="N34" s="11"/>
    </row>
    <row r="35" spans="1:14" x14ac:dyDescent="0.2">
      <c r="A35" s="146"/>
      <c r="B35" s="142"/>
      <c r="C35" s="157"/>
      <c r="D35" s="157"/>
      <c r="E35" s="157"/>
      <c r="F35" s="157"/>
      <c r="G35" s="157"/>
      <c r="H35" s="157"/>
      <c r="I35" s="157"/>
      <c r="J35" s="157"/>
      <c r="K35" s="11"/>
      <c r="L35" s="11"/>
      <c r="M35" s="11"/>
      <c r="N35" s="11"/>
    </row>
    <row r="36" spans="1:14" x14ac:dyDescent="0.2">
      <c r="A36" s="146"/>
      <c r="B36" s="142"/>
      <c r="C36" s="157"/>
      <c r="D36" s="157"/>
      <c r="E36" s="157"/>
      <c r="F36" s="157"/>
      <c r="G36" s="157"/>
      <c r="H36" s="157"/>
      <c r="I36" s="157"/>
      <c r="J36" s="157"/>
      <c r="K36" s="11"/>
      <c r="L36" s="11"/>
      <c r="M36" s="11"/>
      <c r="N36" s="11"/>
    </row>
    <row r="37" spans="1:14" x14ac:dyDescent="0.2">
      <c r="A37" s="146"/>
      <c r="B37" s="142"/>
      <c r="C37" s="157"/>
      <c r="D37" s="157"/>
      <c r="E37" s="157"/>
      <c r="F37" s="157"/>
      <c r="G37" s="157"/>
      <c r="H37" s="157"/>
      <c r="I37" s="157"/>
      <c r="J37" s="157"/>
      <c r="K37" s="11"/>
      <c r="L37" s="11"/>
      <c r="M37" s="11"/>
      <c r="N37" s="11"/>
    </row>
    <row r="38" spans="1:14" x14ac:dyDescent="0.2">
      <c r="A38" s="146"/>
      <c r="B38" s="142"/>
      <c r="C38" s="157"/>
      <c r="D38" s="157"/>
      <c r="E38" s="157"/>
      <c r="F38" s="157"/>
      <c r="G38" s="157"/>
      <c r="H38" s="157"/>
      <c r="I38" s="157"/>
      <c r="J38" s="157"/>
      <c r="K38" s="11"/>
      <c r="L38" s="11"/>
      <c r="M38" s="11"/>
      <c r="N38" s="11"/>
    </row>
    <row r="39" spans="1:14" x14ac:dyDescent="0.2">
      <c r="A39" s="146"/>
      <c r="B39" s="142"/>
      <c r="C39" s="157"/>
      <c r="D39" s="157"/>
      <c r="E39" s="157"/>
      <c r="F39" s="157"/>
      <c r="G39" s="157"/>
      <c r="H39" s="157"/>
      <c r="I39" s="157"/>
      <c r="J39" s="157"/>
      <c r="K39" s="11"/>
      <c r="L39" s="11"/>
      <c r="M39" s="11"/>
      <c r="N39" s="11"/>
    </row>
    <row r="40" spans="1:14" x14ac:dyDescent="0.2">
      <c r="A40" s="146"/>
      <c r="B40" s="142"/>
      <c r="C40" s="157"/>
      <c r="D40" s="157"/>
      <c r="E40" s="157"/>
      <c r="F40" s="157"/>
      <c r="G40" s="157"/>
      <c r="H40" s="157"/>
      <c r="I40" s="157"/>
      <c r="J40" s="157"/>
      <c r="K40" s="11"/>
      <c r="L40" s="11"/>
      <c r="M40" s="11"/>
      <c r="N40" s="11"/>
    </row>
    <row r="41" spans="1:14" x14ac:dyDescent="0.2">
      <c r="A41" s="146"/>
      <c r="B41" s="142"/>
      <c r="C41" s="157"/>
      <c r="D41" s="157"/>
      <c r="E41" s="157"/>
      <c r="F41" s="157"/>
      <c r="G41" s="157"/>
      <c r="H41" s="157"/>
      <c r="I41" s="157"/>
      <c r="J41" s="157"/>
      <c r="K41" s="11"/>
      <c r="L41" s="11"/>
      <c r="M41" s="11"/>
      <c r="N41" s="11"/>
    </row>
    <row r="42" spans="1:14" x14ac:dyDescent="0.2">
      <c r="A42" s="146"/>
      <c r="B42" s="142"/>
      <c r="C42" s="157"/>
      <c r="D42" s="157"/>
      <c r="E42" s="157"/>
      <c r="F42" s="157"/>
      <c r="G42" s="157"/>
      <c r="H42" s="157"/>
      <c r="I42" s="157"/>
      <c r="J42" s="157"/>
      <c r="K42" s="11"/>
      <c r="L42" s="11"/>
      <c r="M42" s="11"/>
      <c r="N42" s="11"/>
    </row>
    <row r="43" spans="1:14" x14ac:dyDescent="0.2">
      <c r="A43" s="146"/>
      <c r="B43" s="142"/>
      <c r="C43" s="157"/>
      <c r="D43" s="157"/>
      <c r="E43" s="157"/>
      <c r="F43" s="157"/>
      <c r="G43" s="157"/>
      <c r="H43" s="157"/>
      <c r="I43" s="157"/>
      <c r="J43" s="157"/>
      <c r="K43" s="11"/>
      <c r="L43" s="11"/>
      <c r="M43" s="11"/>
      <c r="N43" s="11"/>
    </row>
    <row r="44" spans="1:14" x14ac:dyDescent="0.2">
      <c r="A44" s="146"/>
      <c r="B44" s="142"/>
      <c r="C44" s="157"/>
      <c r="D44" s="157"/>
      <c r="E44" s="157"/>
      <c r="F44" s="157"/>
      <c r="G44" s="157"/>
      <c r="H44" s="157"/>
      <c r="I44" s="157"/>
      <c r="J44" s="157"/>
      <c r="K44" s="11"/>
      <c r="L44" s="11"/>
      <c r="M44" s="11"/>
      <c r="N44" s="11"/>
    </row>
    <row r="45" spans="1:14" x14ac:dyDescent="0.2">
      <c r="A45" s="146"/>
      <c r="B45" s="142"/>
      <c r="C45" s="157"/>
      <c r="D45" s="157"/>
      <c r="E45" s="157"/>
      <c r="F45" s="157"/>
      <c r="G45" s="157"/>
      <c r="H45" s="157"/>
      <c r="I45" s="157"/>
      <c r="J45" s="157"/>
      <c r="K45" s="11"/>
      <c r="L45" s="11"/>
      <c r="M45" s="11"/>
      <c r="N45" s="11"/>
    </row>
    <row r="46" spans="1:14" x14ac:dyDescent="0.2">
      <c r="A46" s="146"/>
      <c r="B46" s="142"/>
      <c r="C46" s="157"/>
      <c r="D46" s="157"/>
      <c r="E46" s="157"/>
      <c r="F46" s="157"/>
      <c r="G46" s="157"/>
      <c r="H46" s="157"/>
      <c r="I46" s="157"/>
      <c r="J46" s="157"/>
      <c r="K46" s="11"/>
      <c r="L46" s="11"/>
      <c r="M46" s="11"/>
      <c r="N46" s="11"/>
    </row>
    <row r="47" spans="1:14" x14ac:dyDescent="0.2">
      <c r="A47" s="146"/>
      <c r="B47" s="142"/>
      <c r="C47" s="157"/>
      <c r="D47" s="157"/>
      <c r="E47" s="157"/>
      <c r="F47" s="157"/>
      <c r="G47" s="157"/>
      <c r="H47" s="157"/>
      <c r="I47" s="157"/>
      <c r="J47" s="157"/>
      <c r="K47" s="11"/>
      <c r="L47" s="11"/>
      <c r="M47" s="11"/>
      <c r="N47" s="11"/>
    </row>
    <row r="48" spans="1:14" x14ac:dyDescent="0.2">
      <c r="A48" s="146"/>
      <c r="B48" s="142"/>
      <c r="C48" s="157"/>
      <c r="D48" s="157"/>
      <c r="E48" s="157"/>
      <c r="F48" s="157"/>
      <c r="G48" s="157"/>
      <c r="H48" s="157"/>
      <c r="I48" s="157"/>
      <c r="J48" s="157"/>
      <c r="K48" s="11"/>
      <c r="L48" s="11"/>
      <c r="M48" s="11"/>
      <c r="N48" s="11"/>
    </row>
    <row r="49" spans="1:14" x14ac:dyDescent="0.2">
      <c r="A49" s="146"/>
      <c r="B49" s="142"/>
      <c r="C49" s="157"/>
      <c r="D49" s="157"/>
      <c r="E49" s="157"/>
      <c r="F49" s="157"/>
      <c r="G49" s="157"/>
      <c r="H49" s="157"/>
      <c r="I49" s="157"/>
      <c r="J49" s="157"/>
      <c r="K49" s="11"/>
      <c r="L49" s="11"/>
      <c r="M49" s="11"/>
      <c r="N49" s="11"/>
    </row>
    <row r="50" spans="1:14" x14ac:dyDescent="0.2">
      <c r="A50" s="146"/>
      <c r="B50" s="142"/>
      <c r="C50" s="157"/>
      <c r="D50" s="157"/>
      <c r="E50" s="157"/>
      <c r="F50" s="157"/>
      <c r="G50" s="157"/>
      <c r="H50" s="157"/>
      <c r="I50" s="157"/>
      <c r="J50" s="157"/>
      <c r="K50" s="11"/>
      <c r="L50" s="11"/>
      <c r="M50" s="11"/>
      <c r="N50" s="11"/>
    </row>
    <row r="51" spans="1:14" x14ac:dyDescent="0.2">
      <c r="A51" s="146"/>
      <c r="B51" s="142"/>
      <c r="C51" s="157"/>
      <c r="D51" s="157"/>
      <c r="E51" s="157"/>
      <c r="F51" s="157"/>
      <c r="G51" s="157"/>
      <c r="H51" s="157"/>
      <c r="I51" s="157"/>
      <c r="J51" s="157"/>
      <c r="K51" s="11"/>
      <c r="L51" s="11"/>
      <c r="M51" s="11"/>
      <c r="N51" s="11"/>
    </row>
    <row r="52" spans="1:14" x14ac:dyDescent="0.2">
      <c r="A52" s="146"/>
      <c r="B52" s="142"/>
      <c r="C52" s="157"/>
      <c r="D52" s="157"/>
      <c r="E52" s="157"/>
      <c r="F52" s="157"/>
      <c r="G52" s="157"/>
      <c r="H52" s="157"/>
      <c r="I52" s="157"/>
      <c r="J52" s="157"/>
      <c r="K52" s="11"/>
      <c r="L52" s="11"/>
      <c r="M52" s="11"/>
      <c r="N52" s="11"/>
    </row>
    <row r="53" spans="1:14" x14ac:dyDescent="0.2">
      <c r="A53" s="146"/>
      <c r="B53" s="142"/>
      <c r="C53" s="157"/>
      <c r="D53" s="157"/>
      <c r="E53" s="157"/>
      <c r="F53" s="157"/>
      <c r="G53" s="157"/>
      <c r="H53" s="157"/>
      <c r="I53" s="157"/>
      <c r="J53" s="157"/>
      <c r="K53" s="11"/>
      <c r="L53" s="11"/>
      <c r="M53" s="11"/>
      <c r="N53" s="11"/>
    </row>
    <row r="54" spans="1:14" x14ac:dyDescent="0.2">
      <c r="A54" s="146"/>
      <c r="B54" s="142"/>
      <c r="C54" s="157"/>
      <c r="D54" s="157"/>
      <c r="E54" s="157"/>
      <c r="F54" s="157"/>
      <c r="G54" s="157"/>
      <c r="H54" s="157"/>
      <c r="I54" s="157"/>
      <c r="J54" s="157"/>
      <c r="K54" s="11"/>
      <c r="L54" s="11"/>
      <c r="M54" s="11"/>
      <c r="N54" s="11"/>
    </row>
    <row r="55" spans="1:14" x14ac:dyDescent="0.2">
      <c r="A55" s="146"/>
      <c r="B55" s="142"/>
      <c r="C55" s="157"/>
      <c r="D55" s="157"/>
      <c r="E55" s="157"/>
      <c r="F55" s="157"/>
      <c r="G55" s="157"/>
      <c r="H55" s="157"/>
      <c r="I55" s="157"/>
      <c r="J55" s="157"/>
      <c r="K55" s="11"/>
      <c r="L55" s="11"/>
      <c r="M55" s="11"/>
      <c r="N55" s="11"/>
    </row>
    <row r="56" spans="1:14" x14ac:dyDescent="0.2">
      <c r="A56" s="146"/>
      <c r="B56" s="142"/>
      <c r="C56" s="157"/>
      <c r="D56" s="157"/>
      <c r="E56" s="157"/>
      <c r="F56" s="157"/>
      <c r="G56" s="157"/>
      <c r="H56" s="157"/>
      <c r="I56" s="157"/>
      <c r="J56" s="157"/>
      <c r="K56" s="11"/>
      <c r="L56" s="11"/>
      <c r="M56" s="11"/>
      <c r="N56" s="11"/>
    </row>
    <row r="57" spans="1:14" x14ac:dyDescent="0.2">
      <c r="A57" s="146"/>
      <c r="B57" s="142"/>
      <c r="C57" s="157"/>
      <c r="D57" s="157"/>
      <c r="E57" s="157"/>
      <c r="F57" s="157"/>
      <c r="G57" s="157"/>
      <c r="H57" s="157"/>
      <c r="I57" s="157"/>
      <c r="J57" s="157"/>
      <c r="K57" s="11"/>
      <c r="L57" s="11"/>
      <c r="M57" s="11"/>
      <c r="N57" s="11"/>
    </row>
    <row r="58" spans="1:14" x14ac:dyDescent="0.2">
      <c r="A58" s="146"/>
      <c r="B58" s="142"/>
      <c r="C58" s="157"/>
      <c r="D58" s="157"/>
      <c r="E58" s="157"/>
      <c r="F58" s="157"/>
      <c r="G58" s="157"/>
      <c r="H58" s="157"/>
      <c r="I58" s="157"/>
      <c r="J58" s="157"/>
      <c r="K58" s="11"/>
      <c r="L58" s="11"/>
      <c r="M58" s="11"/>
      <c r="N58" s="11"/>
    </row>
    <row r="59" spans="1:14" x14ac:dyDescent="0.2">
      <c r="A59" s="146"/>
      <c r="B59" s="142"/>
      <c r="C59" s="157"/>
      <c r="D59" s="157"/>
      <c r="E59" s="157"/>
      <c r="F59" s="157"/>
      <c r="G59" s="157"/>
      <c r="H59" s="157"/>
      <c r="I59" s="157"/>
      <c r="J59" s="157"/>
      <c r="K59" s="11"/>
      <c r="L59" s="11"/>
      <c r="M59" s="11"/>
      <c r="N59" s="11"/>
    </row>
    <row r="60" spans="1:14" x14ac:dyDescent="0.2">
      <c r="A60" s="146"/>
      <c r="B60" s="142"/>
      <c r="C60" s="157"/>
      <c r="D60" s="157"/>
      <c r="E60" s="157"/>
      <c r="F60" s="157"/>
      <c r="G60" s="157"/>
      <c r="H60" s="157"/>
      <c r="I60" s="157"/>
      <c r="J60" s="157"/>
      <c r="K60" s="11"/>
      <c r="L60" s="11"/>
      <c r="M60" s="11"/>
      <c r="N60" s="11"/>
    </row>
    <row r="61" spans="1:14" x14ac:dyDescent="0.2">
      <c r="A61" s="146"/>
      <c r="B61" s="142"/>
      <c r="C61" s="157"/>
      <c r="D61" s="157"/>
      <c r="E61" s="157"/>
      <c r="F61" s="157"/>
      <c r="G61" s="157"/>
      <c r="H61" s="157"/>
      <c r="I61" s="157"/>
      <c r="J61" s="157"/>
      <c r="K61" s="11"/>
      <c r="L61" s="11"/>
      <c r="M61" s="11"/>
      <c r="N61" s="11"/>
    </row>
    <row r="62" spans="1:14" x14ac:dyDescent="0.2">
      <c r="A62" s="146"/>
      <c r="B62" s="142"/>
      <c r="C62" s="157"/>
      <c r="D62" s="157"/>
      <c r="E62" s="157"/>
      <c r="F62" s="157"/>
      <c r="G62" s="157"/>
      <c r="H62" s="157"/>
      <c r="I62" s="157"/>
      <c r="J62" s="157"/>
      <c r="K62" s="11"/>
      <c r="L62" s="11"/>
      <c r="M62" s="11"/>
      <c r="N62" s="11"/>
    </row>
    <row r="63" spans="1:14" x14ac:dyDescent="0.2">
      <c r="A63" s="146"/>
      <c r="B63" s="142"/>
      <c r="C63" s="157"/>
      <c r="D63" s="157"/>
      <c r="E63" s="157"/>
      <c r="F63" s="157"/>
      <c r="G63" s="157"/>
      <c r="H63" s="157"/>
      <c r="I63" s="157"/>
      <c r="J63" s="157"/>
      <c r="K63" s="11"/>
      <c r="L63" s="11"/>
      <c r="M63" s="11"/>
      <c r="N63" s="11"/>
    </row>
    <row r="64" spans="1:14" x14ac:dyDescent="0.2">
      <c r="A64" s="146"/>
      <c r="B64" s="142"/>
      <c r="C64" s="157"/>
      <c r="D64" s="157"/>
      <c r="E64" s="157"/>
      <c r="F64" s="157"/>
      <c r="G64" s="157"/>
      <c r="H64" s="157"/>
      <c r="I64" s="157"/>
      <c r="J64" s="157"/>
      <c r="K64" s="11"/>
      <c r="L64" s="11"/>
      <c r="M64" s="11"/>
      <c r="N64" s="11"/>
    </row>
    <row r="65" spans="1:17" x14ac:dyDescent="0.2">
      <c r="A65" s="146"/>
      <c r="B65" s="142"/>
      <c r="C65" s="157"/>
      <c r="D65" s="157"/>
      <c r="E65" s="157"/>
      <c r="F65" s="157"/>
      <c r="G65" s="157"/>
      <c r="H65" s="157"/>
      <c r="I65" s="157"/>
      <c r="J65" s="157"/>
      <c r="K65" s="11"/>
      <c r="L65" s="11"/>
      <c r="M65" s="11"/>
      <c r="N65" s="11"/>
    </row>
    <row r="66" spans="1:17" x14ac:dyDescent="0.2">
      <c r="A66" s="146"/>
      <c r="B66" s="142"/>
      <c r="C66" s="142"/>
      <c r="D66" s="142"/>
      <c r="E66" s="142"/>
      <c r="F66" s="142"/>
      <c r="G66" s="142"/>
      <c r="H66" s="142"/>
      <c r="I66" s="142"/>
      <c r="J66" s="142"/>
    </row>
    <row r="67" spans="1:17" x14ac:dyDescent="0.2">
      <c r="A67" s="146"/>
      <c r="B67" s="142"/>
      <c r="C67" s="142"/>
      <c r="D67" s="142"/>
      <c r="E67" s="142"/>
      <c r="F67" s="142"/>
      <c r="G67" s="142"/>
      <c r="H67" s="142"/>
      <c r="I67" s="142"/>
      <c r="J67" s="142"/>
    </row>
    <row r="68" spans="1:17" x14ac:dyDescent="0.2">
      <c r="A68" s="146"/>
      <c r="B68" s="142"/>
      <c r="C68" s="142"/>
      <c r="D68" s="142"/>
      <c r="E68" s="142"/>
      <c r="F68" s="142"/>
      <c r="G68" s="142"/>
      <c r="H68" s="142"/>
      <c r="I68" s="142"/>
      <c r="J68" s="142"/>
    </row>
    <row r="69" spans="1:17" x14ac:dyDescent="0.2">
      <c r="A69" s="146"/>
      <c r="B69" s="142"/>
      <c r="C69" s="142"/>
      <c r="D69" s="142"/>
      <c r="E69" s="142"/>
      <c r="F69" s="142"/>
      <c r="G69" s="142"/>
      <c r="H69" s="142"/>
      <c r="I69" s="142"/>
      <c r="J69" s="142"/>
    </row>
    <row r="70" spans="1:17" x14ac:dyDescent="0.2">
      <c r="A70" s="146"/>
      <c r="B70" s="142"/>
      <c r="C70" s="142"/>
      <c r="D70" s="142"/>
      <c r="E70" s="142"/>
      <c r="F70" s="142"/>
      <c r="G70" s="142"/>
      <c r="H70" s="142"/>
      <c r="I70" s="142"/>
      <c r="J70" s="142"/>
    </row>
    <row r="71" spans="1:17" x14ac:dyDescent="0.2">
      <c r="A71" s="146"/>
      <c r="B71" s="142"/>
      <c r="C71" s="142"/>
      <c r="D71" s="142"/>
      <c r="E71" s="142"/>
      <c r="F71" s="142"/>
      <c r="G71" s="142"/>
      <c r="H71" s="142"/>
      <c r="I71" s="142"/>
      <c r="J71" s="142"/>
    </row>
    <row r="72" spans="1:17" x14ac:dyDescent="0.2">
      <c r="A72" s="146"/>
      <c r="B72" s="142"/>
      <c r="C72" s="142"/>
      <c r="D72" s="142"/>
      <c r="E72" s="142"/>
      <c r="F72" s="142"/>
      <c r="G72" s="142"/>
      <c r="H72" s="142"/>
      <c r="I72" s="142"/>
      <c r="J72" s="142"/>
    </row>
    <row r="73" spans="1:17" x14ac:dyDescent="0.2">
      <c r="A73" s="146"/>
      <c r="B73" s="142"/>
      <c r="C73" s="142"/>
      <c r="D73" s="142"/>
      <c r="E73" s="142"/>
      <c r="F73" s="142"/>
      <c r="G73" s="142"/>
      <c r="H73" s="142"/>
      <c r="I73" s="142"/>
      <c r="J73" s="142"/>
    </row>
    <row r="74" spans="1:17" x14ac:dyDescent="0.2">
      <c r="A74" s="146"/>
      <c r="B74" s="142"/>
      <c r="C74" s="142"/>
      <c r="D74" s="142"/>
      <c r="E74" s="142"/>
      <c r="F74" s="142"/>
      <c r="G74" s="142"/>
      <c r="H74" s="142"/>
      <c r="I74" s="142"/>
      <c r="J74" s="142"/>
    </row>
    <row r="75" spans="1:17" x14ac:dyDescent="0.2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x14ac:dyDescent="0.2"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</sheetData>
  <sheetProtection sheet="1"/>
  <mergeCells count="22">
    <mergeCell ref="L10:L11"/>
    <mergeCell ref="N10:N11"/>
    <mergeCell ref="P10:P11"/>
    <mergeCell ref="B6:H6"/>
    <mergeCell ref="H10:H11"/>
    <mergeCell ref="I9:J9"/>
    <mergeCell ref="I10:J11"/>
    <mergeCell ref="D10:D11"/>
    <mergeCell ref="F10:F11"/>
    <mergeCell ref="A8:A9"/>
    <mergeCell ref="B8:B9"/>
    <mergeCell ref="C8:H8"/>
    <mergeCell ref="A10:A11"/>
    <mergeCell ref="B3:F3"/>
    <mergeCell ref="B4:F4"/>
    <mergeCell ref="A1:A4"/>
    <mergeCell ref="G1:H1"/>
    <mergeCell ref="G2:H2"/>
    <mergeCell ref="G3:H3"/>
    <mergeCell ref="G4:H4"/>
    <mergeCell ref="B1:F1"/>
    <mergeCell ref="B2:F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S176"/>
  <sheetViews>
    <sheetView topLeftCell="A55" zoomScale="145" zoomScaleNormal="145" workbookViewId="0">
      <selection activeCell="C70" sqref="C70:P70"/>
    </sheetView>
  </sheetViews>
  <sheetFormatPr baseColWidth="10" defaultColWidth="9.140625" defaultRowHeight="12.75" x14ac:dyDescent="0.2"/>
  <cols>
    <col min="1" max="1" width="1.7109375" style="29" customWidth="1"/>
    <col min="2" max="2" width="30" style="29" customWidth="1"/>
    <col min="3" max="3" width="16.85546875" style="29" customWidth="1"/>
    <col min="4" max="4" width="5" style="29" bestFit="1" customWidth="1"/>
    <col min="5" max="5" width="4.7109375" style="29" bestFit="1" customWidth="1"/>
    <col min="6" max="6" width="5.140625" style="29" bestFit="1" customWidth="1"/>
    <col min="7" max="7" width="5.42578125" style="29" bestFit="1" customWidth="1"/>
    <col min="8" max="8" width="5.140625" style="29" bestFit="1" customWidth="1"/>
    <col min="9" max="9" width="7.28515625" style="29" customWidth="1"/>
    <col min="10" max="10" width="4.140625" style="29" bestFit="1" customWidth="1"/>
    <col min="11" max="11" width="6.42578125" style="29" bestFit="1" customWidth="1"/>
    <col min="12" max="12" width="4.85546875" style="29" bestFit="1" customWidth="1"/>
    <col min="13" max="13" width="8.42578125" style="29" customWidth="1"/>
    <col min="14" max="14" width="6.42578125" style="29" customWidth="1"/>
    <col min="15" max="15" width="6.5703125" style="29" customWidth="1"/>
    <col min="16" max="16" width="12.28515625" style="29" customWidth="1"/>
    <col min="17" max="18" width="11.7109375" style="29" customWidth="1"/>
    <col min="19" max="19" width="11.42578125" style="29" hidden="1" customWidth="1"/>
    <col min="20" max="16384" width="9.140625" style="29"/>
  </cols>
  <sheetData>
    <row r="1" spans="1:19" ht="6.75" customHeight="1" thickBot="1" x14ac:dyDescent="0.25"/>
    <row r="2" spans="1:19" ht="16.5" customHeight="1" x14ac:dyDescent="0.2">
      <c r="B2" s="441"/>
      <c r="C2" s="444" t="s">
        <v>58</v>
      </c>
      <c r="D2" s="445"/>
      <c r="E2" s="445"/>
      <c r="F2" s="445"/>
      <c r="G2" s="445"/>
      <c r="H2" s="445"/>
      <c r="I2" s="445"/>
      <c r="J2" s="445"/>
      <c r="K2" s="445"/>
      <c r="L2" s="445"/>
      <c r="M2" s="446"/>
      <c r="N2" s="447" t="s">
        <v>147</v>
      </c>
      <c r="O2" s="448"/>
      <c r="P2" s="449"/>
      <c r="S2" s="29">
        <v>0.95</v>
      </c>
    </row>
    <row r="3" spans="1:19" ht="15.75" customHeight="1" x14ac:dyDescent="0.2">
      <c r="B3" s="442"/>
      <c r="C3" s="450" t="s">
        <v>60</v>
      </c>
      <c r="D3" s="451"/>
      <c r="E3" s="451"/>
      <c r="F3" s="451"/>
      <c r="G3" s="451"/>
      <c r="H3" s="451"/>
      <c r="I3" s="451"/>
      <c r="J3" s="451"/>
      <c r="K3" s="451"/>
      <c r="L3" s="451"/>
      <c r="M3" s="452"/>
      <c r="N3" s="453" t="s">
        <v>148</v>
      </c>
      <c r="O3" s="454"/>
      <c r="P3" s="455"/>
      <c r="S3" s="29">
        <v>0.94999</v>
      </c>
    </row>
    <row r="4" spans="1:19" ht="15.75" customHeight="1" x14ac:dyDescent="0.2">
      <c r="B4" s="442"/>
      <c r="C4" s="450" t="s">
        <v>61</v>
      </c>
      <c r="D4" s="451"/>
      <c r="E4" s="451"/>
      <c r="F4" s="451"/>
      <c r="G4" s="451"/>
      <c r="H4" s="451"/>
      <c r="I4" s="451"/>
      <c r="J4" s="451"/>
      <c r="K4" s="451"/>
      <c r="L4" s="451"/>
      <c r="M4" s="452"/>
      <c r="N4" s="453" t="s">
        <v>149</v>
      </c>
      <c r="O4" s="454"/>
      <c r="P4" s="455"/>
      <c r="S4" s="29">
        <v>0.75</v>
      </c>
    </row>
    <row r="5" spans="1:19" ht="16.5" customHeight="1" thickBot="1" x14ac:dyDescent="0.25">
      <c r="B5" s="443"/>
      <c r="C5" s="456" t="s">
        <v>62</v>
      </c>
      <c r="D5" s="457"/>
      <c r="E5" s="457"/>
      <c r="F5" s="457"/>
      <c r="G5" s="457"/>
      <c r="H5" s="457"/>
      <c r="I5" s="457"/>
      <c r="J5" s="457"/>
      <c r="K5" s="457"/>
      <c r="L5" s="457"/>
      <c r="M5" s="458"/>
      <c r="N5" s="459" t="s">
        <v>63</v>
      </c>
      <c r="O5" s="460"/>
      <c r="P5" s="461"/>
      <c r="S5" s="29">
        <v>0.74999000000000005</v>
      </c>
    </row>
    <row r="6" spans="1:19" ht="3.75" customHeight="1" thickBot="1" x14ac:dyDescent="0.25"/>
    <row r="7" spans="1:19" ht="12.75" customHeight="1" x14ac:dyDescent="0.2">
      <c r="A7" s="30"/>
      <c r="B7" s="256" t="s">
        <v>66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8"/>
      <c r="Q7" s="30"/>
    </row>
    <row r="8" spans="1:19" ht="13.5" customHeight="1" thickBot="1" x14ac:dyDescent="0.25">
      <c r="A8" s="30"/>
      <c r="B8" s="259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30"/>
    </row>
    <row r="9" spans="1:19" ht="3" customHeight="1" thickBot="1" x14ac:dyDescent="0.25">
      <c r="A9" s="30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30"/>
    </row>
    <row r="10" spans="1:19" ht="26.25" customHeight="1" thickBot="1" x14ac:dyDescent="0.25">
      <c r="A10" s="30"/>
      <c r="B10" s="31" t="s">
        <v>76</v>
      </c>
      <c r="C10" s="263">
        <v>2024</v>
      </c>
      <c r="D10" s="264"/>
      <c r="E10" s="264"/>
      <c r="F10" s="264"/>
      <c r="G10" s="264"/>
      <c r="H10" s="264"/>
      <c r="I10" s="265"/>
      <c r="J10" s="266" t="s">
        <v>1</v>
      </c>
      <c r="K10" s="267"/>
      <c r="L10" s="267"/>
      <c r="M10" s="267"/>
      <c r="N10" s="269" t="s">
        <v>151</v>
      </c>
      <c r="O10" s="270"/>
      <c r="P10" s="271"/>
      <c r="Q10" s="30"/>
    </row>
    <row r="11" spans="1:19" ht="3" customHeight="1" thickBot="1" x14ac:dyDescent="0.25">
      <c r="A11" s="30"/>
      <c r="B11" s="401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3"/>
      <c r="Q11" s="30"/>
    </row>
    <row r="12" spans="1:19" s="67" customFormat="1" ht="15.95" customHeight="1" thickBot="1" x14ac:dyDescent="0.25">
      <c r="A12" s="64"/>
      <c r="B12" s="152" t="s">
        <v>0</v>
      </c>
      <c r="C12" s="404" t="s">
        <v>51</v>
      </c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5"/>
      <c r="Q12" s="64"/>
    </row>
    <row r="13" spans="1:19" ht="3" customHeight="1" thickBot="1" x14ac:dyDescent="0.25">
      <c r="A13" s="30"/>
      <c r="B13" s="360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2"/>
      <c r="Q13" s="30"/>
    </row>
    <row r="14" spans="1:19" s="67" customFormat="1" ht="15.95" customHeight="1" thickBot="1" x14ac:dyDescent="0.25">
      <c r="A14" s="64"/>
      <c r="B14" s="152" t="s">
        <v>6</v>
      </c>
      <c r="C14" s="439" t="s">
        <v>161</v>
      </c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8"/>
      <c r="Q14" s="64"/>
    </row>
    <row r="15" spans="1:19" ht="3" customHeight="1" thickBot="1" x14ac:dyDescent="0.25">
      <c r="A15" s="30"/>
      <c r="B15" s="370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2"/>
      <c r="Q15" s="30"/>
    </row>
    <row r="16" spans="1:19" ht="41.45" customHeight="1" thickBot="1" x14ac:dyDescent="0.25">
      <c r="A16" s="30"/>
      <c r="B16" s="32" t="s">
        <v>36</v>
      </c>
      <c r="C16" s="397" t="s">
        <v>163</v>
      </c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9"/>
      <c r="Q16" s="30"/>
    </row>
    <row r="17" spans="1:17" ht="3" customHeight="1" thickBot="1" x14ac:dyDescent="0.25">
      <c r="A17" s="30"/>
      <c r="B17" s="370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2"/>
      <c r="Q17" s="30"/>
    </row>
    <row r="18" spans="1:17" ht="26.25" customHeight="1" thickBot="1" x14ac:dyDescent="0.25">
      <c r="A18" s="30"/>
      <c r="B18" s="32" t="s">
        <v>23</v>
      </c>
      <c r="C18" s="246" t="s">
        <v>182</v>
      </c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8"/>
      <c r="Q18" s="30"/>
    </row>
    <row r="19" spans="1:17" ht="3" customHeight="1" thickBot="1" x14ac:dyDescent="0.25">
      <c r="A19" s="30"/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30"/>
    </row>
    <row r="20" spans="1:17" ht="17.25" customHeight="1" thickBot="1" x14ac:dyDescent="0.25">
      <c r="A20" s="30"/>
      <c r="B20" s="311" t="s">
        <v>37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3"/>
      <c r="Q20" s="30"/>
    </row>
    <row r="21" spans="1:17" ht="3" customHeight="1" thickBot="1" x14ac:dyDescent="0.25">
      <c r="A21" s="30"/>
      <c r="B21" s="385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7"/>
      <c r="Q21" s="30"/>
    </row>
    <row r="22" spans="1:17" ht="51.75" customHeight="1" thickBot="1" x14ac:dyDescent="0.25">
      <c r="A22" s="30"/>
      <c r="B22" s="32" t="s">
        <v>3</v>
      </c>
      <c r="C22" s="388" t="s">
        <v>130</v>
      </c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90"/>
      <c r="Q22" s="30"/>
    </row>
    <row r="23" spans="1:17" ht="3" customHeight="1" thickBot="1" x14ac:dyDescent="0.25">
      <c r="A23" s="30"/>
      <c r="B23" s="370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2"/>
      <c r="Q23" s="30"/>
    </row>
    <row r="24" spans="1:17" ht="123" customHeight="1" thickBot="1" x14ac:dyDescent="0.25">
      <c r="A24" s="30"/>
      <c r="B24" s="32" t="s">
        <v>24</v>
      </c>
      <c r="C24" s="391" t="s">
        <v>164</v>
      </c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3"/>
      <c r="Q24" s="30"/>
    </row>
    <row r="25" spans="1:17" ht="3" customHeight="1" thickBot="1" x14ac:dyDescent="0.25">
      <c r="A25" s="30"/>
      <c r="B25" s="394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6"/>
      <c r="Q25" s="30"/>
    </row>
    <row r="26" spans="1:17" ht="13.5" customHeight="1" thickBot="1" x14ac:dyDescent="0.25">
      <c r="A26" s="30"/>
      <c r="B26" s="28" t="s">
        <v>2</v>
      </c>
      <c r="C26" s="373">
        <v>0.95</v>
      </c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5"/>
      <c r="Q26" s="30"/>
    </row>
    <row r="27" spans="1:17" ht="3" customHeight="1" thickBot="1" x14ac:dyDescent="0.25">
      <c r="A27" s="30"/>
      <c r="B27" s="376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8"/>
      <c r="Q27" s="30"/>
    </row>
    <row r="28" spans="1:17" ht="12.75" customHeight="1" thickBot="1" x14ac:dyDescent="0.25">
      <c r="A28" s="30"/>
      <c r="B28" s="28" t="s">
        <v>25</v>
      </c>
      <c r="C28" s="33" t="s">
        <v>26</v>
      </c>
      <c r="D28" s="379" t="s">
        <v>158</v>
      </c>
      <c r="E28" s="380"/>
      <c r="F28" s="380"/>
      <c r="G28" s="381"/>
      <c r="H28" s="382" t="s">
        <v>27</v>
      </c>
      <c r="I28" s="382"/>
      <c r="J28" s="382"/>
      <c r="K28" s="379" t="s">
        <v>160</v>
      </c>
      <c r="L28" s="380"/>
      <c r="M28" s="381"/>
      <c r="N28" s="383" t="s">
        <v>28</v>
      </c>
      <c r="O28" s="384"/>
      <c r="P28" s="34" t="s">
        <v>171</v>
      </c>
      <c r="Q28" s="30"/>
    </row>
    <row r="29" spans="1:17" ht="3" customHeight="1" thickBot="1" x14ac:dyDescent="0.25">
      <c r="A29" s="30"/>
      <c r="B29" s="435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7"/>
      <c r="Q29" s="30"/>
    </row>
    <row r="30" spans="1:17" ht="13.5" thickBot="1" x14ac:dyDescent="0.25">
      <c r="A30" s="30"/>
      <c r="B30" s="35" t="s">
        <v>7</v>
      </c>
      <c r="C30" s="357" t="s">
        <v>105</v>
      </c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9"/>
      <c r="Q30" s="30"/>
    </row>
    <row r="31" spans="1:17" ht="3" customHeight="1" thickBot="1" x14ac:dyDescent="0.25">
      <c r="A31" s="30"/>
      <c r="B31" s="370"/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2"/>
      <c r="Q31" s="30"/>
    </row>
    <row r="32" spans="1:17" ht="13.5" thickBot="1" x14ac:dyDescent="0.25">
      <c r="A32" s="30"/>
      <c r="B32" s="35" t="s">
        <v>4</v>
      </c>
      <c r="C32" s="438" t="s">
        <v>71</v>
      </c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9"/>
      <c r="Q32" s="30"/>
    </row>
    <row r="33" spans="1:17" ht="3" customHeight="1" thickBot="1" x14ac:dyDescent="0.25">
      <c r="A33" s="30"/>
      <c r="B33" s="370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2"/>
      <c r="Q33" s="30"/>
    </row>
    <row r="34" spans="1:17" ht="13.5" thickBot="1" x14ac:dyDescent="0.25">
      <c r="A34" s="30"/>
      <c r="B34" s="35" t="s">
        <v>35</v>
      </c>
      <c r="C34" s="357" t="s">
        <v>71</v>
      </c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9"/>
      <c r="Q34" s="30"/>
    </row>
    <row r="35" spans="1:17" ht="3" customHeight="1" thickBot="1" x14ac:dyDescent="0.25">
      <c r="A35" s="30"/>
      <c r="B35" s="360"/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2"/>
      <c r="Q35" s="30"/>
    </row>
    <row r="36" spans="1:17" ht="16.5" customHeight="1" thickBot="1" x14ac:dyDescent="0.25">
      <c r="A36" s="30"/>
      <c r="B36" s="35" t="s">
        <v>65</v>
      </c>
      <c r="C36" s="357" t="s">
        <v>71</v>
      </c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9"/>
      <c r="Q36" s="30"/>
    </row>
    <row r="37" spans="1:17" ht="3" customHeight="1" thickBot="1" x14ac:dyDescent="0.25">
      <c r="A37" s="30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0"/>
    </row>
    <row r="38" spans="1:17" ht="13.5" thickBot="1" x14ac:dyDescent="0.25">
      <c r="A38" s="30"/>
      <c r="B38" s="363" t="s">
        <v>29</v>
      </c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5"/>
      <c r="P38" s="366"/>
      <c r="Q38" s="30"/>
    </row>
    <row r="39" spans="1:17" ht="13.5" thickBot="1" x14ac:dyDescent="0.25">
      <c r="A39" s="30"/>
      <c r="B39" s="37" t="s">
        <v>34</v>
      </c>
      <c r="C39" s="363" t="s">
        <v>30</v>
      </c>
      <c r="D39" s="364"/>
      <c r="E39" s="364"/>
      <c r="F39" s="364"/>
      <c r="G39" s="366"/>
      <c r="H39" s="363" t="s">
        <v>7</v>
      </c>
      <c r="I39" s="364"/>
      <c r="J39" s="364"/>
      <c r="K39" s="364"/>
      <c r="L39" s="366"/>
      <c r="M39" s="363" t="s">
        <v>31</v>
      </c>
      <c r="N39" s="364"/>
      <c r="O39" s="365"/>
      <c r="P39" s="366"/>
      <c r="Q39" s="30"/>
    </row>
    <row r="40" spans="1:17" s="67" customFormat="1" ht="43.5" customHeight="1" x14ac:dyDescent="0.2">
      <c r="A40" s="64"/>
      <c r="B40" s="77" t="s">
        <v>172</v>
      </c>
      <c r="C40" s="428" t="s">
        <v>131</v>
      </c>
      <c r="D40" s="428"/>
      <c r="E40" s="428"/>
      <c r="F40" s="428"/>
      <c r="G40" s="428"/>
      <c r="H40" s="429" t="s">
        <v>110</v>
      </c>
      <c r="I40" s="429"/>
      <c r="J40" s="429"/>
      <c r="K40" s="429"/>
      <c r="L40" s="429"/>
      <c r="M40" s="428" t="s">
        <v>109</v>
      </c>
      <c r="N40" s="428"/>
      <c r="O40" s="428"/>
      <c r="P40" s="430"/>
      <c r="Q40" s="64"/>
    </row>
    <row r="41" spans="1:17" s="67" customFormat="1" ht="45" customHeight="1" x14ac:dyDescent="0.2">
      <c r="A41" s="64"/>
      <c r="B41" s="78" t="s">
        <v>173</v>
      </c>
      <c r="C41" s="431" t="s">
        <v>131</v>
      </c>
      <c r="D41" s="431"/>
      <c r="E41" s="431"/>
      <c r="F41" s="431"/>
      <c r="G41" s="431"/>
      <c r="H41" s="432" t="s">
        <v>110</v>
      </c>
      <c r="I41" s="432"/>
      <c r="J41" s="432"/>
      <c r="K41" s="432"/>
      <c r="L41" s="432"/>
      <c r="M41" s="431" t="s">
        <v>109</v>
      </c>
      <c r="N41" s="431"/>
      <c r="O41" s="431"/>
      <c r="P41" s="433"/>
      <c r="Q41" s="64"/>
    </row>
    <row r="42" spans="1:17" ht="13.5" customHeight="1" x14ac:dyDescent="0.2">
      <c r="A42" s="30"/>
      <c r="B42" s="38"/>
      <c r="C42" s="425"/>
      <c r="D42" s="426"/>
      <c r="E42" s="426"/>
      <c r="F42" s="426"/>
      <c r="G42" s="434"/>
      <c r="H42" s="425"/>
      <c r="I42" s="426"/>
      <c r="J42" s="426"/>
      <c r="K42" s="426"/>
      <c r="L42" s="434"/>
      <c r="M42" s="425"/>
      <c r="N42" s="426"/>
      <c r="O42" s="426"/>
      <c r="P42" s="427"/>
      <c r="Q42" s="30"/>
    </row>
    <row r="43" spans="1:17" ht="12.75" customHeight="1" x14ac:dyDescent="0.2">
      <c r="A43" s="30"/>
      <c r="B43" s="38"/>
      <c r="C43" s="425"/>
      <c r="D43" s="426"/>
      <c r="E43" s="426"/>
      <c r="F43" s="426"/>
      <c r="G43" s="434"/>
      <c r="H43" s="425"/>
      <c r="I43" s="426"/>
      <c r="J43" s="426"/>
      <c r="K43" s="426"/>
      <c r="L43" s="434"/>
      <c r="M43" s="425"/>
      <c r="N43" s="426"/>
      <c r="O43" s="426"/>
      <c r="P43" s="427"/>
      <c r="Q43" s="30"/>
    </row>
    <row r="44" spans="1:17" ht="11.25" customHeight="1" thickBot="1" x14ac:dyDescent="0.25">
      <c r="A44" s="30"/>
      <c r="B44" s="39"/>
      <c r="C44" s="421"/>
      <c r="D44" s="422"/>
      <c r="E44" s="422"/>
      <c r="F44" s="422"/>
      <c r="G44" s="423"/>
      <c r="H44" s="421"/>
      <c r="I44" s="422"/>
      <c r="J44" s="422"/>
      <c r="K44" s="422"/>
      <c r="L44" s="423"/>
      <c r="M44" s="421"/>
      <c r="N44" s="422"/>
      <c r="O44" s="422"/>
      <c r="P44" s="424"/>
      <c r="Q44" s="30"/>
    </row>
    <row r="45" spans="1:17" ht="4.5" customHeight="1" thickBot="1" x14ac:dyDescent="0.25">
      <c r="A45" s="3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30"/>
    </row>
    <row r="46" spans="1:17" ht="13.5" customHeight="1" thickBot="1" x14ac:dyDescent="0.25">
      <c r="A46" s="30"/>
      <c r="B46" s="311" t="s">
        <v>8</v>
      </c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3"/>
      <c r="Q46" s="30"/>
    </row>
    <row r="47" spans="1:17" ht="4.5" customHeight="1" thickBot="1" x14ac:dyDescent="0.25">
      <c r="A47" s="30"/>
      <c r="B47" s="41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42"/>
      <c r="Q47" s="30"/>
    </row>
    <row r="48" spans="1:17" x14ac:dyDescent="0.2">
      <c r="A48" s="30"/>
      <c r="B48" s="346" t="s">
        <v>32</v>
      </c>
      <c r="C48" s="43" t="s">
        <v>9</v>
      </c>
      <c r="D48" s="44" t="s">
        <v>11</v>
      </c>
      <c r="E48" s="44" t="s">
        <v>12</v>
      </c>
      <c r="F48" s="44" t="s">
        <v>13</v>
      </c>
      <c r="G48" s="44" t="s">
        <v>14</v>
      </c>
      <c r="H48" s="44" t="s">
        <v>15</v>
      </c>
      <c r="I48" s="44" t="s">
        <v>16</v>
      </c>
      <c r="J48" s="44" t="s">
        <v>17</v>
      </c>
      <c r="K48" s="44" t="s">
        <v>18</v>
      </c>
      <c r="L48" s="44" t="s">
        <v>19</v>
      </c>
      <c r="M48" s="44" t="s">
        <v>20</v>
      </c>
      <c r="N48" s="44" t="s">
        <v>21</v>
      </c>
      <c r="O48" s="45" t="s">
        <v>22</v>
      </c>
      <c r="P48" s="46" t="s">
        <v>10</v>
      </c>
      <c r="Q48" s="30"/>
    </row>
    <row r="49" spans="1:17" ht="13.5" thickBot="1" x14ac:dyDescent="0.25">
      <c r="A49" s="30"/>
      <c r="B49" s="347"/>
      <c r="C49" s="47" t="s">
        <v>10</v>
      </c>
      <c r="D49" s="48"/>
      <c r="E49" s="48"/>
      <c r="F49" s="49"/>
      <c r="G49" s="48"/>
      <c r="H49" s="48"/>
      <c r="I49" s="103">
        <f>+'3_Reg_DecisionesFondo'!D10</f>
        <v>1</v>
      </c>
      <c r="J49" s="48"/>
      <c r="K49" s="48"/>
      <c r="L49" s="49"/>
      <c r="M49" s="48"/>
      <c r="N49" s="48"/>
      <c r="O49" s="103" t="str">
        <f>+'3_Reg_DecisionesFondo'!F10</f>
        <v/>
      </c>
      <c r="P49" s="103">
        <f>+'3_Reg_DecisionesFondo'!H10</f>
        <v>1</v>
      </c>
      <c r="Q49" s="30"/>
    </row>
    <row r="50" spans="1:17" ht="4.5" customHeight="1" thickBot="1" x14ac:dyDescent="0.25">
      <c r="A50" s="30"/>
      <c r="B50" s="50">
        <v>0.9</v>
      </c>
      <c r="C50" s="51"/>
      <c r="D50" s="51"/>
      <c r="E50" s="51"/>
      <c r="F50" s="51"/>
      <c r="G50" s="51"/>
      <c r="H50" s="51"/>
      <c r="I50" s="52">
        <v>0.95</v>
      </c>
      <c r="J50" s="52"/>
      <c r="K50" s="52"/>
      <c r="L50" s="52"/>
      <c r="M50" s="52"/>
      <c r="N50" s="52"/>
      <c r="O50" s="52">
        <v>0.95</v>
      </c>
      <c r="P50" s="53">
        <v>0.95</v>
      </c>
      <c r="Q50" s="30"/>
    </row>
    <row r="51" spans="1:17" ht="13.5" thickBot="1" x14ac:dyDescent="0.25">
      <c r="A51" s="30"/>
      <c r="B51" s="311" t="s">
        <v>33</v>
      </c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3"/>
      <c r="Q51" s="30"/>
    </row>
    <row r="52" spans="1:17" x14ac:dyDescent="0.2">
      <c r="A52" s="30"/>
      <c r="B52" s="314" t="s">
        <v>83</v>
      </c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6"/>
      <c r="Q52" s="30"/>
    </row>
    <row r="53" spans="1:17" x14ac:dyDescent="0.2">
      <c r="A53" s="30"/>
      <c r="B53" s="317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9"/>
      <c r="Q53" s="30"/>
    </row>
    <row r="54" spans="1:17" x14ac:dyDescent="0.2">
      <c r="A54" s="30"/>
      <c r="B54" s="317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9"/>
      <c r="Q54" s="30"/>
    </row>
    <row r="55" spans="1:17" x14ac:dyDescent="0.2">
      <c r="A55" s="30"/>
      <c r="B55" s="317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9"/>
      <c r="Q55" s="30"/>
    </row>
    <row r="56" spans="1:17" x14ac:dyDescent="0.2">
      <c r="A56" s="30"/>
      <c r="B56" s="317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9"/>
      <c r="Q56" s="30"/>
    </row>
    <row r="57" spans="1:17" x14ac:dyDescent="0.2">
      <c r="A57" s="30"/>
      <c r="B57" s="317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9"/>
      <c r="Q57" s="30"/>
    </row>
    <row r="58" spans="1:17" x14ac:dyDescent="0.2">
      <c r="A58" s="30"/>
      <c r="B58" s="317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9"/>
      <c r="Q58" s="30"/>
    </row>
    <row r="59" spans="1:17" x14ac:dyDescent="0.2">
      <c r="A59" s="30"/>
      <c r="B59" s="317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9"/>
      <c r="Q59" s="30"/>
    </row>
    <row r="60" spans="1:17" x14ac:dyDescent="0.2">
      <c r="A60" s="30"/>
      <c r="B60" s="317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9"/>
      <c r="Q60" s="30"/>
    </row>
    <row r="61" spans="1:17" x14ac:dyDescent="0.2">
      <c r="A61" s="30"/>
      <c r="B61" s="317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9"/>
      <c r="Q61" s="30"/>
    </row>
    <row r="62" spans="1:17" x14ac:dyDescent="0.2">
      <c r="A62" s="30"/>
      <c r="B62" s="317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9"/>
      <c r="Q62" s="30"/>
    </row>
    <row r="63" spans="1:17" x14ac:dyDescent="0.2">
      <c r="A63" s="30"/>
      <c r="B63" s="317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9"/>
      <c r="Q63" s="30"/>
    </row>
    <row r="64" spans="1:17" x14ac:dyDescent="0.2">
      <c r="A64" s="30"/>
      <c r="B64" s="317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9"/>
      <c r="Q64" s="30"/>
    </row>
    <row r="65" spans="1:17" x14ac:dyDescent="0.2">
      <c r="A65" s="30"/>
      <c r="B65" s="317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9"/>
      <c r="Q65" s="30"/>
    </row>
    <row r="66" spans="1:17" x14ac:dyDescent="0.2">
      <c r="A66" s="30"/>
      <c r="B66" s="317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9"/>
      <c r="Q66" s="30"/>
    </row>
    <row r="67" spans="1:17" ht="13.5" thickBot="1" x14ac:dyDescent="0.25">
      <c r="A67" s="30"/>
      <c r="B67" s="320"/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2"/>
      <c r="Q67" s="30"/>
    </row>
    <row r="68" spans="1:17" s="24" customFormat="1" ht="4.5" customHeight="1" thickBot="1" x14ac:dyDescent="0.25">
      <c r="A68" s="323"/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</row>
    <row r="69" spans="1:17" ht="15" customHeight="1" x14ac:dyDescent="0.2">
      <c r="A69" s="30"/>
      <c r="B69" s="329" t="s">
        <v>5</v>
      </c>
      <c r="C69" s="332" t="s">
        <v>114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4"/>
      <c r="Q69" s="30"/>
    </row>
    <row r="70" spans="1:17" ht="80.099999999999994" customHeight="1" x14ac:dyDescent="0.2">
      <c r="A70" s="30"/>
      <c r="B70" s="330"/>
      <c r="C70" s="335" t="s">
        <v>197</v>
      </c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7"/>
      <c r="Q70" s="30"/>
    </row>
    <row r="71" spans="1:17" ht="15" customHeight="1" x14ac:dyDescent="0.2">
      <c r="A71" s="30"/>
      <c r="B71" s="330"/>
      <c r="C71" s="338" t="s">
        <v>115</v>
      </c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40"/>
      <c r="Q71" s="30"/>
    </row>
    <row r="72" spans="1:17" ht="80.099999999999994" customHeight="1" thickBot="1" x14ac:dyDescent="0.25">
      <c r="A72" s="30"/>
      <c r="B72" s="331"/>
      <c r="C72" s="341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3"/>
      <c r="Q72" s="30"/>
    </row>
    <row r="73" spans="1:17" ht="28.5" customHeight="1" thickBot="1" x14ac:dyDescent="0.25">
      <c r="A73" s="30"/>
      <c r="B73" s="54" t="s">
        <v>64</v>
      </c>
      <c r="C73" s="324" t="s">
        <v>154</v>
      </c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6"/>
      <c r="Q73" s="30"/>
    </row>
    <row r="74" spans="1:17" ht="27.75" customHeight="1" thickBot="1" x14ac:dyDescent="0.25">
      <c r="A74" s="30"/>
      <c r="B74" s="54" t="s">
        <v>77</v>
      </c>
      <c r="C74" s="419" t="s">
        <v>78</v>
      </c>
      <c r="D74" s="419"/>
      <c r="E74" s="419"/>
      <c r="F74" s="419"/>
      <c r="G74" s="419"/>
      <c r="H74" s="419"/>
      <c r="I74" s="419"/>
      <c r="J74" s="419"/>
      <c r="K74" s="419"/>
      <c r="L74" s="419"/>
      <c r="M74" s="419"/>
      <c r="N74" s="419"/>
      <c r="O74" s="419"/>
      <c r="P74" s="420"/>
      <c r="Q74" s="30"/>
    </row>
    <row r="76" spans="1:17" hidden="1" x14ac:dyDescent="0.2">
      <c r="C76" s="29">
        <v>2018</v>
      </c>
    </row>
    <row r="77" spans="1:17" hidden="1" x14ac:dyDescent="0.2">
      <c r="C77" s="55">
        <v>2019</v>
      </c>
    </row>
    <row r="88" spans="1:19" x14ac:dyDescent="0.2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</row>
    <row r="89" spans="1:19" x14ac:dyDescent="0.2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9" x14ac:dyDescent="0.2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1:19" x14ac:dyDescent="0.2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1:19" x14ac:dyDescent="0.2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</row>
    <row r="93" spans="1:19" x14ac:dyDescent="0.2">
      <c r="B93" s="56"/>
      <c r="C93" s="56"/>
      <c r="D93" s="56"/>
      <c r="E93" s="56"/>
      <c r="F93" s="56"/>
      <c r="G93" s="56"/>
      <c r="H93" s="56"/>
      <c r="J93" s="56"/>
      <c r="K93" s="56"/>
      <c r="L93" s="56"/>
      <c r="M93" s="56"/>
    </row>
    <row r="94" spans="1:19" x14ac:dyDescent="0.2">
      <c r="B94" s="56"/>
      <c r="C94" s="56"/>
      <c r="D94" s="56"/>
      <c r="E94" s="56"/>
      <c r="F94" s="56"/>
      <c r="G94" s="56"/>
      <c r="H94" s="56"/>
      <c r="J94" s="56"/>
      <c r="K94" s="56"/>
      <c r="L94" s="56"/>
      <c r="M94" s="56"/>
    </row>
    <row r="95" spans="1:19" x14ac:dyDescent="0.2">
      <c r="B95" s="56"/>
      <c r="C95" s="56"/>
      <c r="D95" s="56"/>
      <c r="E95" s="56"/>
      <c r="F95" s="56"/>
      <c r="G95" s="56"/>
      <c r="H95" s="56"/>
      <c r="J95" s="56"/>
      <c r="K95" s="56"/>
      <c r="L95" s="56"/>
      <c r="M95" s="56"/>
    </row>
    <row r="96" spans="1:19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</row>
    <row r="97" spans="1:19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spans="1:19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</row>
    <row r="99" spans="1:19" x14ac:dyDescent="0.2">
      <c r="A99" s="58"/>
      <c r="B99" s="58" t="s">
        <v>39</v>
      </c>
      <c r="C99" s="58" t="s">
        <v>38</v>
      </c>
      <c r="D99" s="58" t="s">
        <v>40</v>
      </c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9" t="s">
        <v>70</v>
      </c>
      <c r="R99" s="58"/>
      <c r="S99" s="58"/>
    </row>
    <row r="100" spans="1:19" x14ac:dyDescent="0.2">
      <c r="A100" s="58"/>
      <c r="B100" s="59" t="s">
        <v>41</v>
      </c>
      <c r="C100" s="59" t="s">
        <v>43</v>
      </c>
      <c r="D100" s="60" t="s">
        <v>90</v>
      </c>
      <c r="E100" s="58"/>
      <c r="F100" s="58"/>
      <c r="G100" s="58"/>
      <c r="H100" s="58"/>
      <c r="I100" s="58"/>
      <c r="J100" s="58"/>
      <c r="K100" s="58"/>
      <c r="L100" s="58"/>
      <c r="M100" s="59" t="s">
        <v>67</v>
      </c>
      <c r="N100" s="58"/>
      <c r="O100" s="58"/>
      <c r="P100" s="58"/>
      <c r="Q100" s="59" t="s">
        <v>71</v>
      </c>
      <c r="R100" s="58"/>
      <c r="S100" s="58"/>
    </row>
    <row r="101" spans="1:19" x14ac:dyDescent="0.2">
      <c r="A101" s="58"/>
      <c r="B101" s="59" t="s">
        <v>79</v>
      </c>
      <c r="C101" s="59" t="s">
        <v>44</v>
      </c>
      <c r="D101" s="60" t="s">
        <v>91</v>
      </c>
      <c r="E101" s="58"/>
      <c r="F101" s="58"/>
      <c r="G101" s="58"/>
      <c r="H101" s="58"/>
      <c r="I101" s="58"/>
      <c r="J101" s="58"/>
      <c r="K101" s="58"/>
      <c r="L101" s="58"/>
      <c r="M101" s="59" t="s">
        <v>69</v>
      </c>
      <c r="N101" s="58"/>
      <c r="O101" s="58"/>
      <c r="P101" s="58"/>
      <c r="Q101" s="59" t="s">
        <v>73</v>
      </c>
      <c r="R101" s="58"/>
      <c r="S101" s="58"/>
    </row>
    <row r="102" spans="1:19" x14ac:dyDescent="0.2">
      <c r="A102" s="58"/>
      <c r="B102" s="59" t="s">
        <v>42</v>
      </c>
      <c r="C102" s="59" t="s">
        <v>45</v>
      </c>
      <c r="D102" s="60" t="s">
        <v>92</v>
      </c>
      <c r="E102" s="58"/>
      <c r="F102" s="58"/>
      <c r="G102" s="58"/>
      <c r="H102" s="58"/>
      <c r="I102" s="58"/>
      <c r="J102" s="58"/>
      <c r="K102" s="58"/>
      <c r="L102" s="58"/>
      <c r="M102" s="59" t="s">
        <v>78</v>
      </c>
      <c r="N102" s="58"/>
      <c r="O102" s="58"/>
      <c r="P102" s="58"/>
      <c r="Q102" s="59" t="s">
        <v>72</v>
      </c>
      <c r="R102" s="58"/>
      <c r="S102" s="58"/>
    </row>
    <row r="103" spans="1:19" x14ac:dyDescent="0.2">
      <c r="A103" s="58"/>
      <c r="B103" s="58"/>
      <c r="C103" s="59" t="s">
        <v>46</v>
      </c>
      <c r="D103" s="60" t="s">
        <v>93</v>
      </c>
      <c r="E103" s="58"/>
      <c r="F103" s="58"/>
      <c r="G103" s="58"/>
      <c r="H103" s="58"/>
      <c r="I103" s="58"/>
      <c r="J103" s="58"/>
      <c r="K103" s="58"/>
      <c r="L103" s="58"/>
      <c r="M103" s="59"/>
      <c r="N103" s="58"/>
      <c r="O103" s="58"/>
      <c r="P103" s="58"/>
      <c r="Q103" s="59" t="s">
        <v>74</v>
      </c>
      <c r="R103" s="58"/>
      <c r="S103" s="58"/>
    </row>
    <row r="104" spans="1:19" x14ac:dyDescent="0.2">
      <c r="A104" s="58"/>
      <c r="B104" s="58"/>
      <c r="C104" s="59" t="s">
        <v>47</v>
      </c>
      <c r="D104" s="60" t="s">
        <v>94</v>
      </c>
      <c r="E104" s="58"/>
      <c r="F104" s="58"/>
      <c r="G104" s="58"/>
      <c r="H104" s="58"/>
      <c r="I104" s="58"/>
      <c r="J104" s="58"/>
      <c r="K104" s="58"/>
      <c r="L104" s="58"/>
      <c r="M104" s="58"/>
      <c r="N104" s="58" t="s">
        <v>68</v>
      </c>
      <c r="O104" s="58"/>
      <c r="P104" s="58"/>
      <c r="Q104" s="59" t="s">
        <v>75</v>
      </c>
      <c r="R104" s="58"/>
      <c r="S104" s="58"/>
    </row>
    <row r="105" spans="1:19" x14ac:dyDescent="0.2">
      <c r="A105" s="58"/>
      <c r="B105" s="58"/>
      <c r="C105" s="59" t="s">
        <v>48</v>
      </c>
      <c r="D105" s="60" t="s">
        <v>95</v>
      </c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:19" x14ac:dyDescent="0.2">
      <c r="A106" s="58"/>
      <c r="B106" s="58"/>
      <c r="C106" s="59" t="s">
        <v>49</v>
      </c>
      <c r="D106" s="60" t="s">
        <v>57</v>
      </c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  <row r="107" spans="1:19" x14ac:dyDescent="0.2">
      <c r="A107" s="58"/>
      <c r="B107" s="58"/>
      <c r="C107" s="58"/>
      <c r="D107" s="60" t="s">
        <v>56</v>
      </c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</row>
    <row r="108" spans="1:19" x14ac:dyDescent="0.2">
      <c r="A108" s="58"/>
      <c r="B108" s="58"/>
      <c r="C108" s="58"/>
      <c r="D108" s="60" t="s">
        <v>51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1:19" x14ac:dyDescent="0.2">
      <c r="A109" s="58"/>
      <c r="B109" s="58"/>
      <c r="C109" s="58"/>
      <c r="D109" s="60" t="s">
        <v>50</v>
      </c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9">
        <v>2015</v>
      </c>
      <c r="R109" s="58"/>
      <c r="S109" s="58"/>
    </row>
    <row r="110" spans="1:19" ht="12.75" customHeight="1" x14ac:dyDescent="0.2">
      <c r="A110" s="58"/>
      <c r="B110" s="58"/>
      <c r="C110" s="58"/>
      <c r="D110" s="60" t="s">
        <v>53</v>
      </c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9">
        <v>2016</v>
      </c>
      <c r="R110" s="58"/>
      <c r="S110" s="58"/>
    </row>
    <row r="111" spans="1:19" x14ac:dyDescent="0.2">
      <c r="A111" s="58"/>
      <c r="B111" s="58"/>
      <c r="C111" s="58"/>
      <c r="D111" s="60" t="s">
        <v>52</v>
      </c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9">
        <v>2017</v>
      </c>
      <c r="R111" s="58"/>
      <c r="S111" s="58"/>
    </row>
    <row r="112" spans="1:19" x14ac:dyDescent="0.2">
      <c r="A112" s="58"/>
      <c r="B112" s="58"/>
      <c r="C112" s="58"/>
      <c r="D112" s="60" t="s">
        <v>54</v>
      </c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9">
        <v>2018</v>
      </c>
      <c r="R112" s="58"/>
      <c r="S112" s="58"/>
    </row>
    <row r="113" spans="1:19" x14ac:dyDescent="0.2">
      <c r="A113" s="58"/>
      <c r="B113" s="58"/>
      <c r="C113" s="58"/>
      <c r="D113" s="60" t="s">
        <v>96</v>
      </c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1:19" x14ac:dyDescent="0.2">
      <c r="A114" s="58"/>
      <c r="B114" s="58"/>
      <c r="C114" s="58"/>
      <c r="D114" s="60" t="s">
        <v>81</v>
      </c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:19" x14ac:dyDescent="0.2">
      <c r="A115" s="58"/>
      <c r="B115" s="61"/>
      <c r="C115" s="58"/>
      <c r="D115" s="60" t="s">
        <v>82</v>
      </c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:19" x14ac:dyDescent="0.2">
      <c r="A116" s="58"/>
      <c r="B116" s="61"/>
      <c r="C116" s="58"/>
      <c r="D116" s="60" t="s">
        <v>80</v>
      </c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</row>
    <row r="117" spans="1:19" x14ac:dyDescent="0.2">
      <c r="A117" s="58"/>
      <c r="B117" s="61"/>
      <c r="C117" s="58"/>
      <c r="D117" s="60" t="s">
        <v>97</v>
      </c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</row>
    <row r="118" spans="1:19" x14ac:dyDescent="0.2">
      <c r="A118" s="58"/>
      <c r="B118" s="61"/>
      <c r="C118" s="58"/>
      <c r="D118" s="60" t="s">
        <v>98</v>
      </c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</row>
    <row r="119" spans="1:19" x14ac:dyDescent="0.2">
      <c r="A119" s="58"/>
      <c r="B119" s="61"/>
      <c r="C119" s="58"/>
      <c r="D119" s="60" t="s">
        <v>99</v>
      </c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:19" x14ac:dyDescent="0.2">
      <c r="A120" s="58"/>
      <c r="B120" s="61"/>
      <c r="C120" s="58"/>
      <c r="D120" s="60" t="s">
        <v>100</v>
      </c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</row>
    <row r="121" spans="1:19" x14ac:dyDescent="0.2">
      <c r="A121" s="58"/>
      <c r="B121" s="61"/>
      <c r="C121" s="58"/>
      <c r="D121" s="60" t="s">
        <v>101</v>
      </c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</row>
    <row r="122" spans="1:19" x14ac:dyDescent="0.2">
      <c r="A122" s="58"/>
      <c r="B122" s="62"/>
      <c r="C122" s="58"/>
      <c r="D122" s="60" t="s">
        <v>102</v>
      </c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</row>
    <row r="123" spans="1:19" x14ac:dyDescent="0.2">
      <c r="A123" s="58"/>
      <c r="B123" s="62"/>
      <c r="C123" s="58"/>
      <c r="D123" s="60" t="s">
        <v>103</v>
      </c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</row>
    <row r="124" spans="1:19" x14ac:dyDescent="0.2">
      <c r="A124" s="58"/>
      <c r="C124" s="58"/>
      <c r="D124" s="60" t="s">
        <v>104</v>
      </c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</row>
    <row r="125" spans="1:19" x14ac:dyDescent="0.2">
      <c r="A125" s="58"/>
      <c r="B125" s="82"/>
      <c r="C125" s="58"/>
      <c r="D125" s="60" t="s">
        <v>55</v>
      </c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</row>
    <row r="126" spans="1:19" x14ac:dyDescent="0.2">
      <c r="A126" s="58"/>
      <c r="B126" s="82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</row>
    <row r="127" spans="1:19" x14ac:dyDescent="0.2">
      <c r="A127" s="58"/>
      <c r="B127" s="82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</row>
    <row r="128" spans="1:19" x14ac:dyDescent="0.2">
      <c r="A128" s="58"/>
      <c r="B128" s="82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</row>
    <row r="129" spans="1:19" x14ac:dyDescent="0.2">
      <c r="A129" s="58"/>
      <c r="B129" s="151" t="s">
        <v>182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</row>
    <row r="130" spans="1:19" x14ac:dyDescent="0.2">
      <c r="A130" s="58"/>
      <c r="B130" s="151" t="s">
        <v>183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</row>
    <row r="131" spans="1:19" x14ac:dyDescent="0.2">
      <c r="A131" s="58"/>
      <c r="B131" s="151" t="s">
        <v>184</v>
      </c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</row>
    <row r="132" spans="1:19" x14ac:dyDescent="0.2">
      <c r="A132" s="58"/>
      <c r="B132" s="151" t="s">
        <v>185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</row>
    <row r="133" spans="1:19" x14ac:dyDescent="0.2">
      <c r="A133" s="58"/>
      <c r="B133" s="151" t="s">
        <v>186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</row>
    <row r="134" spans="1:19" x14ac:dyDescent="0.2">
      <c r="A134" s="58"/>
      <c r="B134" s="151" t="s">
        <v>187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</row>
    <row r="135" spans="1:19" x14ac:dyDescent="0.2">
      <c r="A135" s="58"/>
      <c r="B135" s="151" t="s">
        <v>188</v>
      </c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</row>
    <row r="136" spans="1:19" x14ac:dyDescent="0.2">
      <c r="A136" s="58"/>
      <c r="B136" s="61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</row>
    <row r="137" spans="1:19" x14ac:dyDescent="0.2">
      <c r="A137" s="58"/>
      <c r="B137" s="61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</row>
    <row r="138" spans="1:19" x14ac:dyDescent="0.2">
      <c r="B138" s="63"/>
    </row>
    <row r="139" spans="1:19" x14ac:dyDescent="0.2">
      <c r="B139" s="63"/>
    </row>
    <row r="140" spans="1:19" x14ac:dyDescent="0.2">
      <c r="B140" s="63"/>
    </row>
    <row r="141" spans="1:19" x14ac:dyDescent="0.2">
      <c r="B141" s="63"/>
    </row>
    <row r="142" spans="1:19" x14ac:dyDescent="0.2">
      <c r="B142" s="63"/>
    </row>
    <row r="143" spans="1:19" x14ac:dyDescent="0.2">
      <c r="B143" s="63"/>
    </row>
    <row r="144" spans="1:19" x14ac:dyDescent="0.2">
      <c r="B144" s="63"/>
    </row>
    <row r="145" spans="2:2" x14ac:dyDescent="0.2">
      <c r="B145" s="63"/>
    </row>
    <row r="146" spans="2:2" x14ac:dyDescent="0.2">
      <c r="B146" s="63"/>
    </row>
    <row r="147" spans="2:2" x14ac:dyDescent="0.2">
      <c r="B147" s="63"/>
    </row>
    <row r="148" spans="2:2" x14ac:dyDescent="0.2">
      <c r="B148" s="63"/>
    </row>
    <row r="149" spans="2:2" x14ac:dyDescent="0.2">
      <c r="B149" s="63"/>
    </row>
    <row r="150" spans="2:2" x14ac:dyDescent="0.2">
      <c r="B150" s="63"/>
    </row>
    <row r="151" spans="2:2" x14ac:dyDescent="0.2">
      <c r="B151" s="63"/>
    </row>
    <row r="152" spans="2:2" x14ac:dyDescent="0.2">
      <c r="B152" s="63"/>
    </row>
    <row r="153" spans="2:2" x14ac:dyDescent="0.2">
      <c r="B153" s="63"/>
    </row>
    <row r="154" spans="2:2" x14ac:dyDescent="0.2">
      <c r="B154" s="63"/>
    </row>
    <row r="155" spans="2:2" x14ac:dyDescent="0.2">
      <c r="B155" s="63"/>
    </row>
    <row r="156" spans="2:2" x14ac:dyDescent="0.2">
      <c r="B156" s="63"/>
    </row>
    <row r="157" spans="2:2" x14ac:dyDescent="0.2">
      <c r="B157" s="63"/>
    </row>
    <row r="158" spans="2:2" x14ac:dyDescent="0.2">
      <c r="B158" s="63"/>
    </row>
    <row r="159" spans="2:2" x14ac:dyDescent="0.2">
      <c r="B159" s="63"/>
    </row>
    <row r="160" spans="2:2" x14ac:dyDescent="0.2">
      <c r="B160" s="63"/>
    </row>
    <row r="161" spans="2:2" x14ac:dyDescent="0.2">
      <c r="B161" s="63"/>
    </row>
    <row r="162" spans="2:2" x14ac:dyDescent="0.2">
      <c r="B162" s="63"/>
    </row>
    <row r="163" spans="2:2" x14ac:dyDescent="0.2">
      <c r="B163" s="63"/>
    </row>
    <row r="164" spans="2:2" x14ac:dyDescent="0.2">
      <c r="B164" s="63"/>
    </row>
    <row r="165" spans="2:2" x14ac:dyDescent="0.2">
      <c r="B165" s="63"/>
    </row>
    <row r="166" spans="2:2" x14ac:dyDescent="0.2">
      <c r="B166" s="63"/>
    </row>
    <row r="167" spans="2:2" x14ac:dyDescent="0.2">
      <c r="B167" s="63"/>
    </row>
    <row r="168" spans="2:2" x14ac:dyDescent="0.2">
      <c r="B168" s="63"/>
    </row>
    <row r="169" spans="2:2" x14ac:dyDescent="0.2">
      <c r="B169" s="63"/>
    </row>
    <row r="170" spans="2:2" x14ac:dyDescent="0.2">
      <c r="B170" s="63"/>
    </row>
    <row r="171" spans="2:2" x14ac:dyDescent="0.2">
      <c r="B171" s="63"/>
    </row>
    <row r="172" spans="2:2" x14ac:dyDescent="0.2">
      <c r="B172" s="63"/>
    </row>
    <row r="173" spans="2:2" x14ac:dyDescent="0.2">
      <c r="B173" s="63"/>
    </row>
    <row r="174" spans="2:2" x14ac:dyDescent="0.2">
      <c r="B174" s="63"/>
    </row>
    <row r="175" spans="2:2" x14ac:dyDescent="0.2">
      <c r="B175" s="63"/>
    </row>
    <row r="176" spans="2:2" x14ac:dyDescent="0.2">
      <c r="B176" s="63"/>
    </row>
  </sheetData>
  <sheetProtection sheet="1"/>
  <mergeCells count="74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M43:P43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C44:G44"/>
    <mergeCell ref="H44:L44"/>
    <mergeCell ref="M44:P44"/>
    <mergeCell ref="B46:P46"/>
    <mergeCell ref="B48:B49"/>
    <mergeCell ref="B51:P51"/>
    <mergeCell ref="B52:P67"/>
    <mergeCell ref="A68:Q68"/>
    <mergeCell ref="C73:P73"/>
    <mergeCell ref="C74:P74"/>
    <mergeCell ref="B69:B72"/>
    <mergeCell ref="C69:P69"/>
    <mergeCell ref="C70:P70"/>
    <mergeCell ref="C71:P71"/>
    <mergeCell ref="C72:P72"/>
  </mergeCells>
  <conditionalFormatting sqref="I49">
    <cfRule type="cellIs" dxfId="23" priority="9" stopIfTrue="1" operator="equal">
      <formula>""</formula>
    </cfRule>
    <cfRule type="cellIs" dxfId="22" priority="10" stopIfTrue="1" operator="lessThanOrEqual">
      <formula>$S$5</formula>
    </cfRule>
    <cfRule type="cellIs" dxfId="21" priority="11" stopIfTrue="1" operator="between">
      <formula>$S$3</formula>
      <formula>$S$4</formula>
    </cfRule>
    <cfRule type="cellIs" dxfId="20" priority="12" stopIfTrue="1" operator="greaterThanOrEqual">
      <formula>$S$2</formula>
    </cfRule>
  </conditionalFormatting>
  <conditionalFormatting sqref="O49">
    <cfRule type="cellIs" dxfId="19" priority="5" stopIfTrue="1" operator="equal">
      <formula>""</formula>
    </cfRule>
    <cfRule type="cellIs" dxfId="18" priority="6" stopIfTrue="1" operator="lessThanOrEqual">
      <formula>$S$5</formula>
    </cfRule>
    <cfRule type="cellIs" dxfId="17" priority="7" stopIfTrue="1" operator="between">
      <formula>$S$3</formula>
      <formula>$S$4</formula>
    </cfRule>
    <cfRule type="cellIs" dxfId="16" priority="8" stopIfTrue="1" operator="greaterThanOrEqual">
      <formula>$S$2</formula>
    </cfRule>
  </conditionalFormatting>
  <conditionalFormatting sqref="P49">
    <cfRule type="cellIs" dxfId="15" priority="1" stopIfTrue="1" operator="equal">
      <formula>""</formula>
    </cfRule>
    <cfRule type="cellIs" dxfId="14" priority="2" stopIfTrue="1" operator="lessThanOrEqual">
      <formula>$S$5</formula>
    </cfRule>
    <cfRule type="cellIs" dxfId="13" priority="3" stopIfTrue="1" operator="between">
      <formula>$S$3</formula>
      <formula>$S$4</formula>
    </cfRule>
    <cfRule type="cellIs" dxfId="12" priority="4" stopIfTrue="1" operator="greaterThanOrEqual">
      <formula>$S$2</formula>
    </cfRule>
  </conditionalFormatting>
  <dataValidations count="6">
    <dataValidation type="list" allowBlank="1" showInputMessage="1" showErrorMessage="1" sqref="C12:P12">
      <formula1>$D$100:$D$117</formula1>
    </dataValidation>
    <dataValidation type="list" allowBlank="1" showInputMessage="1" showErrorMessage="1" sqref="C32:P32 C36:P36 C34:P34">
      <formula1>$Q$99:$Q$104</formula1>
    </dataValidation>
    <dataValidation type="list" allowBlank="1" showInputMessage="1" showErrorMessage="1" sqref="C74:P74">
      <formula1>$M$100:$M$102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C18:P18">
      <formula1>$B$129:$B$135</formula1>
    </dataValidation>
  </dataValidations>
  <printOptions horizontalCentered="1" verticalCentered="1"/>
  <pageMargins left="0" right="0" top="0" bottom="0" header="0" footer="0"/>
  <pageSetup scale="80" orientation="portrait" horizontalDpi="4294967294" verticalDpi="4294967294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H77"/>
  <sheetViews>
    <sheetView showGridLines="0" topLeftCell="A5" zoomScaleNormal="100" workbookViewId="0">
      <selection activeCell="D10" sqref="D10:D11"/>
    </sheetView>
  </sheetViews>
  <sheetFormatPr baseColWidth="10" defaultColWidth="9.140625" defaultRowHeight="12.75" x14ac:dyDescent="0.2"/>
  <cols>
    <col min="1" max="1" width="27.140625" style="10" customWidth="1"/>
    <col min="2" max="2" width="37.85546875" style="4" customWidth="1"/>
    <col min="3" max="3" width="16.7109375" style="4" customWidth="1"/>
    <col min="4" max="4" width="16.28515625" style="4" customWidth="1"/>
    <col min="5" max="6" width="15.28515625" style="4" customWidth="1"/>
    <col min="7" max="7" width="18.42578125" style="4" customWidth="1"/>
    <col min="8" max="8" width="15.42578125" style="4" customWidth="1"/>
    <col min="9" max="9" width="23.140625" style="4" customWidth="1"/>
    <col min="10" max="10" width="49.42578125" style="4" customWidth="1"/>
    <col min="11" max="16" width="8.7109375" style="4" customWidth="1"/>
    <col min="17" max="17" width="8.7109375" style="9" customWidth="1"/>
    <col min="18" max="18" width="8.7109375" style="4" customWidth="1"/>
    <col min="19" max="19" width="8.7109375" style="9" customWidth="1"/>
    <col min="20" max="20" width="27.28515625" style="4" customWidth="1"/>
    <col min="21" max="21" width="5.42578125" style="4" customWidth="1"/>
    <col min="22" max="16384" width="9.140625" style="4"/>
  </cols>
  <sheetData>
    <row r="1" spans="1:34" ht="21" customHeight="1" x14ac:dyDescent="0.25">
      <c r="A1" s="293"/>
      <c r="B1" s="414" t="s">
        <v>58</v>
      </c>
      <c r="C1" s="415"/>
      <c r="D1" s="415"/>
      <c r="E1" s="415"/>
      <c r="F1" s="415"/>
      <c r="G1" s="415"/>
      <c r="H1" s="462"/>
      <c r="I1" s="294" t="s">
        <v>59</v>
      </c>
      <c r="J1" s="295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3"/>
    </row>
    <row r="2" spans="1:34" ht="18" x14ac:dyDescent="0.25">
      <c r="A2" s="293"/>
      <c r="B2" s="414" t="s">
        <v>84</v>
      </c>
      <c r="C2" s="415"/>
      <c r="D2" s="415"/>
      <c r="E2" s="415"/>
      <c r="F2" s="415"/>
      <c r="G2" s="415"/>
      <c r="H2" s="462"/>
      <c r="I2" s="294" t="s">
        <v>148</v>
      </c>
      <c r="J2" s="295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34" ht="18" x14ac:dyDescent="0.25">
      <c r="A3" s="293"/>
      <c r="B3" s="414" t="s">
        <v>85</v>
      </c>
      <c r="C3" s="415"/>
      <c r="D3" s="415"/>
      <c r="E3" s="415"/>
      <c r="F3" s="415"/>
      <c r="G3" s="415"/>
      <c r="H3" s="462"/>
      <c r="I3" s="294" t="s">
        <v>152</v>
      </c>
      <c r="J3" s="295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3"/>
    </row>
    <row r="4" spans="1:34" ht="21.75" customHeight="1" x14ac:dyDescent="0.25">
      <c r="A4" s="293"/>
      <c r="B4" s="414" t="s">
        <v>86</v>
      </c>
      <c r="C4" s="415"/>
      <c r="D4" s="415"/>
      <c r="E4" s="415"/>
      <c r="F4" s="415"/>
      <c r="G4" s="415"/>
      <c r="H4" s="462"/>
      <c r="I4" s="295" t="s">
        <v>153</v>
      </c>
      <c r="J4" s="295"/>
      <c r="K4" s="5"/>
      <c r="L4" s="5"/>
      <c r="M4" s="5"/>
      <c r="N4" s="5"/>
      <c r="O4" s="5"/>
      <c r="P4" s="5"/>
      <c r="Q4" s="5"/>
      <c r="R4" s="5"/>
      <c r="S4" s="5"/>
      <c r="T4" s="5"/>
      <c r="U4" s="2"/>
      <c r="V4" s="3"/>
    </row>
    <row r="5" spans="1:34" ht="21.75" customHeight="1" x14ac:dyDescent="0.25">
      <c r="A5" s="6"/>
      <c r="B5" s="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8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2"/>
      <c r="AH5" s="3"/>
    </row>
    <row r="6" spans="1:34" ht="23.25" customHeight="1" x14ac:dyDescent="0.25">
      <c r="A6" s="22" t="s">
        <v>0</v>
      </c>
      <c r="B6" s="416" t="str">
        <f>+'3_DecisionesdeFondo'!C12</f>
        <v>REGIMEN CAMBIARIO</v>
      </c>
      <c r="C6" s="417"/>
      <c r="D6" s="417"/>
      <c r="E6" s="417"/>
      <c r="F6" s="417"/>
      <c r="G6" s="417"/>
      <c r="H6" s="417"/>
      <c r="I6" s="417"/>
      <c r="J6" s="418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34" ht="23.25" customHeight="1" thickBot="1" x14ac:dyDescent="0.3">
      <c r="A7" s="18"/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34" ht="20.25" customHeight="1" thickBot="1" x14ac:dyDescent="0.25">
      <c r="A8" s="409" t="s">
        <v>87</v>
      </c>
      <c r="B8" s="409" t="s">
        <v>32</v>
      </c>
      <c r="C8" s="410" t="str">
        <f>+'3_DecisionesdeFondo'!C14:P14</f>
        <v xml:space="preserve">Decisiones de fondo emitidas dentro del término legal </v>
      </c>
      <c r="D8" s="410"/>
      <c r="E8" s="410"/>
      <c r="F8" s="410"/>
      <c r="G8" s="410"/>
      <c r="H8" s="410"/>
      <c r="I8" s="410"/>
      <c r="J8" s="411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  <c r="W8" s="26"/>
      <c r="X8" s="26"/>
    </row>
    <row r="9" spans="1:34" ht="41.25" customHeight="1" thickBot="1" x14ac:dyDescent="0.25">
      <c r="A9" s="409"/>
      <c r="B9" s="409"/>
      <c r="C9" s="132" t="s">
        <v>138</v>
      </c>
      <c r="D9" s="132" t="s">
        <v>88</v>
      </c>
      <c r="E9" s="132" t="s">
        <v>139</v>
      </c>
      <c r="F9" s="132" t="s">
        <v>88</v>
      </c>
      <c r="G9" s="132" t="s">
        <v>10</v>
      </c>
      <c r="H9" s="132" t="s">
        <v>88</v>
      </c>
      <c r="I9" s="308" t="s">
        <v>89</v>
      </c>
      <c r="J9" s="308"/>
      <c r="K9" s="23"/>
      <c r="L9" s="23"/>
      <c r="M9" s="23"/>
      <c r="N9" s="23"/>
      <c r="O9" s="23"/>
      <c r="P9" s="23"/>
      <c r="Q9" s="23"/>
      <c r="R9" s="23"/>
      <c r="S9" s="23"/>
      <c r="T9" s="24"/>
    </row>
    <row r="10" spans="1:34" ht="69.75" customHeight="1" x14ac:dyDescent="0.2">
      <c r="A10" s="412" t="s">
        <v>51</v>
      </c>
      <c r="B10" s="122" t="str">
        <f>'3_DecisionesdeFondo'!B40</f>
        <v>Proyectos de decisión de fondo presentados en tiempo oportuno</v>
      </c>
      <c r="C10" s="138">
        <v>30</v>
      </c>
      <c r="D10" s="304">
        <f>IF(C10=0,"",C10/C11)</f>
        <v>1</v>
      </c>
      <c r="E10" s="138"/>
      <c r="F10" s="304" t="str">
        <f>IF(E10=0,"",E10/E11)</f>
        <v/>
      </c>
      <c r="G10" s="135">
        <f>E10+C10</f>
        <v>30</v>
      </c>
      <c r="H10" s="304">
        <f>IF(G10=0,"",G10/G11)</f>
        <v>1</v>
      </c>
      <c r="I10" s="310"/>
      <c r="J10" s="310"/>
      <c r="K10" s="80"/>
      <c r="L10" s="309"/>
      <c r="M10" s="80"/>
      <c r="N10" s="309"/>
      <c r="O10" s="80"/>
      <c r="P10" s="309"/>
      <c r="Q10" s="80"/>
      <c r="R10" s="309"/>
      <c r="S10" s="80"/>
    </row>
    <row r="11" spans="1:34" ht="69" customHeight="1" thickBot="1" x14ac:dyDescent="0.25">
      <c r="A11" s="413"/>
      <c r="B11" s="123" t="str">
        <f>'3_DecisionesdeFondo'!B41</f>
        <v>Proyectos de decisión de fondo presentados</v>
      </c>
      <c r="C11" s="138">
        <v>30</v>
      </c>
      <c r="D11" s="304"/>
      <c r="E11" s="138"/>
      <c r="F11" s="304"/>
      <c r="G11" s="135">
        <f>E11+C11</f>
        <v>30</v>
      </c>
      <c r="H11" s="304"/>
      <c r="I11" s="310"/>
      <c r="J11" s="310"/>
      <c r="K11" s="80"/>
      <c r="L11" s="309"/>
      <c r="M11" s="80"/>
      <c r="N11" s="309"/>
      <c r="O11" s="80"/>
      <c r="P11" s="309"/>
      <c r="Q11" s="80"/>
      <c r="R11" s="309"/>
      <c r="S11" s="80"/>
    </row>
    <row r="12" spans="1:34" x14ac:dyDescent="0.2">
      <c r="A12" s="14"/>
      <c r="B12" s="14"/>
      <c r="C12" s="80"/>
      <c r="D12" s="15"/>
      <c r="E12" s="80"/>
      <c r="F12" s="15"/>
      <c r="G12" s="15"/>
      <c r="H12" s="15"/>
      <c r="I12" s="80"/>
      <c r="J12" s="15"/>
      <c r="K12" s="80"/>
      <c r="L12" s="15"/>
      <c r="M12" s="80"/>
      <c r="N12" s="15"/>
      <c r="O12" s="80"/>
      <c r="P12" s="15"/>
      <c r="Q12" s="80"/>
      <c r="R12" s="15"/>
      <c r="S12" s="80"/>
      <c r="T12" s="81"/>
      <c r="U12" s="81"/>
    </row>
    <row r="13" spans="1:34" x14ac:dyDescent="0.2">
      <c r="A13" s="154"/>
      <c r="B13" s="154"/>
      <c r="C13" s="16"/>
      <c r="D13" s="155"/>
      <c r="E13" s="16"/>
      <c r="F13" s="155"/>
      <c r="G13" s="155"/>
      <c r="H13" s="155"/>
      <c r="I13" s="16"/>
      <c r="J13" s="155"/>
      <c r="K13" s="80"/>
      <c r="L13" s="15"/>
      <c r="M13" s="80"/>
      <c r="N13" s="15"/>
      <c r="O13" s="80"/>
      <c r="P13" s="15"/>
      <c r="Q13" s="80"/>
      <c r="R13" s="15"/>
      <c r="S13" s="80"/>
      <c r="T13" s="81"/>
      <c r="U13" s="81"/>
    </row>
    <row r="14" spans="1:34" x14ac:dyDescent="0.2">
      <c r="A14" s="139"/>
      <c r="B14" s="139" t="s">
        <v>144</v>
      </c>
      <c r="C14" s="16"/>
      <c r="D14" s="155"/>
      <c r="E14" s="16"/>
      <c r="F14" s="155"/>
      <c r="G14" s="155"/>
      <c r="H14" s="155"/>
      <c r="I14" s="16"/>
      <c r="J14" s="155"/>
      <c r="K14" s="80"/>
      <c r="L14" s="15"/>
      <c r="M14" s="80"/>
      <c r="N14" s="15"/>
      <c r="O14" s="80"/>
      <c r="P14" s="15"/>
      <c r="Q14" s="80"/>
      <c r="R14" s="15"/>
      <c r="S14" s="80"/>
      <c r="T14" s="81"/>
      <c r="U14" s="81"/>
    </row>
    <row r="15" spans="1:34" x14ac:dyDescent="0.2">
      <c r="A15" s="144" t="s">
        <v>124</v>
      </c>
      <c r="B15" s="140">
        <v>2</v>
      </c>
      <c r="C15" s="16"/>
      <c r="D15" s="155"/>
      <c r="E15" s="16"/>
      <c r="F15" s="155"/>
      <c r="G15" s="155"/>
      <c r="H15" s="155"/>
      <c r="I15" s="16"/>
      <c r="J15" s="155"/>
      <c r="K15" s="80"/>
      <c r="L15" s="15"/>
      <c r="M15" s="80"/>
      <c r="N15" s="15"/>
      <c r="O15" s="80"/>
      <c r="P15" s="15"/>
      <c r="Q15" s="80"/>
      <c r="R15" s="15"/>
      <c r="S15" s="80"/>
      <c r="T15" s="81"/>
      <c r="U15" s="81"/>
    </row>
    <row r="16" spans="1:34" x14ac:dyDescent="0.2">
      <c r="A16" s="144" t="s">
        <v>146</v>
      </c>
      <c r="B16" s="140">
        <v>28</v>
      </c>
      <c r="C16" s="157"/>
      <c r="D16" s="157"/>
      <c r="E16" s="157"/>
      <c r="F16" s="157"/>
      <c r="G16" s="157"/>
      <c r="H16" s="157"/>
      <c r="I16" s="157"/>
      <c r="J16" s="157"/>
      <c r="K16" s="11"/>
      <c r="L16" s="11"/>
      <c r="M16" s="11"/>
      <c r="N16" s="11"/>
      <c r="O16" s="11"/>
      <c r="P16" s="11"/>
      <c r="R16" s="11"/>
    </row>
    <row r="17" spans="1:18" x14ac:dyDescent="0.2">
      <c r="A17" s="145" t="s">
        <v>132</v>
      </c>
      <c r="B17" s="141">
        <f>SUM(B15:B16)</f>
        <v>30</v>
      </c>
      <c r="C17" s="157"/>
      <c r="D17" s="157"/>
      <c r="E17" s="157"/>
      <c r="F17" s="157"/>
      <c r="G17" s="157"/>
      <c r="H17" s="157"/>
      <c r="I17" s="157"/>
      <c r="J17" s="157"/>
      <c r="K17" s="11"/>
      <c r="L17" s="11"/>
      <c r="M17" s="11"/>
      <c r="N17" s="11"/>
      <c r="O17" s="11"/>
      <c r="P17" s="11"/>
      <c r="R17" s="11"/>
    </row>
    <row r="18" spans="1:18" x14ac:dyDescent="0.2">
      <c r="A18" s="146"/>
      <c r="B18" s="142"/>
      <c r="C18" s="157"/>
      <c r="D18" s="157"/>
      <c r="E18" s="157"/>
      <c r="F18" s="157"/>
      <c r="G18" s="157"/>
      <c r="H18" s="157"/>
      <c r="I18" s="157"/>
      <c r="J18" s="157"/>
      <c r="K18" s="11"/>
      <c r="L18" s="11"/>
      <c r="M18" s="11"/>
      <c r="N18" s="11"/>
      <c r="O18" s="11"/>
      <c r="P18" s="11"/>
      <c r="R18" s="11"/>
    </row>
    <row r="19" spans="1:18" x14ac:dyDescent="0.2">
      <c r="A19" s="146"/>
      <c r="B19" s="142"/>
      <c r="C19" s="157"/>
      <c r="D19" s="157"/>
      <c r="E19" s="157"/>
      <c r="F19" s="157"/>
      <c r="G19" s="157"/>
      <c r="H19" s="157"/>
      <c r="I19" s="157"/>
      <c r="J19" s="157"/>
      <c r="K19" s="11"/>
      <c r="L19" s="11"/>
      <c r="M19" s="11"/>
      <c r="N19" s="11"/>
      <c r="O19" s="11"/>
      <c r="P19" s="11"/>
      <c r="R19" s="11"/>
    </row>
    <row r="20" spans="1:18" x14ac:dyDescent="0.2">
      <c r="A20" s="139"/>
      <c r="B20" s="139" t="s">
        <v>145</v>
      </c>
      <c r="C20" s="157"/>
      <c r="D20" s="157"/>
      <c r="E20" s="157"/>
      <c r="F20" s="157"/>
      <c r="G20" s="157"/>
      <c r="H20" s="157"/>
      <c r="I20" s="157"/>
      <c r="J20" s="157"/>
      <c r="K20" s="11"/>
      <c r="L20" s="11"/>
      <c r="M20" s="11"/>
      <c r="N20" s="11"/>
      <c r="O20" s="11"/>
      <c r="P20" s="11"/>
      <c r="R20" s="11"/>
    </row>
    <row r="21" spans="1:18" x14ac:dyDescent="0.2">
      <c r="A21" s="144" t="s">
        <v>124</v>
      </c>
      <c r="B21" s="140"/>
      <c r="C21" s="157"/>
      <c r="D21" s="157"/>
      <c r="E21" s="157"/>
      <c r="F21" s="157"/>
      <c r="G21" s="157"/>
      <c r="H21" s="157"/>
      <c r="I21" s="157"/>
      <c r="J21" s="157"/>
      <c r="K21" s="11"/>
      <c r="L21" s="11"/>
      <c r="M21" s="11"/>
      <c r="N21" s="11"/>
      <c r="O21" s="11"/>
      <c r="P21" s="11"/>
      <c r="R21" s="11"/>
    </row>
    <row r="22" spans="1:18" x14ac:dyDescent="0.2">
      <c r="A22" s="144" t="s">
        <v>166</v>
      </c>
      <c r="B22" s="140"/>
      <c r="C22" s="157"/>
      <c r="D22" s="157"/>
      <c r="E22" s="157"/>
      <c r="F22" s="157"/>
      <c r="G22" s="157"/>
      <c r="H22" s="157"/>
      <c r="I22" s="157"/>
      <c r="J22" s="157"/>
      <c r="K22" s="11"/>
      <c r="L22" s="11"/>
      <c r="M22" s="11"/>
      <c r="N22" s="11"/>
      <c r="O22" s="11"/>
      <c r="P22" s="11"/>
      <c r="R22" s="11"/>
    </row>
    <row r="23" spans="1:18" x14ac:dyDescent="0.2">
      <c r="A23" s="147" t="s">
        <v>132</v>
      </c>
      <c r="B23" s="148">
        <f>SUM(B21:B22)</f>
        <v>0</v>
      </c>
      <c r="C23" s="157"/>
      <c r="D23" s="157"/>
      <c r="E23" s="157"/>
      <c r="F23" s="157"/>
      <c r="G23" s="157"/>
      <c r="H23" s="157"/>
      <c r="I23" s="157"/>
      <c r="J23" s="157"/>
      <c r="K23" s="11"/>
      <c r="L23" s="11"/>
      <c r="M23" s="11"/>
      <c r="N23" s="11"/>
      <c r="O23" s="11"/>
      <c r="P23" s="11"/>
      <c r="R23" s="11"/>
    </row>
    <row r="24" spans="1:18" x14ac:dyDescent="0.2">
      <c r="A24" s="146"/>
      <c r="B24" s="142"/>
      <c r="C24" s="157"/>
      <c r="D24" s="157"/>
      <c r="E24" s="157"/>
      <c r="F24" s="157"/>
      <c r="G24" s="157"/>
      <c r="H24" s="157"/>
      <c r="I24" s="157"/>
      <c r="J24" s="157"/>
      <c r="K24" s="11"/>
      <c r="L24" s="11"/>
      <c r="M24" s="11"/>
      <c r="N24" s="11"/>
      <c r="O24" s="11"/>
      <c r="P24" s="11"/>
      <c r="R24" s="11"/>
    </row>
    <row r="25" spans="1:18" x14ac:dyDescent="0.2">
      <c r="A25" s="146"/>
      <c r="B25" s="142"/>
      <c r="C25" s="157"/>
      <c r="D25" s="157"/>
      <c r="E25" s="157"/>
      <c r="F25" s="157"/>
      <c r="G25" s="157"/>
      <c r="H25" s="157"/>
      <c r="I25" s="157"/>
      <c r="J25" s="157"/>
      <c r="K25" s="11"/>
      <c r="L25" s="11"/>
      <c r="M25" s="11"/>
      <c r="N25" s="11"/>
      <c r="O25" s="11"/>
      <c r="P25" s="11"/>
      <c r="R25" s="11"/>
    </row>
    <row r="26" spans="1:18" x14ac:dyDescent="0.2">
      <c r="A26" s="146"/>
      <c r="B26" s="142"/>
      <c r="C26" s="157"/>
      <c r="D26" s="157"/>
      <c r="E26" s="157"/>
      <c r="F26" s="157"/>
      <c r="G26" s="157"/>
      <c r="H26" s="157"/>
      <c r="I26" s="157"/>
      <c r="J26" s="157"/>
      <c r="K26" s="11"/>
      <c r="L26" s="11"/>
      <c r="M26" s="11"/>
      <c r="N26" s="11"/>
      <c r="O26" s="11"/>
      <c r="P26" s="11"/>
      <c r="R26" s="11"/>
    </row>
    <row r="27" spans="1:18" x14ac:dyDescent="0.2">
      <c r="A27" s="146"/>
      <c r="B27" s="142"/>
      <c r="C27" s="157"/>
      <c r="D27" s="157"/>
      <c r="E27" s="157"/>
      <c r="F27" s="157"/>
      <c r="G27" s="157"/>
      <c r="H27" s="157"/>
      <c r="I27" s="157"/>
      <c r="J27" s="157"/>
      <c r="K27" s="11"/>
      <c r="L27" s="11"/>
      <c r="M27" s="11"/>
      <c r="N27" s="11"/>
      <c r="O27" s="11"/>
      <c r="P27" s="11"/>
      <c r="R27" s="11"/>
    </row>
    <row r="28" spans="1:18" x14ac:dyDescent="0.2">
      <c r="A28" s="146"/>
      <c r="B28" s="142"/>
      <c r="C28" s="157"/>
      <c r="D28" s="157"/>
      <c r="E28" s="157"/>
      <c r="F28" s="157"/>
      <c r="G28" s="157"/>
      <c r="H28" s="157"/>
      <c r="I28" s="157"/>
      <c r="J28" s="157"/>
      <c r="K28" s="11"/>
      <c r="L28" s="11"/>
      <c r="M28" s="11"/>
      <c r="N28" s="11"/>
      <c r="O28" s="11"/>
      <c r="P28" s="11"/>
      <c r="R28" s="11"/>
    </row>
    <row r="29" spans="1:18" x14ac:dyDescent="0.2">
      <c r="A29" s="146"/>
      <c r="B29" s="142"/>
      <c r="C29" s="157"/>
      <c r="D29" s="157"/>
      <c r="E29" s="157"/>
      <c r="F29" s="157"/>
      <c r="G29" s="157"/>
      <c r="H29" s="157"/>
      <c r="I29" s="157"/>
      <c r="J29" s="157"/>
      <c r="K29" s="11"/>
      <c r="L29" s="11"/>
      <c r="M29" s="11"/>
      <c r="N29" s="11"/>
      <c r="O29" s="11"/>
      <c r="P29" s="11"/>
      <c r="R29" s="11"/>
    </row>
    <row r="30" spans="1:18" x14ac:dyDescent="0.2">
      <c r="A30" s="146"/>
      <c r="B30" s="142"/>
      <c r="C30" s="157"/>
      <c r="D30" s="157"/>
      <c r="E30" s="157"/>
      <c r="F30" s="157"/>
      <c r="G30" s="157"/>
      <c r="H30" s="157"/>
      <c r="I30" s="157"/>
      <c r="J30" s="157"/>
      <c r="K30" s="11"/>
      <c r="L30" s="11"/>
      <c r="M30" s="11"/>
      <c r="N30" s="11"/>
      <c r="O30" s="11"/>
      <c r="P30" s="11"/>
    </row>
    <row r="31" spans="1:18" x14ac:dyDescent="0.2">
      <c r="A31" s="146"/>
      <c r="B31" s="142"/>
      <c r="C31" s="157"/>
      <c r="D31" s="157"/>
      <c r="E31" s="157"/>
      <c r="F31" s="157"/>
      <c r="G31" s="157"/>
      <c r="H31" s="157"/>
      <c r="I31" s="157"/>
      <c r="J31" s="157"/>
      <c r="K31" s="11"/>
      <c r="L31" s="11"/>
      <c r="M31" s="11"/>
      <c r="N31" s="11"/>
      <c r="O31" s="11"/>
      <c r="P31" s="11"/>
    </row>
    <row r="32" spans="1:18" x14ac:dyDescent="0.2">
      <c r="A32" s="146"/>
      <c r="B32" s="142"/>
      <c r="C32" s="157"/>
      <c r="D32" s="157"/>
      <c r="E32" s="157"/>
      <c r="F32" s="157"/>
      <c r="G32" s="157"/>
      <c r="H32" s="157"/>
      <c r="I32" s="157"/>
      <c r="J32" s="157"/>
      <c r="K32" s="11"/>
      <c r="L32" s="11"/>
      <c r="M32" s="11"/>
      <c r="N32" s="11"/>
      <c r="O32" s="11"/>
      <c r="P32" s="11"/>
    </row>
    <row r="33" spans="1:16" x14ac:dyDescent="0.2">
      <c r="A33" s="146"/>
      <c r="B33" s="142"/>
      <c r="C33" s="157"/>
      <c r="D33" s="157"/>
      <c r="E33" s="157"/>
      <c r="F33" s="157"/>
      <c r="G33" s="157"/>
      <c r="H33" s="157"/>
      <c r="I33" s="157"/>
      <c r="J33" s="157"/>
      <c r="K33" s="11"/>
      <c r="L33" s="11"/>
      <c r="M33" s="11"/>
      <c r="N33" s="11"/>
      <c r="O33" s="11"/>
      <c r="P33" s="11"/>
    </row>
    <row r="34" spans="1:16" x14ac:dyDescent="0.2">
      <c r="A34" s="146"/>
      <c r="B34" s="142"/>
      <c r="C34" s="157"/>
      <c r="D34" s="157"/>
      <c r="E34" s="157"/>
      <c r="F34" s="157"/>
      <c r="G34" s="157"/>
      <c r="H34" s="157"/>
      <c r="I34" s="157"/>
      <c r="J34" s="157"/>
      <c r="K34" s="11"/>
      <c r="L34" s="11"/>
      <c r="M34" s="11"/>
      <c r="N34" s="11"/>
      <c r="O34" s="11"/>
      <c r="P34" s="11"/>
    </row>
    <row r="35" spans="1:16" x14ac:dyDescent="0.2">
      <c r="A35" s="146"/>
      <c r="B35" s="142"/>
      <c r="C35" s="157"/>
      <c r="D35" s="157"/>
      <c r="E35" s="157"/>
      <c r="F35" s="157"/>
      <c r="G35" s="157"/>
      <c r="H35" s="157"/>
      <c r="I35" s="157"/>
      <c r="J35" s="157"/>
      <c r="K35" s="11"/>
      <c r="L35" s="11"/>
      <c r="M35" s="11"/>
      <c r="N35" s="11"/>
      <c r="O35" s="11"/>
      <c r="P35" s="11"/>
    </row>
    <row r="36" spans="1:16" x14ac:dyDescent="0.2">
      <c r="A36" s="146"/>
      <c r="B36" s="142"/>
      <c r="C36" s="157"/>
      <c r="D36" s="157"/>
      <c r="E36" s="157"/>
      <c r="F36" s="157"/>
      <c r="G36" s="157"/>
      <c r="H36" s="157"/>
      <c r="I36" s="157"/>
      <c r="J36" s="157"/>
      <c r="K36" s="11"/>
      <c r="L36" s="11"/>
      <c r="M36" s="11"/>
      <c r="N36" s="11"/>
      <c r="O36" s="11"/>
      <c r="P36" s="11"/>
    </row>
    <row r="37" spans="1:16" x14ac:dyDescent="0.2">
      <c r="A37" s="146"/>
      <c r="B37" s="142"/>
      <c r="C37" s="157"/>
      <c r="D37" s="157"/>
      <c r="E37" s="157"/>
      <c r="F37" s="157"/>
      <c r="G37" s="157"/>
      <c r="H37" s="157"/>
      <c r="I37" s="157"/>
      <c r="J37" s="157"/>
      <c r="K37" s="11"/>
      <c r="L37" s="11"/>
      <c r="M37" s="11"/>
      <c r="N37" s="11"/>
      <c r="O37" s="11"/>
      <c r="P37" s="11"/>
    </row>
    <row r="38" spans="1:16" x14ac:dyDescent="0.2">
      <c r="A38" s="146"/>
      <c r="B38" s="142"/>
      <c r="C38" s="157"/>
      <c r="D38" s="157"/>
      <c r="E38" s="157"/>
      <c r="F38" s="157"/>
      <c r="G38" s="157"/>
      <c r="H38" s="157"/>
      <c r="I38" s="157"/>
      <c r="J38" s="157"/>
      <c r="K38" s="11"/>
      <c r="L38" s="11"/>
      <c r="M38" s="11"/>
      <c r="N38" s="11"/>
      <c r="O38" s="11"/>
      <c r="P38" s="11"/>
    </row>
    <row r="39" spans="1:16" x14ac:dyDescent="0.2">
      <c r="A39" s="146"/>
      <c r="B39" s="142"/>
      <c r="C39" s="157"/>
      <c r="D39" s="157"/>
      <c r="E39" s="157"/>
      <c r="F39" s="157"/>
      <c r="G39" s="157"/>
      <c r="H39" s="157"/>
      <c r="I39" s="157"/>
      <c r="J39" s="157"/>
      <c r="K39" s="11"/>
      <c r="L39" s="11"/>
      <c r="M39" s="11"/>
      <c r="N39" s="11"/>
      <c r="O39" s="11"/>
      <c r="P39" s="11"/>
    </row>
    <row r="40" spans="1:16" x14ac:dyDescent="0.2">
      <c r="A40" s="146"/>
      <c r="B40" s="142"/>
      <c r="C40" s="157"/>
      <c r="D40" s="157"/>
      <c r="E40" s="157"/>
      <c r="F40" s="157"/>
      <c r="G40" s="157"/>
      <c r="H40" s="157"/>
      <c r="I40" s="157"/>
      <c r="J40" s="157"/>
      <c r="K40" s="11"/>
      <c r="L40" s="11"/>
      <c r="M40" s="11"/>
      <c r="N40" s="11"/>
      <c r="O40" s="11"/>
      <c r="P40" s="11"/>
    </row>
    <row r="41" spans="1:16" x14ac:dyDescent="0.2">
      <c r="A41" s="146"/>
      <c r="B41" s="142"/>
      <c r="C41" s="157"/>
      <c r="D41" s="157"/>
      <c r="E41" s="157"/>
      <c r="F41" s="157"/>
      <c r="G41" s="157"/>
      <c r="H41" s="157"/>
      <c r="I41" s="157"/>
      <c r="J41" s="157"/>
      <c r="K41" s="11"/>
      <c r="L41" s="11"/>
      <c r="M41" s="11"/>
      <c r="N41" s="11"/>
      <c r="O41" s="11"/>
      <c r="P41" s="11"/>
    </row>
    <row r="42" spans="1:16" x14ac:dyDescent="0.2">
      <c r="A42" s="146"/>
      <c r="B42" s="142"/>
      <c r="C42" s="157"/>
      <c r="D42" s="157"/>
      <c r="E42" s="157"/>
      <c r="F42" s="157"/>
      <c r="G42" s="157"/>
      <c r="H42" s="157"/>
      <c r="I42" s="157"/>
      <c r="J42" s="157"/>
      <c r="K42" s="11"/>
      <c r="L42" s="11"/>
      <c r="M42" s="11"/>
      <c r="N42" s="11"/>
      <c r="O42" s="11"/>
      <c r="P42" s="11"/>
    </row>
    <row r="43" spans="1:16" x14ac:dyDescent="0.2">
      <c r="A43" s="146"/>
      <c r="B43" s="142"/>
      <c r="C43" s="157"/>
      <c r="D43" s="157"/>
      <c r="E43" s="157"/>
      <c r="F43" s="157"/>
      <c r="G43" s="157"/>
      <c r="H43" s="157"/>
      <c r="I43" s="157"/>
      <c r="J43" s="157"/>
      <c r="K43" s="11"/>
      <c r="L43" s="11"/>
      <c r="M43" s="11"/>
      <c r="N43" s="11"/>
      <c r="O43" s="11"/>
      <c r="P43" s="11"/>
    </row>
    <row r="44" spans="1:16" x14ac:dyDescent="0.2">
      <c r="A44" s="146"/>
      <c r="B44" s="142"/>
      <c r="C44" s="157"/>
      <c r="D44" s="157"/>
      <c r="E44" s="157"/>
      <c r="F44" s="157"/>
      <c r="G44" s="157"/>
      <c r="H44" s="157"/>
      <c r="I44" s="157"/>
      <c r="J44" s="157"/>
      <c r="K44" s="11"/>
      <c r="L44" s="11"/>
      <c r="M44" s="11"/>
      <c r="N44" s="11"/>
      <c r="O44" s="11"/>
      <c r="P44" s="11"/>
    </row>
    <row r="45" spans="1:16" x14ac:dyDescent="0.2">
      <c r="A45" s="146"/>
      <c r="B45" s="142"/>
      <c r="C45" s="157"/>
      <c r="D45" s="157"/>
      <c r="E45" s="157"/>
      <c r="F45" s="157"/>
      <c r="G45" s="157"/>
      <c r="H45" s="157"/>
      <c r="I45" s="157"/>
      <c r="J45" s="157"/>
      <c r="K45" s="11"/>
      <c r="L45" s="11"/>
      <c r="M45" s="11"/>
      <c r="N45" s="11"/>
      <c r="O45" s="11"/>
      <c r="P45" s="11"/>
    </row>
    <row r="46" spans="1:16" x14ac:dyDescent="0.2">
      <c r="A46" s="146"/>
      <c r="B46" s="142"/>
      <c r="C46" s="157"/>
      <c r="D46" s="157"/>
      <c r="E46" s="157"/>
      <c r="F46" s="157"/>
      <c r="G46" s="157"/>
      <c r="H46" s="157"/>
      <c r="I46" s="157"/>
      <c r="J46" s="157"/>
      <c r="K46" s="11"/>
      <c r="L46" s="11"/>
      <c r="M46" s="11"/>
      <c r="N46" s="11"/>
      <c r="O46" s="11"/>
      <c r="P46" s="11"/>
    </row>
    <row r="47" spans="1:16" x14ac:dyDescent="0.2">
      <c r="A47" s="146"/>
      <c r="B47" s="142"/>
      <c r="C47" s="157"/>
      <c r="D47" s="157"/>
      <c r="E47" s="157"/>
      <c r="F47" s="157"/>
      <c r="G47" s="157"/>
      <c r="H47" s="157"/>
      <c r="I47" s="157"/>
      <c r="J47" s="157"/>
      <c r="K47" s="11"/>
      <c r="L47" s="11"/>
      <c r="M47" s="11"/>
      <c r="N47" s="11"/>
      <c r="O47" s="11"/>
      <c r="P47" s="11"/>
    </row>
    <row r="48" spans="1:16" x14ac:dyDescent="0.2">
      <c r="A48" s="146"/>
      <c r="B48" s="142"/>
      <c r="C48" s="157"/>
      <c r="D48" s="157"/>
      <c r="E48" s="157"/>
      <c r="F48" s="157"/>
      <c r="G48" s="157"/>
      <c r="H48" s="157"/>
      <c r="I48" s="157"/>
      <c r="J48" s="157"/>
      <c r="K48" s="11"/>
      <c r="L48" s="11"/>
      <c r="M48" s="11"/>
      <c r="N48" s="11"/>
      <c r="O48" s="11"/>
      <c r="P48" s="11"/>
    </row>
    <row r="49" spans="1:16" x14ac:dyDescent="0.2">
      <c r="A49" s="146"/>
      <c r="B49" s="142"/>
      <c r="C49" s="157"/>
      <c r="D49" s="157"/>
      <c r="E49" s="157"/>
      <c r="F49" s="157"/>
      <c r="G49" s="157"/>
      <c r="H49" s="157"/>
      <c r="I49" s="157"/>
      <c r="J49" s="157"/>
      <c r="K49" s="11"/>
      <c r="L49" s="11"/>
      <c r="M49" s="11"/>
      <c r="N49" s="11"/>
      <c r="O49" s="11"/>
      <c r="P49" s="11"/>
    </row>
    <row r="50" spans="1:16" x14ac:dyDescent="0.2">
      <c r="A50" s="146"/>
      <c r="B50" s="142"/>
      <c r="C50" s="157"/>
      <c r="D50" s="157"/>
      <c r="E50" s="157"/>
      <c r="F50" s="157"/>
      <c r="G50" s="157"/>
      <c r="H50" s="157"/>
      <c r="I50" s="157"/>
      <c r="J50" s="157"/>
      <c r="K50" s="11"/>
      <c r="L50" s="11"/>
      <c r="M50" s="11"/>
      <c r="N50" s="11"/>
      <c r="O50" s="11"/>
      <c r="P50" s="11"/>
    </row>
    <row r="51" spans="1:16" x14ac:dyDescent="0.2">
      <c r="A51" s="146"/>
      <c r="B51" s="142"/>
      <c r="C51" s="157"/>
      <c r="D51" s="157"/>
      <c r="E51" s="157"/>
      <c r="F51" s="157"/>
      <c r="G51" s="157"/>
      <c r="H51" s="157"/>
      <c r="I51" s="157"/>
      <c r="J51" s="157"/>
      <c r="K51" s="11"/>
      <c r="L51" s="11"/>
      <c r="M51" s="11"/>
      <c r="N51" s="11"/>
      <c r="O51" s="11"/>
      <c r="P51" s="11"/>
    </row>
    <row r="52" spans="1:16" x14ac:dyDescent="0.2">
      <c r="A52" s="146"/>
      <c r="B52" s="142"/>
      <c r="C52" s="157"/>
      <c r="D52" s="157"/>
      <c r="E52" s="157"/>
      <c r="F52" s="157"/>
      <c r="G52" s="157"/>
      <c r="H52" s="157"/>
      <c r="I52" s="157"/>
      <c r="J52" s="157"/>
      <c r="K52" s="11"/>
      <c r="L52" s="11"/>
      <c r="M52" s="11"/>
      <c r="N52" s="11"/>
      <c r="O52" s="11"/>
      <c r="P52" s="11"/>
    </row>
    <row r="53" spans="1:16" x14ac:dyDescent="0.2">
      <c r="A53" s="146"/>
      <c r="B53" s="142"/>
      <c r="C53" s="157"/>
      <c r="D53" s="157"/>
      <c r="E53" s="157"/>
      <c r="F53" s="157"/>
      <c r="G53" s="157"/>
      <c r="H53" s="157"/>
      <c r="I53" s="157"/>
      <c r="J53" s="157"/>
      <c r="K53" s="11"/>
      <c r="L53" s="11"/>
      <c r="M53" s="11"/>
      <c r="N53" s="11"/>
      <c r="O53" s="11"/>
      <c r="P53" s="11"/>
    </row>
    <row r="54" spans="1:16" x14ac:dyDescent="0.2">
      <c r="A54" s="146"/>
      <c r="B54" s="142"/>
      <c r="C54" s="157"/>
      <c r="D54" s="157"/>
      <c r="E54" s="157"/>
      <c r="F54" s="157"/>
      <c r="G54" s="157"/>
      <c r="H54" s="157"/>
      <c r="I54" s="157"/>
      <c r="J54" s="157"/>
      <c r="K54" s="11"/>
      <c r="L54" s="11"/>
      <c r="M54" s="11"/>
      <c r="N54" s="11"/>
      <c r="O54" s="11"/>
      <c r="P54" s="11"/>
    </row>
    <row r="55" spans="1:16" x14ac:dyDescent="0.2">
      <c r="A55" s="146"/>
      <c r="B55" s="142"/>
      <c r="C55" s="157"/>
      <c r="D55" s="157"/>
      <c r="E55" s="157"/>
      <c r="F55" s="157"/>
      <c r="G55" s="157"/>
      <c r="H55" s="157"/>
      <c r="I55" s="157"/>
      <c r="J55" s="157"/>
      <c r="K55" s="11"/>
      <c r="L55" s="11"/>
      <c r="M55" s="11"/>
      <c r="N55" s="11"/>
      <c r="O55" s="11"/>
      <c r="P55" s="11"/>
    </row>
    <row r="56" spans="1:16" x14ac:dyDescent="0.2">
      <c r="A56" s="146"/>
      <c r="B56" s="142"/>
      <c r="C56" s="157"/>
      <c r="D56" s="157"/>
      <c r="E56" s="157"/>
      <c r="F56" s="157"/>
      <c r="G56" s="157"/>
      <c r="H56" s="157"/>
      <c r="I56" s="157"/>
      <c r="J56" s="157"/>
      <c r="K56" s="11"/>
      <c r="L56" s="11"/>
      <c r="M56" s="11"/>
      <c r="N56" s="11"/>
      <c r="O56" s="11"/>
      <c r="P56" s="11"/>
    </row>
    <row r="57" spans="1:16" x14ac:dyDescent="0.2">
      <c r="A57" s="146"/>
      <c r="B57" s="142"/>
      <c r="C57" s="157"/>
      <c r="D57" s="157"/>
      <c r="E57" s="157"/>
      <c r="F57" s="157"/>
      <c r="G57" s="157"/>
      <c r="H57" s="157"/>
      <c r="I57" s="157"/>
      <c r="J57" s="157"/>
      <c r="K57" s="11"/>
      <c r="L57" s="11"/>
      <c r="M57" s="11"/>
      <c r="N57" s="11"/>
      <c r="O57" s="11"/>
      <c r="P57" s="11"/>
    </row>
    <row r="58" spans="1:16" x14ac:dyDescent="0.2">
      <c r="A58" s="146"/>
      <c r="B58" s="142"/>
      <c r="C58" s="157"/>
      <c r="D58" s="157"/>
      <c r="E58" s="157"/>
      <c r="F58" s="157"/>
      <c r="G58" s="157"/>
      <c r="H58" s="157"/>
      <c r="I58" s="157"/>
      <c r="J58" s="157"/>
      <c r="K58" s="11"/>
      <c r="L58" s="11"/>
      <c r="M58" s="11"/>
      <c r="N58" s="11"/>
      <c r="O58" s="11"/>
      <c r="P58" s="11"/>
    </row>
    <row r="59" spans="1:16" x14ac:dyDescent="0.2">
      <c r="A59" s="146"/>
      <c r="B59" s="142"/>
      <c r="C59" s="157"/>
      <c r="D59" s="157"/>
      <c r="E59" s="157"/>
      <c r="F59" s="157"/>
      <c r="G59" s="157"/>
      <c r="H59" s="157"/>
      <c r="I59" s="157"/>
      <c r="J59" s="157"/>
      <c r="K59" s="11"/>
      <c r="L59" s="11"/>
      <c r="M59" s="11"/>
      <c r="N59" s="11"/>
      <c r="O59" s="11"/>
      <c r="P59" s="11"/>
    </row>
    <row r="60" spans="1:16" x14ac:dyDescent="0.2">
      <c r="A60" s="146"/>
      <c r="B60" s="142"/>
      <c r="C60" s="157"/>
      <c r="D60" s="157"/>
      <c r="E60" s="157"/>
      <c r="F60" s="157"/>
      <c r="G60" s="157"/>
      <c r="H60" s="157"/>
      <c r="I60" s="157"/>
      <c r="J60" s="157"/>
      <c r="K60" s="11"/>
      <c r="L60" s="11"/>
      <c r="M60" s="11"/>
      <c r="N60" s="11"/>
      <c r="O60" s="11"/>
      <c r="P60" s="11"/>
    </row>
    <row r="61" spans="1:16" x14ac:dyDescent="0.2">
      <c r="A61" s="146"/>
      <c r="B61" s="142"/>
      <c r="C61" s="157"/>
      <c r="D61" s="157"/>
      <c r="E61" s="157"/>
      <c r="F61" s="157"/>
      <c r="G61" s="157"/>
      <c r="H61" s="157"/>
      <c r="I61" s="157"/>
      <c r="J61" s="157"/>
      <c r="K61" s="11"/>
      <c r="L61" s="11"/>
      <c r="M61" s="11"/>
      <c r="N61" s="11"/>
      <c r="O61" s="11"/>
      <c r="P61" s="11"/>
    </row>
    <row r="62" spans="1:16" x14ac:dyDescent="0.2">
      <c r="A62" s="146"/>
      <c r="B62" s="142"/>
      <c r="C62" s="157"/>
      <c r="D62" s="157"/>
      <c r="E62" s="157"/>
      <c r="F62" s="157"/>
      <c r="G62" s="157"/>
      <c r="H62" s="157"/>
      <c r="I62" s="157"/>
      <c r="J62" s="157"/>
      <c r="K62" s="11"/>
      <c r="L62" s="11"/>
      <c r="M62" s="11"/>
      <c r="N62" s="11"/>
      <c r="O62" s="11"/>
      <c r="P62" s="11"/>
    </row>
    <row r="63" spans="1:16" x14ac:dyDescent="0.2">
      <c r="A63" s="146"/>
      <c r="B63" s="142"/>
      <c r="C63" s="157"/>
      <c r="D63" s="157"/>
      <c r="E63" s="157"/>
      <c r="F63" s="157"/>
      <c r="G63" s="157"/>
      <c r="H63" s="157"/>
      <c r="I63" s="157"/>
      <c r="J63" s="157"/>
      <c r="K63" s="11"/>
      <c r="L63" s="11"/>
      <c r="M63" s="11"/>
      <c r="N63" s="11"/>
      <c r="O63" s="11"/>
      <c r="P63" s="11"/>
    </row>
    <row r="64" spans="1:16" x14ac:dyDescent="0.2">
      <c r="A64" s="146"/>
      <c r="B64" s="142"/>
      <c r="C64" s="157"/>
      <c r="D64" s="157"/>
      <c r="E64" s="157"/>
      <c r="F64" s="157"/>
      <c r="G64" s="157"/>
      <c r="H64" s="157"/>
      <c r="I64" s="157"/>
      <c r="J64" s="157"/>
      <c r="K64" s="11"/>
      <c r="L64" s="11"/>
      <c r="M64" s="11"/>
      <c r="N64" s="11"/>
      <c r="O64" s="11"/>
      <c r="P64" s="11"/>
    </row>
    <row r="65" spans="1:19" x14ac:dyDescent="0.2">
      <c r="A65" s="146"/>
      <c r="B65" s="142"/>
      <c r="C65" s="157"/>
      <c r="D65" s="157"/>
      <c r="E65" s="157"/>
      <c r="F65" s="157"/>
      <c r="G65" s="157"/>
      <c r="H65" s="157"/>
      <c r="I65" s="157"/>
      <c r="J65" s="157"/>
      <c r="K65" s="11"/>
      <c r="L65" s="11"/>
      <c r="M65" s="11"/>
      <c r="N65" s="11"/>
      <c r="O65" s="11"/>
      <c r="P65" s="11"/>
    </row>
    <row r="66" spans="1:19" x14ac:dyDescent="0.2">
      <c r="A66" s="146"/>
      <c r="B66" s="142"/>
      <c r="C66" s="157"/>
      <c r="D66" s="157"/>
      <c r="E66" s="157"/>
      <c r="F66" s="157"/>
      <c r="G66" s="157"/>
      <c r="H66" s="157"/>
      <c r="I66" s="157"/>
      <c r="J66" s="157"/>
      <c r="K66" s="11"/>
      <c r="L66" s="11"/>
      <c r="M66" s="11"/>
      <c r="N66" s="11"/>
      <c r="O66" s="11"/>
      <c r="P66" s="11"/>
    </row>
    <row r="67" spans="1:19" x14ac:dyDescent="0.2">
      <c r="A67" s="146"/>
      <c r="B67" s="142"/>
      <c r="C67" s="142"/>
      <c r="D67" s="142"/>
      <c r="E67" s="142"/>
      <c r="F67" s="142"/>
      <c r="G67" s="142"/>
      <c r="H67" s="142"/>
      <c r="I67" s="142"/>
      <c r="J67" s="142"/>
    </row>
    <row r="68" spans="1:19" x14ac:dyDescent="0.2">
      <c r="A68" s="146"/>
      <c r="B68" s="142"/>
      <c r="C68" s="142"/>
      <c r="D68" s="142"/>
      <c r="E68" s="142"/>
      <c r="F68" s="142"/>
      <c r="G68" s="142"/>
      <c r="H68" s="142"/>
      <c r="I68" s="142"/>
      <c r="J68" s="142"/>
    </row>
    <row r="69" spans="1:19" x14ac:dyDescent="0.2">
      <c r="A69" s="146"/>
      <c r="B69" s="142"/>
      <c r="C69" s="142"/>
      <c r="D69" s="142"/>
      <c r="E69" s="142"/>
      <c r="F69" s="142"/>
      <c r="G69" s="142"/>
      <c r="H69" s="142"/>
      <c r="I69" s="142"/>
      <c r="J69" s="142"/>
    </row>
    <row r="70" spans="1:19" x14ac:dyDescent="0.2">
      <c r="A70" s="146"/>
      <c r="B70" s="142"/>
      <c r="C70" s="142"/>
      <c r="D70" s="142"/>
      <c r="E70" s="142"/>
      <c r="F70" s="142"/>
      <c r="G70" s="142"/>
      <c r="H70" s="142"/>
      <c r="I70" s="142"/>
      <c r="J70" s="142"/>
    </row>
    <row r="71" spans="1:19" x14ac:dyDescent="0.2">
      <c r="A71" s="146"/>
      <c r="B71" s="142"/>
      <c r="C71" s="142"/>
      <c r="D71" s="142"/>
      <c r="E71" s="142"/>
      <c r="F71" s="142"/>
      <c r="G71" s="142"/>
      <c r="H71" s="142"/>
      <c r="I71" s="142"/>
      <c r="J71" s="142"/>
    </row>
    <row r="72" spans="1:19" x14ac:dyDescent="0.2">
      <c r="A72" s="146"/>
      <c r="B72" s="142"/>
      <c r="C72" s="142"/>
      <c r="D72" s="142"/>
      <c r="E72" s="142"/>
      <c r="F72" s="142"/>
      <c r="G72" s="142"/>
      <c r="H72" s="142"/>
      <c r="I72" s="142"/>
      <c r="J72" s="142"/>
    </row>
    <row r="73" spans="1:19" x14ac:dyDescent="0.2">
      <c r="A73" s="146"/>
      <c r="B73" s="142"/>
      <c r="C73" s="142"/>
      <c r="D73" s="142"/>
      <c r="E73" s="142"/>
      <c r="F73" s="142"/>
      <c r="G73" s="142"/>
      <c r="H73" s="142"/>
      <c r="I73" s="142"/>
      <c r="J73" s="142"/>
    </row>
    <row r="74" spans="1:19" x14ac:dyDescent="0.2">
      <c r="A74" s="146"/>
      <c r="B74" s="142"/>
      <c r="C74" s="142"/>
      <c r="D74" s="142"/>
      <c r="E74" s="142"/>
      <c r="F74" s="142"/>
      <c r="G74" s="142"/>
      <c r="H74" s="142"/>
      <c r="I74" s="142"/>
      <c r="J74" s="142"/>
    </row>
    <row r="75" spans="1:19" x14ac:dyDescent="0.2">
      <c r="A75" s="146"/>
      <c r="B75" s="142"/>
      <c r="C75" s="142"/>
      <c r="D75" s="142"/>
      <c r="E75" s="142"/>
      <c r="F75" s="142"/>
      <c r="G75" s="142"/>
      <c r="H75" s="142"/>
      <c r="I75" s="142"/>
      <c r="J75" s="142"/>
    </row>
    <row r="76" spans="1:19" x14ac:dyDescent="0.2">
      <c r="A76" s="146"/>
      <c r="B76" s="160"/>
      <c r="C76" s="161"/>
      <c r="D76" s="161"/>
      <c r="E76" s="161"/>
      <c r="F76" s="161"/>
      <c r="G76" s="161"/>
      <c r="H76" s="161"/>
      <c r="I76" s="161"/>
      <c r="J76" s="161"/>
      <c r="K76" s="13"/>
      <c r="L76" s="13"/>
      <c r="M76" s="13"/>
      <c r="N76" s="13"/>
      <c r="O76" s="13"/>
      <c r="P76" s="13"/>
      <c r="Q76" s="13"/>
      <c r="R76" s="13"/>
      <c r="S76" s="13"/>
    </row>
    <row r="77" spans="1:19" x14ac:dyDescent="0.2"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</sheetData>
  <sheetProtection sheet="1" objects="1" scenarios="1"/>
  <mergeCells count="23">
    <mergeCell ref="A1:A4"/>
    <mergeCell ref="I1:J1"/>
    <mergeCell ref="I2:J2"/>
    <mergeCell ref="I3:J3"/>
    <mergeCell ref="I4:J4"/>
    <mergeCell ref="B1:H1"/>
    <mergeCell ref="B2:H2"/>
    <mergeCell ref="B3:H3"/>
    <mergeCell ref="B4:H4"/>
    <mergeCell ref="B6:J6"/>
    <mergeCell ref="L10:L11"/>
    <mergeCell ref="N10:N11"/>
    <mergeCell ref="P10:P11"/>
    <mergeCell ref="I10:J11"/>
    <mergeCell ref="R10:R11"/>
    <mergeCell ref="A8:A9"/>
    <mergeCell ref="B8:B9"/>
    <mergeCell ref="C8:J8"/>
    <mergeCell ref="I9:J9"/>
    <mergeCell ref="A10:A11"/>
    <mergeCell ref="D10:D11"/>
    <mergeCell ref="F10:F11"/>
    <mergeCell ref="H10:H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178"/>
  <sheetViews>
    <sheetView topLeftCell="A67" zoomScale="145" zoomScaleNormal="145" workbookViewId="0">
      <selection activeCell="C70" sqref="C70:P70"/>
    </sheetView>
  </sheetViews>
  <sheetFormatPr baseColWidth="10" defaultColWidth="9.140625" defaultRowHeight="12.75" x14ac:dyDescent="0.2"/>
  <cols>
    <col min="1" max="1" width="1" style="29" customWidth="1"/>
    <col min="2" max="2" width="30" style="29" customWidth="1"/>
    <col min="3" max="3" width="16.85546875" style="29" customWidth="1"/>
    <col min="4" max="4" width="5" style="29" bestFit="1" customWidth="1"/>
    <col min="5" max="5" width="4.7109375" style="29" bestFit="1" customWidth="1"/>
    <col min="6" max="6" width="5.140625" style="29" bestFit="1" customWidth="1"/>
    <col min="7" max="7" width="5.42578125" style="29" bestFit="1" customWidth="1"/>
    <col min="8" max="8" width="5.140625" style="29" bestFit="1" customWidth="1"/>
    <col min="9" max="9" width="9.5703125" style="29" bestFit="1" customWidth="1"/>
    <col min="10" max="10" width="4.140625" style="29" bestFit="1" customWidth="1"/>
    <col min="11" max="11" width="6.42578125" style="29" bestFit="1" customWidth="1"/>
    <col min="12" max="12" width="4.85546875" style="29" bestFit="1" customWidth="1"/>
    <col min="13" max="13" width="8.42578125" style="29" customWidth="1"/>
    <col min="14" max="14" width="6.42578125" style="29" customWidth="1"/>
    <col min="15" max="15" width="8.7109375" style="29" customWidth="1"/>
    <col min="16" max="16" width="12.140625" style="29" customWidth="1"/>
    <col min="17" max="17" width="11.7109375" style="29" customWidth="1"/>
    <col min="18" max="18" width="12.28515625" style="29" customWidth="1"/>
    <col min="19" max="19" width="11.42578125" style="29" hidden="1" customWidth="1"/>
    <col min="20" max="16384" width="9.140625" style="29"/>
  </cols>
  <sheetData>
    <row r="1" spans="1:19" ht="5.25" customHeight="1" thickBot="1" x14ac:dyDescent="0.25"/>
    <row r="2" spans="1:19" ht="16.5" customHeight="1" x14ac:dyDescent="0.2">
      <c r="B2" s="272"/>
      <c r="C2" s="275" t="s">
        <v>58</v>
      </c>
      <c r="D2" s="276"/>
      <c r="E2" s="276"/>
      <c r="F2" s="276"/>
      <c r="G2" s="276"/>
      <c r="H2" s="276"/>
      <c r="I2" s="276"/>
      <c r="J2" s="276"/>
      <c r="K2" s="276"/>
      <c r="L2" s="276"/>
      <c r="M2" s="277"/>
      <c r="N2" s="278" t="s">
        <v>147</v>
      </c>
      <c r="O2" s="279"/>
      <c r="P2" s="280"/>
      <c r="S2" s="29">
        <v>0.8</v>
      </c>
    </row>
    <row r="3" spans="1:19" ht="15.75" customHeight="1" x14ac:dyDescent="0.2">
      <c r="B3" s="273"/>
      <c r="C3" s="281" t="s">
        <v>60</v>
      </c>
      <c r="D3" s="282"/>
      <c r="E3" s="282"/>
      <c r="F3" s="282"/>
      <c r="G3" s="282"/>
      <c r="H3" s="282"/>
      <c r="I3" s="282"/>
      <c r="J3" s="282"/>
      <c r="K3" s="282"/>
      <c r="L3" s="282"/>
      <c r="M3" s="283"/>
      <c r="N3" s="284" t="s">
        <v>148</v>
      </c>
      <c r="O3" s="285"/>
      <c r="P3" s="286"/>
      <c r="S3" s="29">
        <v>0.79998999999999998</v>
      </c>
    </row>
    <row r="4" spans="1:19" ht="15.75" customHeight="1" x14ac:dyDescent="0.2">
      <c r="B4" s="273"/>
      <c r="C4" s="281" t="s">
        <v>61</v>
      </c>
      <c r="D4" s="282"/>
      <c r="E4" s="282"/>
      <c r="F4" s="282"/>
      <c r="G4" s="282"/>
      <c r="H4" s="282"/>
      <c r="I4" s="282"/>
      <c r="J4" s="282"/>
      <c r="K4" s="282"/>
      <c r="L4" s="282"/>
      <c r="M4" s="283"/>
      <c r="N4" s="284" t="s">
        <v>149</v>
      </c>
      <c r="O4" s="285"/>
      <c r="P4" s="286"/>
      <c r="S4" s="29">
        <v>0.5</v>
      </c>
    </row>
    <row r="5" spans="1:19" ht="16.5" customHeight="1" thickBot="1" x14ac:dyDescent="0.25">
      <c r="B5" s="274"/>
      <c r="C5" s="287" t="s">
        <v>62</v>
      </c>
      <c r="D5" s="288"/>
      <c r="E5" s="288"/>
      <c r="F5" s="288"/>
      <c r="G5" s="288"/>
      <c r="H5" s="288"/>
      <c r="I5" s="288"/>
      <c r="J5" s="288"/>
      <c r="K5" s="288"/>
      <c r="L5" s="288"/>
      <c r="M5" s="289"/>
      <c r="N5" s="290" t="s">
        <v>63</v>
      </c>
      <c r="O5" s="291"/>
      <c r="P5" s="292"/>
      <c r="S5" s="29">
        <v>0.49998999999999999</v>
      </c>
    </row>
    <row r="6" spans="1:19" ht="3" customHeight="1" thickBot="1" x14ac:dyDescent="0.25"/>
    <row r="7" spans="1:19" ht="12.75" customHeight="1" x14ac:dyDescent="0.2">
      <c r="A7" s="30"/>
      <c r="B7" s="256" t="s">
        <v>66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8"/>
      <c r="Q7" s="30"/>
    </row>
    <row r="8" spans="1:19" ht="13.5" customHeight="1" thickBot="1" x14ac:dyDescent="0.25">
      <c r="A8" s="30"/>
      <c r="B8" s="259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1"/>
      <c r="Q8" s="30"/>
    </row>
    <row r="9" spans="1:19" ht="3" customHeight="1" thickBot="1" x14ac:dyDescent="0.25">
      <c r="A9" s="30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30"/>
    </row>
    <row r="10" spans="1:19" ht="26.25" customHeight="1" thickBot="1" x14ac:dyDescent="0.25">
      <c r="A10" s="30"/>
      <c r="B10" s="31" t="s">
        <v>76</v>
      </c>
      <c r="C10" s="263">
        <v>2024</v>
      </c>
      <c r="D10" s="264"/>
      <c r="E10" s="264"/>
      <c r="F10" s="264"/>
      <c r="G10" s="264"/>
      <c r="H10" s="264"/>
      <c r="I10" s="265"/>
      <c r="J10" s="266" t="s">
        <v>1</v>
      </c>
      <c r="K10" s="267"/>
      <c r="L10" s="267"/>
      <c r="M10" s="268"/>
      <c r="N10" s="269" t="s">
        <v>150</v>
      </c>
      <c r="O10" s="270"/>
      <c r="P10" s="271"/>
      <c r="Q10" s="30"/>
    </row>
    <row r="11" spans="1:19" ht="3" customHeight="1" thickBot="1" x14ac:dyDescent="0.25">
      <c r="A11" s="30"/>
      <c r="B11" s="401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3"/>
      <c r="Q11" s="30"/>
    </row>
    <row r="12" spans="1:19" s="67" customFormat="1" ht="15.95" customHeight="1" thickBot="1" x14ac:dyDescent="0.25">
      <c r="A12" s="64"/>
      <c r="B12" s="152" t="s">
        <v>0</v>
      </c>
      <c r="C12" s="404" t="s">
        <v>51</v>
      </c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5"/>
      <c r="Q12" s="64"/>
    </row>
    <row r="13" spans="1:19" ht="3" customHeight="1" thickBot="1" x14ac:dyDescent="0.25">
      <c r="A13" s="30"/>
      <c r="B13" s="360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2"/>
      <c r="Q13" s="30"/>
    </row>
    <row r="14" spans="1:19" s="67" customFormat="1" ht="15.95" customHeight="1" thickBot="1" x14ac:dyDescent="0.25">
      <c r="A14" s="64"/>
      <c r="B14" s="152" t="s">
        <v>6</v>
      </c>
      <c r="C14" s="439" t="s">
        <v>178</v>
      </c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8"/>
      <c r="Q14" s="64"/>
    </row>
    <row r="15" spans="1:19" ht="3" customHeight="1" thickBot="1" x14ac:dyDescent="0.25">
      <c r="A15" s="30"/>
      <c r="B15" s="370" t="s">
        <v>111</v>
      </c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2"/>
      <c r="Q15" s="30"/>
    </row>
    <row r="16" spans="1:19" ht="61.15" customHeight="1" thickBot="1" x14ac:dyDescent="0.25">
      <c r="A16" s="30"/>
      <c r="B16" s="32" t="s">
        <v>36</v>
      </c>
      <c r="C16" s="391" t="s">
        <v>179</v>
      </c>
      <c r="D16" s="481"/>
      <c r="E16" s="481"/>
      <c r="F16" s="481"/>
      <c r="G16" s="481"/>
      <c r="H16" s="481"/>
      <c r="I16" s="481"/>
      <c r="J16" s="481"/>
      <c r="K16" s="481"/>
      <c r="L16" s="481"/>
      <c r="M16" s="481"/>
      <c r="N16" s="481"/>
      <c r="O16" s="481"/>
      <c r="P16" s="482"/>
      <c r="Q16" s="30"/>
    </row>
    <row r="17" spans="1:17" ht="3" customHeight="1" thickBot="1" x14ac:dyDescent="0.25">
      <c r="A17" s="30"/>
      <c r="B17" s="370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2"/>
      <c r="Q17" s="30"/>
    </row>
    <row r="18" spans="1:17" ht="42.75" customHeight="1" thickBot="1" x14ac:dyDescent="0.25">
      <c r="A18" s="30"/>
      <c r="B18" s="32" t="s">
        <v>23</v>
      </c>
      <c r="C18" s="246" t="s">
        <v>182</v>
      </c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8"/>
      <c r="Q18" s="30"/>
    </row>
    <row r="19" spans="1:17" ht="3" customHeight="1" thickBot="1" x14ac:dyDescent="0.25">
      <c r="A19" s="30"/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30"/>
    </row>
    <row r="20" spans="1:17" ht="17.25" customHeight="1" thickBot="1" x14ac:dyDescent="0.25">
      <c r="A20" s="30"/>
      <c r="B20" s="311" t="s">
        <v>37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3"/>
      <c r="Q20" s="30"/>
    </row>
    <row r="21" spans="1:17" ht="3" customHeight="1" thickBot="1" x14ac:dyDescent="0.25">
      <c r="A21" s="30"/>
      <c r="B21" s="385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7"/>
      <c r="Q21" s="30"/>
    </row>
    <row r="22" spans="1:17" ht="67.150000000000006" customHeight="1" thickBot="1" x14ac:dyDescent="0.25">
      <c r="A22" s="30"/>
      <c r="B22" s="32" t="s">
        <v>3</v>
      </c>
      <c r="C22" s="388" t="s">
        <v>156</v>
      </c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90"/>
      <c r="Q22" s="30"/>
    </row>
    <row r="23" spans="1:17" ht="3" customHeight="1" thickBot="1" x14ac:dyDescent="0.25">
      <c r="A23" s="30"/>
      <c r="B23" s="370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2"/>
      <c r="Q23" s="30"/>
    </row>
    <row r="24" spans="1:17" ht="152.25" customHeight="1" thickBot="1" x14ac:dyDescent="0.25">
      <c r="A24" s="30"/>
      <c r="B24" s="32" t="s">
        <v>24</v>
      </c>
      <c r="C24" s="478" t="s">
        <v>181</v>
      </c>
      <c r="D24" s="479"/>
      <c r="E24" s="479"/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80"/>
      <c r="Q24" s="30"/>
    </row>
    <row r="25" spans="1:17" ht="3" customHeight="1" thickBot="1" x14ac:dyDescent="0.25">
      <c r="A25" s="30"/>
      <c r="B25" s="394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6"/>
      <c r="Q25" s="30"/>
    </row>
    <row r="26" spans="1:17" ht="13.5" customHeight="1" thickBot="1" x14ac:dyDescent="0.25">
      <c r="A26" s="30"/>
      <c r="B26" s="28" t="s">
        <v>2</v>
      </c>
      <c r="C26" s="475">
        <v>0.8</v>
      </c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7"/>
      <c r="Q26" s="30"/>
    </row>
    <row r="27" spans="1:17" ht="3" customHeight="1" thickBot="1" x14ac:dyDescent="0.25">
      <c r="A27" s="30"/>
      <c r="B27" s="376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8"/>
      <c r="Q27" s="30"/>
    </row>
    <row r="28" spans="1:17" ht="12.75" customHeight="1" thickBot="1" x14ac:dyDescent="0.25">
      <c r="A28" s="30"/>
      <c r="B28" s="28" t="s">
        <v>25</v>
      </c>
      <c r="C28" s="33" t="s">
        <v>26</v>
      </c>
      <c r="D28" s="379" t="s">
        <v>157</v>
      </c>
      <c r="E28" s="380"/>
      <c r="F28" s="380"/>
      <c r="G28" s="381"/>
      <c r="H28" s="382" t="s">
        <v>27</v>
      </c>
      <c r="I28" s="382"/>
      <c r="J28" s="382"/>
      <c r="K28" s="379" t="s">
        <v>175</v>
      </c>
      <c r="L28" s="380"/>
      <c r="M28" s="381"/>
      <c r="N28" s="383" t="s">
        <v>28</v>
      </c>
      <c r="O28" s="384"/>
      <c r="P28" s="34" t="s">
        <v>112</v>
      </c>
      <c r="Q28" s="30"/>
    </row>
    <row r="29" spans="1:17" ht="3" customHeight="1" thickBot="1" x14ac:dyDescent="0.25">
      <c r="A29" s="30"/>
      <c r="B29" s="435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7"/>
      <c r="Q29" s="30"/>
    </row>
    <row r="30" spans="1:17" ht="13.5" thickBot="1" x14ac:dyDescent="0.25">
      <c r="A30" s="30"/>
      <c r="B30" s="35" t="s">
        <v>7</v>
      </c>
      <c r="C30" s="357" t="s">
        <v>105</v>
      </c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9"/>
      <c r="Q30" s="30"/>
    </row>
    <row r="31" spans="1:17" ht="3" customHeight="1" thickBot="1" x14ac:dyDescent="0.25">
      <c r="A31" s="30"/>
      <c r="B31" s="370"/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2"/>
      <c r="Q31" s="30"/>
    </row>
    <row r="32" spans="1:17" ht="13.5" thickBot="1" x14ac:dyDescent="0.25">
      <c r="A32" s="30"/>
      <c r="B32" s="35" t="s">
        <v>4</v>
      </c>
      <c r="C32" s="357" t="s">
        <v>71</v>
      </c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9"/>
      <c r="Q32" s="30"/>
    </row>
    <row r="33" spans="1:17" ht="3" customHeight="1" thickBot="1" x14ac:dyDescent="0.25">
      <c r="A33" s="30"/>
      <c r="B33" s="370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2"/>
      <c r="Q33" s="30"/>
    </row>
    <row r="34" spans="1:17" ht="13.5" thickBot="1" x14ac:dyDescent="0.25">
      <c r="A34" s="30"/>
      <c r="B34" s="35" t="s">
        <v>35</v>
      </c>
      <c r="C34" s="357" t="s">
        <v>71</v>
      </c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9"/>
      <c r="Q34" s="30"/>
    </row>
    <row r="35" spans="1:17" ht="3" customHeight="1" thickBot="1" x14ac:dyDescent="0.25">
      <c r="A35" s="30"/>
      <c r="B35" s="360"/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2"/>
      <c r="Q35" s="30"/>
    </row>
    <row r="36" spans="1:17" ht="16.5" customHeight="1" thickBot="1" x14ac:dyDescent="0.25">
      <c r="A36" s="30"/>
      <c r="B36" s="35" t="s">
        <v>65</v>
      </c>
      <c r="C36" s="357" t="s">
        <v>71</v>
      </c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9"/>
      <c r="Q36" s="30"/>
    </row>
    <row r="37" spans="1:17" ht="3" customHeight="1" thickBot="1" x14ac:dyDescent="0.25">
      <c r="A37" s="30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0"/>
    </row>
    <row r="38" spans="1:17" ht="13.5" thickBot="1" x14ac:dyDescent="0.25">
      <c r="A38" s="30"/>
      <c r="B38" s="363" t="s">
        <v>29</v>
      </c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5"/>
      <c r="P38" s="366"/>
      <c r="Q38" s="30"/>
    </row>
    <row r="39" spans="1:17" ht="13.5" thickBot="1" x14ac:dyDescent="0.25">
      <c r="A39" s="30"/>
      <c r="B39" s="37" t="s">
        <v>34</v>
      </c>
      <c r="C39" s="363" t="s">
        <v>30</v>
      </c>
      <c r="D39" s="364"/>
      <c r="E39" s="364"/>
      <c r="F39" s="364"/>
      <c r="G39" s="366"/>
      <c r="H39" s="363" t="s">
        <v>7</v>
      </c>
      <c r="I39" s="364"/>
      <c r="J39" s="364"/>
      <c r="K39" s="364"/>
      <c r="L39" s="366"/>
      <c r="M39" s="363" t="s">
        <v>31</v>
      </c>
      <c r="N39" s="364"/>
      <c r="O39" s="365"/>
      <c r="P39" s="366"/>
      <c r="Q39" s="30"/>
    </row>
    <row r="40" spans="1:17" ht="41.25" customHeight="1" x14ac:dyDescent="0.2">
      <c r="A40" s="30"/>
      <c r="B40" s="128" t="s">
        <v>118</v>
      </c>
      <c r="C40" s="350" t="s">
        <v>120</v>
      </c>
      <c r="D40" s="350"/>
      <c r="E40" s="350"/>
      <c r="F40" s="350"/>
      <c r="G40" s="350"/>
      <c r="H40" s="350" t="s">
        <v>127</v>
      </c>
      <c r="I40" s="350"/>
      <c r="J40" s="350"/>
      <c r="K40" s="350"/>
      <c r="L40" s="350"/>
      <c r="M40" s="350" t="s">
        <v>109</v>
      </c>
      <c r="N40" s="350"/>
      <c r="O40" s="350"/>
      <c r="P40" s="352"/>
      <c r="Q40" s="30"/>
    </row>
    <row r="41" spans="1:17" ht="57" customHeight="1" thickBot="1" x14ac:dyDescent="0.25">
      <c r="A41" s="30"/>
      <c r="B41" s="137" t="s">
        <v>119</v>
      </c>
      <c r="C41" s="471" t="s">
        <v>120</v>
      </c>
      <c r="D41" s="471"/>
      <c r="E41" s="471"/>
      <c r="F41" s="471"/>
      <c r="G41" s="471"/>
      <c r="H41" s="471" t="s">
        <v>127</v>
      </c>
      <c r="I41" s="471"/>
      <c r="J41" s="471"/>
      <c r="K41" s="471"/>
      <c r="L41" s="471"/>
      <c r="M41" s="471" t="s">
        <v>109</v>
      </c>
      <c r="N41" s="471"/>
      <c r="O41" s="471"/>
      <c r="P41" s="472"/>
      <c r="Q41" s="30"/>
    </row>
    <row r="42" spans="1:17" ht="13.5" customHeight="1" x14ac:dyDescent="0.2">
      <c r="A42" s="30"/>
      <c r="B42" s="136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473"/>
      <c r="P42" s="474"/>
      <c r="Q42" s="30"/>
    </row>
    <row r="43" spans="1:17" ht="12.75" customHeight="1" x14ac:dyDescent="0.2">
      <c r="A43" s="30"/>
      <c r="B43" s="118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70"/>
      <c r="Q43" s="30"/>
    </row>
    <row r="44" spans="1:17" ht="11.25" customHeight="1" thickBot="1" x14ac:dyDescent="0.25">
      <c r="A44" s="30"/>
      <c r="B44" s="119"/>
      <c r="C44" s="465"/>
      <c r="D44" s="465"/>
      <c r="E44" s="465"/>
      <c r="F44" s="465"/>
      <c r="G44" s="465"/>
      <c r="H44" s="465"/>
      <c r="I44" s="465"/>
      <c r="J44" s="465"/>
      <c r="K44" s="465"/>
      <c r="L44" s="465"/>
      <c r="M44" s="465"/>
      <c r="N44" s="465"/>
      <c r="O44" s="465"/>
      <c r="P44" s="466"/>
      <c r="Q44" s="30"/>
    </row>
    <row r="45" spans="1:17" ht="4.5" customHeight="1" thickBot="1" x14ac:dyDescent="0.25">
      <c r="A45" s="3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30"/>
    </row>
    <row r="46" spans="1:17" ht="13.5" customHeight="1" thickBot="1" x14ac:dyDescent="0.25">
      <c r="A46" s="30"/>
      <c r="B46" s="311" t="s">
        <v>8</v>
      </c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3"/>
      <c r="Q46" s="30"/>
    </row>
    <row r="47" spans="1:17" ht="4.5" customHeight="1" thickBot="1" x14ac:dyDescent="0.25">
      <c r="A47" s="30"/>
      <c r="B47" s="41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42"/>
      <c r="Q47" s="30"/>
    </row>
    <row r="48" spans="1:17" x14ac:dyDescent="0.2">
      <c r="A48" s="30"/>
      <c r="B48" s="467" t="s">
        <v>32</v>
      </c>
      <c r="C48" s="43" t="s">
        <v>9</v>
      </c>
      <c r="D48" s="44" t="s">
        <v>11</v>
      </c>
      <c r="E48" s="44" t="s">
        <v>12</v>
      </c>
      <c r="F48" s="44" t="s">
        <v>13</v>
      </c>
      <c r="G48" s="44" t="s">
        <v>14</v>
      </c>
      <c r="H48" s="44" t="s">
        <v>15</v>
      </c>
      <c r="I48" s="44" t="s">
        <v>16</v>
      </c>
      <c r="J48" s="44" t="s">
        <v>17</v>
      </c>
      <c r="K48" s="44" t="s">
        <v>18</v>
      </c>
      <c r="L48" s="44" t="s">
        <v>19</v>
      </c>
      <c r="M48" s="44" t="s">
        <v>20</v>
      </c>
      <c r="N48" s="44" t="s">
        <v>21</v>
      </c>
      <c r="O48" s="45" t="s">
        <v>22</v>
      </c>
      <c r="P48" s="46" t="s">
        <v>10</v>
      </c>
      <c r="Q48" s="30"/>
    </row>
    <row r="49" spans="1:17" s="67" customFormat="1" ht="19.5" customHeight="1" thickBot="1" x14ac:dyDescent="0.25">
      <c r="A49" s="64"/>
      <c r="B49" s="468"/>
      <c r="C49" s="65" t="s">
        <v>10</v>
      </c>
      <c r="D49" s="66"/>
      <c r="E49" s="66"/>
      <c r="F49" s="66"/>
      <c r="G49" s="66"/>
      <c r="H49" s="66"/>
      <c r="I49" s="103">
        <f>+'4_Reg_SegtoNormalizacion'!D10</f>
        <v>0.9096774193548387</v>
      </c>
      <c r="J49" s="76"/>
      <c r="K49" s="76"/>
      <c r="L49" s="76"/>
      <c r="M49" s="76"/>
      <c r="N49" s="76"/>
      <c r="O49" s="103" t="str">
        <f>+'4_Reg_SegtoNormalizacion'!F10</f>
        <v/>
      </c>
      <c r="P49" s="103">
        <f>+'4_Reg_SegtoNormalizacion'!H10</f>
        <v>0.9096774193548387</v>
      </c>
      <c r="Q49" s="64"/>
    </row>
    <row r="50" spans="1:17" ht="4.5" customHeight="1" thickBot="1" x14ac:dyDescent="0.25">
      <c r="A50" s="30"/>
      <c r="B50" s="50">
        <v>0.9</v>
      </c>
      <c r="C50" s="50"/>
      <c r="D50" s="51"/>
      <c r="E50" s="51"/>
      <c r="F50" s="51"/>
      <c r="G50" s="51"/>
      <c r="H50" s="51"/>
      <c r="I50" s="52">
        <v>0.8</v>
      </c>
      <c r="J50" s="51"/>
      <c r="K50" s="51"/>
      <c r="L50" s="51"/>
      <c r="M50" s="51"/>
      <c r="N50" s="51"/>
      <c r="O50" s="52">
        <v>0.8</v>
      </c>
      <c r="P50" s="53">
        <v>0.8</v>
      </c>
      <c r="Q50" s="30"/>
    </row>
    <row r="51" spans="1:17" ht="13.5" thickBot="1" x14ac:dyDescent="0.25">
      <c r="A51" s="30"/>
      <c r="B51" s="311" t="s">
        <v>33</v>
      </c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3"/>
      <c r="Q51" s="30"/>
    </row>
    <row r="52" spans="1:17" x14ac:dyDescent="0.2">
      <c r="A52" s="30"/>
      <c r="B52" s="314" t="s">
        <v>83</v>
      </c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6"/>
      <c r="Q52" s="30"/>
    </row>
    <row r="53" spans="1:17" x14ac:dyDescent="0.2">
      <c r="A53" s="30"/>
      <c r="B53" s="317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9"/>
      <c r="Q53" s="30"/>
    </row>
    <row r="54" spans="1:17" x14ac:dyDescent="0.2">
      <c r="A54" s="30"/>
      <c r="B54" s="317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9"/>
      <c r="Q54" s="30"/>
    </row>
    <row r="55" spans="1:17" x14ac:dyDescent="0.2">
      <c r="A55" s="30"/>
      <c r="B55" s="317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9"/>
      <c r="Q55" s="30"/>
    </row>
    <row r="56" spans="1:17" x14ac:dyDescent="0.2">
      <c r="A56" s="30"/>
      <c r="B56" s="317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9"/>
      <c r="Q56" s="30"/>
    </row>
    <row r="57" spans="1:17" x14ac:dyDescent="0.2">
      <c r="A57" s="30"/>
      <c r="B57" s="317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9"/>
      <c r="Q57" s="30"/>
    </row>
    <row r="58" spans="1:17" x14ac:dyDescent="0.2">
      <c r="A58" s="30"/>
      <c r="B58" s="317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9"/>
      <c r="Q58" s="30"/>
    </row>
    <row r="59" spans="1:17" x14ac:dyDescent="0.2">
      <c r="A59" s="30"/>
      <c r="B59" s="317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9"/>
      <c r="Q59" s="30"/>
    </row>
    <row r="60" spans="1:17" x14ac:dyDescent="0.2">
      <c r="A60" s="30"/>
      <c r="B60" s="317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9"/>
      <c r="Q60" s="30"/>
    </row>
    <row r="61" spans="1:17" x14ac:dyDescent="0.2">
      <c r="A61" s="30"/>
      <c r="B61" s="317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9"/>
      <c r="Q61" s="30"/>
    </row>
    <row r="62" spans="1:17" x14ac:dyDescent="0.2">
      <c r="A62" s="30"/>
      <c r="B62" s="317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9"/>
      <c r="Q62" s="30"/>
    </row>
    <row r="63" spans="1:17" x14ac:dyDescent="0.2">
      <c r="A63" s="30"/>
      <c r="B63" s="317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9"/>
      <c r="Q63" s="30"/>
    </row>
    <row r="64" spans="1:17" x14ac:dyDescent="0.2">
      <c r="A64" s="30"/>
      <c r="B64" s="317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9"/>
      <c r="Q64" s="30"/>
    </row>
    <row r="65" spans="1:17" x14ac:dyDescent="0.2">
      <c r="A65" s="30"/>
      <c r="B65" s="317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9"/>
      <c r="Q65" s="30"/>
    </row>
    <row r="66" spans="1:17" x14ac:dyDescent="0.2">
      <c r="A66" s="30"/>
      <c r="B66" s="317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9"/>
      <c r="Q66" s="30"/>
    </row>
    <row r="67" spans="1:17" ht="13.5" thickBot="1" x14ac:dyDescent="0.25">
      <c r="A67" s="30"/>
      <c r="B67" s="320"/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2"/>
      <c r="Q67" s="30"/>
    </row>
    <row r="68" spans="1:17" s="24" customFormat="1" ht="4.5" customHeight="1" thickBot="1" x14ac:dyDescent="0.25">
      <c r="A68" s="323"/>
      <c r="B68" s="323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</row>
    <row r="69" spans="1:17" ht="14.25" customHeight="1" x14ac:dyDescent="0.2">
      <c r="A69" s="30"/>
      <c r="B69" s="329" t="s">
        <v>5</v>
      </c>
      <c r="C69" s="332" t="s">
        <v>114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4"/>
      <c r="Q69" s="30"/>
    </row>
    <row r="70" spans="1:17" ht="90" customHeight="1" x14ac:dyDescent="0.2">
      <c r="A70" s="30"/>
      <c r="B70" s="330"/>
      <c r="C70" s="335" t="s">
        <v>199</v>
      </c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7"/>
      <c r="Q70" s="30"/>
    </row>
    <row r="71" spans="1:17" ht="11.25" customHeight="1" x14ac:dyDescent="0.2">
      <c r="A71" s="30"/>
      <c r="B71" s="330"/>
      <c r="C71" s="338" t="s">
        <v>115</v>
      </c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40"/>
      <c r="Q71" s="30"/>
    </row>
    <row r="72" spans="1:17" ht="90" customHeight="1" thickBot="1" x14ac:dyDescent="0.25">
      <c r="A72" s="30"/>
      <c r="B72" s="331"/>
      <c r="C72" s="341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63"/>
      <c r="P72" s="464"/>
      <c r="Q72" s="30"/>
    </row>
    <row r="73" spans="1:17" ht="32.25" customHeight="1" thickBot="1" x14ac:dyDescent="0.25">
      <c r="A73" s="30"/>
      <c r="B73" s="54" t="s">
        <v>64</v>
      </c>
      <c r="C73" s="324" t="s">
        <v>154</v>
      </c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6"/>
      <c r="Q73" s="30"/>
    </row>
    <row r="74" spans="1:17" ht="30.75" customHeight="1" thickBot="1" x14ac:dyDescent="0.25">
      <c r="A74" s="30"/>
      <c r="B74" s="54" t="s">
        <v>77</v>
      </c>
      <c r="C74" s="419" t="s">
        <v>78</v>
      </c>
      <c r="D74" s="419"/>
      <c r="E74" s="419"/>
      <c r="F74" s="419"/>
      <c r="G74" s="419"/>
      <c r="H74" s="419"/>
      <c r="I74" s="419"/>
      <c r="J74" s="419"/>
      <c r="K74" s="419"/>
      <c r="L74" s="419"/>
      <c r="M74" s="419"/>
      <c r="N74" s="419"/>
      <c r="O74" s="419"/>
      <c r="P74" s="420"/>
      <c r="Q74" s="30"/>
    </row>
    <row r="77" spans="1:17" ht="19.149999999999999" hidden="1" customHeight="1" x14ac:dyDescent="0.2">
      <c r="C77" s="55">
        <v>2018</v>
      </c>
    </row>
    <row r="78" spans="1:17" ht="14.45" hidden="1" customHeight="1" x14ac:dyDescent="0.2">
      <c r="C78" s="29">
        <v>2019</v>
      </c>
    </row>
    <row r="79" spans="1:17" hidden="1" x14ac:dyDescent="0.2">
      <c r="C79" s="29">
        <v>2020</v>
      </c>
    </row>
    <row r="80" spans="1:17" hidden="1" x14ac:dyDescent="0.2">
      <c r="C80" s="29">
        <v>2021</v>
      </c>
    </row>
    <row r="88" spans="1:21" x14ac:dyDescent="0.2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</row>
    <row r="89" spans="1:21" x14ac:dyDescent="0.2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21" x14ac:dyDescent="0.2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1:21" x14ac:dyDescent="0.2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1:21" x14ac:dyDescent="0.2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</row>
    <row r="93" spans="1:21" x14ac:dyDescent="0.2">
      <c r="B93" s="56"/>
      <c r="C93" s="56"/>
      <c r="D93" s="56"/>
      <c r="E93" s="56"/>
      <c r="F93" s="56"/>
      <c r="G93" s="56"/>
      <c r="H93" s="56"/>
      <c r="J93" s="56"/>
      <c r="K93" s="56"/>
      <c r="L93" s="56"/>
      <c r="M93" s="56"/>
    </row>
    <row r="94" spans="1:21" x14ac:dyDescent="0.2">
      <c r="B94" s="56"/>
      <c r="C94" s="56"/>
      <c r="D94" s="56"/>
      <c r="E94" s="56"/>
      <c r="F94" s="56"/>
      <c r="G94" s="56"/>
      <c r="H94" s="56"/>
      <c r="J94" s="56"/>
      <c r="K94" s="56"/>
      <c r="L94" s="56"/>
      <c r="M94" s="56"/>
    </row>
    <row r="95" spans="1:21" x14ac:dyDescent="0.2">
      <c r="B95" s="56"/>
      <c r="C95" s="56"/>
      <c r="D95" s="56"/>
      <c r="E95" s="56"/>
      <c r="F95" s="56"/>
      <c r="G95" s="56"/>
      <c r="H95" s="56"/>
      <c r="J95" s="56"/>
      <c r="K95" s="56"/>
      <c r="L95" s="56"/>
      <c r="M95" s="56"/>
    </row>
    <row r="96" spans="1:21" x14ac:dyDescent="0.2">
      <c r="A96" s="57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</row>
    <row r="97" spans="1:26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69"/>
      <c r="W97" s="69"/>
      <c r="X97" s="69"/>
      <c r="Y97" s="69"/>
      <c r="Z97" s="69"/>
    </row>
    <row r="98" spans="1:26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69"/>
      <c r="W98" s="69"/>
      <c r="X98" s="69"/>
      <c r="Y98" s="69"/>
      <c r="Z98" s="69"/>
    </row>
    <row r="99" spans="1:26" x14ac:dyDescent="0.2">
      <c r="A99" s="58"/>
      <c r="B99" s="58" t="s">
        <v>39</v>
      </c>
      <c r="C99" s="58" t="s">
        <v>38</v>
      </c>
      <c r="D99" s="58" t="s">
        <v>40</v>
      </c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9" t="s">
        <v>70</v>
      </c>
      <c r="R99" s="58"/>
      <c r="S99" s="58"/>
      <c r="T99" s="58"/>
      <c r="U99" s="58"/>
      <c r="V99" s="69"/>
      <c r="W99" s="69"/>
      <c r="X99" s="69"/>
      <c r="Y99" s="69"/>
      <c r="Z99" s="69"/>
    </row>
    <row r="100" spans="1:26" x14ac:dyDescent="0.2">
      <c r="A100" s="58"/>
      <c r="B100" s="59" t="s">
        <v>41</v>
      </c>
      <c r="C100" s="59" t="s">
        <v>43</v>
      </c>
      <c r="D100" s="60" t="s">
        <v>90</v>
      </c>
      <c r="E100" s="58"/>
      <c r="F100" s="58"/>
      <c r="G100" s="58"/>
      <c r="H100" s="58"/>
      <c r="I100" s="58"/>
      <c r="J100" s="58"/>
      <c r="K100" s="58"/>
      <c r="L100" s="58"/>
      <c r="M100" s="59" t="s">
        <v>67</v>
      </c>
      <c r="N100" s="58"/>
      <c r="O100" s="58"/>
      <c r="P100" s="58"/>
      <c r="Q100" s="59" t="s">
        <v>71</v>
      </c>
      <c r="R100" s="58"/>
      <c r="S100" s="58"/>
      <c r="T100" s="58"/>
      <c r="U100" s="58"/>
      <c r="V100" s="69"/>
      <c r="W100" s="69"/>
      <c r="X100" s="69"/>
      <c r="Y100" s="69"/>
      <c r="Z100" s="69"/>
    </row>
    <row r="101" spans="1:26" x14ac:dyDescent="0.2">
      <c r="A101" s="58"/>
      <c r="B101" s="59" t="s">
        <v>79</v>
      </c>
      <c r="C101" s="59" t="s">
        <v>44</v>
      </c>
      <c r="D101" s="60" t="s">
        <v>91</v>
      </c>
      <c r="E101" s="58"/>
      <c r="F101" s="58"/>
      <c r="G101" s="58"/>
      <c r="H101" s="58"/>
      <c r="I101" s="58"/>
      <c r="J101" s="58"/>
      <c r="K101" s="58"/>
      <c r="L101" s="58"/>
      <c r="M101" s="59" t="s">
        <v>69</v>
      </c>
      <c r="N101" s="58"/>
      <c r="O101" s="58"/>
      <c r="P101" s="58"/>
      <c r="Q101" s="59" t="s">
        <v>73</v>
      </c>
      <c r="R101" s="58"/>
      <c r="S101" s="58"/>
      <c r="T101" s="58"/>
      <c r="U101" s="58"/>
      <c r="V101" s="69"/>
      <c r="W101" s="69"/>
      <c r="X101" s="69"/>
      <c r="Y101" s="69"/>
      <c r="Z101" s="69"/>
    </row>
    <row r="102" spans="1:26" x14ac:dyDescent="0.2">
      <c r="A102" s="58"/>
      <c r="B102" s="59" t="s">
        <v>42</v>
      </c>
      <c r="C102" s="59" t="s">
        <v>45</v>
      </c>
      <c r="D102" s="60" t="s">
        <v>92</v>
      </c>
      <c r="E102" s="58"/>
      <c r="F102" s="58"/>
      <c r="G102" s="58"/>
      <c r="H102" s="58"/>
      <c r="I102" s="58"/>
      <c r="J102" s="58"/>
      <c r="K102" s="58"/>
      <c r="L102" s="58"/>
      <c r="M102" s="59" t="s">
        <v>78</v>
      </c>
      <c r="N102" s="58"/>
      <c r="O102" s="58"/>
      <c r="P102" s="58"/>
      <c r="Q102" s="59" t="s">
        <v>72</v>
      </c>
      <c r="R102" s="58"/>
      <c r="S102" s="58"/>
      <c r="T102" s="58"/>
      <c r="U102" s="58"/>
      <c r="V102" s="69"/>
      <c r="W102" s="69"/>
      <c r="X102" s="69"/>
      <c r="Y102" s="69"/>
      <c r="Z102" s="69"/>
    </row>
    <row r="103" spans="1:26" x14ac:dyDescent="0.2">
      <c r="A103" s="58"/>
      <c r="B103" s="58"/>
      <c r="C103" s="59" t="s">
        <v>46</v>
      </c>
      <c r="D103" s="60" t="s">
        <v>93</v>
      </c>
      <c r="E103" s="58"/>
      <c r="F103" s="58"/>
      <c r="G103" s="58"/>
      <c r="H103" s="58"/>
      <c r="I103" s="58"/>
      <c r="J103" s="58"/>
      <c r="K103" s="58"/>
      <c r="L103" s="58"/>
      <c r="M103" s="59"/>
      <c r="N103" s="58"/>
      <c r="O103" s="58"/>
      <c r="P103" s="58"/>
      <c r="Q103" s="59" t="s">
        <v>74</v>
      </c>
      <c r="R103" s="58"/>
      <c r="S103" s="58"/>
      <c r="T103" s="58"/>
      <c r="U103" s="58"/>
      <c r="V103" s="69"/>
      <c r="W103" s="69"/>
      <c r="X103" s="69"/>
      <c r="Y103" s="69"/>
      <c r="Z103" s="69"/>
    </row>
    <row r="104" spans="1:26" x14ac:dyDescent="0.2">
      <c r="A104" s="58"/>
      <c r="B104" s="58"/>
      <c r="C104" s="59" t="s">
        <v>47</v>
      </c>
      <c r="D104" s="60" t="s">
        <v>94</v>
      </c>
      <c r="E104" s="58"/>
      <c r="F104" s="58"/>
      <c r="G104" s="58"/>
      <c r="H104" s="58"/>
      <c r="I104" s="58"/>
      <c r="J104" s="58"/>
      <c r="K104" s="58"/>
      <c r="L104" s="58"/>
      <c r="M104" s="58"/>
      <c r="N104" s="58" t="s">
        <v>68</v>
      </c>
      <c r="O104" s="58"/>
      <c r="P104" s="58"/>
      <c r="Q104" s="59" t="s">
        <v>75</v>
      </c>
      <c r="R104" s="58"/>
      <c r="S104" s="58"/>
      <c r="T104" s="58"/>
      <c r="U104" s="58"/>
      <c r="V104" s="69"/>
      <c r="W104" s="69"/>
      <c r="X104" s="69"/>
      <c r="Y104" s="69"/>
      <c r="Z104" s="69"/>
    </row>
    <row r="105" spans="1:26" x14ac:dyDescent="0.2">
      <c r="A105" s="58"/>
      <c r="B105" s="58"/>
      <c r="C105" s="59" t="s">
        <v>48</v>
      </c>
      <c r="D105" s="60" t="s">
        <v>95</v>
      </c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69"/>
      <c r="W105" s="69"/>
      <c r="X105" s="69"/>
      <c r="Y105" s="69"/>
      <c r="Z105" s="69"/>
    </row>
    <row r="106" spans="1:26" x14ac:dyDescent="0.2">
      <c r="A106" s="58"/>
      <c r="B106" s="58"/>
      <c r="C106" s="59" t="s">
        <v>49</v>
      </c>
      <c r="D106" s="60" t="s">
        <v>57</v>
      </c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69"/>
      <c r="W106" s="69"/>
      <c r="X106" s="69"/>
      <c r="Y106" s="69"/>
      <c r="Z106" s="69"/>
    </row>
    <row r="107" spans="1:26" x14ac:dyDescent="0.2">
      <c r="A107" s="58"/>
      <c r="B107" s="58"/>
      <c r="C107" s="58"/>
      <c r="D107" s="60" t="s">
        <v>56</v>
      </c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69"/>
      <c r="W107" s="69"/>
      <c r="X107" s="69"/>
      <c r="Y107" s="69"/>
      <c r="Z107" s="69"/>
    </row>
    <row r="108" spans="1:26" x14ac:dyDescent="0.2">
      <c r="A108" s="58"/>
      <c r="B108" s="58"/>
      <c r="C108" s="58"/>
      <c r="D108" s="60" t="s">
        <v>51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69"/>
      <c r="W108" s="69"/>
      <c r="X108" s="69"/>
      <c r="Y108" s="69"/>
      <c r="Z108" s="69"/>
    </row>
    <row r="109" spans="1:26" x14ac:dyDescent="0.2">
      <c r="A109" s="58"/>
      <c r="B109" s="58"/>
      <c r="C109" s="58"/>
      <c r="D109" s="60" t="s">
        <v>50</v>
      </c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9">
        <v>2015</v>
      </c>
      <c r="R109" s="58"/>
      <c r="S109" s="58"/>
      <c r="T109" s="58"/>
      <c r="U109" s="58"/>
      <c r="V109" s="69"/>
      <c r="W109" s="69"/>
      <c r="X109" s="69"/>
      <c r="Y109" s="69"/>
      <c r="Z109" s="69"/>
    </row>
    <row r="110" spans="1:26" ht="12.75" customHeight="1" x14ac:dyDescent="0.2">
      <c r="A110" s="58"/>
      <c r="B110" s="58"/>
      <c r="C110" s="58"/>
      <c r="D110" s="60" t="s">
        <v>53</v>
      </c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9">
        <v>2016</v>
      </c>
      <c r="R110" s="58"/>
      <c r="S110" s="58"/>
      <c r="T110" s="58"/>
      <c r="U110" s="58"/>
      <c r="V110" s="69"/>
      <c r="W110" s="69"/>
      <c r="X110" s="69"/>
      <c r="Y110" s="69"/>
      <c r="Z110" s="69"/>
    </row>
    <row r="111" spans="1:26" x14ac:dyDescent="0.2">
      <c r="A111" s="58"/>
      <c r="B111" s="58"/>
      <c r="C111" s="58"/>
      <c r="D111" s="60" t="s">
        <v>52</v>
      </c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9">
        <v>2017</v>
      </c>
      <c r="R111" s="58"/>
      <c r="S111" s="58"/>
      <c r="T111" s="58"/>
      <c r="U111" s="58"/>
      <c r="V111" s="69"/>
      <c r="W111" s="69"/>
      <c r="X111" s="69"/>
      <c r="Y111" s="69"/>
      <c r="Z111" s="69"/>
    </row>
    <row r="112" spans="1:26" x14ac:dyDescent="0.2">
      <c r="A112" s="58"/>
      <c r="B112" s="58"/>
      <c r="C112" s="58"/>
      <c r="D112" s="60" t="s">
        <v>54</v>
      </c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9">
        <v>2018</v>
      </c>
      <c r="R112" s="58"/>
      <c r="S112" s="58"/>
      <c r="T112" s="58"/>
      <c r="U112" s="58"/>
      <c r="V112" s="69"/>
      <c r="W112" s="69"/>
      <c r="X112" s="69"/>
      <c r="Y112" s="69"/>
      <c r="Z112" s="69"/>
    </row>
    <row r="113" spans="1:26" x14ac:dyDescent="0.2">
      <c r="A113" s="58"/>
      <c r="B113" s="58"/>
      <c r="C113" s="58"/>
      <c r="D113" s="60" t="s">
        <v>96</v>
      </c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69"/>
      <c r="W113" s="69"/>
      <c r="X113" s="69"/>
      <c r="Y113" s="69"/>
      <c r="Z113" s="69"/>
    </row>
    <row r="114" spans="1:26" x14ac:dyDescent="0.2">
      <c r="A114" s="58"/>
      <c r="B114" s="58"/>
      <c r="C114" s="58"/>
      <c r="D114" s="60" t="s">
        <v>81</v>
      </c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69"/>
      <c r="W114" s="69"/>
      <c r="X114" s="69"/>
      <c r="Y114" s="69"/>
      <c r="Z114" s="69"/>
    </row>
    <row r="115" spans="1:26" x14ac:dyDescent="0.2">
      <c r="A115" s="58"/>
      <c r="B115" s="61"/>
      <c r="C115" s="58"/>
      <c r="D115" s="60" t="s">
        <v>82</v>
      </c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69"/>
      <c r="W115" s="69"/>
      <c r="X115" s="69"/>
      <c r="Y115" s="69"/>
      <c r="Z115" s="69"/>
    </row>
    <row r="116" spans="1:26" x14ac:dyDescent="0.2">
      <c r="A116" s="58"/>
      <c r="B116" s="61"/>
      <c r="C116" s="58"/>
      <c r="D116" s="60" t="s">
        <v>80</v>
      </c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69"/>
      <c r="W116" s="69"/>
      <c r="X116" s="69"/>
      <c r="Y116" s="69"/>
      <c r="Z116" s="69"/>
    </row>
    <row r="117" spans="1:26" x14ac:dyDescent="0.2">
      <c r="A117" s="58"/>
      <c r="B117" s="61"/>
      <c r="C117" s="58"/>
      <c r="D117" s="60" t="s">
        <v>97</v>
      </c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69"/>
      <c r="W117" s="69"/>
      <c r="X117" s="69"/>
      <c r="Y117" s="69"/>
      <c r="Z117" s="69"/>
    </row>
    <row r="118" spans="1:26" x14ac:dyDescent="0.2">
      <c r="A118" s="58"/>
      <c r="B118" s="61"/>
      <c r="C118" s="58"/>
      <c r="D118" s="60" t="s">
        <v>98</v>
      </c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69"/>
      <c r="W118" s="69"/>
      <c r="X118" s="69"/>
      <c r="Y118" s="69"/>
      <c r="Z118" s="69"/>
    </row>
    <row r="119" spans="1:26" x14ac:dyDescent="0.2">
      <c r="A119" s="58"/>
      <c r="B119" s="61"/>
      <c r="C119" s="58"/>
      <c r="D119" s="60" t="s">
        <v>99</v>
      </c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69"/>
      <c r="W119" s="69"/>
      <c r="X119" s="69"/>
      <c r="Y119" s="69"/>
      <c r="Z119" s="69"/>
    </row>
    <row r="120" spans="1:26" x14ac:dyDescent="0.2">
      <c r="A120" s="58"/>
      <c r="B120" s="61"/>
      <c r="C120" s="58"/>
      <c r="D120" s="60" t="s">
        <v>100</v>
      </c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69"/>
      <c r="W120" s="69"/>
      <c r="X120" s="69"/>
      <c r="Y120" s="69"/>
      <c r="Z120" s="69"/>
    </row>
    <row r="121" spans="1:26" x14ac:dyDescent="0.2">
      <c r="A121" s="58"/>
      <c r="B121" s="61"/>
      <c r="C121" s="58"/>
      <c r="D121" s="60" t="s">
        <v>101</v>
      </c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69"/>
      <c r="W121" s="69"/>
      <c r="X121" s="69"/>
      <c r="Y121" s="69"/>
      <c r="Z121" s="69"/>
    </row>
    <row r="122" spans="1:26" x14ac:dyDescent="0.2">
      <c r="A122" s="58"/>
      <c r="B122" s="62"/>
      <c r="C122" s="58"/>
      <c r="D122" s="60" t="s">
        <v>102</v>
      </c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69"/>
      <c r="W122" s="69"/>
      <c r="X122" s="69"/>
      <c r="Y122" s="69"/>
      <c r="Z122" s="69"/>
    </row>
    <row r="123" spans="1:26" x14ac:dyDescent="0.2">
      <c r="A123" s="58"/>
      <c r="B123" s="62"/>
      <c r="C123" s="58"/>
      <c r="D123" s="60" t="s">
        <v>103</v>
      </c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69"/>
      <c r="W123" s="69"/>
      <c r="X123" s="69"/>
      <c r="Y123" s="69"/>
      <c r="Z123" s="69"/>
    </row>
    <row r="124" spans="1:26" x14ac:dyDescent="0.2">
      <c r="A124" s="58"/>
      <c r="B124" s="58"/>
      <c r="C124" s="58"/>
      <c r="D124" s="60" t="s">
        <v>104</v>
      </c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69"/>
      <c r="W124" s="69"/>
      <c r="X124" s="69"/>
      <c r="Y124" s="69"/>
      <c r="Z124" s="69"/>
    </row>
    <row r="125" spans="1:26" x14ac:dyDescent="0.2">
      <c r="A125" s="58"/>
      <c r="B125" s="82"/>
      <c r="C125" s="58"/>
      <c r="D125" s="60" t="s">
        <v>55</v>
      </c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69"/>
      <c r="W125" s="69"/>
      <c r="X125" s="69"/>
      <c r="Y125" s="69"/>
      <c r="Z125" s="69"/>
    </row>
    <row r="126" spans="1:26" x14ac:dyDescent="0.2">
      <c r="A126" s="58"/>
      <c r="B126" s="82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69"/>
      <c r="W126" s="69"/>
      <c r="X126" s="69"/>
      <c r="Y126" s="69"/>
      <c r="Z126" s="69"/>
    </row>
    <row r="127" spans="1:26" x14ac:dyDescent="0.2">
      <c r="A127" s="58"/>
      <c r="B127" s="82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x14ac:dyDescent="0.2">
      <c r="A128" s="58"/>
      <c r="B128" s="82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x14ac:dyDescent="0.2">
      <c r="A129" s="58"/>
      <c r="B129" s="153" t="s">
        <v>182</v>
      </c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x14ac:dyDescent="0.2">
      <c r="A130" s="58"/>
      <c r="B130" s="153" t="s">
        <v>183</v>
      </c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x14ac:dyDescent="0.2">
      <c r="A131" s="58"/>
      <c r="B131" s="153" t="s">
        <v>184</v>
      </c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x14ac:dyDescent="0.2">
      <c r="A132" s="58"/>
      <c r="B132" s="153" t="s">
        <v>185</v>
      </c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x14ac:dyDescent="0.2">
      <c r="A133" s="58"/>
      <c r="B133" s="153" t="s">
        <v>186</v>
      </c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x14ac:dyDescent="0.2">
      <c r="A134" s="58"/>
      <c r="B134" s="153" t="s">
        <v>187</v>
      </c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x14ac:dyDescent="0.2">
      <c r="A135" s="58"/>
      <c r="B135" s="153" t="s">
        <v>188</v>
      </c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x14ac:dyDescent="0.2">
      <c r="A136" s="58"/>
      <c r="B136" s="70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x14ac:dyDescent="0.2">
      <c r="A137" s="58"/>
      <c r="B137" s="70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x14ac:dyDescent="0.2">
      <c r="A138" s="58"/>
      <c r="B138" s="70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x14ac:dyDescent="0.2">
      <c r="A139" s="58"/>
      <c r="B139" s="70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x14ac:dyDescent="0.2">
      <c r="B140" s="70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x14ac:dyDescent="0.2">
      <c r="B141" s="70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x14ac:dyDescent="0.2">
      <c r="B142" s="70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x14ac:dyDescent="0.2">
      <c r="B143" s="70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x14ac:dyDescent="0.2">
      <c r="B144" s="70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2:26" x14ac:dyDescent="0.2">
      <c r="B145" s="70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2:26" x14ac:dyDescent="0.2">
      <c r="B146" s="70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2:26" x14ac:dyDescent="0.2">
      <c r="B147" s="70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2:26" x14ac:dyDescent="0.2">
      <c r="B148" s="70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2:26" x14ac:dyDescent="0.2">
      <c r="B149" s="70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2:26" x14ac:dyDescent="0.2">
      <c r="B150" s="70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2:26" x14ac:dyDescent="0.2">
      <c r="B151" s="70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2:26" x14ac:dyDescent="0.2">
      <c r="B152" s="70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2:26" x14ac:dyDescent="0.2">
      <c r="B153" s="70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2:26" x14ac:dyDescent="0.2">
      <c r="B154" s="70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2:26" x14ac:dyDescent="0.2">
      <c r="B155" s="70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2:26" x14ac:dyDescent="0.2">
      <c r="B156" s="70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2:26" x14ac:dyDescent="0.2">
      <c r="B157" s="70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2:26" x14ac:dyDescent="0.2">
      <c r="B158" s="70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2:26" x14ac:dyDescent="0.2">
      <c r="B159" s="70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2:26" x14ac:dyDescent="0.2">
      <c r="B160" s="70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2:26" x14ac:dyDescent="0.2">
      <c r="B161" s="70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2:26" x14ac:dyDescent="0.2">
      <c r="B162" s="70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2:26" x14ac:dyDescent="0.2">
      <c r="B163" s="70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2:26" x14ac:dyDescent="0.2">
      <c r="B164" s="70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2:26" x14ac:dyDescent="0.2">
      <c r="B165" s="70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2:26" x14ac:dyDescent="0.2">
      <c r="B166" s="70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2:26" x14ac:dyDescent="0.2">
      <c r="B167" s="70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2:26" x14ac:dyDescent="0.2">
      <c r="B168" s="70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2:26" x14ac:dyDescent="0.2">
      <c r="B169" s="70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2:26" x14ac:dyDescent="0.2">
      <c r="B170" s="70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2:26" x14ac:dyDescent="0.2">
      <c r="B171" s="63"/>
    </row>
    <row r="172" spans="2:26" x14ac:dyDescent="0.2">
      <c r="B172" s="63"/>
    </row>
    <row r="173" spans="2:26" x14ac:dyDescent="0.2">
      <c r="B173" s="63"/>
    </row>
    <row r="174" spans="2:26" x14ac:dyDescent="0.2">
      <c r="B174" s="63"/>
    </row>
    <row r="175" spans="2:26" x14ac:dyDescent="0.2">
      <c r="B175" s="63"/>
    </row>
    <row r="176" spans="2:26" x14ac:dyDescent="0.2">
      <c r="B176" s="63"/>
    </row>
    <row r="177" spans="2:2" x14ac:dyDescent="0.2">
      <c r="B177" s="63"/>
    </row>
    <row r="178" spans="2:2" x14ac:dyDescent="0.2">
      <c r="B178" s="63"/>
    </row>
  </sheetData>
  <sheetProtection sheet="1" formatCells="0"/>
  <mergeCells count="74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M43:P43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C44:G44"/>
    <mergeCell ref="H44:L44"/>
    <mergeCell ref="M44:P44"/>
    <mergeCell ref="B46:P46"/>
    <mergeCell ref="B48:B49"/>
    <mergeCell ref="B51:P51"/>
    <mergeCell ref="B52:P67"/>
    <mergeCell ref="A68:Q68"/>
    <mergeCell ref="C73:P73"/>
    <mergeCell ref="C74:P74"/>
    <mergeCell ref="B69:B72"/>
    <mergeCell ref="C69:P69"/>
    <mergeCell ref="C70:P70"/>
    <mergeCell ref="C71:P71"/>
    <mergeCell ref="C72:P72"/>
  </mergeCells>
  <conditionalFormatting sqref="I49">
    <cfRule type="cellIs" dxfId="11" priority="9" stopIfTrue="1" operator="equal">
      <formula>""</formula>
    </cfRule>
    <cfRule type="cellIs" dxfId="10" priority="10" stopIfTrue="1" operator="lessThanOrEqual">
      <formula>$S$5</formula>
    </cfRule>
    <cfRule type="cellIs" dxfId="9" priority="11" stopIfTrue="1" operator="between">
      <formula>$S$3</formula>
      <formula>$S$4</formula>
    </cfRule>
    <cfRule type="cellIs" dxfId="8" priority="12" stopIfTrue="1" operator="greaterThanOrEqual">
      <formula>$S$2</formula>
    </cfRule>
  </conditionalFormatting>
  <conditionalFormatting sqref="O49">
    <cfRule type="cellIs" dxfId="7" priority="5" stopIfTrue="1" operator="equal">
      <formula>""</formula>
    </cfRule>
    <cfRule type="cellIs" dxfId="6" priority="6" stopIfTrue="1" operator="lessThanOrEqual">
      <formula>$S$5</formula>
    </cfRule>
    <cfRule type="cellIs" dxfId="5" priority="7" stopIfTrue="1" operator="between">
      <formula>$S$3</formula>
      <formula>$S$4</formula>
    </cfRule>
    <cfRule type="cellIs" dxfId="4" priority="8" stopIfTrue="1" operator="greaterThanOrEqual">
      <formula>$S$2</formula>
    </cfRule>
  </conditionalFormatting>
  <conditionalFormatting sqref="P49">
    <cfRule type="cellIs" dxfId="3" priority="1" stopIfTrue="1" operator="equal">
      <formula>""</formula>
    </cfRule>
    <cfRule type="cellIs" dxfId="2" priority="2" stopIfTrue="1" operator="lessThanOrEqual">
      <formula>$S$5</formula>
    </cfRule>
    <cfRule type="cellIs" dxfId="1" priority="3" stopIfTrue="1" operator="between">
      <formula>$S$3</formula>
      <formula>$S$4</formula>
    </cfRule>
    <cfRule type="cellIs" dxfId="0" priority="4" stopIfTrue="1" operator="greaterThanOrEqual">
      <formula>$S$2</formula>
    </cfRule>
  </conditionalFormatting>
  <dataValidations count="6">
    <dataValidation type="list" allowBlank="1" showInputMessage="1" showErrorMessage="1" sqref="C74:P74">
      <formula1>$M$100:$M$102</formula1>
    </dataValidation>
    <dataValidation type="list" allowBlank="1" showInputMessage="1" showErrorMessage="1" sqref="C34:P34 C36:P36 C32:P32">
      <formula1>$Q$99:$Q$104</formula1>
    </dataValidation>
    <dataValidation type="list" allowBlank="1" showInputMessage="1" showErrorMessage="1" sqref="C12:P12">
      <formula1>$D$100:$D$117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C18:P18">
      <formula1>$B$129:$B$135</formula1>
    </dataValidation>
  </dataValidations>
  <printOptions horizontalCentered="1" verticalCentered="1"/>
  <pageMargins left="0" right="0" top="0" bottom="0" header="0" footer="0"/>
  <pageSetup scale="80" orientation="portrait" horizontalDpi="4294967294" verticalDpi="4294967294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77"/>
  <sheetViews>
    <sheetView showGridLines="0" tabSelected="1" zoomScaleNormal="100" workbookViewId="0">
      <selection activeCell="I10" sqref="I10:J11"/>
    </sheetView>
  </sheetViews>
  <sheetFormatPr baseColWidth="10" defaultColWidth="9.140625" defaultRowHeight="12.75" x14ac:dyDescent="0.2"/>
  <cols>
    <col min="1" max="1" width="27.140625" style="10" customWidth="1"/>
    <col min="2" max="2" width="36.140625" style="4" customWidth="1"/>
    <col min="3" max="3" width="16.7109375" style="4" customWidth="1"/>
    <col min="4" max="4" width="14.85546875" style="4" customWidth="1"/>
    <col min="5" max="5" width="15.28515625" style="4" customWidth="1"/>
    <col min="6" max="6" width="14.7109375" style="4" customWidth="1"/>
    <col min="7" max="7" width="14.42578125" style="4" customWidth="1"/>
    <col min="8" max="8" width="15" style="4" customWidth="1"/>
    <col min="9" max="9" width="23.140625" style="4" customWidth="1"/>
    <col min="10" max="10" width="34" style="4" customWidth="1"/>
    <col min="11" max="16" width="8.7109375" style="4" customWidth="1"/>
    <col min="17" max="17" width="8.7109375" style="9" customWidth="1"/>
    <col min="18" max="18" width="8.7109375" style="4" customWidth="1"/>
    <col min="19" max="19" width="8.7109375" style="9" customWidth="1"/>
    <col min="20" max="20" width="27.28515625" style="4" customWidth="1"/>
    <col min="21" max="21" width="5.42578125" style="4" customWidth="1"/>
    <col min="22" max="16384" width="9.140625" style="4"/>
  </cols>
  <sheetData>
    <row r="1" spans="1:34" ht="21" customHeight="1" x14ac:dyDescent="0.25">
      <c r="A1" s="293"/>
      <c r="B1" s="414" t="s">
        <v>58</v>
      </c>
      <c r="C1" s="415"/>
      <c r="D1" s="415"/>
      <c r="E1" s="415"/>
      <c r="F1" s="415"/>
      <c r="G1" s="415"/>
      <c r="H1" s="462"/>
      <c r="I1" s="294" t="s">
        <v>59</v>
      </c>
      <c r="J1" s="295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3"/>
    </row>
    <row r="2" spans="1:34" ht="18" x14ac:dyDescent="0.25">
      <c r="A2" s="293"/>
      <c r="B2" s="414" t="s">
        <v>84</v>
      </c>
      <c r="C2" s="415"/>
      <c r="D2" s="415"/>
      <c r="E2" s="415"/>
      <c r="F2" s="415"/>
      <c r="G2" s="415"/>
      <c r="H2" s="462"/>
      <c r="I2" s="294" t="s">
        <v>148</v>
      </c>
      <c r="J2" s="295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34" ht="18" x14ac:dyDescent="0.25">
      <c r="A3" s="293"/>
      <c r="B3" s="414" t="s">
        <v>85</v>
      </c>
      <c r="C3" s="415"/>
      <c r="D3" s="415"/>
      <c r="E3" s="415"/>
      <c r="F3" s="415"/>
      <c r="G3" s="415"/>
      <c r="H3" s="462"/>
      <c r="I3" s="294" t="s">
        <v>152</v>
      </c>
      <c r="J3" s="295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3"/>
    </row>
    <row r="4" spans="1:34" ht="21.75" customHeight="1" x14ac:dyDescent="0.25">
      <c r="A4" s="293"/>
      <c r="B4" s="414" t="s">
        <v>86</v>
      </c>
      <c r="C4" s="415"/>
      <c r="D4" s="415"/>
      <c r="E4" s="415"/>
      <c r="F4" s="415"/>
      <c r="G4" s="415"/>
      <c r="H4" s="462"/>
      <c r="I4" s="295" t="s">
        <v>153</v>
      </c>
      <c r="J4" s="295"/>
      <c r="K4" s="5"/>
      <c r="L4" s="5"/>
      <c r="M4" s="5"/>
      <c r="N4" s="5"/>
      <c r="O4" s="5"/>
      <c r="P4" s="5"/>
      <c r="Q4" s="5"/>
      <c r="R4" s="5"/>
      <c r="S4" s="5"/>
      <c r="T4" s="5"/>
      <c r="U4" s="2"/>
      <c r="V4" s="3"/>
    </row>
    <row r="5" spans="1:34" ht="12.75" customHeight="1" x14ac:dyDescent="0.25">
      <c r="A5" s="6"/>
      <c r="B5" s="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8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2"/>
      <c r="AH5" s="3"/>
    </row>
    <row r="6" spans="1:34" ht="23.25" customHeight="1" x14ac:dyDescent="0.25">
      <c r="A6" s="22" t="s">
        <v>0</v>
      </c>
      <c r="B6" s="416" t="str">
        <f>'4_SegtoNormalizacion'!C12</f>
        <v>REGIMEN CAMBIARIO</v>
      </c>
      <c r="C6" s="417"/>
      <c r="D6" s="417"/>
      <c r="E6" s="417"/>
      <c r="F6" s="417"/>
      <c r="G6" s="417"/>
      <c r="H6" s="417"/>
      <c r="I6" s="417"/>
      <c r="J6" s="418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34" ht="12.75" customHeight="1" thickBot="1" x14ac:dyDescent="0.3">
      <c r="A7" s="18"/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34" ht="21" customHeight="1" x14ac:dyDescent="0.2">
      <c r="A8" s="485" t="s">
        <v>87</v>
      </c>
      <c r="B8" s="487" t="s">
        <v>32</v>
      </c>
      <c r="C8" s="489" t="str">
        <f>+'4_SegtoNormalizacion'!C14</f>
        <v>Seguimiento a la normalización de la inversión extranjera</v>
      </c>
      <c r="D8" s="489"/>
      <c r="E8" s="489"/>
      <c r="F8" s="489"/>
      <c r="G8" s="489"/>
      <c r="H8" s="489"/>
      <c r="I8" s="489"/>
      <c r="J8" s="490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  <c r="W8" s="26"/>
      <c r="X8" s="26"/>
    </row>
    <row r="9" spans="1:34" ht="21.75" customHeight="1" thickBot="1" x14ac:dyDescent="0.25">
      <c r="A9" s="486"/>
      <c r="B9" s="488"/>
      <c r="C9" s="132" t="s">
        <v>138</v>
      </c>
      <c r="D9" s="132" t="s">
        <v>88</v>
      </c>
      <c r="E9" s="132" t="s">
        <v>139</v>
      </c>
      <c r="F9" s="132" t="s">
        <v>88</v>
      </c>
      <c r="G9" s="132" t="s">
        <v>10</v>
      </c>
      <c r="H9" s="132" t="s">
        <v>88</v>
      </c>
      <c r="I9" s="308" t="s">
        <v>89</v>
      </c>
      <c r="J9" s="308"/>
      <c r="K9" s="23"/>
      <c r="L9" s="23"/>
      <c r="M9" s="23"/>
      <c r="N9" s="23"/>
      <c r="O9" s="23"/>
      <c r="P9" s="23"/>
      <c r="Q9" s="23"/>
      <c r="R9" s="23"/>
      <c r="S9" s="23"/>
      <c r="T9" s="24"/>
    </row>
    <row r="10" spans="1:34" ht="58.5" customHeight="1" x14ac:dyDescent="0.2">
      <c r="A10" s="483" t="s">
        <v>106</v>
      </c>
      <c r="B10" s="75" t="str">
        <f>+'4_SegtoNormalizacion'!B40</f>
        <v xml:space="preserve">Número de respuestas evaluadas en el periodo  </v>
      </c>
      <c r="C10" s="138">
        <v>282</v>
      </c>
      <c r="D10" s="304">
        <f>IF(C10=0,"",C10/C11)</f>
        <v>0.9096774193548387</v>
      </c>
      <c r="E10" s="138"/>
      <c r="F10" s="304" t="str">
        <f>IF(E10=0,"",E10/E11)</f>
        <v/>
      </c>
      <c r="G10" s="135">
        <f>E10+C10</f>
        <v>282</v>
      </c>
      <c r="H10" s="304">
        <f>IF(G10=0,"",G10/G11)</f>
        <v>0.9096774193548387</v>
      </c>
      <c r="I10" s="310" t="s">
        <v>200</v>
      </c>
      <c r="J10" s="310"/>
      <c r="K10" s="16"/>
      <c r="L10" s="309"/>
      <c r="M10" s="16"/>
      <c r="N10" s="309"/>
      <c r="O10" s="16"/>
      <c r="P10" s="309"/>
      <c r="Q10" s="16"/>
      <c r="R10" s="309"/>
      <c r="S10" s="16"/>
    </row>
    <row r="11" spans="1:34" ht="62.25" customHeight="1" thickBot="1" x14ac:dyDescent="0.25">
      <c r="A11" s="484"/>
      <c r="B11" s="27" t="str">
        <f>+'4_SegtoNormalizacion'!B41</f>
        <v xml:space="preserve">Total  respuestas de  inversionistas  y sociedades receptoras de inversión recibidas en el periodo </v>
      </c>
      <c r="C11" s="138">
        <v>310</v>
      </c>
      <c r="D11" s="304"/>
      <c r="E11" s="138"/>
      <c r="F11" s="304"/>
      <c r="G11" s="135">
        <f>E11+C11</f>
        <v>310</v>
      </c>
      <c r="H11" s="304"/>
      <c r="I11" s="310"/>
      <c r="J11" s="310"/>
      <c r="K11" s="16"/>
      <c r="L11" s="309"/>
      <c r="M11" s="16"/>
      <c r="N11" s="309"/>
      <c r="O11" s="16"/>
      <c r="P11" s="309"/>
      <c r="Q11" s="16"/>
      <c r="R11" s="309"/>
      <c r="S11" s="16"/>
    </row>
    <row r="12" spans="1:34" x14ac:dyDescent="0.2">
      <c r="A12" s="14"/>
      <c r="B12" s="14"/>
      <c r="C12" s="16"/>
      <c r="D12" s="15"/>
      <c r="E12" s="16"/>
      <c r="F12" s="15"/>
      <c r="G12" s="15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7"/>
      <c r="U12" s="17"/>
    </row>
    <row r="13" spans="1:34" x14ac:dyDescent="0.2">
      <c r="A13" s="14"/>
      <c r="B13" s="14"/>
      <c r="C13" s="16"/>
      <c r="D13" s="15"/>
      <c r="E13" s="16"/>
      <c r="F13" s="15"/>
      <c r="G13" s="15"/>
      <c r="H13" s="15"/>
      <c r="I13" s="16"/>
      <c r="J13" s="15"/>
      <c r="K13" s="16"/>
      <c r="L13" s="15"/>
      <c r="M13" s="16"/>
      <c r="N13" s="15"/>
      <c r="O13" s="16"/>
      <c r="P13" s="15"/>
      <c r="Q13" s="16"/>
      <c r="R13" s="15"/>
      <c r="S13" s="16"/>
      <c r="T13" s="17"/>
      <c r="U13" s="17"/>
    </row>
    <row r="14" spans="1:34" x14ac:dyDescent="0.2">
      <c r="A14" s="14"/>
      <c r="B14" s="14"/>
      <c r="C14" s="16"/>
      <c r="D14" s="15"/>
      <c r="E14" s="16"/>
      <c r="F14" s="15"/>
      <c r="G14" s="15"/>
      <c r="H14" s="15"/>
      <c r="I14" s="16"/>
      <c r="J14" s="15"/>
      <c r="K14" s="16"/>
      <c r="L14" s="15"/>
      <c r="M14" s="16"/>
      <c r="N14" s="15"/>
      <c r="O14" s="16"/>
      <c r="P14" s="15"/>
      <c r="Q14" s="16"/>
      <c r="R14" s="15"/>
      <c r="S14" s="16"/>
      <c r="T14" s="17"/>
      <c r="U14" s="17"/>
    </row>
    <row r="15" spans="1:34" x14ac:dyDescent="0.2">
      <c r="A15" s="14"/>
      <c r="B15" s="14"/>
      <c r="C15" s="16"/>
      <c r="D15" s="15"/>
      <c r="E15" s="16"/>
      <c r="F15" s="15"/>
      <c r="G15" s="15"/>
      <c r="H15" s="15"/>
      <c r="I15" s="16"/>
      <c r="J15" s="15"/>
      <c r="K15" s="16"/>
      <c r="L15" s="15"/>
      <c r="M15" s="16"/>
      <c r="N15" s="15"/>
      <c r="O15" s="16"/>
      <c r="P15" s="15"/>
      <c r="Q15" s="16"/>
      <c r="R15" s="15"/>
      <c r="S15" s="16"/>
      <c r="T15" s="17"/>
      <c r="U15" s="17"/>
    </row>
    <row r="16" spans="1:34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R16" s="11"/>
    </row>
    <row r="17" spans="3:18" x14ac:dyDescent="0.2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R17" s="11"/>
    </row>
    <row r="18" spans="3:18" x14ac:dyDescent="0.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R18" s="11"/>
    </row>
    <row r="19" spans="3:18" x14ac:dyDescent="0.2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R19" s="11"/>
    </row>
    <row r="20" spans="3:18" x14ac:dyDescent="0.2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R20" s="11"/>
    </row>
    <row r="21" spans="3:18" x14ac:dyDescent="0.2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R21" s="11"/>
    </row>
    <row r="22" spans="3:18" x14ac:dyDescent="0.2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R22" s="11"/>
    </row>
    <row r="23" spans="3:18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R23" s="11"/>
    </row>
    <row r="24" spans="3:18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1"/>
    </row>
    <row r="25" spans="3:18" x14ac:dyDescent="0.2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R25" s="11"/>
    </row>
    <row r="26" spans="3:18" x14ac:dyDescent="0.2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R26" s="11"/>
    </row>
    <row r="27" spans="3:18" x14ac:dyDescent="0.2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R27" s="11"/>
    </row>
    <row r="28" spans="3:18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R28" s="11"/>
    </row>
    <row r="29" spans="3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R29" s="11"/>
    </row>
    <row r="30" spans="3:18" x14ac:dyDescent="0.2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3:18" x14ac:dyDescent="0.2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3:18" x14ac:dyDescent="0.2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3:16" x14ac:dyDescent="0.2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3:16" x14ac:dyDescent="0.2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3:16" x14ac:dyDescent="0.2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3:16" x14ac:dyDescent="0.2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3:16" x14ac:dyDescent="0.2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3:16" x14ac:dyDescent="0.2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3:16" x14ac:dyDescent="0.2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3:16" x14ac:dyDescent="0.2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3:16" x14ac:dyDescent="0.2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3:16" x14ac:dyDescent="0.2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3:16" x14ac:dyDescent="0.2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3:16" x14ac:dyDescent="0.2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3:16" x14ac:dyDescent="0.2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3:16" x14ac:dyDescent="0.2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3:16" x14ac:dyDescent="0.2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3:16" x14ac:dyDescent="0.2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3:16" x14ac:dyDescent="0.2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3:16" x14ac:dyDescent="0.2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3:16" x14ac:dyDescent="0.2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3:16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3:16" x14ac:dyDescent="0.2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3:16" x14ac:dyDescent="0.2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3:16" x14ac:dyDescent="0.2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3:16" x14ac:dyDescent="0.2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3:16" x14ac:dyDescent="0.2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3:16" x14ac:dyDescent="0.2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3:16" x14ac:dyDescent="0.2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3:16" x14ac:dyDescent="0.2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3:16" x14ac:dyDescent="0.2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3:16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3:16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3:16" x14ac:dyDescent="0.2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2:19" x14ac:dyDescent="0.2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2:19" x14ac:dyDescent="0.2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76" spans="2:19" x14ac:dyDescent="0.2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2:19" x14ac:dyDescent="0.2"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</sheetData>
  <sheetProtection sheet="1"/>
  <mergeCells count="23">
    <mergeCell ref="B6:J6"/>
    <mergeCell ref="I2:J2"/>
    <mergeCell ref="I3:J3"/>
    <mergeCell ref="I4:J4"/>
    <mergeCell ref="A8:A9"/>
    <mergeCell ref="B8:B9"/>
    <mergeCell ref="B4:H4"/>
    <mergeCell ref="C8:J8"/>
    <mergeCell ref="I9:J9"/>
    <mergeCell ref="A1:A4"/>
    <mergeCell ref="I1:J1"/>
    <mergeCell ref="B1:H1"/>
    <mergeCell ref="B2:H2"/>
    <mergeCell ref="B3:H3"/>
    <mergeCell ref="R10:R11"/>
    <mergeCell ref="I10:J11"/>
    <mergeCell ref="A10:A11"/>
    <mergeCell ref="D10:D11"/>
    <mergeCell ref="F10:F11"/>
    <mergeCell ref="H10:H11"/>
    <mergeCell ref="P10:P11"/>
    <mergeCell ref="L10:L11"/>
    <mergeCell ref="N10:N11"/>
  </mergeCells>
  <pageMargins left="0.74803149606299213" right="0.74803149606299213" top="0.98425196850393704" bottom="0.98425196850393704" header="0" footer="0"/>
  <pageSetup scale="90" orientation="landscape" horizontalDpi="4294967295" vertic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275538-35FD-4060-B8C0-357BE0867D47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8ADB2A55-94F2-4D1B-98F3-C04CDA5BC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6E9C67-8D1D-423E-BC23-B93DD7FBEEEA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3F5873AB-E9FB-4624-B8F5-AD9B94FA738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F85E4BA-C2D6-4430-80E1-D0F543E4EF0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ff8e3638-9d45-4162-afb4-6d390653d547"/>
    <ds:schemaRef ds:uri="http://schemas.microsoft.com/office/2006/metadata/properties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F3556B68-559B-4051-BB77-933931E5B63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1_OperacionesEvaluadas</vt:lpstr>
      <vt:lpstr>1_Reg_OperacionesEvaluadas</vt:lpstr>
      <vt:lpstr>2_CargosyArchivos</vt:lpstr>
      <vt:lpstr>2_Reg_CargosyArchivo</vt:lpstr>
      <vt:lpstr>3_DecisionesdeFondo</vt:lpstr>
      <vt:lpstr>3_Reg_DecisionesFondo</vt:lpstr>
      <vt:lpstr>4_SegtoNormalizacion</vt:lpstr>
      <vt:lpstr>4_Reg_SegtoNormalizacion</vt:lpstr>
      <vt:lpstr>'2_CargosyArchivos'!Área_de_impresión</vt:lpstr>
      <vt:lpstr>'3_DecisionesdeFondo'!Área_de_impresión</vt:lpstr>
      <vt:lpstr>'4_SegtoNormalizacion'!Área_de_impresión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del proceso Régimen Cambiario</dc:title>
  <dc:creator>hoslanders</dc:creator>
  <cp:lastModifiedBy>Maribel Romero Fajardo</cp:lastModifiedBy>
  <cp:lastPrinted>2016-01-06T21:40:15Z</cp:lastPrinted>
  <dcterms:created xsi:type="dcterms:W3CDTF">2012-02-20T19:54:14Z</dcterms:created>
  <dcterms:modified xsi:type="dcterms:W3CDTF">2024-07-03T14:29:57Z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  <property fmtid="{D5CDD505-2E9C-101B-9397-08002B2CF9AE}" pid="4" name="_dlc_DocId">
    <vt:lpwstr>NV5X2DCNMZXR-1675502055-124</vt:lpwstr>
  </property>
  <property fmtid="{D5CDD505-2E9C-101B-9397-08002B2CF9AE}" pid="5" name="_dlc_DocIdItemGuid">
    <vt:lpwstr>8bd95895-4d38-4e95-ab4a-508d8040a9b4</vt:lpwstr>
  </property>
  <property fmtid="{D5CDD505-2E9C-101B-9397-08002B2CF9AE}" pid="6" name="_dlc_DocIdUrl">
    <vt:lpwstr>https://www.supersociedades.gov.co/nuestra_entidad/Planeacion/_layouts/15/DocIdRedir.aspx?ID=NV5X2DCNMZXR-1675502055-124, NV5X2DCNMZXR-1675502055-124</vt:lpwstr>
  </property>
  <property fmtid="{D5CDD505-2E9C-101B-9397-08002B2CF9AE}" pid="7" name="Fecha_Actualizacion">
    <vt:lpwstr>2021-01-31T00:00:00Z</vt:lpwstr>
  </property>
  <property fmtid="{D5CDD505-2E9C-101B-9397-08002B2CF9AE}" pid="8" name="Ano Documento">
    <vt:lpwstr>2021</vt:lpwstr>
  </property>
  <property fmtid="{D5CDD505-2E9C-101B-9397-08002B2CF9AE}" pid="9" name="Descripción Documento">
    <vt:lpwstr/>
  </property>
  <property fmtid="{D5CDD505-2E9C-101B-9397-08002B2CF9AE}" pid="10" name="Fecha">
    <vt:lpwstr>2021-01-31T00:00:00Z</vt:lpwstr>
  </property>
  <property fmtid="{D5CDD505-2E9C-101B-9397-08002B2CF9AE}" pid="11" name="Grupos_de_Proceso">
    <vt:lpwstr>Procesos Misionales</vt:lpwstr>
  </property>
  <property fmtid="{D5CDD505-2E9C-101B-9397-08002B2CF9AE}" pid="12" name="_Version">
    <vt:lpwstr>1</vt:lpwstr>
  </property>
  <property fmtid="{D5CDD505-2E9C-101B-9397-08002B2CF9AE}" pid="13" name="Procesos_SGI">
    <vt:lpwstr>Procesos Misionales - Régimen Cambiario</vt:lpwstr>
  </property>
  <property fmtid="{D5CDD505-2E9C-101B-9397-08002B2CF9AE}" pid="14" name="Dependencia_Nivel_Superior">
    <vt:lpwstr>Delegatura Inspección, Vigilancia y Control</vt:lpwstr>
  </property>
  <property fmtid="{D5CDD505-2E9C-101B-9397-08002B2CF9AE}" pid="15" name="Tipo Documental">
    <vt:lpwstr>Indicadores</vt:lpwstr>
  </property>
  <property fmtid="{D5CDD505-2E9C-101B-9397-08002B2CF9AE}" pid="16" name="SeoMetaDescription">
    <vt:lpwstr/>
  </property>
  <property fmtid="{D5CDD505-2E9C-101B-9397-08002B2CF9AE}" pid="17" name="_activity">
    <vt:lpwstr/>
  </property>
</Properties>
</file>