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4/02_IndicadoresdeGestion/07_AnalisisFinancieroyContable/"/>
    </mc:Choice>
  </mc:AlternateContent>
  <bookViews>
    <workbookView xWindow="32760" yWindow="32760" windowWidth="20490" windowHeight="8070" tabRatio="724" firstSheet="4" activeTab="9"/>
  </bookViews>
  <sheets>
    <sheet name="Toma Posesion " sheetId="5" state="hidden" r:id="rId1"/>
    <sheet name="Registro Toma Poses " sheetId="7" state="hidden" r:id="rId2"/>
    <sheet name="Oport Termin Proc" sheetId="6" state="hidden" r:id="rId3"/>
    <sheet name="Regis Opor Term Pro" sheetId="8" state="hidden" r:id="rId4"/>
    <sheet name="SociedadesEvaluadas" sheetId="9" r:id="rId5"/>
    <sheet name="Reg_SocEvaluadas" sheetId="10" r:id="rId6"/>
    <sheet name="DiagnosticoSociedad" sheetId="13" r:id="rId7"/>
    <sheet name="Reg_DiagnosticoSoc" sheetId="14" r:id="rId8"/>
    <sheet name="GestionRiesgoInsolvencia" sheetId="17" r:id="rId9"/>
    <sheet name="Reg_GestRiesgoInsolv" sheetId="18" r:id="rId10"/>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B11" i="18" l="1"/>
  <c r="B10" i="18"/>
  <c r="B11" i="14"/>
  <c r="B10" i="14"/>
  <c r="B11" i="10"/>
  <c r="B10" i="10"/>
  <c r="C8" i="18"/>
  <c r="B6" i="18"/>
  <c r="C8" i="14"/>
  <c r="B6" i="14"/>
  <c r="C8" i="10"/>
  <c r="B6" i="10"/>
  <c r="K13" i="18"/>
  <c r="K14" i="18"/>
  <c r="K15" i="18"/>
  <c r="K16" i="18"/>
  <c r="K18" i="18"/>
  <c r="K19" i="18"/>
  <c r="K20" i="18"/>
  <c r="K21" i="18"/>
  <c r="K22" i="18"/>
  <c r="K12" i="18"/>
  <c r="J12" i="18"/>
  <c r="H12" i="18"/>
  <c r="F12" i="18"/>
  <c r="D12" i="18"/>
  <c r="J10" i="18"/>
  <c r="O49" i="17"/>
  <c r="H10" i="18"/>
  <c r="L49" i="17"/>
  <c r="F10" i="18"/>
  <c r="I49" i="17"/>
  <c r="K11" i="18"/>
  <c r="L10" i="18" s="1"/>
  <c r="P49" i="17" s="1"/>
  <c r="K10" i="18"/>
  <c r="D10" i="18"/>
  <c r="F49" i="17"/>
  <c r="P50" i="17"/>
  <c r="O50" i="17"/>
  <c r="L50" i="17"/>
  <c r="I50" i="17"/>
  <c r="F50" i="17"/>
  <c r="K11" i="14"/>
  <c r="K10" i="14"/>
  <c r="L10" i="14" s="1"/>
  <c r="P49" i="13" s="1"/>
  <c r="D10" i="14"/>
  <c r="F49" i="13"/>
  <c r="J10" i="14"/>
  <c r="O49" i="13"/>
  <c r="H10" i="14"/>
  <c r="L49" i="13" s="1"/>
  <c r="F10" i="14"/>
  <c r="I49" i="13"/>
  <c r="P50" i="13"/>
  <c r="O50" i="13"/>
  <c r="L50" i="13"/>
  <c r="I50" i="13"/>
  <c r="F50" i="13"/>
  <c r="D10" i="10"/>
  <c r="F49" i="9"/>
  <c r="J10" i="10"/>
  <c r="O49" i="9"/>
  <c r="H10" i="10"/>
  <c r="L49" i="9" s="1"/>
  <c r="F10" i="10"/>
  <c r="I49" i="9"/>
  <c r="K11" i="10"/>
  <c r="L10" i="10" s="1"/>
  <c r="P49" i="9" s="1"/>
  <c r="K10" i="10"/>
  <c r="P50" i="9"/>
  <c r="O50" i="9"/>
  <c r="L50" i="9"/>
  <c r="I50" i="9"/>
  <c r="F50" i="9"/>
  <c r="D10" i="8"/>
  <c r="D12" i="8"/>
  <c r="O49" i="6"/>
  <c r="C12" i="7"/>
  <c r="O49" i="5"/>
  <c r="L12" i="18" l="1"/>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sharedStrings.xml><?xml version="1.0" encoding="utf-8"?>
<sst xmlns="http://schemas.openxmlformats.org/spreadsheetml/2006/main" count="760" uniqueCount="253">
  <si>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</si>
  <si>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</si>
  <si>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</si>
  <si>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</si>
  <si>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</si>
  <si>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</si>
  <si>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</si>
  <si>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</si>
  <si>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</si>
  <si>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</si>
  <si>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</si>
  <si>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</si>
  <si>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</si>
  <si>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</si>
  <si>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</si>
  <si>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</si>
  <si>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</si>
  <si>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</si>
  <si>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</si>
  <si>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</si>
  <si>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</si>
  <si>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</si>
  <si>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</si>
  <si>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</si>
  <si>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</si>
  <si>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</si>
  <si>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</si>
  <si>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</si>
  <si>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</si>
  <si>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</si>
  <si>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</si>
  <si>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</si>
  <si>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</si>
  <si>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</si>
  <si>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</si>
  <si>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</si>
  <si>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</si>
  <si>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</si>
  <si>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</si>
  <si>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</si>
  <si>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</si>
  <si>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</si>
  <si>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</si>
  <si>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</si>
  <si>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</si>
  <si>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</si>
  <si>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</si>
  <si>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</si>
  <si>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</si>
  <si>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</si>
  <si>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</si>
  <si>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</si>
  <si>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</si>
  <si>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</si>
  <si>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</si>
  <si>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</si>
  <si>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</si>
  <si>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</si>
  <si>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</si>
  <si>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</si>
  <si>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</si>
  <si>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</si>
  <si>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</si>
  <si>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</si>
  <si>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</si>
  <si>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</si>
  <si>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</si>
  <si>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</si>
  <si>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</si>
  <si>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</si>
  <si>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</si>
  <si>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</si>
  <si>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</si>
  <si>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</si>
  <si>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</si>
  <si>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</si>
  <si>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</si>
  <si>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</si>
  <si>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</si>
  <si>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</si>
  <si>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</si>
  <si>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</si>
  <si>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</si>
  <si>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</si>
  <si>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</si>
  <si>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</si>
  <si>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</si>
  <si>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</si>
  <si>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</si>
  <si>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</si>
  <si>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</si>
  <si>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</si>
  <si>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</si>
  <si>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</si>
  <si>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</si>
  <si>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</si>
  <si>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</si>
  <si>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</si>
  <si>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</si>
  <si>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</si>
  <si>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</si>
  <si>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</si>
  <si>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</si>
  <si>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</si>
  <si>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</si>
  <si>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</si>
  <si>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</si>
  <si>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</si>
  <si>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</si>
  <si>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</si>
  <si>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</si>
  <si>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</si>
  <si>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</si>
  <si>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</si>
  <si>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</si>
  <si>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</si>
  <si>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</si>
  <si>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</si>
  <si>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</si>
  <si>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</si>
  <si>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</si>
  <si>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</si>
  <si>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</si>
  <si>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</si>
  <si>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</si>
  <si>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</si>
  <si>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</si>
  <si>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</si>
  <si>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</si>
  <si>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</si>
  <si>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</si>
  <si>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</si>
  <si>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</si>
  <si>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</si>
  <si>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</si>
  <si>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</si>
  <si>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</si>
  <si>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</si>
  <si>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</si>
  <si>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</si>
  <si>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</si>
  <si>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</si>
  <si>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</si>
  <si>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</si>
  <si>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</si>
  <si>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</si>
  <si>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</si>
  <si>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</si>
  <si>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</si>
  <si>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</si>
  <si>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</si>
  <si>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</si>
  <si>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</si>
  <si>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</si>
  <si>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</si>
  <si>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</si>
  <si>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</si>
  <si>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</si>
  <si>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</si>
  <si>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</si>
  <si>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</si>
  <si>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</si>
  <si>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</si>
  <si>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</si>
  <si>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</si>
  <si>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</si>
  <si>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</si>
  <si>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</si>
  <si>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</si>
  <si>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</si>
  <si>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</si>
  <si>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</si>
  <si>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</si>
  <si>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</si>
  <si>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</si>
  <si>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Menor a 65%</t>
  </si>
  <si>
    <t>TRIMESTRE I</t>
  </si>
  <si>
    <t>TRIMESTRE II</t>
  </si>
  <si>
    <t>TRIMESTRE III</t>
  </si>
  <si>
    <t>TRIMESTRE IV</t>
  </si>
  <si>
    <t>PORCENTAJE</t>
  </si>
  <si>
    <t>Código: GC-F-006</t>
  </si>
  <si>
    <t>Versión 004</t>
  </si>
  <si>
    <t>GESTION DE APOYO JUDICIAL</t>
  </si>
  <si>
    <t>TIPO DE ACCION</t>
  </si>
  <si>
    <t>Fecha: 14 de junio de 2019</t>
  </si>
  <si>
    <t>Version: 004</t>
  </si>
  <si>
    <t>Eficacia</t>
  </si>
  <si>
    <t>Sociedades evaluadas</t>
  </si>
  <si>
    <t>Medir el porcentaje sociedades evaluadas en el seguimiento financiero y contable frente a las sociedades asignadas programadas</t>
  </si>
  <si>
    <t>Número de sociedades evaluadas en el periodo
---------------------------------------------------------------------------------------------  * 100%
Total sociedades asignadas</t>
  </si>
  <si>
    <r>
      <rPr>
        <b/>
        <sz val="10"/>
        <rFont val="Arial"/>
        <family val="2"/>
      </rPr>
      <t>Número de sociedades evaluadas en el período:</t>
    </r>
    <r>
      <rPr>
        <sz val="10"/>
        <rFont val="Arial"/>
        <family val="2"/>
      </rPr>
      <t xml:space="preserve"> Todas las sociedades con el oficio de requerimiento (observaciones) o Archivo
</t>
    </r>
    <r>
      <rPr>
        <b/>
        <sz val="10"/>
        <rFont val="Arial"/>
        <family val="2"/>
      </rPr>
      <t>Total aociedades asignadas:</t>
    </r>
    <r>
      <rPr>
        <sz val="10"/>
        <rFont val="Arial"/>
        <family val="2"/>
      </rPr>
      <t xml:space="preserve"> Total de sociedades programadas a los ponentes</t>
    </r>
  </si>
  <si>
    <t>Mayor a 90%</t>
  </si>
  <si>
    <t>Entre 89% y 65%</t>
  </si>
  <si>
    <t>Número de Sociedades Evaluadas en el Periodo</t>
  </si>
  <si>
    <t>Bases de datos</t>
  </si>
  <si>
    <t>Días</t>
  </si>
  <si>
    <t>Coordinador Grupo Análisis Financiero y Contable</t>
  </si>
  <si>
    <t>Total Sociedades Asignadas Programadas</t>
  </si>
  <si>
    <t>ANÁLISIS FINANCIERO Y CONTABLE</t>
  </si>
  <si>
    <t>Análisis Semestre 1:</t>
  </si>
  <si>
    <t>Análisis Semestre 2:</t>
  </si>
  <si>
    <t>Eficiencia</t>
  </si>
  <si>
    <t>Diagnóstico de la sociedad</t>
  </si>
  <si>
    <t xml:space="preserve">Garantizar que los diagnósticos de las sociedades se realicen en el tiempo oportuno
</t>
  </si>
  <si>
    <t>Número de sociedades con los diagnósticos realizados en el tiempo oportuno
 -----------------------------------------------------------------------------------------------------------------------------------------   * 100%
  Número de sociedades con diagnóstico realizado</t>
  </si>
  <si>
    <r>
      <t xml:space="preserve">Diagnóstico realizado en el tiempo oportuno: </t>
    </r>
    <r>
      <rPr>
        <sz val="10"/>
        <rFont val="Arial"/>
        <family val="2"/>
      </rPr>
      <t xml:space="preserve">Llevar a cabo el diagnóstico, sin retrasos y garantizando la disponibilidad de la información.
</t>
    </r>
    <r>
      <rPr>
        <b/>
        <sz val="10"/>
        <rFont val="Arial"/>
        <family val="2"/>
      </rPr>
      <t>Diagnostico realizado</t>
    </r>
    <r>
      <rPr>
        <sz val="10"/>
        <rFont val="Arial"/>
        <family val="2"/>
      </rPr>
      <t>: Llevar a cabo el diagnostico en la sociedad.</t>
    </r>
  </si>
  <si>
    <t>Entre 79% y 60%</t>
  </si>
  <si>
    <t>Menor a 59%</t>
  </si>
  <si>
    <t>Número de sociedades con los diagnósticos realizados en el tiempo oportuno</t>
  </si>
  <si>
    <t>Unidad</t>
  </si>
  <si>
    <t xml:space="preserve"> Número de sociedades con diagnóstico realizado</t>
  </si>
  <si>
    <t>Impacto Gestión de riesgo de insolvencia</t>
  </si>
  <si>
    <t>Categorizar las medidas adoptadas frente al riesgo de Insolvencia</t>
  </si>
  <si>
    <t>Total de medidas adoptadas por la entidad en el periodo evaluado
           --------------------------------------------------------------------------------------------------------------  * 100%
Numero de sociedades gestionadas en el periodo evaluado</t>
  </si>
  <si>
    <r>
      <t xml:space="preserve">Total de medidas adoptadas por la entidad en el periodo evaluado: </t>
    </r>
    <r>
      <rPr>
        <sz val="10"/>
        <rFont val="Arial"/>
        <family val="2"/>
      </rPr>
      <t>Son las sociedades en seguimiento financiero o con plan de mejoramiento. Las medidas son: Plan de mejoramiento; Control (Art. 85); Investigaciones Administrativas (ley 222 Art 87); Reorganización (Ley1116); Liquidación Judicial (Ley1116); y Archivo por Riesgo Bajo.</t>
    </r>
    <r>
      <rPr>
        <b/>
        <sz val="10"/>
        <rFont val="Arial"/>
        <family val="2"/>
      </rPr>
      <t xml:space="preserve">
Numero de sociedades gestionadas en el periodo evaluado: </t>
    </r>
    <r>
      <rPr>
        <sz val="10"/>
        <rFont val="Arial"/>
        <family val="2"/>
      </rPr>
      <t xml:space="preserve"> Son la muestra de la política de supervisión,  más los casos especiales, más sociedades en seguimiento de periodos anteriores.</t>
    </r>
    <r>
      <rPr>
        <b/>
        <sz val="10"/>
        <rFont val="Arial"/>
        <family val="2"/>
      </rPr>
      <t xml:space="preserve">
</t>
    </r>
  </si>
  <si>
    <t>Mayor o igual a 90%</t>
  </si>
  <si>
    <t>Entre 89% y 60%</t>
  </si>
  <si>
    <t>Total de medidas adoptadas por la entidad en el periodo evaluado</t>
  </si>
  <si>
    <t>Número</t>
  </si>
  <si>
    <t>Coordinador análisis y seguimiento financiero</t>
  </si>
  <si>
    <t>Numero de sociedades gestionadas en el periodo evaluado</t>
  </si>
  <si>
    <t>MEDIDAS ADOPTADAS POR LA ENTIDAD</t>
  </si>
  <si>
    <t>Plan de mejoramiento</t>
  </si>
  <si>
    <t>Control (Art. 85)</t>
  </si>
  <si>
    <t>Investigaciones Administrativas (ley 222 Art 87)</t>
  </si>
  <si>
    <t>Reorganización (Ley1116)</t>
  </si>
  <si>
    <t>Liquidación Judicial (Ley1116)</t>
  </si>
  <si>
    <t xml:space="preserve">Conglomerados </t>
  </si>
  <si>
    <t>Archivo por Riesgo Bajo.</t>
  </si>
  <si>
    <t>Liquidación voluntaria</t>
  </si>
  <si>
    <t>Traslado a otras Entidades</t>
  </si>
  <si>
    <t>En proceso</t>
  </si>
  <si>
    <t>Delegado(a) de Supervisión Societaria</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</si>
  <si>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</si>
  <si>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</si>
  <si>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</si>
  <si>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</si>
  <si>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</si>
  <si>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</si>
  <si>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</si>
  <si>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Mayor o igual a 80%</t>
  </si>
  <si>
    <t>Módulo de seguimiento financiero</t>
  </si>
  <si>
    <t>Restructuraciones  Corporativas (Fusiones, esciciones, entre otro)</t>
  </si>
  <si>
    <t xml:space="preserve">Primer Trimestre 2024: 
En cumplimiento de la Política de Supervisión en materia de la gestión del riesgo de insolvencia, se adelantó la evaluación de la situación financiera al 100% de 71 sociedades que se encuentran en seguimiento, luego de concluida la gestión del 2023 de las cuales, 12 corresponden a sociedades en seguimiento, muestras del año 2018, 2019 y 2020, 2 sociedades asignadas como caso especial por el Despacho del Delegado para Supervisión Societaria y 57 sociedades con Muy Alto interés de Supervisión, sometidas a seguimiento trimestral para los años de 2020, 2021, 2022 y 2023.
La evaluación fue realizada bajo los parámetros de programación y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Segundo Trimestre 2024
En cumplimiento de la Política de Supervisión en materia de la gestión del riesgo de insolvencia, se adelantó la evaluación de la situación financiera al 100% de 67 sociedades que continuaban en seguimiento luego de concluida la gestión en 2023, de las cuales 6 corresponden a sociedades en seguimiento, muestras del año 2018, 2019 y 2020, 4 sociedades asignadas como caso especial por el Despacho del Delegado para Supervisión Societaria y 57 sociedades con Muy Alto interés de Supervisión, sometidas a seguimiento trimestral para los años de 2020, 2021 y 2022..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t>
  </si>
  <si>
    <t xml:space="preserve">Primer Trimestre 2024: En cumplimiento de la Política de Supervisión en materia de la gestión del riesgo de insolvencia, se adelantó la evaluación de la situación financiera al 100% de 71 sociedades que se encuentran en seguimiento, luego de concluida la gestión del 2023 de las cuales 12 corresponden a sociedades en seguimiento, muestras del año 2018, 2019 y 2020, 2 sociedades asignadas como caso especial por el Despacho del Delegado para Supervisión Societaria y 57 sociedades con Muy Alto interés de Supervisión, sometidas a seguimiento trimestral para los años de 2020, 2021, 2022 y 2023.
La evaluación fue realizada bajo los parámetros de programación y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Segundo Trimestre 2024
En cumplimiento de la Política de Supervisión en materia de la gestión del riesgo de insolvencia, se adelantó la evaluación de la situación financiera al 100% de 67 sociedades que continuaban en seguimiento luego de concluida la gestión en 2023, de las cuales 6 corresponden a sociedades en seguimiento, muestras del año 2018, 2019 y 2020, 4 sociedades asignadas como caso especial por el Despacho del Delegado para Supervisión Societaria y 57 sociedades con Muy Alto interés de Supervisión, sometidas a seguimiento trimestral para los años de 2020, 2021, 2022 y 2023.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t>
  </si>
  <si>
    <t>Primer Trimestre:
Fueron gestionadas 71 sociedades, sobre las cuales se adoptaron medidas de supervisión en el 97% de las mismas, es decir 69 sociedades, puesto que 2 se encuentran en proceso de evaluación.
Segundo Trimestre:  fueron gestionadas 67 sociedades, sobre las cuales se adoptaron medidas de supervisión en el 97% de las mismas, es decir en que dos sociedades se encuentran en proceso de evaluación.</t>
  </si>
  <si>
    <t xml:space="preserve">Tercer trimestre.2024.
En cumplimiento de la Política de Supervisión en materia de la gestión del riesgo de insolvencia, se adelantó la evaluación de la situación financiera al 100% de 43 sociedades que continuaban en seguimiento luego de concluida la gestión en 2023, de las cuales 8 corresponden a sociedades en seguimiento, muestras del año 2018, 2019 y 2020, 4 sociedades asignadas como caso especial por el Despacho del Delegado para Supervisión Societaria y  31 sociedades con Muy Alto y Alto interés de Supervisión, sometidas a seguimiento trimestral o semestral para los años de 2020, 2021 y 2022 y 2023.
La evaluación fue realizada bajo los parámetros de tiempo otorgados para su evaluación que da cuenta de la evolución de la sociedad para el caso de sociedades en seguimiento, metodología e instrumento de monitoreo para las sociedades en seguimiento trimestral o en el correo electrónico de asignación del caso especial.
</t>
  </si>
  <si>
    <t xml:space="preserve">Tercer trimestre 2024.
En cumplimiento de la Política de Supervisión en materia de la gestión del riesgo de insolvencia, se adelantó la evaluación de la situación financiera al 100% de 43 sociedades que continuaban en seguimiento luego de concluida la gestión en 2023, de las cuales 8 corresponden a sociedades en seguimiento, muestras del año 2018, 2019 y 2020, 4 sociedades asignadas como caso especial por el Despacho del Delegado para Supervisión Societaria y 31 sociedades con Muy Alto y Alto interés de Supervisión, sometidas a seguimiento trimestral y o semestral para los años de 2020, 2021, 2022 y 2023.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Tercer trimestre 2024.
</t>
  </si>
  <si>
    <t xml:space="preserve">Tercer trimestre 2024.
En cumplimiento de la Política de Supervisión en materia de la gestión del riesgo de insolvencia, se adelantó la evaluación de la situación financiera al 100% de 43 sociedades que continuaban en seguimiento luego de concluida la gestión en 2023, de las cuales 8 corresponden a sociedades en seguimiento, muestras del año 2018, 2019 y 2020, 4 sociedades asignadas como caso especial por el Despacho del Delegado para Supervisión Societaria y 31 sociedades con Muy Alto y Alto interés de Supervisión, sometidas a seguimiento trimestral y o semestral para los años de 2020, 2021, 2022 y 2023.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t>
  </si>
  <si>
    <t xml:space="preserve">Tercer trimestre.
Fueron gestionadas 43 sociedades, sobre las cuales se adoptaron medidas de supervisión en el 98% de las mismas.
</t>
  </si>
  <si>
    <t xml:space="preserve">Primer trimestre: 
Se adelantó la gestión de evaluación de información financiera y/o información de mejoramiento requerido a 71 sociedades. Adoptando medidas de seguimiento al plan de mejoramiento en 56 sociedades, el archivo de gestión por bajo interés de supervisión en 7 de ellas, 2 sociedades se liquidaron, 1 sociedad se fusionó, 1 sociedad no está sujeta a la vigilancia de la Superintendencia (sociedad de economía mixta) y 2 sociedades se encuentran en proceso de evaluación. 
Segundo Trimestre: 
Se adelantó la gestión de evaluación de información financiera y/o información de mejoramiento requerido a 67 sociedades. Adoptando medidas de seguimiento al plan de mejoramiento en 46 sociedades y el archivo de gestión por bajo interés de supervisión en 16 de ellas, 1 sociedad se fusionó, 1 sociedad se liquidó, 1 sociedad fue trasladada a otra entidad por competencia y 2 sociedades se encuentran en proceso de evaluación. 
</t>
  </si>
  <si>
    <t xml:space="preserve">Tercer trimestre:
Se adelantó la gestión de evaluación de información financiera y/o información de mejoramiento requerido a 43 sociedades. Adoptando medidas de seguimiento al plan de mejoramiento en 35 sociedades y el archivo de gestión por bajo interés de supervisión en 5 de ellas y 2 admitidas a reorganización y 1 sociedad en proceso de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</si>
</sst>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16"/>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6"/>
      <color theme="0"/>
      <name val="Arial"/>
      <family val="2"/>
    </font>
    <font>
      <b/>
      <sz val="11"/>
      <color theme="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0"/>
        <bgColor indexed="64"/>
      </patternFill>
    </fill>
    <fill>
      <patternFill patternType="solid">
        <fgColor indexed="13"/>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509">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2" fillId="25" borderId="0" xfId="0" applyFont="1" applyFill="1"/>
    <xf numFmtId="0" fontId="43" fillId="25" borderId="0" xfId="0" applyFont="1" applyFill="1"/>
    <xf numFmtId="0" fontId="44" fillId="25" borderId="0" xfId="0" applyFont="1" applyFill="1"/>
    <xf numFmtId="0" fontId="44" fillId="25" borderId="0" xfId="0" applyFont="1" applyFill="1" applyBorder="1"/>
    <xf numFmtId="0" fontId="43" fillId="25" borderId="0" xfId="0" applyFont="1" applyFill="1" applyAlignment="1">
      <alignment vertical="center" wrapText="1"/>
    </xf>
    <xf numFmtId="0" fontId="43"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4" fillId="29" borderId="24" xfId="0" applyFont="1" applyFill="1" applyBorder="1" applyAlignment="1" applyProtection="1">
      <alignment horizontal="center" vertical="center" wrapText="1"/>
    </xf>
    <xf numFmtId="0" fontId="0" fillId="25" borderId="0" xfId="0" applyFill="1" applyProtection="1">
      <protection locked="0"/>
    </xf>
    <xf numFmtId="0" fontId="43" fillId="25" borderId="0" xfId="0" applyFont="1" applyFill="1" applyProtection="1">
      <protection locked="0"/>
    </xf>
    <xf numFmtId="0" fontId="45"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0" fillId="25" borderId="0" xfId="0" applyFill="1" applyAlignment="1" applyProtection="1">
      <alignment wrapText="1"/>
      <protection locked="0"/>
    </xf>
    <xf numFmtId="0" fontId="44" fillId="25" borderId="0" xfId="0" applyFont="1" applyFill="1" applyProtection="1">
      <protection locked="0"/>
    </xf>
    <xf numFmtId="0" fontId="44" fillId="30" borderId="0" xfId="0" applyFont="1" applyFill="1" applyBorder="1" applyProtection="1">
      <protection locked="0"/>
    </xf>
    <xf numFmtId="0" fontId="43" fillId="25" borderId="0" xfId="0" applyFont="1" applyFill="1" applyAlignment="1" applyProtection="1">
      <alignment vertical="center" wrapText="1"/>
      <protection locked="0"/>
    </xf>
    <xf numFmtId="0" fontId="43" fillId="25" borderId="0" xfId="0" applyFont="1" applyFill="1" applyAlignment="1" applyProtection="1">
      <alignment horizontal="center" vertical="center" wrapText="1"/>
      <protection locked="0"/>
    </xf>
    <xf numFmtId="0" fontId="44"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6" xfId="0" applyFont="1" applyFill="1" applyBorder="1" applyAlignment="1" applyProtection="1"/>
    <xf numFmtId="9" fontId="3" fillId="25" borderId="26"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3" fillId="25" borderId="0" xfId="0" applyFont="1" applyFill="1" applyProtection="1"/>
    <xf numFmtId="0" fontId="45" fillId="25" borderId="0" xfId="0" applyFont="1" applyFill="1" applyProtection="1"/>
    <xf numFmtId="0" fontId="43"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6" fillId="30" borderId="0" xfId="0" applyFont="1" applyFill="1" applyBorder="1" applyAlignment="1" applyProtection="1">
      <alignment horizontal="center"/>
    </xf>
    <xf numFmtId="0" fontId="0" fillId="30" borderId="0" xfId="0" applyFill="1" applyBorder="1" applyAlignment="1" applyProtection="1">
      <alignment horizontal="left"/>
    </xf>
    <xf numFmtId="0" fontId="27"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3" xfId="32" applyFont="1" applyFill="1" applyBorder="1" applyAlignment="1" applyProtection="1">
      <alignment horizontal="center" vertical="center" wrapText="1"/>
    </xf>
    <xf numFmtId="0" fontId="42" fillId="25" borderId="0" xfId="0" applyFont="1" applyFill="1" applyProtection="1">
      <protection locked="0"/>
    </xf>
    <xf numFmtId="0" fontId="46" fillId="25" borderId="0" xfId="0" applyFont="1" applyFill="1" applyProtection="1">
      <protection locked="0"/>
    </xf>
    <xf numFmtId="0" fontId="44" fillId="25" borderId="0" xfId="0" applyFont="1" applyFill="1" applyAlignment="1" applyProtection="1">
      <alignment vertical="center" wrapText="1"/>
      <protection locked="0"/>
    </xf>
    <xf numFmtId="0" fontId="1" fillId="25" borderId="21" xfId="0" applyFont="1" applyFill="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7" xfId="0" applyBorder="1" applyAlignment="1" applyProtection="1">
      <alignment horizontal="center" vertical="center" wrapText="1"/>
      <protection locked="0"/>
    </xf>
    <xf numFmtId="0" fontId="1" fillId="0" borderId="17" xfId="32"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0" xfId="0" applyBorder="1" applyAlignment="1" applyProtection="1">
      <alignment horizontal="center" vertical="center" wrapText="1"/>
      <protection locked="0"/>
    </xf>
    <xf numFmtId="0" fontId="1" fillId="25" borderId="16" xfId="0" applyFont="1" applyFill="1" applyBorder="1" applyAlignment="1" applyProtection="1">
      <alignment horizontal="center" vertical="center" wrapText="1"/>
    </xf>
    <xf numFmtId="0" fontId="1" fillId="0" borderId="16" xfId="32" applyFont="1" applyFill="1" applyBorder="1" applyAlignment="1" applyProtection="1">
      <alignment horizontal="center" vertical="center" wrapText="1"/>
    </xf>
    <xf numFmtId="0" fontId="1" fillId="0" borderId="28" xfId="32" applyFont="1" applyFill="1" applyBorder="1" applyAlignment="1" applyProtection="1">
      <alignment horizontal="center" vertical="center" wrapText="1"/>
    </xf>
    <xf numFmtId="0" fontId="1" fillId="32" borderId="29" xfId="0" applyFont="1" applyFill="1" applyBorder="1" applyAlignment="1" applyProtection="1">
      <alignment horizontal="center" vertical="center" wrapText="1"/>
    </xf>
    <xf numFmtId="0" fontId="2" fillId="32" borderId="29" xfId="34" applyNumberFormat="1" applyFont="1" applyFill="1" applyBorder="1" applyAlignment="1" applyProtection="1">
      <alignment horizontal="center" vertical="center" wrapText="1"/>
      <protection locked="0"/>
    </xf>
    <xf numFmtId="0" fontId="1" fillId="32" borderId="28" xfId="0" applyFont="1" applyFill="1" applyBorder="1" applyAlignment="1" applyProtection="1">
      <alignment horizontal="center" vertical="center" wrapText="1"/>
    </xf>
    <xf numFmtId="1" fontId="2" fillId="32" borderId="29" xfId="34" applyNumberFormat="1" applyFont="1" applyFill="1" applyBorder="1" applyAlignment="1" applyProtection="1">
      <alignment horizontal="center" vertical="center" wrapText="1"/>
      <protection locked="0"/>
    </xf>
    <xf numFmtId="0" fontId="2" fillId="32" borderId="28" xfId="0" applyFont="1" applyFill="1" applyBorder="1" applyAlignment="1" applyProtection="1">
      <alignment horizontal="center" vertical="center" wrapText="1"/>
      <protection locked="0"/>
    </xf>
    <xf numFmtId="0" fontId="1" fillId="32" borderId="24" xfId="0" applyFont="1" applyFill="1" applyBorder="1" applyAlignment="1" applyProtection="1">
      <alignment horizontal="center" vertical="center" wrapText="1"/>
    </xf>
    <xf numFmtId="0" fontId="2" fillId="32" borderId="24" xfId="0" applyFont="1" applyFill="1" applyBorder="1" applyAlignment="1" applyProtection="1">
      <alignment horizontal="center" vertical="center" wrapText="1"/>
      <protection locked="0"/>
    </xf>
    <xf numFmtId="0" fontId="0" fillId="32" borderId="17" xfId="0" applyFill="1" applyBorder="1" applyAlignment="1" applyProtection="1">
      <alignment horizontal="center" vertical="center"/>
    </xf>
    <xf numFmtId="0" fontId="2" fillId="32" borderId="17" xfId="0" applyFont="1" applyFill="1" applyBorder="1" applyAlignment="1" applyProtection="1">
      <alignment horizontal="center" vertical="center"/>
      <protection locked="0"/>
    </xf>
    <xf numFmtId="1" fontId="2" fillId="33" borderId="29" xfId="0" applyNumberFormat="1" applyFont="1" applyFill="1" applyBorder="1" applyAlignment="1" applyProtection="1">
      <alignment horizontal="center" vertical="center" wrapText="1"/>
    </xf>
    <xf numFmtId="1" fontId="2" fillId="33" borderId="30" xfId="0" applyNumberFormat="1" applyFont="1" applyFill="1" applyBorder="1" applyAlignment="1" applyProtection="1">
      <alignment horizontal="center" vertical="center" wrapText="1"/>
    </xf>
    <xf numFmtId="0" fontId="44" fillId="29" borderId="28" xfId="0" applyFont="1" applyFill="1"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28" xfId="0" applyBorder="1" applyAlignment="1" applyProtection="1">
      <alignment horizontal="center" vertical="center" wrapText="1"/>
      <protection locked="0"/>
    </xf>
    <xf numFmtId="0" fontId="0" fillId="0" borderId="17" xfId="0" applyBorder="1" applyAlignment="1" applyProtection="1">
      <alignment horizontal="center" vertical="center" wrapText="1"/>
    </xf>
    <xf numFmtId="0" fontId="0" fillId="0" borderId="17" xfId="0" applyBorder="1" applyAlignment="1" applyProtection="1">
      <alignment horizontal="center" vertical="center" wrapText="1"/>
      <protection locked="0"/>
    </xf>
    <xf numFmtId="0" fontId="3" fillId="24" borderId="9" xfId="0" applyFont="1" applyFill="1" applyBorder="1" applyAlignment="1" applyProtection="1">
      <alignment vertical="center" wrapText="1"/>
    </xf>
    <xf numFmtId="0" fontId="27" fillId="30" borderId="0" xfId="0" applyFont="1" applyFill="1" applyAlignment="1" applyProtection="1"/>
    <xf numFmtId="0" fontId="0" fillId="32" borderId="29" xfId="0" applyFill="1" applyBorder="1" applyAlignment="1" applyProtection="1">
      <alignment horizontal="center" vertical="center" wrapText="1"/>
      <protection locked="0"/>
    </xf>
    <xf numFmtId="0" fontId="0" fillId="32" borderId="28" xfId="0" applyFill="1" applyBorder="1" applyAlignment="1" applyProtection="1">
      <alignment horizontal="center" vertical="center" wrapText="1"/>
      <protection locked="0"/>
    </xf>
    <xf numFmtId="0" fontId="1" fillId="32" borderId="24" xfId="0" applyFont="1" applyFill="1" applyBorder="1" applyAlignment="1" applyProtection="1">
      <alignment horizontal="center" vertical="center" wrapText="1"/>
      <protection locked="0"/>
    </xf>
    <xf numFmtId="0" fontId="1" fillId="32" borderId="17" xfId="0" applyFont="1" applyFill="1" applyBorder="1" applyAlignment="1" applyProtection="1">
      <alignment horizontal="center" vertical="center"/>
      <protection locked="0"/>
    </xf>
    <xf numFmtId="0" fontId="1" fillId="32" borderId="28" xfId="0" applyFont="1" applyFill="1" applyBorder="1" applyAlignment="1" applyProtection="1">
      <alignment horizontal="center" vertical="center" wrapText="1"/>
      <protection locked="0"/>
    </xf>
    <xf numFmtId="1" fontId="1" fillId="32" borderId="29" xfId="0" applyNumberFormat="1" applyFont="1" applyFill="1" applyBorder="1" applyAlignment="1" applyProtection="1">
      <alignment horizontal="center" vertical="center" wrapText="1"/>
      <protection locked="0"/>
    </xf>
    <xf numFmtId="0" fontId="44" fillId="30" borderId="0" xfId="0" applyFont="1" applyFill="1" applyAlignment="1" applyProtection="1">
      <alignment horizontal="left" vertical="center"/>
      <protection locked="0"/>
    </xf>
    <xf numFmtId="0" fontId="1" fillId="32" borderId="28"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9"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60" xfId="0" applyFont="1" applyFill="1" applyBorder="1" applyAlignment="1" applyProtection="1">
      <alignment horizontal="center" vertical="center"/>
    </xf>
    <xf numFmtId="0" fontId="7" fillId="0" borderId="43" xfId="0" applyFont="1" applyFill="1" applyBorder="1" applyAlignment="1" applyProtection="1">
      <alignment vertical="center"/>
    </xf>
    <xf numFmtId="0" fontId="7" fillId="0" borderId="28" xfId="0" applyFont="1" applyFill="1" applyBorder="1" applyAlignment="1" applyProtection="1">
      <alignment vertical="center"/>
    </xf>
    <xf numFmtId="0" fontId="7" fillId="0" borderId="60"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3"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wrapText="1"/>
    </xf>
    <xf numFmtId="0" fontId="1" fillId="25" borderId="31" xfId="0" applyFont="1" applyFill="1" applyBorder="1" applyAlignment="1">
      <alignment horizontal="left" vertical="center" wrapText="1"/>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31" xfId="0" applyFont="1" applyFill="1" applyBorder="1" applyAlignment="1">
      <alignment horizontal="center"/>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31" xfId="0" applyFont="1" applyFill="1" applyBorder="1" applyAlignment="1">
      <alignment horizontal="justify" vertical="justify" wrapText="1"/>
    </xf>
    <xf numFmtId="0" fontId="3" fillId="0" borderId="11" xfId="0" applyFont="1" applyFill="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8" xfId="0" applyFont="1" applyFill="1" applyBorder="1" applyAlignment="1">
      <alignment horizontal="center" vertical="center" wrapText="1"/>
    </xf>
    <xf numFmtId="0" fontId="9" fillId="24" borderId="39" xfId="0" applyFont="1" applyFill="1" applyBorder="1" applyAlignment="1">
      <alignment horizontal="center" vertical="center" wrapText="1"/>
    </xf>
    <xf numFmtId="0" fontId="9" fillId="24" borderId="40"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Fill="1" applyBorder="1" applyAlignment="1">
      <alignment horizontal="center" vertical="distributed"/>
    </xf>
    <xf numFmtId="0" fontId="2" fillId="0" borderId="31" xfId="0" applyFont="1" applyFill="1" applyBorder="1" applyAlignment="1">
      <alignment horizontal="center" vertical="distributed"/>
    </xf>
    <xf numFmtId="0" fontId="1" fillId="25" borderId="37" xfId="0" applyFont="1" applyFill="1" applyBorder="1" applyAlignment="1">
      <alignment horizontal="center"/>
    </xf>
    <xf numFmtId="0" fontId="1" fillId="25" borderId="0" xfId="0" applyFont="1" applyFill="1" applyBorder="1" applyAlignment="1">
      <alignment horizontal="center"/>
    </xf>
    <xf numFmtId="0" fontId="1" fillId="25" borderId="36" xfId="0" applyFont="1" applyFill="1" applyBorder="1" applyAlignment="1">
      <alignment horizontal="center"/>
    </xf>
    <xf numFmtId="0" fontId="2" fillId="25" borderId="26" xfId="0" applyFont="1" applyFill="1" applyBorder="1" applyAlignment="1">
      <alignment horizontal="center"/>
    </xf>
    <xf numFmtId="0" fontId="2" fillId="25" borderId="31" xfId="0" applyFont="1" applyFill="1" applyBorder="1" applyAlignment="1">
      <alignment horizontal="center"/>
    </xf>
    <xf numFmtId="0" fontId="3" fillId="25" borderId="12"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1" fillId="25" borderId="9" xfId="0" applyFont="1" applyFill="1" applyBorder="1" applyAlignment="1">
      <alignment horizontal="center"/>
    </xf>
    <xf numFmtId="0" fontId="1" fillId="25" borderId="26" xfId="0" applyFont="1" applyFill="1" applyBorder="1" applyAlignment="1">
      <alignment horizontal="center"/>
    </xf>
    <xf numFmtId="0" fontId="1" fillId="25" borderId="31"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31" xfId="0" applyFont="1" applyFill="1" applyBorder="1" applyAlignment="1">
      <alignment horizontal="center"/>
    </xf>
    <xf numFmtId="0" fontId="3" fillId="0" borderId="9" xfId="0" applyFont="1" applyFill="1" applyBorder="1" applyAlignment="1">
      <alignment horizontal="center"/>
    </xf>
    <xf numFmtId="0" fontId="3" fillId="0" borderId="26" xfId="0" applyFont="1" applyFill="1" applyBorder="1" applyAlignment="1">
      <alignment horizontal="center"/>
    </xf>
    <xf numFmtId="0" fontId="3" fillId="0" borderId="31" xfId="0" applyFont="1" applyFill="1" applyBorder="1" applyAlignment="1">
      <alignment horizontal="center"/>
    </xf>
    <xf numFmtId="0" fontId="2" fillId="25" borderId="9" xfId="0" applyFont="1" applyFill="1" applyBorder="1" applyAlignment="1">
      <alignment horizontal="center"/>
    </xf>
    <xf numFmtId="0" fontId="1" fillId="25" borderId="26" xfId="0" applyFont="1" applyFill="1" applyBorder="1" applyAlignment="1">
      <alignment horizontal="left" vertical="center"/>
    </xf>
    <xf numFmtId="0" fontId="1" fillId="25" borderId="31"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31" xfId="0" applyFont="1" applyFill="1" applyBorder="1" applyAlignment="1">
      <alignment horizontal="center" wrapText="1"/>
    </xf>
    <xf numFmtId="0" fontId="3" fillId="0" borderId="37" xfId="0" applyFont="1" applyFill="1" applyBorder="1" applyAlignment="1">
      <alignment horizontal="center"/>
    </xf>
    <xf numFmtId="0" fontId="3" fillId="0" borderId="0" xfId="0" applyFont="1" applyFill="1" applyBorder="1" applyAlignment="1">
      <alignment horizontal="center"/>
    </xf>
    <xf numFmtId="0" fontId="3" fillId="0" borderId="36" xfId="0" applyFont="1" applyFill="1" applyBorder="1" applyAlignment="1">
      <alignment horizontal="center"/>
    </xf>
    <xf numFmtId="0" fontId="1" fillId="25" borderId="9" xfId="0" applyFont="1" applyFill="1" applyBorder="1" applyAlignment="1">
      <alignment horizontal="center" wrapText="1"/>
    </xf>
    <xf numFmtId="0" fontId="1" fillId="25" borderId="26" xfId="0" applyFont="1" applyFill="1" applyBorder="1" applyAlignment="1">
      <alignment horizontal="center" wrapText="1"/>
    </xf>
    <xf numFmtId="0" fontId="1" fillId="25" borderId="31" xfId="0" applyFont="1" applyFill="1" applyBorder="1" applyAlignment="1">
      <alignment horizontal="center" wrapText="1"/>
    </xf>
    <xf numFmtId="0" fontId="2" fillId="28" borderId="26" xfId="0" applyFont="1" applyFill="1" applyBorder="1" applyAlignment="1">
      <alignment horizontal="center" wrapText="1"/>
    </xf>
    <xf numFmtId="0" fontId="2" fillId="27" borderId="9" xfId="0" applyFont="1" applyFill="1" applyBorder="1" applyAlignment="1">
      <alignment horizontal="center" vertical="center" wrapText="1"/>
    </xf>
    <xf numFmtId="0" fontId="2" fillId="27" borderId="31" xfId="0" applyFont="1" applyFill="1" applyBorder="1" applyAlignment="1">
      <alignment horizontal="center" vertical="center" wrapText="1"/>
    </xf>
    <xf numFmtId="0" fontId="3" fillId="0" borderId="12" xfId="0" applyFont="1" applyFill="1" applyBorder="1" applyAlignment="1">
      <alignment horizontal="center"/>
    </xf>
    <xf numFmtId="0" fontId="3" fillId="0" borderId="13"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3" fillId="24" borderId="20" xfId="0" applyFont="1" applyFill="1" applyBorder="1" applyAlignment="1">
      <alignment horizontal="center"/>
    </xf>
    <xf numFmtId="0" fontId="3" fillId="24" borderId="54" xfId="0" applyFont="1" applyFill="1" applyBorder="1" applyAlignment="1">
      <alignment horizontal="center"/>
    </xf>
    <xf numFmtId="0" fontId="3" fillId="24" borderId="55"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47" xfId="0" applyFont="1" applyFill="1" applyBorder="1" applyAlignment="1">
      <alignment horizontal="center"/>
    </xf>
    <xf numFmtId="0" fontId="2" fillId="25" borderId="48"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31" xfId="0" applyFont="1" applyFill="1" applyBorder="1" applyAlignment="1">
      <alignment vertical="top" wrapText="1"/>
    </xf>
    <xf numFmtId="0" fontId="2" fillId="0" borderId="26"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2" xfId="0" applyFont="1" applyFill="1" applyBorder="1" applyAlignment="1">
      <alignment horizontal="center"/>
    </xf>
    <xf numFmtId="0" fontId="3" fillId="25" borderId="33" xfId="0" applyFont="1" applyFill="1" applyBorder="1" applyAlignment="1">
      <alignment horizontal="center"/>
    </xf>
    <xf numFmtId="0" fontId="3" fillId="25" borderId="34" xfId="0" applyFont="1" applyFill="1" applyBorder="1" applyAlignment="1">
      <alignment horizontal="center"/>
    </xf>
    <xf numFmtId="0" fontId="3" fillId="24" borderId="27" xfId="0" applyFont="1" applyFill="1" applyBorder="1" applyAlignment="1">
      <alignment horizontal="left" vertical="center" wrapText="1"/>
    </xf>
    <xf numFmtId="0" fontId="3" fillId="24" borderId="35" xfId="0" applyFont="1" applyFill="1" applyBorder="1" applyAlignment="1">
      <alignment horizontal="left" vertical="center" wrapText="1"/>
    </xf>
    <xf numFmtId="0" fontId="3" fillId="25" borderId="0" xfId="0" applyFont="1" applyFill="1" applyBorder="1" applyAlignment="1">
      <alignment horizontal="center"/>
    </xf>
    <xf numFmtId="0" fontId="3" fillId="25" borderId="36"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37"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6" xfId="0" applyFont="1" applyFill="1" applyBorder="1" applyAlignment="1">
      <alignment horizontal="center" vertical="center"/>
    </xf>
    <xf numFmtId="0" fontId="31" fillId="25" borderId="38" xfId="0" applyFont="1" applyFill="1" applyBorder="1" applyAlignment="1">
      <alignment horizontal="center" vertical="center"/>
    </xf>
    <xf numFmtId="0" fontId="31" fillId="25" borderId="39" xfId="0" applyFont="1" applyFill="1" applyBorder="1" applyAlignment="1">
      <alignment horizontal="center" vertical="center"/>
    </xf>
    <xf numFmtId="0" fontId="31" fillId="25" borderId="40" xfId="0" applyFont="1" applyFill="1" applyBorder="1" applyAlignment="1">
      <alignment horizontal="center" vertical="center"/>
    </xf>
    <xf numFmtId="0" fontId="1" fillId="0" borderId="0" xfId="0" applyFont="1" applyFill="1" applyAlignment="1">
      <alignment horizontal="center"/>
    </xf>
    <xf numFmtId="0" fontId="0" fillId="0" borderId="71" xfId="0" applyBorder="1" applyAlignment="1" applyProtection="1">
      <alignment horizontal="center" vertical="center" wrapText="1"/>
    </xf>
    <xf numFmtId="0" fontId="0" fillId="0" borderId="72" xfId="0" applyBorder="1" applyAlignment="1" applyProtection="1">
      <alignment horizontal="center" vertical="center" wrapText="1"/>
    </xf>
    <xf numFmtId="9" fontId="0" fillId="0" borderId="50" xfId="0" applyNumberFormat="1" applyBorder="1" applyAlignment="1" applyProtection="1">
      <alignment horizontal="center" vertical="center" wrapText="1"/>
      <protection locked="0"/>
    </xf>
    <xf numFmtId="9" fontId="0" fillId="0" borderId="30" xfId="0" applyNumberFormat="1" applyBorder="1" applyAlignment="1" applyProtection="1">
      <alignment horizontal="center" vertical="center" wrapText="1"/>
      <protection locked="0"/>
    </xf>
    <xf numFmtId="0" fontId="1" fillId="0" borderId="51"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73" xfId="0" applyBorder="1" applyAlignment="1" applyProtection="1">
      <alignment horizontal="justify" vertical="center"/>
      <protection locked="0"/>
    </xf>
    <xf numFmtId="0" fontId="0" fillId="0" borderId="74" xfId="0" applyBorder="1" applyAlignment="1" applyProtection="1">
      <alignment horizontal="justify" vertical="center"/>
      <protection locked="0"/>
    </xf>
    <xf numFmtId="0" fontId="0" fillId="0" borderId="39" xfId="0" applyBorder="1" applyAlignment="1" applyProtection="1">
      <alignment horizontal="justify" vertical="center"/>
      <protection locked="0"/>
    </xf>
    <xf numFmtId="0" fontId="0" fillId="0" borderId="75" xfId="0" applyBorder="1" applyAlignment="1" applyProtection="1">
      <alignment horizontal="justify" vertical="center"/>
      <protection locked="0"/>
    </xf>
    <xf numFmtId="0" fontId="27" fillId="0" borderId="0" xfId="0" applyFont="1" applyAlignment="1">
      <alignment horizontal="center"/>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35" xfId="0" applyFont="1" applyBorder="1" applyAlignment="1">
      <alignment horizontal="center" vertical="center" wrapText="1"/>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25" fillId="0" borderId="79" xfId="0" applyFont="1" applyBorder="1" applyAlignment="1">
      <alignment horizontal="center"/>
    </xf>
    <xf numFmtId="0" fontId="0" fillId="0" borderId="80" xfId="0" applyBorder="1" applyAlignment="1">
      <alignment horizontal="left"/>
    </xf>
    <xf numFmtId="0" fontId="0" fillId="0" borderId="81" xfId="0" applyBorder="1" applyAlignment="1">
      <alignment horizontal="left"/>
    </xf>
    <xf numFmtId="0" fontId="0" fillId="0" borderId="82" xfId="0" applyBorder="1" applyAlignment="1">
      <alignment horizontal="left"/>
    </xf>
    <xf numFmtId="0" fontId="25" fillId="0" borderId="83" xfId="0" applyFont="1" applyBorder="1" applyAlignment="1">
      <alignment horizontal="center"/>
    </xf>
    <xf numFmtId="0" fontId="0" fillId="0" borderId="84" xfId="0" applyBorder="1" applyAlignment="1">
      <alignment horizontal="left"/>
    </xf>
    <xf numFmtId="0" fontId="0" fillId="0" borderId="42" xfId="0" applyBorder="1" applyAlignment="1">
      <alignment horizontal="left"/>
    </xf>
    <xf numFmtId="0" fontId="0" fillId="0" borderId="85" xfId="0" applyBorder="1" applyAlignment="1">
      <alignment horizontal="left"/>
    </xf>
    <xf numFmtId="0" fontId="26" fillId="0" borderId="61" xfId="0" applyFont="1" applyBorder="1" applyAlignment="1">
      <alignment horizontal="center"/>
    </xf>
    <xf numFmtId="0" fontId="0" fillId="0" borderId="62" xfId="0" applyBorder="1" applyAlignment="1">
      <alignment horizontal="left"/>
    </xf>
    <xf numFmtId="0" fontId="0" fillId="0" borderId="63" xfId="0" applyBorder="1" applyAlignment="1">
      <alignment horizontal="left"/>
    </xf>
    <xf numFmtId="0" fontId="0" fillId="0" borderId="64" xfId="0" applyBorder="1" applyAlignment="1">
      <alignment horizontal="left"/>
    </xf>
    <xf numFmtId="0" fontId="2" fillId="0" borderId="68" xfId="0" applyFont="1" applyBorder="1" applyAlignment="1">
      <alignment horizontal="center" wrapText="1"/>
    </xf>
    <xf numFmtId="0" fontId="2" fillId="0" borderId="69" xfId="0" applyFont="1" applyBorder="1" applyAlignment="1">
      <alignment horizontal="center" wrapText="1"/>
    </xf>
    <xf numFmtId="0" fontId="2" fillId="0" borderId="10" xfId="0" applyFont="1" applyBorder="1" applyAlignment="1">
      <alignment horizontal="center"/>
    </xf>
    <xf numFmtId="0" fontId="2" fillId="0" borderId="70" xfId="0" applyFont="1" applyBorder="1" applyAlignment="1">
      <alignment horizontal="center"/>
    </xf>
    <xf numFmtId="0" fontId="1" fillId="25" borderId="9" xfId="0" applyFont="1" applyFill="1" applyBorder="1" applyAlignment="1">
      <alignment horizontal="center" vertical="center"/>
    </xf>
    <xf numFmtId="0" fontId="1" fillId="25" borderId="26" xfId="0" applyFont="1" applyFill="1" applyBorder="1" applyAlignment="1">
      <alignment horizontal="center" vertical="center"/>
    </xf>
    <xf numFmtId="0" fontId="1" fillId="25" borderId="31" xfId="0" applyFont="1" applyFill="1" applyBorder="1" applyAlignment="1">
      <alignment horizontal="center" vertic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2" fillId="25" borderId="9" xfId="32" applyFont="1" applyFill="1" applyBorder="1" applyAlignment="1" applyProtection="1">
      <alignment horizontal="center" vertical="center"/>
    </xf>
    <xf numFmtId="0" fontId="2" fillId="25" borderId="26" xfId="32" applyFont="1" applyFill="1" applyBorder="1" applyAlignment="1" applyProtection="1">
      <alignment horizontal="center" vertical="center"/>
    </xf>
    <xf numFmtId="0" fontId="2" fillId="25" borderId="31" xfId="32" applyFont="1" applyFill="1" applyBorder="1" applyAlignment="1" applyProtection="1">
      <alignment horizontal="center" vertical="center"/>
    </xf>
    <xf numFmtId="0" fontId="2" fillId="0" borderId="26" xfId="32" applyFont="1" applyFill="1" applyBorder="1" applyAlignment="1" applyProtection="1">
      <alignment horizontal="center" vertical="center" wrapText="1"/>
      <protection locked="0"/>
    </xf>
    <xf numFmtId="0" fontId="2" fillId="0" borderId="31" xfId="32" applyFont="1" applyFill="1" applyBorder="1" applyAlignment="1" applyProtection="1">
      <alignment horizontal="center" vertical="center" wrapText="1"/>
      <protection locked="0"/>
    </xf>
    <xf numFmtId="0" fontId="2" fillId="0" borderId="37"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36" xfId="32" applyFont="1" applyFill="1" applyBorder="1" applyAlignment="1" applyProtection="1">
      <alignment horizontal="justify" vertical="center" wrapText="1"/>
      <protection locked="0"/>
    </xf>
    <xf numFmtId="0" fontId="2" fillId="30" borderId="87" xfId="32" applyFont="1" applyFill="1" applyBorder="1" applyAlignment="1" applyProtection="1">
      <alignment horizontal="left" vertical="top" wrapText="1"/>
    </xf>
    <xf numFmtId="0" fontId="2" fillId="30" borderId="88" xfId="32" applyFont="1" applyFill="1" applyBorder="1" applyAlignment="1" applyProtection="1">
      <alignment horizontal="left" vertical="top" wrapText="1"/>
    </xf>
    <xf numFmtId="0" fontId="2" fillId="30" borderId="89" xfId="32" applyFont="1" applyFill="1" applyBorder="1" applyAlignment="1" applyProtection="1">
      <alignment horizontal="left" vertical="top" wrapText="1"/>
    </xf>
    <xf numFmtId="0" fontId="2" fillId="25" borderId="28" xfId="0" applyFont="1" applyFill="1" applyBorder="1" applyAlignment="1" applyProtection="1">
      <alignment horizontal="center"/>
    </xf>
    <xf numFmtId="0" fontId="2" fillId="25" borderId="60" xfId="0" applyFont="1" applyFill="1" applyBorder="1" applyAlignment="1" applyProtection="1">
      <alignment horizontal="center"/>
    </xf>
    <xf numFmtId="0" fontId="3" fillId="24" borderId="27" xfId="0" applyFont="1" applyFill="1" applyBorder="1" applyAlignment="1" applyProtection="1">
      <alignment horizontal="left" vertical="center" wrapText="1"/>
    </xf>
    <xf numFmtId="0" fontId="3" fillId="24" borderId="86" xfId="0" applyFont="1" applyFill="1" applyBorder="1" applyAlignment="1" applyProtection="1">
      <alignment horizontal="left" vertical="center" wrapText="1"/>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37"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6" xfId="0" applyFont="1" applyFill="1" applyBorder="1" applyAlignment="1" applyProtection="1">
      <alignment horizontal="center" vertical="center"/>
    </xf>
    <xf numFmtId="0" fontId="31" fillId="25" borderId="38" xfId="0" applyFont="1" applyFill="1" applyBorder="1" applyAlignment="1" applyProtection="1">
      <alignment horizontal="center" vertical="center"/>
    </xf>
    <xf numFmtId="0" fontId="31" fillId="25" borderId="39" xfId="0" applyFont="1" applyFill="1" applyBorder="1" applyAlignment="1" applyProtection="1">
      <alignment horizontal="center" vertical="center"/>
    </xf>
    <xf numFmtId="0" fontId="31" fillId="25" borderId="40" xfId="0" applyFont="1" applyFill="1" applyBorder="1" applyAlignment="1" applyProtection="1">
      <alignment horizontal="center" vertical="center"/>
    </xf>
    <xf numFmtId="0" fontId="1" fillId="0" borderId="0" xfId="0" applyFont="1" applyFill="1" applyAlignment="1" applyProtection="1">
      <alignment horizontal="center"/>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6" xfId="0" applyFont="1" applyFill="1" applyBorder="1" applyAlignment="1" applyProtection="1">
      <alignment horizontal="center"/>
    </xf>
    <xf numFmtId="0" fontId="3" fillId="24" borderId="31" xfId="0" applyFont="1" applyFill="1" applyBorder="1" applyAlignment="1" applyProtection="1">
      <alignment horizontal="center"/>
    </xf>
    <xf numFmtId="0" fontId="3" fillId="24" borderId="27" xfId="32" applyFont="1" applyFill="1" applyBorder="1" applyAlignment="1" applyProtection="1">
      <alignment horizontal="left" vertical="center" wrapText="1"/>
    </xf>
    <xf numFmtId="0" fontId="3" fillId="24" borderId="35" xfId="32" applyFont="1" applyFill="1" applyBorder="1" applyAlignment="1" applyProtection="1">
      <alignment horizontal="left" vertical="center" wrapText="1"/>
    </xf>
    <xf numFmtId="0" fontId="2" fillId="30" borderId="12" xfId="32" applyFont="1" applyFill="1" applyBorder="1" applyAlignment="1" applyProtection="1">
      <alignment horizontal="left" vertical="top" wrapText="1"/>
    </xf>
    <xf numFmtId="0" fontId="2" fillId="30" borderId="11" xfId="32" applyFont="1" applyFill="1" applyBorder="1" applyAlignment="1" applyProtection="1">
      <alignment horizontal="left" vertical="top" wrapText="1"/>
    </xf>
    <xf numFmtId="0" fontId="2" fillId="30" borderId="13" xfId="32" applyFont="1" applyFill="1" applyBorder="1" applyAlignment="1" applyProtection="1">
      <alignment horizontal="left" vertical="top" wrapText="1"/>
    </xf>
    <xf numFmtId="0" fontId="2" fillId="25" borderId="9" xfId="32" applyFont="1" applyFill="1" applyBorder="1" applyAlignment="1" applyProtection="1">
      <alignment horizontal="center" wrapText="1"/>
    </xf>
    <xf numFmtId="0" fontId="2" fillId="25" borderId="26" xfId="32" applyFont="1" applyFill="1" applyBorder="1" applyAlignment="1" applyProtection="1">
      <alignment horizontal="center"/>
    </xf>
    <xf numFmtId="0" fontId="2" fillId="25" borderId="31"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3" fillId="24" borderId="51" xfId="0" applyFont="1" applyFill="1" applyBorder="1" applyAlignment="1" applyProtection="1">
      <alignment horizontal="center"/>
    </xf>
    <xf numFmtId="0" fontId="3" fillId="24" borderId="52" xfId="0" applyFont="1" applyFill="1" applyBorder="1" applyAlignment="1" applyProtection="1">
      <alignment horizontal="center"/>
    </xf>
    <xf numFmtId="0" fontId="1" fillId="25" borderId="45" xfId="0" applyFont="1" applyFill="1" applyBorder="1" applyAlignment="1" applyProtection="1">
      <alignment horizontal="center" vertical="center"/>
    </xf>
    <xf numFmtId="0" fontId="1" fillId="25" borderId="46" xfId="0" applyFont="1" applyFill="1" applyBorder="1" applyAlignment="1" applyProtection="1">
      <alignment horizontal="center" vertical="center"/>
    </xf>
    <xf numFmtId="0" fontId="1" fillId="25" borderId="47" xfId="0" applyFont="1" applyFill="1" applyBorder="1" applyAlignment="1" applyProtection="1">
      <alignment horizontal="center" vertical="center"/>
    </xf>
    <xf numFmtId="0" fontId="1" fillId="25" borderId="51" xfId="0" applyFont="1" applyFill="1" applyBorder="1" applyAlignment="1" applyProtection="1">
      <alignment horizontal="center" vertical="center" wrapText="1"/>
    </xf>
    <xf numFmtId="0" fontId="1" fillId="25" borderId="11" xfId="0" applyFont="1" applyFill="1" applyBorder="1" applyAlignment="1" applyProtection="1">
      <alignment horizontal="center" vertical="center" wrapText="1"/>
    </xf>
    <xf numFmtId="0" fontId="1" fillId="25" borderId="13" xfId="0" applyFont="1" applyFill="1" applyBorder="1" applyAlignment="1" applyProtection="1">
      <alignment horizontal="center" vertical="center" wrapText="1"/>
    </xf>
    <xf numFmtId="0" fontId="1" fillId="25" borderId="41" xfId="0" applyFont="1" applyFill="1" applyBorder="1" applyAlignment="1" applyProtection="1">
      <alignment horizontal="center" vertical="center"/>
    </xf>
    <xf numFmtId="0" fontId="1" fillId="25" borderId="42" xfId="0" applyFont="1" applyFill="1" applyBorder="1" applyAlignment="1" applyProtection="1">
      <alignment horizontal="center" vertical="center"/>
    </xf>
    <xf numFmtId="0" fontId="1" fillId="25" borderId="43" xfId="0" applyFont="1" applyFill="1" applyBorder="1" applyAlignment="1" applyProtection="1">
      <alignment horizontal="center" vertical="center"/>
    </xf>
    <xf numFmtId="0" fontId="1" fillId="25" borderId="41" xfId="0" applyFont="1" applyFill="1" applyBorder="1" applyAlignment="1" applyProtection="1">
      <alignment horizontal="center" vertical="center" wrapText="1"/>
    </xf>
    <xf numFmtId="0" fontId="1" fillId="25" borderId="42" xfId="0" applyFont="1" applyFill="1" applyBorder="1" applyAlignment="1" applyProtection="1">
      <alignment horizontal="center" vertical="center" wrapText="1"/>
    </xf>
    <xf numFmtId="0" fontId="1" fillId="25" borderId="44"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3" fillId="25" borderId="9" xfId="32" applyFont="1" applyFill="1" applyBorder="1" applyAlignment="1" applyProtection="1">
      <alignment horizontal="center"/>
    </xf>
    <xf numFmtId="0" fontId="3" fillId="25" borderId="26" xfId="32" applyFont="1" applyFill="1" applyBorder="1" applyAlignment="1" applyProtection="1">
      <alignment horizontal="center"/>
    </xf>
    <xf numFmtId="0" fontId="3" fillId="25" borderId="31" xfId="32" applyFont="1" applyFill="1" applyBorder="1" applyAlignment="1" applyProtection="1">
      <alignment horizontal="center"/>
    </xf>
    <xf numFmtId="0" fontId="2" fillId="27" borderId="9" xfId="0" applyFont="1" applyFill="1" applyBorder="1" applyAlignment="1" applyProtection="1">
      <alignment horizontal="center" vertical="center" wrapText="1"/>
    </xf>
    <xf numFmtId="0" fontId="2" fillId="27" borderId="31" xfId="0" applyFont="1" applyFill="1" applyBorder="1" applyAlignment="1" applyProtection="1">
      <alignment horizontal="center" vertical="center" wrapText="1"/>
    </xf>
    <xf numFmtId="0" fontId="3" fillId="0" borderId="9"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31"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6" xfId="32" applyFont="1" applyFill="1" applyBorder="1" applyAlignment="1" applyProtection="1">
      <alignment horizontal="center" vertical="center"/>
    </xf>
    <xf numFmtId="0" fontId="1" fillId="25" borderId="31" xfId="32" applyFont="1" applyFill="1" applyBorder="1" applyAlignment="1" applyProtection="1">
      <alignment horizontal="center" vertical="center"/>
    </xf>
    <xf numFmtId="0" fontId="1" fillId="0" borderId="9" xfId="32" applyFont="1" applyFill="1" applyBorder="1" applyAlignment="1" applyProtection="1">
      <alignment horizontal="left" vertical="center" wrapText="1"/>
    </xf>
    <xf numFmtId="0" fontId="1" fillId="0" borderId="26" xfId="32" applyFont="1" applyFill="1" applyBorder="1" applyAlignment="1" applyProtection="1">
      <alignment horizontal="left" vertical="center"/>
    </xf>
    <xf numFmtId="0" fontId="1" fillId="0" borderId="31" xfId="32" applyFont="1" applyFill="1" applyBorder="1" applyAlignment="1" applyProtection="1">
      <alignment horizontal="left" vertical="center"/>
    </xf>
    <xf numFmtId="0" fontId="3" fillId="25" borderId="9" xfId="0" applyFont="1" applyFill="1" applyBorder="1" applyAlignment="1" applyProtection="1">
      <alignment horizontal="center"/>
    </xf>
    <xf numFmtId="0" fontId="3" fillId="25" borderId="26" xfId="0" applyFont="1" applyFill="1" applyBorder="1" applyAlignment="1" applyProtection="1">
      <alignment horizontal="center"/>
    </xf>
    <xf numFmtId="0" fontId="3" fillId="25" borderId="31" xfId="0" applyFont="1" applyFill="1" applyBorder="1" applyAlignment="1" applyProtection="1">
      <alignment horizontal="center"/>
    </xf>
    <xf numFmtId="9" fontId="1" fillId="25" borderId="9" xfId="34" applyFont="1" applyFill="1" applyBorder="1" applyAlignment="1" applyProtection="1">
      <alignment horizontal="center" wrapText="1"/>
    </xf>
    <xf numFmtId="9" fontId="1" fillId="25" borderId="26" xfId="34" applyFont="1" applyFill="1" applyBorder="1" applyAlignment="1" applyProtection="1">
      <alignment horizontal="center" wrapText="1"/>
    </xf>
    <xf numFmtId="9" fontId="1" fillId="25" borderId="31" xfId="34" applyFont="1" applyFill="1" applyBorder="1" applyAlignment="1" applyProtection="1">
      <alignment horizontal="center" wrapText="1"/>
    </xf>
    <xf numFmtId="0" fontId="3" fillId="0" borderId="3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6"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5" borderId="26" xfId="0" applyFont="1" applyFill="1" applyBorder="1" applyAlignment="1" applyProtection="1">
      <alignment horizontal="center" wrapText="1"/>
    </xf>
    <xf numFmtId="0" fontId="2" fillId="25" borderId="31" xfId="0" applyFont="1" applyFill="1" applyBorder="1" applyAlignment="1" applyProtection="1">
      <alignment horizontal="center" wrapText="1"/>
    </xf>
    <xf numFmtId="0" fontId="2" fillId="28" borderId="26" xfId="0" applyFont="1" applyFill="1" applyBorder="1" applyAlignment="1" applyProtection="1">
      <alignment horizontal="center" wrapText="1"/>
    </xf>
    <xf numFmtId="0" fontId="2" fillId="0" borderId="9"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xf>
    <xf numFmtId="0" fontId="1" fillId="25" borderId="37"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6" xfId="32" applyFont="1" applyFill="1" applyBorder="1" applyAlignment="1" applyProtection="1">
      <alignment horizontal="center"/>
    </xf>
    <xf numFmtId="0" fontId="2" fillId="25" borderId="26" xfId="32" applyFont="1" applyFill="1" applyBorder="1" applyAlignment="1" applyProtection="1">
      <alignment horizontal="center"/>
      <protection locked="0"/>
    </xf>
    <xf numFmtId="0" fontId="2" fillId="25" borderId="31" xfId="32" applyFont="1" applyFill="1" applyBorder="1" applyAlignment="1" applyProtection="1">
      <alignment horizontal="center"/>
      <protection locked="0"/>
    </xf>
    <xf numFmtId="0" fontId="1" fillId="0" borderId="9" xfId="32" applyFont="1" applyFill="1" applyBorder="1" applyAlignment="1" applyProtection="1">
      <alignment horizontal="center" vertical="center"/>
    </xf>
    <xf numFmtId="0" fontId="1" fillId="0" borderId="26" xfId="32" applyFont="1" applyFill="1" applyBorder="1" applyAlignment="1" applyProtection="1">
      <alignment horizontal="center" vertical="center"/>
    </xf>
    <xf numFmtId="0" fontId="1" fillId="0" borderId="31" xfId="32" applyFont="1" applyFill="1" applyBorder="1" applyAlignment="1" applyProtection="1">
      <alignment horizontal="center" vertical="center"/>
    </xf>
    <xf numFmtId="0" fontId="1" fillId="0" borderId="9" xfId="0" applyFont="1" applyFill="1" applyBorder="1" applyAlignment="1" applyProtection="1">
      <alignment horizontal="left" vertical="center"/>
    </xf>
    <xf numFmtId="0" fontId="1" fillId="0" borderId="26"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3"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8" xfId="0" applyFont="1" applyFill="1" applyBorder="1" applyAlignment="1" applyProtection="1">
      <alignment horizontal="center" vertical="center" wrapText="1"/>
    </xf>
    <xf numFmtId="0" fontId="9" fillId="24" borderId="39" xfId="0" applyFont="1" applyFill="1" applyBorder="1" applyAlignment="1" applyProtection="1">
      <alignment horizontal="center" vertical="center" wrapText="1"/>
    </xf>
    <xf numFmtId="0" fontId="9" fillId="24" borderId="40"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6"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31" xfId="0" applyFont="1" applyFill="1" applyBorder="1" applyAlignment="1" applyProtection="1">
      <alignment horizontal="center" vertical="center"/>
    </xf>
    <xf numFmtId="0" fontId="2" fillId="0" borderId="9" xfId="32" applyFont="1" applyFill="1" applyBorder="1" applyAlignment="1" applyProtection="1">
      <alignment horizontal="center" vertical="distributed"/>
      <protection locked="0"/>
    </xf>
    <xf numFmtId="0" fontId="2" fillId="0" borderId="26" xfId="32" applyFont="1" applyFill="1" applyBorder="1" applyAlignment="1" applyProtection="1">
      <alignment horizontal="center" vertical="distributed"/>
      <protection locked="0"/>
    </xf>
    <xf numFmtId="0" fontId="2" fillId="0" borderId="31" xfId="32" applyFont="1" applyFill="1" applyBorder="1" applyAlignment="1" applyProtection="1">
      <alignment horizontal="center" vertical="distributed"/>
      <protection locked="0"/>
    </xf>
    <xf numFmtId="0" fontId="36" fillId="0" borderId="56"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0" fontId="36" fillId="0" borderId="58"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9"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7" fillId="0" borderId="60" xfId="0" applyFont="1" applyFill="1" applyBorder="1" applyAlignment="1" applyProtection="1">
      <alignment horizontal="center" vertical="center"/>
    </xf>
    <xf numFmtId="0" fontId="38" fillId="0" borderId="43" xfId="0" applyFont="1" applyFill="1" applyBorder="1" applyAlignment="1" applyProtection="1">
      <alignment vertical="center"/>
    </xf>
    <xf numFmtId="0" fontId="38" fillId="0" borderId="28" xfId="0" applyFont="1" applyFill="1" applyBorder="1" applyAlignment="1" applyProtection="1">
      <alignment vertical="center"/>
    </xf>
    <xf numFmtId="0" fontId="38" fillId="0" borderId="60" xfId="0" applyFont="1" applyFill="1" applyBorder="1" applyAlignment="1" applyProtection="1">
      <alignment vertical="center"/>
    </xf>
    <xf numFmtId="0" fontId="48" fillId="29" borderId="24" xfId="0" applyFont="1" applyFill="1" applyBorder="1" applyAlignment="1" applyProtection="1">
      <alignment horizontal="center" vertical="center" wrapText="1"/>
    </xf>
    <xf numFmtId="0" fontId="48" fillId="29" borderId="90" xfId="0" applyFont="1" applyFill="1" applyBorder="1" applyAlignment="1" applyProtection="1">
      <alignment horizontal="center" vertical="center" wrapText="1"/>
    </xf>
    <xf numFmtId="0" fontId="48" fillId="29" borderId="28" xfId="0" applyFont="1" applyFill="1" applyBorder="1" applyAlignment="1" applyProtection="1">
      <alignment horizontal="center" vertical="center" wrapText="1"/>
    </xf>
    <xf numFmtId="9" fontId="2" fillId="32" borderId="27" xfId="0" applyNumberFormat="1" applyFont="1" applyFill="1" applyBorder="1" applyAlignment="1" applyProtection="1">
      <alignment horizontal="center" vertical="center" wrapText="1"/>
    </xf>
    <xf numFmtId="9" fontId="2" fillId="32" borderId="35" xfId="0" applyNumberFormat="1" applyFont="1" applyFill="1" applyBorder="1" applyAlignment="1" applyProtection="1">
      <alignment horizontal="center" vertical="center" wrapText="1"/>
    </xf>
    <xf numFmtId="0" fontId="1" fillId="0" borderId="28" xfId="0" applyFont="1" applyBorder="1" applyAlignment="1" applyProtection="1">
      <alignment horizontal="left" vertical="center"/>
    </xf>
    <xf numFmtId="0" fontId="0" fillId="0" borderId="28" xfId="0" applyBorder="1" applyAlignment="1" applyProtection="1">
      <alignment horizontal="left" vertical="center"/>
    </xf>
    <xf numFmtId="0" fontId="1" fillId="0" borderId="15" xfId="32" applyFont="1" applyFill="1" applyBorder="1" applyAlignment="1" applyProtection="1">
      <alignment horizontal="center" vertical="center" wrapText="1"/>
    </xf>
    <xf numFmtId="0" fontId="1" fillId="0" borderId="14" xfId="32" applyFill="1" applyBorder="1" applyAlignment="1" applyProtection="1">
      <alignment horizontal="center" vertical="center" wrapText="1"/>
    </xf>
    <xf numFmtId="0" fontId="40" fillId="0" borderId="28" xfId="0" applyFont="1" applyFill="1" applyBorder="1" applyAlignment="1" applyProtection="1">
      <alignment horizontal="left" vertical="top" wrapText="1"/>
      <protection locked="0"/>
    </xf>
    <xf numFmtId="0" fontId="40" fillId="0" borderId="60" xfId="0" applyFont="1" applyFill="1" applyBorder="1" applyAlignment="1" applyProtection="1">
      <alignment horizontal="left" vertical="top" wrapText="1"/>
      <protection locked="0"/>
    </xf>
    <xf numFmtId="0" fontId="25" fillId="0" borderId="41" xfId="0" applyFont="1" applyBorder="1" applyAlignment="1" applyProtection="1">
      <alignment horizontal="center" vertical="center"/>
    </xf>
    <xf numFmtId="0" fontId="25" fillId="0" borderId="42" xfId="0" applyFont="1" applyBorder="1" applyAlignment="1" applyProtection="1">
      <alignment horizontal="center" vertical="center"/>
    </xf>
    <xf numFmtId="0" fontId="25" fillId="0" borderId="43" xfId="0" applyFont="1" applyBorder="1" applyAlignment="1" applyProtection="1">
      <alignment horizontal="center" vertical="center"/>
    </xf>
    <xf numFmtId="0" fontId="47" fillId="29" borderId="28" xfId="0" applyFont="1" applyFill="1" applyBorder="1" applyAlignment="1" applyProtection="1">
      <alignment horizontal="center" vertical="center" wrapText="1"/>
    </xf>
    <xf numFmtId="0" fontId="0" fillId="0" borderId="28" xfId="0" applyBorder="1" applyAlignment="1" applyProtection="1">
      <alignment horizontal="center" vertical="center"/>
    </xf>
    <xf numFmtId="0" fontId="41" fillId="30" borderId="0" xfId="0" applyFont="1" applyFill="1" applyAlignment="1" applyProtection="1">
      <alignment horizontal="center"/>
    </xf>
    <xf numFmtId="0" fontId="1" fillId="0" borderId="28" xfId="0" applyFont="1" applyFill="1" applyBorder="1" applyAlignment="1" applyProtection="1">
      <alignment horizontal="left" vertical="top" wrapText="1"/>
      <protection locked="0"/>
    </xf>
    <xf numFmtId="0" fontId="1" fillId="0" borderId="60" xfId="0" applyFont="1" applyFill="1" applyBorder="1" applyAlignment="1" applyProtection="1">
      <alignment horizontal="left" vertical="top" wrapText="1"/>
      <protection locked="0"/>
    </xf>
    <xf numFmtId="0" fontId="1" fillId="25" borderId="9" xfId="32" applyFont="1" applyFill="1" applyBorder="1" applyAlignment="1" applyProtection="1">
      <alignment horizontal="center" vertical="center"/>
    </xf>
    <xf numFmtId="0" fontId="3" fillId="24" borderId="9" xfId="0" applyFont="1" applyFill="1" applyBorder="1" applyAlignment="1" applyProtection="1">
      <alignment horizontal="center" vertical="center"/>
    </xf>
    <xf numFmtId="0" fontId="3" fillId="24" borderId="26" xfId="0" applyFont="1" applyFill="1" applyBorder="1" applyAlignment="1" applyProtection="1">
      <alignment horizontal="center" vertical="center"/>
    </xf>
    <xf numFmtId="0" fontId="3" fillId="24" borderId="31" xfId="0" applyFont="1" applyFill="1" applyBorder="1" applyAlignment="1" applyProtection="1">
      <alignment horizontal="center" vertical="center"/>
    </xf>
    <xf numFmtId="0" fontId="2" fillId="25" borderId="9" xfId="32" applyFont="1" applyFill="1" applyBorder="1" applyAlignment="1" applyProtection="1">
      <alignment horizontal="center" vertical="center" wrapText="1"/>
    </xf>
    <xf numFmtId="0" fontId="2" fillId="0" borderId="9" xfId="32" applyFont="1" applyFill="1" applyBorder="1" applyAlignment="1" applyProtection="1">
      <alignment horizontal="left" vertical="center" wrapText="1"/>
    </xf>
    <xf numFmtId="0" fontId="1" fillId="0" borderId="37" xfId="32" applyFont="1" applyFill="1" applyBorder="1" applyAlignment="1" applyProtection="1">
      <alignment horizontal="justify" vertical="center" wrapText="1"/>
      <protection locked="0"/>
    </xf>
    <xf numFmtId="0" fontId="1" fillId="0" borderId="0" xfId="32" applyFont="1" applyFill="1" applyBorder="1" applyAlignment="1" applyProtection="1">
      <alignment horizontal="justify" vertical="center" wrapText="1"/>
      <protection locked="0"/>
    </xf>
    <xf numFmtId="0" fontId="1" fillId="0" borderId="36" xfId="32" applyFont="1" applyFill="1" applyBorder="1" applyAlignment="1" applyProtection="1">
      <alignment horizontal="justify" vertical="center" wrapText="1"/>
      <protection locked="0"/>
    </xf>
    <xf numFmtId="0" fontId="1" fillId="25" borderId="9" xfId="32" applyFont="1" applyFill="1" applyBorder="1" applyAlignment="1" applyProtection="1">
      <alignment horizontal="center"/>
    </xf>
    <xf numFmtId="0" fontId="1" fillId="25" borderId="26" xfId="32" applyFont="1" applyFill="1" applyBorder="1" applyAlignment="1" applyProtection="1">
      <alignment horizontal="center"/>
    </xf>
    <xf numFmtId="0" fontId="1" fillId="25" borderId="31" xfId="32" applyFont="1" applyFill="1" applyBorder="1" applyAlignment="1" applyProtection="1">
      <alignment horizontal="center"/>
    </xf>
    <xf numFmtId="0" fontId="1" fillId="0" borderId="9" xfId="32" applyFont="1" applyFill="1" applyBorder="1" applyAlignment="1" applyProtection="1">
      <alignment horizontal="center" vertical="center" wrapText="1"/>
    </xf>
    <xf numFmtId="0" fontId="1" fillId="0" borderId="26" xfId="32" applyFont="1" applyFill="1" applyBorder="1" applyAlignment="1" applyProtection="1">
      <alignment horizontal="center" vertical="center" wrapText="1"/>
    </xf>
    <xf numFmtId="0" fontId="1" fillId="0" borderId="31" xfId="32" applyFont="1" applyFill="1" applyBorder="1" applyAlignment="1" applyProtection="1">
      <alignment horizontal="center" vertical="center" wrapText="1"/>
    </xf>
    <xf numFmtId="0" fontId="1" fillId="0" borderId="28" xfId="32" applyFont="1" applyFill="1" applyBorder="1" applyAlignment="1" applyProtection="1">
      <alignment horizontal="center" vertical="center" wrapText="1"/>
    </xf>
    <xf numFmtId="0" fontId="1" fillId="0" borderId="60" xfId="32" applyFont="1" applyFill="1" applyBorder="1" applyAlignment="1" applyProtection="1">
      <alignment horizontal="center" vertical="center" wrapText="1"/>
    </xf>
    <xf numFmtId="0" fontId="1" fillId="32" borderId="28" xfId="0" applyFont="1" applyFill="1" applyBorder="1" applyAlignment="1" applyProtection="1">
      <alignment horizontal="center" vertical="center" wrapText="1"/>
      <protection locked="0"/>
    </xf>
    <xf numFmtId="0" fontId="1" fillId="32" borderId="60" xfId="0" applyFont="1" applyFill="1" applyBorder="1" applyAlignment="1" applyProtection="1">
      <alignment horizontal="center" vertical="center" wrapText="1"/>
      <protection locked="0"/>
    </xf>
    <xf numFmtId="0" fontId="41" fillId="30" borderId="0" xfId="0" applyFont="1" applyFill="1" applyAlignment="1" applyProtection="1">
      <alignment horizontal="center" vertical="center"/>
    </xf>
    <xf numFmtId="0" fontId="2" fillId="32" borderId="92" xfId="0" applyFont="1" applyFill="1" applyBorder="1" applyAlignment="1" applyProtection="1">
      <alignment horizontal="center" vertical="center" wrapText="1"/>
    </xf>
    <xf numFmtId="0" fontId="2" fillId="32" borderId="93" xfId="0" applyFont="1" applyFill="1" applyBorder="1" applyAlignment="1" applyProtection="1">
      <alignment horizontal="center" vertical="center" wrapText="1"/>
    </xf>
    <xf numFmtId="0" fontId="2" fillId="32" borderId="90" xfId="0" applyNumberFormat="1" applyFont="1" applyFill="1" applyBorder="1" applyAlignment="1" applyProtection="1">
      <alignment horizontal="center" vertical="center" wrapText="1"/>
    </xf>
    <xf numFmtId="0" fontId="2" fillId="32" borderId="30" xfId="0" applyNumberFormat="1" applyFont="1" applyFill="1" applyBorder="1" applyAlignment="1" applyProtection="1">
      <alignment horizontal="center" vertical="center" wrapText="1"/>
    </xf>
    <xf numFmtId="0" fontId="2" fillId="33" borderId="90" xfId="0" applyNumberFormat="1" applyFont="1" applyFill="1" applyBorder="1" applyAlignment="1" applyProtection="1">
      <alignment horizontal="center" vertical="center" wrapText="1"/>
    </xf>
    <xf numFmtId="0" fontId="2" fillId="33" borderId="30" xfId="0" applyNumberFormat="1" applyFont="1" applyFill="1" applyBorder="1" applyAlignment="1" applyProtection="1">
      <alignment horizontal="center" vertical="center" wrapText="1"/>
    </xf>
    <xf numFmtId="0" fontId="1" fillId="0" borderId="16" xfId="32" applyFont="1" applyFill="1" applyBorder="1" applyAlignment="1" applyProtection="1">
      <alignment horizontal="center" vertical="center" wrapText="1"/>
    </xf>
    <xf numFmtId="0" fontId="48" fillId="29" borderId="15" xfId="0" applyFont="1" applyFill="1" applyBorder="1" applyAlignment="1" applyProtection="1">
      <alignment horizontal="center" vertical="center" wrapText="1"/>
    </xf>
    <xf numFmtId="0" fontId="48" fillId="29" borderId="16" xfId="0" applyFont="1" applyFill="1" applyBorder="1" applyAlignment="1" applyProtection="1">
      <alignment horizontal="center" vertical="center" wrapText="1"/>
    </xf>
    <xf numFmtId="0" fontId="48" fillId="29" borderId="23" xfId="0" applyFont="1" applyFill="1" applyBorder="1" applyAlignment="1" applyProtection="1">
      <alignment horizontal="center" vertical="center" wrapText="1"/>
    </xf>
    <xf numFmtId="0" fontId="47" fillId="29" borderId="23" xfId="0" applyFont="1" applyFill="1" applyBorder="1" applyAlignment="1" applyProtection="1">
      <alignment horizontal="center" vertical="center" wrapText="1"/>
    </xf>
    <xf numFmtId="0" fontId="48" fillId="29" borderId="19" xfId="0" applyFont="1" applyFill="1" applyBorder="1" applyAlignment="1" applyProtection="1">
      <alignment horizontal="center" vertical="center" wrapText="1"/>
    </xf>
    <xf numFmtId="0" fontId="48" fillId="29" borderId="60" xfId="0" applyFont="1" applyFill="1" applyBorder="1" applyAlignment="1" applyProtection="1">
      <alignment horizontal="center" vertical="center" wrapText="1"/>
    </xf>
    <xf numFmtId="9" fontId="2" fillId="32" borderId="28" xfId="0" applyNumberFormat="1" applyFont="1" applyFill="1" applyBorder="1" applyAlignment="1" applyProtection="1">
      <alignment horizontal="center" vertical="center" wrapText="1"/>
    </xf>
    <xf numFmtId="9" fontId="2" fillId="32" borderId="17" xfId="0" applyNumberFormat="1" applyFont="1" applyFill="1" applyBorder="1" applyAlignment="1" applyProtection="1">
      <alignment horizontal="center" vertical="center" wrapText="1"/>
    </xf>
    <xf numFmtId="0" fontId="40" fillId="0" borderId="17" xfId="0" applyFont="1" applyFill="1" applyBorder="1" applyAlignment="1" applyProtection="1">
      <alignment horizontal="left" vertical="top" wrapText="1"/>
      <protection locked="0"/>
    </xf>
    <xf numFmtId="0" fontId="40" fillId="0" borderId="18" xfId="0" applyFont="1" applyFill="1" applyBorder="1" applyAlignment="1" applyProtection="1">
      <alignment horizontal="left" vertical="top" wrapText="1"/>
      <protection locked="0"/>
    </xf>
    <xf numFmtId="0" fontId="1" fillId="32" borderId="29" xfId="0" applyFont="1" applyFill="1" applyBorder="1" applyAlignment="1" applyProtection="1">
      <alignment horizontal="center" vertical="center" wrapText="1"/>
      <protection locked="0"/>
    </xf>
    <xf numFmtId="0" fontId="1" fillId="32" borderId="91" xfId="0" applyFont="1" applyFill="1" applyBorder="1" applyAlignment="1" applyProtection="1">
      <alignment horizontal="center" vertical="center" wrapText="1"/>
      <protection locked="0"/>
    </xf>
    <xf numFmtId="0" fontId="1" fillId="32" borderId="17" xfId="0" applyFont="1" applyFill="1" applyBorder="1" applyAlignment="1" applyProtection="1">
      <alignment horizontal="center" vertical="center" wrapText="1"/>
      <protection locked="0"/>
    </xf>
    <xf numFmtId="0" fontId="1" fillId="32" borderId="18" xfId="0" applyFont="1" applyFill="1" applyBorder="1" applyAlignment="1" applyProtection="1">
      <alignment horizontal="center" vertical="center" wrapText="1"/>
      <protection locked="0"/>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60">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SociedadesEvaluadas!$C$49</c:f>
              <c:strCache>
                <c:ptCount val="1"/>
                <c:pt idx="0">
                  <c:v>RESULTADO</c:v>
                </c:pt>
              </c:strCache>
            </c:strRef>
          </c:tx>
          <c:invertIfNegative val="0"/>
          <c:cat>
            <c:strRef>
              <c:f>(SociedadesEvaluadas!$F$48,SociedadesEvaluadas!$I$48,SociedadesEvaluadas!$L$48,SociedadesEvaluadas!$O$48,SociedadesEvaluadas!$P$48)</c:f>
              <c:strCache>
                <c:ptCount val="5"/>
                <c:pt idx="0">
                  <c:v>MAR</c:v>
                </c:pt>
                <c:pt idx="1">
                  <c:v>JUN</c:v>
                </c:pt>
                <c:pt idx="2">
                  <c:v>SEP</c:v>
                </c:pt>
                <c:pt idx="3">
                  <c:v>DIC</c:v>
                </c:pt>
                <c:pt idx="4">
                  <c:v>PROMEDIO</c:v>
                </c:pt>
              </c:strCache>
            </c:strRef>
          </c:cat>
          <c:val>
            <c:numRef>
              <c:f>(SociedadesEvaluadas!$F$49,SociedadesEvaluadas!$I$49,SociedadesEvaluadas!$L$49,SociedadesEvaluadas!$O$49,SociedadesEvaluadas!$P$49)</c:f>
              <c:numCache>
                <c:formatCode>0.0%</c:formatCode>
                <c:ptCount val="5"/>
                <c:pt idx="0">
                  <c:v>1</c:v>
                </c:pt>
                <c:pt idx="1">
                  <c:v>1</c:v>
                </c:pt>
                <c:pt idx="2">
                  <c:v>1</c:v>
                </c:pt>
                <c:pt idx="3">
                  <c:v>0</c:v>
                </c:pt>
                <c:pt idx="4">
                  <c:v>1</c:v>
                </c:pt>
              </c:numCache>
            </c:numRef>
          </c:val>
          <c:extLst>
            <c:ext xmlns:c16="http://schemas.microsoft.com/office/drawing/2014/chart" uri="{C3380CC4-5D6E-409C-BE32-E72D297353CC}">
              <c16:uniqueId val="{00000000-3260-4AC4-B826-5A7AFBF93AB1}"/>
            </c:ext>
          </c:extLst>
        </c:ser>
        <c:dLbls>
          <c:showLegendKey val="0"/>
          <c:showVal val="0"/>
          <c:showCatName val="0"/>
          <c:showSerName val="0"/>
          <c:showPercent val="0"/>
          <c:showBubbleSize val="0"/>
        </c:dLbls>
        <c:gapWidth val="75"/>
        <c:axId val="557861888"/>
        <c:axId val="1"/>
      </c:barChart>
      <c:lineChart>
        <c:grouping val="standard"/>
        <c:varyColors val="0"/>
        <c:ser>
          <c:idx val="1"/>
          <c:order val="1"/>
          <c:tx>
            <c:v>META</c:v>
          </c:tx>
          <c:marker>
            <c:symbol val="none"/>
          </c:marker>
          <c:cat>
            <c:strRef>
              <c:f>(SociedadesEvaluadas!$F$48,SociedadesEvaluadas!$I$48,SociedadesEvaluadas!$L$48,SociedadesEvaluadas!$O$48,SociedadesEvaluadas!$P$48)</c:f>
              <c:strCache>
                <c:ptCount val="5"/>
                <c:pt idx="0">
                  <c:v>MAR</c:v>
                </c:pt>
                <c:pt idx="1">
                  <c:v>JUN</c:v>
                </c:pt>
                <c:pt idx="2">
                  <c:v>SEP</c:v>
                </c:pt>
                <c:pt idx="3">
                  <c:v>DIC</c:v>
                </c:pt>
                <c:pt idx="4">
                  <c:v>PROMEDIO</c:v>
                </c:pt>
              </c:strCache>
            </c:strRef>
          </c:cat>
          <c:val>
            <c:numRef>
              <c:f>(SociedadesEvaluadas!$F$50,SociedadesEvaluadas!$I$50,SociedadesEvaluadas!$L$50,SociedadesEvaluadas!$O$50,SociedadesEvaluadas!$P$50)</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3260-4AC4-B826-5A7AFBF93AB1}"/>
            </c:ext>
          </c:extLst>
        </c:ser>
        <c:dLbls>
          <c:showLegendKey val="0"/>
          <c:showVal val="0"/>
          <c:showCatName val="0"/>
          <c:showSerName val="0"/>
          <c:showPercent val="0"/>
          <c:showBubbleSize val="0"/>
        </c:dLbls>
        <c:marker val="1"/>
        <c:smooth val="0"/>
        <c:axId val="557861888"/>
        <c:axId val="1"/>
      </c:lineChart>
      <c:catAx>
        <c:axId val="5578618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57861888"/>
        <c:crosses val="autoZero"/>
        <c:crossBetween val="between"/>
      </c:valAx>
    </c:plotArea>
    <c:legend>
      <c:legendPos val="r"/>
      <c:layout>
        <c:manualLayout>
          <c:xMode val="edge"/>
          <c:yMode val="edge"/>
          <c:x val="0.36194608721120158"/>
          <c:y val="0.87398719511525491"/>
          <c:w val="0.27610917733995699"/>
          <c:h val="9.756136131519122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DiagnosticoSociedad!$C$49</c:f>
              <c:strCache>
                <c:ptCount val="1"/>
                <c:pt idx="0">
                  <c:v>RESULTADO</c:v>
                </c:pt>
              </c:strCache>
            </c:strRef>
          </c:tx>
          <c:invertIfNegative val="0"/>
          <c:cat>
            <c:strRef>
              <c:f>(DiagnosticoSociedad!$F$48,DiagnosticoSociedad!$I$48,DiagnosticoSociedad!$L$48,DiagnosticoSociedad!$O$48,DiagnosticoSociedad!$P$48)</c:f>
              <c:strCache>
                <c:ptCount val="5"/>
                <c:pt idx="0">
                  <c:v>MAR</c:v>
                </c:pt>
                <c:pt idx="1">
                  <c:v>JUN</c:v>
                </c:pt>
                <c:pt idx="2">
                  <c:v>SEP</c:v>
                </c:pt>
                <c:pt idx="3">
                  <c:v>DIC</c:v>
                </c:pt>
                <c:pt idx="4">
                  <c:v>PROMEDIO</c:v>
                </c:pt>
              </c:strCache>
            </c:strRef>
          </c:cat>
          <c:val>
            <c:numRef>
              <c:f>(DiagnosticoSociedad!$F$49,DiagnosticoSociedad!$I$49,DiagnosticoSociedad!$L$49,DiagnosticoSociedad!$O$49,DiagnosticoSociedad!$P$49)</c:f>
              <c:numCache>
                <c:formatCode>0.0%</c:formatCode>
                <c:ptCount val="5"/>
                <c:pt idx="0">
                  <c:v>1</c:v>
                </c:pt>
                <c:pt idx="1">
                  <c:v>1</c:v>
                </c:pt>
                <c:pt idx="2">
                  <c:v>1</c:v>
                </c:pt>
                <c:pt idx="3">
                  <c:v>0</c:v>
                </c:pt>
                <c:pt idx="4">
                  <c:v>1</c:v>
                </c:pt>
              </c:numCache>
            </c:numRef>
          </c:val>
          <c:extLst>
            <c:ext xmlns:c16="http://schemas.microsoft.com/office/drawing/2014/chart" uri="{C3380CC4-5D6E-409C-BE32-E72D297353CC}">
              <c16:uniqueId val="{00000000-D147-426F-A3F7-4DE331715F2F}"/>
            </c:ext>
          </c:extLst>
        </c:ser>
        <c:dLbls>
          <c:showLegendKey val="0"/>
          <c:showVal val="0"/>
          <c:showCatName val="0"/>
          <c:showSerName val="0"/>
          <c:showPercent val="0"/>
          <c:showBubbleSize val="0"/>
        </c:dLbls>
        <c:gapWidth val="75"/>
        <c:axId val="557859920"/>
        <c:axId val="1"/>
      </c:barChart>
      <c:lineChart>
        <c:grouping val="standard"/>
        <c:varyColors val="0"/>
        <c:ser>
          <c:idx val="1"/>
          <c:order val="1"/>
          <c:tx>
            <c:v>META</c:v>
          </c:tx>
          <c:marker>
            <c:symbol val="none"/>
          </c:marker>
          <c:cat>
            <c:strRef>
              <c:f>(DiagnosticoSociedad!$F$48,DiagnosticoSociedad!$I$48,DiagnosticoSociedad!$L$48,DiagnosticoSociedad!$O$48,DiagnosticoSociedad!$P$48)</c:f>
              <c:strCache>
                <c:ptCount val="5"/>
                <c:pt idx="0">
                  <c:v>MAR</c:v>
                </c:pt>
                <c:pt idx="1">
                  <c:v>JUN</c:v>
                </c:pt>
                <c:pt idx="2">
                  <c:v>SEP</c:v>
                </c:pt>
                <c:pt idx="3">
                  <c:v>DIC</c:v>
                </c:pt>
                <c:pt idx="4">
                  <c:v>PROMEDIO</c:v>
                </c:pt>
              </c:strCache>
            </c:strRef>
          </c:cat>
          <c:val>
            <c:numRef>
              <c:f>(DiagnosticoSociedad!$F$50,DiagnosticoSociedad!$I$50,DiagnosticoSociedad!$L$50,DiagnosticoSociedad!$O$50,DiagnosticoSociedad!$P$50)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D147-426F-A3F7-4DE331715F2F}"/>
            </c:ext>
          </c:extLst>
        </c:ser>
        <c:dLbls>
          <c:showLegendKey val="0"/>
          <c:showVal val="0"/>
          <c:showCatName val="0"/>
          <c:showSerName val="0"/>
          <c:showPercent val="0"/>
          <c:showBubbleSize val="0"/>
        </c:dLbls>
        <c:marker val="1"/>
        <c:smooth val="0"/>
        <c:axId val="557859920"/>
        <c:axId val="1"/>
      </c:lineChart>
      <c:catAx>
        <c:axId val="55785992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57859920"/>
        <c:crosses val="autoZero"/>
        <c:crossBetween val="between"/>
      </c:valAx>
    </c:plotArea>
    <c:legend>
      <c:legendPos val="r"/>
      <c:layout>
        <c:manualLayout>
          <c:xMode val="edge"/>
          <c:yMode val="edge"/>
          <c:x val="0.36194601749279903"/>
          <c:y val="0.87398707514501861"/>
          <c:w val="0.27610916830238624"/>
          <c:h val="9.756148128542752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GestionRiesgoInsolvencia!$C$49</c:f>
              <c:strCache>
                <c:ptCount val="1"/>
                <c:pt idx="0">
                  <c:v>RESULTADO</c:v>
                </c:pt>
              </c:strCache>
            </c:strRef>
          </c:tx>
          <c:invertIfNegative val="0"/>
          <c:cat>
            <c:strRef>
              <c:f>(GestionRiesgoInsolvencia!$F$48,GestionRiesgoInsolvencia!$I$48,GestionRiesgoInsolvencia!$L$48,GestionRiesgoInsolvencia!$O$48,GestionRiesgoInsolvencia!$P$48)</c:f>
              <c:strCache>
                <c:ptCount val="5"/>
                <c:pt idx="0">
                  <c:v>MAR</c:v>
                </c:pt>
                <c:pt idx="1">
                  <c:v>JUN</c:v>
                </c:pt>
                <c:pt idx="2">
                  <c:v>SEP</c:v>
                </c:pt>
                <c:pt idx="3">
                  <c:v>DIC</c:v>
                </c:pt>
                <c:pt idx="4">
                  <c:v>PROMEDIO</c:v>
                </c:pt>
              </c:strCache>
            </c:strRef>
          </c:cat>
          <c:val>
            <c:numRef>
              <c:f>(GestionRiesgoInsolvencia!$F$49,GestionRiesgoInsolvencia!$I$49,GestionRiesgoInsolvencia!$L$49,GestionRiesgoInsolvencia!$O$49,GestionRiesgoInsolvencia!$P$49)</c:f>
              <c:numCache>
                <c:formatCode>0.0%</c:formatCode>
                <c:ptCount val="5"/>
                <c:pt idx="0">
                  <c:v>0.971830985915493</c:v>
                </c:pt>
                <c:pt idx="1">
                  <c:v>0.97101449275362317</c:v>
                </c:pt>
                <c:pt idx="2">
                  <c:v>0.97674418604651159</c:v>
                </c:pt>
                <c:pt idx="3">
                  <c:v>0</c:v>
                </c:pt>
                <c:pt idx="4">
                  <c:v>0.97267759562841527</c:v>
                </c:pt>
              </c:numCache>
            </c:numRef>
          </c:val>
          <c:extLst>
            <c:ext xmlns:c16="http://schemas.microsoft.com/office/drawing/2014/chart" uri="{C3380CC4-5D6E-409C-BE32-E72D297353CC}">
              <c16:uniqueId val="{00000000-BEA8-45B8-8510-8084568BB619}"/>
            </c:ext>
          </c:extLst>
        </c:ser>
        <c:dLbls>
          <c:showLegendKey val="0"/>
          <c:showVal val="0"/>
          <c:showCatName val="0"/>
          <c:showSerName val="0"/>
          <c:showPercent val="0"/>
          <c:showBubbleSize val="0"/>
        </c:dLbls>
        <c:gapWidth val="75"/>
        <c:axId val="557856312"/>
        <c:axId val="1"/>
      </c:barChart>
      <c:lineChart>
        <c:grouping val="standard"/>
        <c:varyColors val="0"/>
        <c:ser>
          <c:idx val="1"/>
          <c:order val="1"/>
          <c:tx>
            <c:v>META</c:v>
          </c:tx>
          <c:marker>
            <c:symbol val="none"/>
          </c:marker>
          <c:cat>
            <c:strRef>
              <c:f>(GestionRiesgoInsolvencia!$F$48,GestionRiesgoInsolvencia!$I$48,GestionRiesgoInsolvencia!$L$48,GestionRiesgoInsolvencia!$O$48,GestionRiesgoInsolvencia!$P$48)</c:f>
              <c:strCache>
                <c:ptCount val="5"/>
                <c:pt idx="0">
                  <c:v>MAR</c:v>
                </c:pt>
                <c:pt idx="1">
                  <c:v>JUN</c:v>
                </c:pt>
                <c:pt idx="2">
                  <c:v>SEP</c:v>
                </c:pt>
                <c:pt idx="3">
                  <c:v>DIC</c:v>
                </c:pt>
                <c:pt idx="4">
                  <c:v>PROMEDIO</c:v>
                </c:pt>
              </c:strCache>
            </c:strRef>
          </c:cat>
          <c:val>
            <c:numRef>
              <c:f>(GestionRiesgoInsolvencia!$F$50,GestionRiesgoInsolvencia!$I$50,GestionRiesgoInsolvencia!$L$50,GestionRiesgoInsolvencia!$O$50,GestionRiesgoInsolvencia!$P$50)</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BEA8-45B8-8510-8084568BB619}"/>
            </c:ext>
          </c:extLst>
        </c:ser>
        <c:dLbls>
          <c:showLegendKey val="0"/>
          <c:showVal val="0"/>
          <c:showCatName val="0"/>
          <c:showSerName val="0"/>
          <c:showPercent val="0"/>
          <c:showBubbleSize val="0"/>
        </c:dLbls>
        <c:marker val="1"/>
        <c:smooth val="0"/>
        <c:axId val="557856312"/>
        <c:axId val="1"/>
      </c:lineChart>
      <c:catAx>
        <c:axId val="557856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57856312"/>
        <c:crosses val="autoZero"/>
        <c:crossBetween val="between"/>
      </c:valAx>
    </c:plotArea>
    <c:legend>
      <c:legendPos val="r"/>
      <c:layout>
        <c:manualLayout>
          <c:xMode val="edge"/>
          <c:yMode val="edge"/>
          <c:x val="0.36194601749279903"/>
          <c:y val="0.87398751626634896"/>
          <c:w val="0.27610916830238624"/>
          <c:h val="9.7561040164097168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47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06277" name="Group 1"/>
        <xdr:cNvGrpSpPr>
          <a:grpSpLocks/>
        </xdr:cNvGrpSpPr>
      </xdr:nvGrpSpPr>
      <xdr:grpSpPr bwMode="auto">
        <a:xfrm>
          <a:off x="3931227" y="104775"/>
          <a:ext cx="0" cy="428625"/>
          <a:chOff x="5362575" y="104775"/>
          <a:chExt cx="0" cy="314325"/>
        </a:xfrm>
      </xdr:grpSpPr>
      <xdr:sp macro="" textlink="">
        <xdr:nvSpPr>
          <xdr:cNvPr id="6063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78" name="Group 15"/>
        <xdr:cNvGrpSpPr>
          <a:grpSpLocks/>
        </xdr:cNvGrpSpPr>
      </xdr:nvGrpSpPr>
      <xdr:grpSpPr bwMode="auto">
        <a:xfrm>
          <a:off x="3931227" y="104775"/>
          <a:ext cx="0" cy="428625"/>
          <a:chOff x="5362575" y="104775"/>
          <a:chExt cx="0" cy="314325"/>
        </a:xfrm>
      </xdr:grpSpPr>
      <xdr:sp macro="" textlink="">
        <xdr:nvSpPr>
          <xdr:cNvPr id="6063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79" name="Group 1"/>
        <xdr:cNvGrpSpPr>
          <a:grpSpLocks/>
        </xdr:cNvGrpSpPr>
      </xdr:nvGrpSpPr>
      <xdr:grpSpPr bwMode="auto">
        <a:xfrm>
          <a:off x="3931227" y="104775"/>
          <a:ext cx="0" cy="428625"/>
          <a:chOff x="5362575" y="104775"/>
          <a:chExt cx="0" cy="314325"/>
        </a:xfrm>
      </xdr:grpSpPr>
      <xdr:sp macro="" textlink="">
        <xdr:nvSpPr>
          <xdr:cNvPr id="6063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0" name="Group 15"/>
        <xdr:cNvGrpSpPr>
          <a:grpSpLocks/>
        </xdr:cNvGrpSpPr>
      </xdr:nvGrpSpPr>
      <xdr:grpSpPr bwMode="auto">
        <a:xfrm>
          <a:off x="3931227" y="104775"/>
          <a:ext cx="0" cy="428625"/>
          <a:chOff x="5362575" y="104775"/>
          <a:chExt cx="0" cy="314325"/>
        </a:xfrm>
      </xdr:grpSpPr>
      <xdr:sp macro="" textlink="">
        <xdr:nvSpPr>
          <xdr:cNvPr id="60631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1" name="Group 1"/>
        <xdr:cNvGrpSpPr>
          <a:grpSpLocks/>
        </xdr:cNvGrpSpPr>
      </xdr:nvGrpSpPr>
      <xdr:grpSpPr bwMode="auto">
        <a:xfrm>
          <a:off x="3931227" y="104775"/>
          <a:ext cx="0" cy="428625"/>
          <a:chOff x="7950200" y="104775"/>
          <a:chExt cx="0" cy="314325"/>
        </a:xfrm>
      </xdr:grpSpPr>
      <xdr:sp macro="" textlink="">
        <xdr:nvSpPr>
          <xdr:cNvPr id="60631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2" name="Group 1"/>
        <xdr:cNvGrpSpPr>
          <a:grpSpLocks/>
        </xdr:cNvGrpSpPr>
      </xdr:nvGrpSpPr>
      <xdr:grpSpPr bwMode="auto">
        <a:xfrm>
          <a:off x="3931227" y="104775"/>
          <a:ext cx="0" cy="428625"/>
          <a:chOff x="5362575" y="104775"/>
          <a:chExt cx="0" cy="314325"/>
        </a:xfrm>
      </xdr:grpSpPr>
      <xdr:sp macro="" textlink="">
        <xdr:nvSpPr>
          <xdr:cNvPr id="6063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3" name="Group 15"/>
        <xdr:cNvGrpSpPr>
          <a:grpSpLocks/>
        </xdr:cNvGrpSpPr>
      </xdr:nvGrpSpPr>
      <xdr:grpSpPr bwMode="auto">
        <a:xfrm>
          <a:off x="3931227" y="104775"/>
          <a:ext cx="0" cy="428625"/>
          <a:chOff x="5362575" y="104775"/>
          <a:chExt cx="0" cy="314325"/>
        </a:xfrm>
      </xdr:grpSpPr>
      <xdr:sp macro="" textlink="">
        <xdr:nvSpPr>
          <xdr:cNvPr id="6063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4" name="Group 1"/>
        <xdr:cNvGrpSpPr>
          <a:grpSpLocks/>
        </xdr:cNvGrpSpPr>
      </xdr:nvGrpSpPr>
      <xdr:grpSpPr bwMode="auto">
        <a:xfrm>
          <a:off x="3931227" y="104775"/>
          <a:ext cx="0" cy="428625"/>
          <a:chOff x="5362575" y="104775"/>
          <a:chExt cx="0" cy="314325"/>
        </a:xfrm>
      </xdr:grpSpPr>
      <xdr:sp macro="" textlink="">
        <xdr:nvSpPr>
          <xdr:cNvPr id="6063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5" name="Group 15"/>
        <xdr:cNvGrpSpPr>
          <a:grpSpLocks/>
        </xdr:cNvGrpSpPr>
      </xdr:nvGrpSpPr>
      <xdr:grpSpPr bwMode="auto">
        <a:xfrm>
          <a:off x="3931227" y="104775"/>
          <a:ext cx="0" cy="428625"/>
          <a:chOff x="5362575" y="104775"/>
          <a:chExt cx="0" cy="314325"/>
        </a:xfrm>
      </xdr:grpSpPr>
      <xdr:sp macro="" textlink="">
        <xdr:nvSpPr>
          <xdr:cNvPr id="6063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6" name="Group 1"/>
        <xdr:cNvGrpSpPr>
          <a:grpSpLocks/>
        </xdr:cNvGrpSpPr>
      </xdr:nvGrpSpPr>
      <xdr:grpSpPr bwMode="auto">
        <a:xfrm>
          <a:off x="3931227" y="104775"/>
          <a:ext cx="0" cy="428625"/>
          <a:chOff x="7950200" y="104775"/>
          <a:chExt cx="0" cy="314325"/>
        </a:xfrm>
      </xdr:grpSpPr>
      <xdr:sp macro="" textlink="">
        <xdr:nvSpPr>
          <xdr:cNvPr id="6063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7" name="Group 1"/>
        <xdr:cNvGrpSpPr>
          <a:grpSpLocks/>
        </xdr:cNvGrpSpPr>
      </xdr:nvGrpSpPr>
      <xdr:grpSpPr bwMode="auto">
        <a:xfrm>
          <a:off x="3931227" y="104775"/>
          <a:ext cx="0" cy="428625"/>
          <a:chOff x="5362575" y="104775"/>
          <a:chExt cx="0" cy="314325"/>
        </a:xfrm>
      </xdr:grpSpPr>
      <xdr:sp macro="" textlink="">
        <xdr:nvSpPr>
          <xdr:cNvPr id="6063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8" name="Group 15"/>
        <xdr:cNvGrpSpPr>
          <a:grpSpLocks/>
        </xdr:cNvGrpSpPr>
      </xdr:nvGrpSpPr>
      <xdr:grpSpPr bwMode="auto">
        <a:xfrm>
          <a:off x="3931227" y="104775"/>
          <a:ext cx="0" cy="428625"/>
          <a:chOff x="5362575" y="104775"/>
          <a:chExt cx="0" cy="314325"/>
        </a:xfrm>
      </xdr:grpSpPr>
      <xdr:sp macro="" textlink="">
        <xdr:nvSpPr>
          <xdr:cNvPr id="6062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9" name="Group 1"/>
        <xdr:cNvGrpSpPr>
          <a:grpSpLocks/>
        </xdr:cNvGrpSpPr>
      </xdr:nvGrpSpPr>
      <xdr:grpSpPr bwMode="auto">
        <a:xfrm>
          <a:off x="3931227" y="104775"/>
          <a:ext cx="0" cy="428625"/>
          <a:chOff x="5362575" y="104775"/>
          <a:chExt cx="0" cy="314325"/>
        </a:xfrm>
      </xdr:grpSpPr>
      <xdr:sp macro="" textlink="">
        <xdr:nvSpPr>
          <xdr:cNvPr id="6062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90" name="Group 15"/>
        <xdr:cNvGrpSpPr>
          <a:grpSpLocks/>
        </xdr:cNvGrpSpPr>
      </xdr:nvGrpSpPr>
      <xdr:grpSpPr bwMode="auto">
        <a:xfrm>
          <a:off x="3931227" y="104775"/>
          <a:ext cx="0" cy="428625"/>
          <a:chOff x="5362575" y="104775"/>
          <a:chExt cx="0" cy="314325"/>
        </a:xfrm>
      </xdr:grpSpPr>
      <xdr:sp macro="" textlink="">
        <xdr:nvSpPr>
          <xdr:cNvPr id="6062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91" name="Group 1"/>
        <xdr:cNvGrpSpPr>
          <a:grpSpLocks/>
        </xdr:cNvGrpSpPr>
      </xdr:nvGrpSpPr>
      <xdr:grpSpPr bwMode="auto">
        <a:xfrm>
          <a:off x="3931227" y="104775"/>
          <a:ext cx="0" cy="428625"/>
          <a:chOff x="7950200" y="104775"/>
          <a:chExt cx="0" cy="314325"/>
        </a:xfrm>
      </xdr:grpSpPr>
      <xdr:sp macro="" textlink="">
        <xdr:nvSpPr>
          <xdr:cNvPr id="6062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0629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665" name="Group 1"/>
        <xdr:cNvGrpSpPr>
          <a:grpSpLocks/>
        </xdr:cNvGrpSpPr>
      </xdr:nvGrpSpPr>
      <xdr:grpSpPr bwMode="auto">
        <a:xfrm>
          <a:off x="4514850" y="104775"/>
          <a:ext cx="0" cy="285750"/>
          <a:chOff x="6238875" y="104775"/>
          <a:chExt cx="0" cy="314325"/>
        </a:xfrm>
      </xdr:grpSpPr>
      <xdr:sp macro="" textlink="">
        <xdr:nvSpPr>
          <xdr:cNvPr id="206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38819BF5-551F-4A01-8232-C4E18007784C}"/>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66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497"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689" name="Group 1"/>
        <xdr:cNvGrpSpPr>
          <a:grpSpLocks/>
        </xdr:cNvGrpSpPr>
      </xdr:nvGrpSpPr>
      <xdr:grpSpPr bwMode="auto">
        <a:xfrm>
          <a:off x="5543550" y="104775"/>
          <a:ext cx="0" cy="285750"/>
          <a:chOff x="6238875" y="104775"/>
          <a:chExt cx="0" cy="314325"/>
        </a:xfrm>
      </xdr:grpSpPr>
      <xdr:sp macro="" textlink="">
        <xdr:nvSpPr>
          <xdr:cNvPr id="216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2F38FE4F-69D2-445D-8912-5687621A8B6C}"/>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690"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37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37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00133" name="Group 1"/>
        <xdr:cNvGrpSpPr>
          <a:grpSpLocks/>
        </xdr:cNvGrpSpPr>
      </xdr:nvGrpSpPr>
      <xdr:grpSpPr bwMode="auto">
        <a:xfrm>
          <a:off x="3698875" y="104775"/>
          <a:ext cx="0" cy="428625"/>
          <a:chOff x="5362575" y="104775"/>
          <a:chExt cx="0" cy="314325"/>
        </a:xfrm>
      </xdr:grpSpPr>
      <xdr:sp macro="" textlink="">
        <xdr:nvSpPr>
          <xdr:cNvPr id="6001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4" name="Group 15"/>
        <xdr:cNvGrpSpPr>
          <a:grpSpLocks/>
        </xdr:cNvGrpSpPr>
      </xdr:nvGrpSpPr>
      <xdr:grpSpPr bwMode="auto">
        <a:xfrm>
          <a:off x="3698875" y="104775"/>
          <a:ext cx="0" cy="428625"/>
          <a:chOff x="5362575" y="104775"/>
          <a:chExt cx="0" cy="314325"/>
        </a:xfrm>
      </xdr:grpSpPr>
      <xdr:sp macro="" textlink="">
        <xdr:nvSpPr>
          <xdr:cNvPr id="6001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5" name="Group 1"/>
        <xdr:cNvGrpSpPr>
          <a:grpSpLocks/>
        </xdr:cNvGrpSpPr>
      </xdr:nvGrpSpPr>
      <xdr:grpSpPr bwMode="auto">
        <a:xfrm>
          <a:off x="3698875" y="104775"/>
          <a:ext cx="0" cy="428625"/>
          <a:chOff x="5362575" y="104775"/>
          <a:chExt cx="0" cy="314325"/>
        </a:xfrm>
      </xdr:grpSpPr>
      <xdr:sp macro="" textlink="">
        <xdr:nvSpPr>
          <xdr:cNvPr id="6001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6" name="Group 15"/>
        <xdr:cNvGrpSpPr>
          <a:grpSpLocks/>
        </xdr:cNvGrpSpPr>
      </xdr:nvGrpSpPr>
      <xdr:grpSpPr bwMode="auto">
        <a:xfrm>
          <a:off x="3698875" y="104775"/>
          <a:ext cx="0" cy="428625"/>
          <a:chOff x="5362575" y="104775"/>
          <a:chExt cx="0" cy="314325"/>
        </a:xfrm>
      </xdr:grpSpPr>
      <xdr:sp macro="" textlink="">
        <xdr:nvSpPr>
          <xdr:cNvPr id="6001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7" name="Group 1"/>
        <xdr:cNvGrpSpPr>
          <a:grpSpLocks/>
        </xdr:cNvGrpSpPr>
      </xdr:nvGrpSpPr>
      <xdr:grpSpPr bwMode="auto">
        <a:xfrm>
          <a:off x="3698875" y="104775"/>
          <a:ext cx="0" cy="428625"/>
          <a:chOff x="7950200" y="104775"/>
          <a:chExt cx="0" cy="314325"/>
        </a:xfrm>
      </xdr:grpSpPr>
      <xdr:sp macro="" textlink="">
        <xdr:nvSpPr>
          <xdr:cNvPr id="6001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8" name="Group 1"/>
        <xdr:cNvGrpSpPr>
          <a:grpSpLocks/>
        </xdr:cNvGrpSpPr>
      </xdr:nvGrpSpPr>
      <xdr:grpSpPr bwMode="auto">
        <a:xfrm>
          <a:off x="3698875" y="104775"/>
          <a:ext cx="0" cy="428625"/>
          <a:chOff x="5362575" y="104775"/>
          <a:chExt cx="0" cy="314325"/>
        </a:xfrm>
      </xdr:grpSpPr>
      <xdr:sp macro="" textlink="">
        <xdr:nvSpPr>
          <xdr:cNvPr id="6001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9" name="Group 15"/>
        <xdr:cNvGrpSpPr>
          <a:grpSpLocks/>
        </xdr:cNvGrpSpPr>
      </xdr:nvGrpSpPr>
      <xdr:grpSpPr bwMode="auto">
        <a:xfrm>
          <a:off x="3698875" y="104775"/>
          <a:ext cx="0" cy="428625"/>
          <a:chOff x="5362575" y="104775"/>
          <a:chExt cx="0" cy="314325"/>
        </a:xfrm>
      </xdr:grpSpPr>
      <xdr:sp macro="" textlink="">
        <xdr:nvSpPr>
          <xdr:cNvPr id="6001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0" name="Group 1"/>
        <xdr:cNvGrpSpPr>
          <a:grpSpLocks/>
        </xdr:cNvGrpSpPr>
      </xdr:nvGrpSpPr>
      <xdr:grpSpPr bwMode="auto">
        <a:xfrm>
          <a:off x="3698875" y="104775"/>
          <a:ext cx="0" cy="428625"/>
          <a:chOff x="5362575" y="104775"/>
          <a:chExt cx="0" cy="314325"/>
        </a:xfrm>
      </xdr:grpSpPr>
      <xdr:sp macro="" textlink="">
        <xdr:nvSpPr>
          <xdr:cNvPr id="6001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1" name="Group 15"/>
        <xdr:cNvGrpSpPr>
          <a:grpSpLocks/>
        </xdr:cNvGrpSpPr>
      </xdr:nvGrpSpPr>
      <xdr:grpSpPr bwMode="auto">
        <a:xfrm>
          <a:off x="3698875" y="104775"/>
          <a:ext cx="0" cy="428625"/>
          <a:chOff x="5362575" y="104775"/>
          <a:chExt cx="0" cy="314325"/>
        </a:xfrm>
      </xdr:grpSpPr>
      <xdr:sp macro="" textlink="">
        <xdr:nvSpPr>
          <xdr:cNvPr id="6001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2" name="Group 1"/>
        <xdr:cNvGrpSpPr>
          <a:grpSpLocks/>
        </xdr:cNvGrpSpPr>
      </xdr:nvGrpSpPr>
      <xdr:grpSpPr bwMode="auto">
        <a:xfrm>
          <a:off x="3698875" y="104775"/>
          <a:ext cx="0" cy="428625"/>
          <a:chOff x="7950200" y="104775"/>
          <a:chExt cx="0" cy="314325"/>
        </a:xfrm>
      </xdr:grpSpPr>
      <xdr:sp macro="" textlink="">
        <xdr:nvSpPr>
          <xdr:cNvPr id="6001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3" name="Group 1"/>
        <xdr:cNvGrpSpPr>
          <a:grpSpLocks/>
        </xdr:cNvGrpSpPr>
      </xdr:nvGrpSpPr>
      <xdr:grpSpPr bwMode="auto">
        <a:xfrm>
          <a:off x="3698875" y="104775"/>
          <a:ext cx="0" cy="428625"/>
          <a:chOff x="5362575" y="104775"/>
          <a:chExt cx="0" cy="314325"/>
        </a:xfrm>
      </xdr:grpSpPr>
      <xdr:sp macro="" textlink="">
        <xdr:nvSpPr>
          <xdr:cNvPr id="60015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4" name="Group 15"/>
        <xdr:cNvGrpSpPr>
          <a:grpSpLocks/>
        </xdr:cNvGrpSpPr>
      </xdr:nvGrpSpPr>
      <xdr:grpSpPr bwMode="auto">
        <a:xfrm>
          <a:off x="3698875" y="104775"/>
          <a:ext cx="0" cy="428625"/>
          <a:chOff x="5362575" y="104775"/>
          <a:chExt cx="0" cy="314325"/>
        </a:xfrm>
      </xdr:grpSpPr>
      <xdr:sp macro="" textlink="">
        <xdr:nvSpPr>
          <xdr:cNvPr id="60015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5" name="Group 1"/>
        <xdr:cNvGrpSpPr>
          <a:grpSpLocks/>
        </xdr:cNvGrpSpPr>
      </xdr:nvGrpSpPr>
      <xdr:grpSpPr bwMode="auto">
        <a:xfrm>
          <a:off x="3698875" y="104775"/>
          <a:ext cx="0" cy="428625"/>
          <a:chOff x="5362575" y="104775"/>
          <a:chExt cx="0" cy="314325"/>
        </a:xfrm>
      </xdr:grpSpPr>
      <xdr:sp macro="" textlink="">
        <xdr:nvSpPr>
          <xdr:cNvPr id="6001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6" name="Group 15"/>
        <xdr:cNvGrpSpPr>
          <a:grpSpLocks/>
        </xdr:cNvGrpSpPr>
      </xdr:nvGrpSpPr>
      <xdr:grpSpPr bwMode="auto">
        <a:xfrm>
          <a:off x="3698875" y="104775"/>
          <a:ext cx="0" cy="428625"/>
          <a:chOff x="5362575" y="104775"/>
          <a:chExt cx="0" cy="314325"/>
        </a:xfrm>
      </xdr:grpSpPr>
      <xdr:sp macro="" textlink="">
        <xdr:nvSpPr>
          <xdr:cNvPr id="6001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7" name="Group 1"/>
        <xdr:cNvGrpSpPr>
          <a:grpSpLocks/>
        </xdr:cNvGrpSpPr>
      </xdr:nvGrpSpPr>
      <xdr:grpSpPr bwMode="auto">
        <a:xfrm>
          <a:off x="3698875" y="104775"/>
          <a:ext cx="0" cy="428625"/>
          <a:chOff x="7950200" y="104775"/>
          <a:chExt cx="0" cy="314325"/>
        </a:xfrm>
      </xdr:grpSpPr>
      <xdr:sp macro="" textlink="">
        <xdr:nvSpPr>
          <xdr:cNvPr id="6001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0014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151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1143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0151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02181" name="Group 1"/>
        <xdr:cNvGrpSpPr>
          <a:grpSpLocks/>
        </xdr:cNvGrpSpPr>
      </xdr:nvGrpSpPr>
      <xdr:grpSpPr bwMode="auto">
        <a:xfrm>
          <a:off x="3705820" y="104775"/>
          <a:ext cx="0" cy="434578"/>
          <a:chOff x="5362575" y="104775"/>
          <a:chExt cx="0" cy="314325"/>
        </a:xfrm>
      </xdr:grpSpPr>
      <xdr:sp macro="" textlink="">
        <xdr:nvSpPr>
          <xdr:cNvPr id="6022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2" name="Group 15"/>
        <xdr:cNvGrpSpPr>
          <a:grpSpLocks/>
        </xdr:cNvGrpSpPr>
      </xdr:nvGrpSpPr>
      <xdr:grpSpPr bwMode="auto">
        <a:xfrm>
          <a:off x="3705820" y="104775"/>
          <a:ext cx="0" cy="434578"/>
          <a:chOff x="5362575" y="104775"/>
          <a:chExt cx="0" cy="314325"/>
        </a:xfrm>
      </xdr:grpSpPr>
      <xdr:sp macro="" textlink="">
        <xdr:nvSpPr>
          <xdr:cNvPr id="6022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3" name="Group 1"/>
        <xdr:cNvGrpSpPr>
          <a:grpSpLocks/>
        </xdr:cNvGrpSpPr>
      </xdr:nvGrpSpPr>
      <xdr:grpSpPr bwMode="auto">
        <a:xfrm>
          <a:off x="3705820" y="104775"/>
          <a:ext cx="0" cy="434578"/>
          <a:chOff x="5362575" y="104775"/>
          <a:chExt cx="0" cy="314325"/>
        </a:xfrm>
      </xdr:grpSpPr>
      <xdr:sp macro="" textlink="">
        <xdr:nvSpPr>
          <xdr:cNvPr id="6022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4" name="Group 15"/>
        <xdr:cNvGrpSpPr>
          <a:grpSpLocks/>
        </xdr:cNvGrpSpPr>
      </xdr:nvGrpSpPr>
      <xdr:grpSpPr bwMode="auto">
        <a:xfrm>
          <a:off x="3705820" y="104775"/>
          <a:ext cx="0" cy="434578"/>
          <a:chOff x="5362575" y="104775"/>
          <a:chExt cx="0" cy="314325"/>
        </a:xfrm>
      </xdr:grpSpPr>
      <xdr:sp macro="" textlink="">
        <xdr:nvSpPr>
          <xdr:cNvPr id="6022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5" name="Group 1"/>
        <xdr:cNvGrpSpPr>
          <a:grpSpLocks/>
        </xdr:cNvGrpSpPr>
      </xdr:nvGrpSpPr>
      <xdr:grpSpPr bwMode="auto">
        <a:xfrm>
          <a:off x="3705820" y="104775"/>
          <a:ext cx="0" cy="434578"/>
          <a:chOff x="7950200" y="104775"/>
          <a:chExt cx="0" cy="314325"/>
        </a:xfrm>
      </xdr:grpSpPr>
      <xdr:sp macro="" textlink="">
        <xdr:nvSpPr>
          <xdr:cNvPr id="6022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6" name="Group 1"/>
        <xdr:cNvGrpSpPr>
          <a:grpSpLocks/>
        </xdr:cNvGrpSpPr>
      </xdr:nvGrpSpPr>
      <xdr:grpSpPr bwMode="auto">
        <a:xfrm>
          <a:off x="3705820" y="104775"/>
          <a:ext cx="0" cy="434578"/>
          <a:chOff x="5362575" y="104775"/>
          <a:chExt cx="0" cy="314325"/>
        </a:xfrm>
      </xdr:grpSpPr>
      <xdr:sp macro="" textlink="">
        <xdr:nvSpPr>
          <xdr:cNvPr id="6022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7" name="Group 15"/>
        <xdr:cNvGrpSpPr>
          <a:grpSpLocks/>
        </xdr:cNvGrpSpPr>
      </xdr:nvGrpSpPr>
      <xdr:grpSpPr bwMode="auto">
        <a:xfrm>
          <a:off x="3705820" y="104775"/>
          <a:ext cx="0" cy="434578"/>
          <a:chOff x="5362575" y="104775"/>
          <a:chExt cx="0" cy="314325"/>
        </a:xfrm>
      </xdr:grpSpPr>
      <xdr:sp macro="" textlink="">
        <xdr:nvSpPr>
          <xdr:cNvPr id="6022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8" name="Group 1"/>
        <xdr:cNvGrpSpPr>
          <a:grpSpLocks/>
        </xdr:cNvGrpSpPr>
      </xdr:nvGrpSpPr>
      <xdr:grpSpPr bwMode="auto">
        <a:xfrm>
          <a:off x="3705820" y="104775"/>
          <a:ext cx="0" cy="434578"/>
          <a:chOff x="5362575" y="104775"/>
          <a:chExt cx="0" cy="314325"/>
        </a:xfrm>
      </xdr:grpSpPr>
      <xdr:sp macro="" textlink="">
        <xdr:nvSpPr>
          <xdr:cNvPr id="6022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9" name="Group 15"/>
        <xdr:cNvGrpSpPr>
          <a:grpSpLocks/>
        </xdr:cNvGrpSpPr>
      </xdr:nvGrpSpPr>
      <xdr:grpSpPr bwMode="auto">
        <a:xfrm>
          <a:off x="3705820" y="104775"/>
          <a:ext cx="0" cy="434578"/>
          <a:chOff x="5362575" y="104775"/>
          <a:chExt cx="0" cy="314325"/>
        </a:xfrm>
      </xdr:grpSpPr>
      <xdr:sp macro="" textlink="">
        <xdr:nvSpPr>
          <xdr:cNvPr id="6022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0" name="Group 1"/>
        <xdr:cNvGrpSpPr>
          <a:grpSpLocks/>
        </xdr:cNvGrpSpPr>
      </xdr:nvGrpSpPr>
      <xdr:grpSpPr bwMode="auto">
        <a:xfrm>
          <a:off x="3705820" y="104775"/>
          <a:ext cx="0" cy="434578"/>
          <a:chOff x="7950200" y="104775"/>
          <a:chExt cx="0" cy="314325"/>
        </a:xfrm>
      </xdr:grpSpPr>
      <xdr:sp macro="" textlink="">
        <xdr:nvSpPr>
          <xdr:cNvPr id="6022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1" name="Group 1"/>
        <xdr:cNvGrpSpPr>
          <a:grpSpLocks/>
        </xdr:cNvGrpSpPr>
      </xdr:nvGrpSpPr>
      <xdr:grpSpPr bwMode="auto">
        <a:xfrm>
          <a:off x="3705820" y="104775"/>
          <a:ext cx="0" cy="434578"/>
          <a:chOff x="5362575" y="104775"/>
          <a:chExt cx="0" cy="314325"/>
        </a:xfrm>
      </xdr:grpSpPr>
      <xdr:sp macro="" textlink="">
        <xdr:nvSpPr>
          <xdr:cNvPr id="6022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2" name="Group 15"/>
        <xdr:cNvGrpSpPr>
          <a:grpSpLocks/>
        </xdr:cNvGrpSpPr>
      </xdr:nvGrpSpPr>
      <xdr:grpSpPr bwMode="auto">
        <a:xfrm>
          <a:off x="3705820" y="104775"/>
          <a:ext cx="0" cy="434578"/>
          <a:chOff x="5362575" y="104775"/>
          <a:chExt cx="0" cy="314325"/>
        </a:xfrm>
      </xdr:grpSpPr>
      <xdr:sp macro="" textlink="">
        <xdr:nvSpPr>
          <xdr:cNvPr id="60220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3" name="Group 1"/>
        <xdr:cNvGrpSpPr>
          <a:grpSpLocks/>
        </xdr:cNvGrpSpPr>
      </xdr:nvGrpSpPr>
      <xdr:grpSpPr bwMode="auto">
        <a:xfrm>
          <a:off x="3705820" y="104775"/>
          <a:ext cx="0" cy="434578"/>
          <a:chOff x="5362575" y="104775"/>
          <a:chExt cx="0" cy="314325"/>
        </a:xfrm>
      </xdr:grpSpPr>
      <xdr:sp macro="" textlink="">
        <xdr:nvSpPr>
          <xdr:cNvPr id="6022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4" name="Group 15"/>
        <xdr:cNvGrpSpPr>
          <a:grpSpLocks/>
        </xdr:cNvGrpSpPr>
      </xdr:nvGrpSpPr>
      <xdr:grpSpPr bwMode="auto">
        <a:xfrm>
          <a:off x="3705820" y="104775"/>
          <a:ext cx="0" cy="434578"/>
          <a:chOff x="5362575" y="104775"/>
          <a:chExt cx="0" cy="314325"/>
        </a:xfrm>
      </xdr:grpSpPr>
      <xdr:sp macro="" textlink="">
        <xdr:nvSpPr>
          <xdr:cNvPr id="6021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5" name="Group 1"/>
        <xdr:cNvGrpSpPr>
          <a:grpSpLocks/>
        </xdr:cNvGrpSpPr>
      </xdr:nvGrpSpPr>
      <xdr:grpSpPr bwMode="auto">
        <a:xfrm>
          <a:off x="3705820" y="104775"/>
          <a:ext cx="0" cy="434578"/>
          <a:chOff x="7950200" y="104775"/>
          <a:chExt cx="0" cy="314325"/>
        </a:xfrm>
      </xdr:grpSpPr>
      <xdr:sp macro="" textlink="">
        <xdr:nvSpPr>
          <xdr:cNvPr id="6021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0219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1277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1277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156"/>
      <c r="C2" s="159" t="s">
        <v>56</v>
      </c>
      <c r="D2" s="160"/>
      <c r="E2" s="160"/>
      <c r="F2" s="160"/>
      <c r="G2" s="160"/>
      <c r="H2" s="160"/>
      <c r="I2" s="160"/>
      <c r="J2" s="160"/>
      <c r="K2" s="160"/>
      <c r="L2" s="160"/>
      <c r="M2" s="161"/>
      <c r="N2" s="162" t="s">
        <v>57</v>
      </c>
      <c r="O2" s="163"/>
      <c r="P2" s="164"/>
    </row>
    <row r="3" spans="1:17" ht="15.75" customHeight="1" x14ac:dyDescent="0.2">
      <c r="B3" s="157"/>
      <c r="C3" s="165" t="s">
        <v>58</v>
      </c>
      <c r="D3" s="166"/>
      <c r="E3" s="166"/>
      <c r="F3" s="166"/>
      <c r="G3" s="166"/>
      <c r="H3" s="166"/>
      <c r="I3" s="166"/>
      <c r="J3" s="166"/>
      <c r="K3" s="166"/>
      <c r="L3" s="166"/>
      <c r="M3" s="167"/>
      <c r="N3" s="168" t="s">
        <v>97</v>
      </c>
      <c r="O3" s="169"/>
      <c r="P3" s="170"/>
    </row>
    <row r="4" spans="1:17" ht="15.75" customHeight="1" x14ac:dyDescent="0.2">
      <c r="B4" s="157"/>
      <c r="C4" s="165" t="s">
        <v>59</v>
      </c>
      <c r="D4" s="166"/>
      <c r="E4" s="166"/>
      <c r="F4" s="166"/>
      <c r="G4" s="166"/>
      <c r="H4" s="166"/>
      <c r="I4" s="166"/>
      <c r="J4" s="166"/>
      <c r="K4" s="166"/>
      <c r="L4" s="166"/>
      <c r="M4" s="167"/>
      <c r="N4" s="168" t="s">
        <v>62</v>
      </c>
      <c r="O4" s="169"/>
      <c r="P4" s="170"/>
    </row>
    <row r="5" spans="1:17" ht="16.5" customHeight="1" thickBot="1" x14ac:dyDescent="0.25">
      <c r="B5" s="158"/>
      <c r="C5" s="171" t="s">
        <v>60</v>
      </c>
      <c r="D5" s="172"/>
      <c r="E5" s="172"/>
      <c r="F5" s="172"/>
      <c r="G5" s="172"/>
      <c r="H5" s="172"/>
      <c r="I5" s="172"/>
      <c r="J5" s="172"/>
      <c r="K5" s="172"/>
      <c r="L5" s="172"/>
      <c r="M5" s="173"/>
      <c r="N5" s="174" t="s">
        <v>61</v>
      </c>
      <c r="O5" s="175"/>
      <c r="P5" s="176"/>
    </row>
    <row r="6" spans="1:17" ht="13.5" thickBot="1" x14ac:dyDescent="0.25"/>
    <row r="7" spans="1:17" x14ac:dyDescent="0.2">
      <c r="A7" s="32"/>
      <c r="B7" s="187" t="s">
        <v>65</v>
      </c>
      <c r="C7" s="188"/>
      <c r="D7" s="188"/>
      <c r="E7" s="188"/>
      <c r="F7" s="188"/>
      <c r="G7" s="188"/>
      <c r="H7" s="188"/>
      <c r="I7" s="188"/>
      <c r="J7" s="188"/>
      <c r="K7" s="188"/>
      <c r="L7" s="188"/>
      <c r="M7" s="188"/>
      <c r="N7" s="188"/>
      <c r="O7" s="188"/>
      <c r="P7" s="189"/>
      <c r="Q7" s="32"/>
    </row>
    <row r="8" spans="1:17" ht="13.5" thickBot="1" x14ac:dyDescent="0.25">
      <c r="A8" s="32"/>
      <c r="B8" s="190"/>
      <c r="C8" s="191"/>
      <c r="D8" s="191"/>
      <c r="E8" s="191"/>
      <c r="F8" s="191"/>
      <c r="G8" s="191"/>
      <c r="H8" s="191"/>
      <c r="I8" s="191"/>
      <c r="J8" s="191"/>
      <c r="K8" s="191"/>
      <c r="L8" s="191"/>
      <c r="M8" s="191"/>
      <c r="N8" s="191"/>
      <c r="O8" s="191"/>
      <c r="P8" s="192"/>
      <c r="Q8" s="32"/>
    </row>
    <row r="9" spans="1:17" ht="6.75" customHeight="1" thickBot="1" x14ac:dyDescent="0.25">
      <c r="A9" s="32"/>
      <c r="B9" s="193"/>
      <c r="C9" s="193"/>
      <c r="D9" s="193"/>
      <c r="E9" s="193"/>
      <c r="F9" s="193"/>
      <c r="G9" s="193"/>
      <c r="H9" s="193"/>
      <c r="I9" s="193"/>
      <c r="J9" s="193"/>
      <c r="K9" s="193"/>
      <c r="L9" s="193"/>
      <c r="M9" s="193"/>
      <c r="N9" s="193"/>
      <c r="O9" s="193"/>
      <c r="P9" s="193"/>
      <c r="Q9" s="32"/>
    </row>
    <row r="10" spans="1:17" ht="26.25" customHeight="1" thickBot="1" x14ac:dyDescent="0.25">
      <c r="A10" s="32"/>
      <c r="B10" s="16" t="s">
        <v>83</v>
      </c>
      <c r="C10" s="17">
        <v>2017</v>
      </c>
      <c r="D10" s="194" t="s">
        <v>1</v>
      </c>
      <c r="E10" s="195"/>
      <c r="F10" s="195"/>
      <c r="G10" s="195"/>
      <c r="H10" s="196" t="s">
        <v>96</v>
      </c>
      <c r="I10" s="196"/>
      <c r="J10" s="196"/>
      <c r="K10" s="195" t="s">
        <v>27</v>
      </c>
      <c r="L10" s="195"/>
      <c r="M10" s="195"/>
      <c r="N10" s="195"/>
      <c r="O10" s="196" t="s">
        <v>35</v>
      </c>
      <c r="P10" s="197"/>
      <c r="Q10" s="32"/>
    </row>
    <row r="11" spans="1:17" ht="4.5" customHeight="1" thickBot="1" x14ac:dyDescent="0.25">
      <c r="A11" s="32"/>
      <c r="B11" s="198"/>
      <c r="C11" s="199"/>
      <c r="D11" s="199"/>
      <c r="E11" s="199"/>
      <c r="F11" s="199"/>
      <c r="G11" s="199"/>
      <c r="H11" s="199"/>
      <c r="I11" s="199"/>
      <c r="J11" s="199"/>
      <c r="K11" s="199"/>
      <c r="L11" s="199"/>
      <c r="M11" s="199"/>
      <c r="N11" s="199"/>
      <c r="O11" s="199"/>
      <c r="P11" s="200"/>
      <c r="Q11" s="32"/>
    </row>
    <row r="12" spans="1:17" ht="13.5" thickBot="1" x14ac:dyDescent="0.25">
      <c r="A12" s="32"/>
      <c r="B12" s="23" t="s">
        <v>0</v>
      </c>
      <c r="C12" s="201" t="s">
        <v>46</v>
      </c>
      <c r="D12" s="201"/>
      <c r="E12" s="201"/>
      <c r="F12" s="201"/>
      <c r="G12" s="201"/>
      <c r="H12" s="201"/>
      <c r="I12" s="201"/>
      <c r="J12" s="201"/>
      <c r="K12" s="201"/>
      <c r="L12" s="201"/>
      <c r="M12" s="201"/>
      <c r="N12" s="201"/>
      <c r="O12" s="201"/>
      <c r="P12" s="202"/>
      <c r="Q12" s="32"/>
    </row>
    <row r="13" spans="1:17" ht="4.5" customHeight="1" thickBot="1" x14ac:dyDescent="0.25">
      <c r="A13" s="32"/>
      <c r="B13" s="203"/>
      <c r="C13" s="204"/>
      <c r="D13" s="204"/>
      <c r="E13" s="204"/>
      <c r="F13" s="204"/>
      <c r="G13" s="204"/>
      <c r="H13" s="204"/>
      <c r="I13" s="204"/>
      <c r="J13" s="204"/>
      <c r="K13" s="204"/>
      <c r="L13" s="204"/>
      <c r="M13" s="204"/>
      <c r="N13" s="204"/>
      <c r="O13" s="204"/>
      <c r="P13" s="205"/>
      <c r="Q13" s="32"/>
    </row>
    <row r="14" spans="1:17" ht="13.5" thickBot="1" x14ac:dyDescent="0.25">
      <c r="A14" s="32"/>
      <c r="B14" s="23" t="s">
        <v>6</v>
      </c>
      <c r="C14" s="206" t="s">
        <v>98</v>
      </c>
      <c r="D14" s="207"/>
      <c r="E14" s="207"/>
      <c r="F14" s="207"/>
      <c r="G14" s="207"/>
      <c r="H14" s="207"/>
      <c r="I14" s="207"/>
      <c r="J14" s="207"/>
      <c r="K14" s="207"/>
      <c r="L14" s="207"/>
      <c r="M14" s="207"/>
      <c r="N14" s="207"/>
      <c r="O14" s="207"/>
      <c r="P14" s="208"/>
      <c r="Q14" s="32"/>
    </row>
    <row r="15" spans="1:17" ht="4.5" customHeight="1" thickBot="1" x14ac:dyDescent="0.25">
      <c r="A15" s="32"/>
      <c r="B15" s="180"/>
      <c r="C15" s="181"/>
      <c r="D15" s="181"/>
      <c r="E15" s="181"/>
      <c r="F15" s="181"/>
      <c r="G15" s="181"/>
      <c r="H15" s="181"/>
      <c r="I15" s="181"/>
      <c r="J15" s="181"/>
      <c r="K15" s="181"/>
      <c r="L15" s="181"/>
      <c r="M15" s="181"/>
      <c r="N15" s="181"/>
      <c r="O15" s="181"/>
      <c r="P15" s="182"/>
      <c r="Q15" s="32"/>
    </row>
    <row r="16" spans="1:17" ht="37.5" customHeight="1" thickBot="1" x14ac:dyDescent="0.25">
      <c r="A16" s="32"/>
      <c r="B16" s="23" t="s">
        <v>25</v>
      </c>
      <c r="C16" s="177" t="s">
        <v>99</v>
      </c>
      <c r="D16" s="178"/>
      <c r="E16" s="178"/>
      <c r="F16" s="178"/>
      <c r="G16" s="178"/>
      <c r="H16" s="178"/>
      <c r="I16" s="178"/>
      <c r="J16" s="178"/>
      <c r="K16" s="178"/>
      <c r="L16" s="178"/>
      <c r="M16" s="178"/>
      <c r="N16" s="178"/>
      <c r="O16" s="178"/>
      <c r="P16" s="179"/>
      <c r="Q16" s="32"/>
    </row>
    <row r="17" spans="1:17" ht="4.5" customHeight="1" thickBot="1" x14ac:dyDescent="0.25">
      <c r="A17" s="32"/>
      <c r="B17" s="180"/>
      <c r="C17" s="181"/>
      <c r="D17" s="181"/>
      <c r="E17" s="181"/>
      <c r="F17" s="181"/>
      <c r="G17" s="181"/>
      <c r="H17" s="181"/>
      <c r="I17" s="181"/>
      <c r="J17" s="181"/>
      <c r="K17" s="181"/>
      <c r="L17" s="181"/>
      <c r="M17" s="181"/>
      <c r="N17" s="181"/>
      <c r="O17" s="181"/>
      <c r="P17" s="182"/>
      <c r="Q17" s="32"/>
    </row>
    <row r="18" spans="1:17" ht="26.25" customHeight="1" thickBot="1" x14ac:dyDescent="0.25">
      <c r="A18" s="32"/>
      <c r="B18" s="23" t="s">
        <v>11</v>
      </c>
      <c r="C18" s="183" t="s">
        <v>114</v>
      </c>
      <c r="D18" s="184"/>
      <c r="E18" s="184"/>
      <c r="F18" s="184"/>
      <c r="G18" s="184"/>
      <c r="H18" s="184"/>
      <c r="I18" s="184"/>
      <c r="J18" s="184"/>
      <c r="K18" s="184"/>
      <c r="L18" s="184"/>
      <c r="M18" s="184"/>
      <c r="N18" s="184"/>
      <c r="O18" s="184"/>
      <c r="P18" s="185"/>
      <c r="Q18" s="32"/>
    </row>
    <row r="19" spans="1:17" ht="4.5" customHeight="1" thickBot="1" x14ac:dyDescent="0.25">
      <c r="A19" s="32"/>
      <c r="B19" s="186"/>
      <c r="C19" s="186"/>
      <c r="D19" s="186"/>
      <c r="E19" s="186"/>
      <c r="F19" s="186"/>
      <c r="G19" s="186"/>
      <c r="H19" s="186"/>
      <c r="I19" s="186"/>
      <c r="J19" s="186"/>
      <c r="K19" s="186"/>
      <c r="L19" s="186"/>
      <c r="M19" s="186"/>
      <c r="N19" s="186"/>
      <c r="O19" s="186"/>
      <c r="P19" s="186"/>
      <c r="Q19" s="32"/>
    </row>
    <row r="20" spans="1:17" ht="17.25" customHeight="1" thickBot="1" x14ac:dyDescent="0.25">
      <c r="A20" s="32"/>
      <c r="B20" s="209" t="s">
        <v>26</v>
      </c>
      <c r="C20" s="210"/>
      <c r="D20" s="210"/>
      <c r="E20" s="210"/>
      <c r="F20" s="210"/>
      <c r="G20" s="210"/>
      <c r="H20" s="210"/>
      <c r="I20" s="210"/>
      <c r="J20" s="210"/>
      <c r="K20" s="210"/>
      <c r="L20" s="210"/>
      <c r="M20" s="210"/>
      <c r="N20" s="210"/>
      <c r="O20" s="210"/>
      <c r="P20" s="211"/>
      <c r="Q20" s="32"/>
    </row>
    <row r="21" spans="1:17" ht="4.5" customHeight="1" thickBot="1" x14ac:dyDescent="0.25">
      <c r="A21" s="32"/>
      <c r="B21" s="212"/>
      <c r="C21" s="213"/>
      <c r="D21" s="213"/>
      <c r="E21" s="213"/>
      <c r="F21" s="213"/>
      <c r="G21" s="213"/>
      <c r="H21" s="213"/>
      <c r="I21" s="213"/>
      <c r="J21" s="213"/>
      <c r="K21" s="213"/>
      <c r="L21" s="213"/>
      <c r="M21" s="213"/>
      <c r="N21" s="213"/>
      <c r="O21" s="213"/>
      <c r="P21" s="214"/>
      <c r="Q21" s="32"/>
    </row>
    <row r="22" spans="1:17" ht="45.75" customHeight="1" thickBot="1" x14ac:dyDescent="0.25">
      <c r="A22" s="32"/>
      <c r="B22" s="23" t="s">
        <v>3</v>
      </c>
      <c r="C22" s="224" t="s">
        <v>145</v>
      </c>
      <c r="D22" s="207"/>
      <c r="E22" s="207"/>
      <c r="F22" s="207"/>
      <c r="G22" s="207"/>
      <c r="H22" s="207"/>
      <c r="I22" s="207"/>
      <c r="J22" s="207"/>
      <c r="K22" s="207"/>
      <c r="L22" s="207"/>
      <c r="M22" s="207"/>
      <c r="N22" s="207"/>
      <c r="O22" s="207"/>
      <c r="P22" s="208"/>
      <c r="Q22" s="32"/>
    </row>
    <row r="23" spans="1:17" ht="4.5" customHeight="1" thickBot="1" x14ac:dyDescent="0.25">
      <c r="A23" s="32"/>
      <c r="B23" s="180"/>
      <c r="C23" s="181"/>
      <c r="D23" s="181"/>
      <c r="E23" s="181"/>
      <c r="F23" s="181"/>
      <c r="G23" s="181"/>
      <c r="H23" s="181"/>
      <c r="I23" s="181"/>
      <c r="J23" s="181"/>
      <c r="K23" s="181"/>
      <c r="L23" s="181"/>
      <c r="M23" s="181"/>
      <c r="N23" s="181"/>
      <c r="O23" s="181"/>
      <c r="P23" s="182"/>
      <c r="Q23" s="32"/>
    </row>
    <row r="24" spans="1:17" ht="52.5" customHeight="1" thickBot="1" x14ac:dyDescent="0.25">
      <c r="A24" s="32"/>
      <c r="B24" s="23" t="s">
        <v>12</v>
      </c>
      <c r="C24" s="177" t="s">
        <v>146</v>
      </c>
      <c r="D24" s="216"/>
      <c r="E24" s="216"/>
      <c r="F24" s="216"/>
      <c r="G24" s="216"/>
      <c r="H24" s="216"/>
      <c r="I24" s="216"/>
      <c r="J24" s="216"/>
      <c r="K24" s="216"/>
      <c r="L24" s="216"/>
      <c r="M24" s="216"/>
      <c r="N24" s="216"/>
      <c r="O24" s="216"/>
      <c r="P24" s="217"/>
      <c r="Q24" s="32"/>
    </row>
    <row r="25" spans="1:17" ht="4.5" customHeight="1" thickBot="1" x14ac:dyDescent="0.25">
      <c r="A25" s="32"/>
      <c r="B25" s="180"/>
      <c r="C25" s="181"/>
      <c r="D25" s="181"/>
      <c r="E25" s="181"/>
      <c r="F25" s="181"/>
      <c r="G25" s="181"/>
      <c r="H25" s="181"/>
      <c r="I25" s="181"/>
      <c r="J25" s="181"/>
      <c r="K25" s="181"/>
      <c r="L25" s="181"/>
      <c r="M25" s="181"/>
      <c r="N25" s="181"/>
      <c r="O25" s="181"/>
      <c r="P25" s="182"/>
      <c r="Q25" s="32"/>
    </row>
    <row r="26" spans="1:17" ht="13.5" customHeight="1" thickBot="1" x14ac:dyDescent="0.25">
      <c r="A26" s="32"/>
      <c r="B26" s="2" t="s">
        <v>2</v>
      </c>
      <c r="C26" s="218" t="s">
        <v>100</v>
      </c>
      <c r="D26" s="219"/>
      <c r="E26" s="219"/>
      <c r="F26" s="219"/>
      <c r="G26" s="219"/>
      <c r="H26" s="219"/>
      <c r="I26" s="219"/>
      <c r="J26" s="219"/>
      <c r="K26" s="219"/>
      <c r="L26" s="219"/>
      <c r="M26" s="219"/>
      <c r="N26" s="219"/>
      <c r="O26" s="219"/>
      <c r="P26" s="220"/>
      <c r="Q26" s="32"/>
    </row>
    <row r="27" spans="1:17" ht="4.5" customHeight="1" thickBot="1" x14ac:dyDescent="0.25">
      <c r="A27" s="32"/>
      <c r="B27" s="221"/>
      <c r="C27" s="222"/>
      <c r="D27" s="222"/>
      <c r="E27" s="222"/>
      <c r="F27" s="222"/>
      <c r="G27" s="222"/>
      <c r="H27" s="222"/>
      <c r="I27" s="222"/>
      <c r="J27" s="222"/>
      <c r="K27" s="222"/>
      <c r="L27" s="222"/>
      <c r="M27" s="222"/>
      <c r="N27" s="222"/>
      <c r="O27" s="222"/>
      <c r="P27" s="223"/>
      <c r="Q27" s="32"/>
    </row>
    <row r="28" spans="1:17" ht="12.75" customHeight="1" thickBot="1" x14ac:dyDescent="0.25">
      <c r="A28" s="32"/>
      <c r="B28" s="2" t="s">
        <v>13</v>
      </c>
      <c r="C28" s="11" t="s">
        <v>14</v>
      </c>
      <c r="D28" s="224" t="s">
        <v>101</v>
      </c>
      <c r="E28" s="225"/>
      <c r="F28" s="225"/>
      <c r="G28" s="226"/>
      <c r="H28" s="227" t="s">
        <v>15</v>
      </c>
      <c r="I28" s="227"/>
      <c r="J28" s="227"/>
      <c r="K28" s="224" t="s">
        <v>102</v>
      </c>
      <c r="L28" s="225"/>
      <c r="M28" s="226"/>
      <c r="N28" s="228" t="s">
        <v>16</v>
      </c>
      <c r="O28" s="229"/>
      <c r="P28" s="33" t="s">
        <v>103</v>
      </c>
      <c r="Q28" s="32"/>
    </row>
    <row r="29" spans="1:17" ht="4.5" customHeight="1" thickBot="1" x14ac:dyDescent="0.25">
      <c r="A29" s="32"/>
      <c r="B29" s="230"/>
      <c r="C29" s="186"/>
      <c r="D29" s="186"/>
      <c r="E29" s="186"/>
      <c r="F29" s="186"/>
      <c r="G29" s="186"/>
      <c r="H29" s="186"/>
      <c r="I29" s="186"/>
      <c r="J29" s="186"/>
      <c r="K29" s="186"/>
      <c r="L29" s="186"/>
      <c r="M29" s="186"/>
      <c r="N29" s="186"/>
      <c r="O29" s="186"/>
      <c r="P29" s="231"/>
      <c r="Q29" s="32"/>
    </row>
    <row r="30" spans="1:17" ht="13.5" thickBot="1" x14ac:dyDescent="0.25">
      <c r="A30" s="32"/>
      <c r="B30" s="2" t="s">
        <v>7</v>
      </c>
      <c r="C30" s="206" t="s">
        <v>104</v>
      </c>
      <c r="D30" s="207"/>
      <c r="E30" s="207"/>
      <c r="F30" s="207"/>
      <c r="G30" s="207"/>
      <c r="H30" s="207"/>
      <c r="I30" s="207"/>
      <c r="J30" s="207"/>
      <c r="K30" s="207"/>
      <c r="L30" s="207"/>
      <c r="M30" s="207"/>
      <c r="N30" s="207"/>
      <c r="O30" s="207"/>
      <c r="P30" s="208"/>
      <c r="Q30" s="32"/>
    </row>
    <row r="31" spans="1:17" ht="4.5" customHeight="1" thickBot="1" x14ac:dyDescent="0.25">
      <c r="A31" s="32"/>
      <c r="B31" s="180"/>
      <c r="C31" s="181"/>
      <c r="D31" s="181"/>
      <c r="E31" s="181"/>
      <c r="F31" s="181"/>
      <c r="G31" s="181"/>
      <c r="H31" s="181"/>
      <c r="I31" s="181"/>
      <c r="J31" s="181"/>
      <c r="K31" s="181"/>
      <c r="L31" s="181"/>
      <c r="M31" s="181"/>
      <c r="N31" s="181"/>
      <c r="O31" s="181"/>
      <c r="P31" s="182"/>
      <c r="Q31" s="32"/>
    </row>
    <row r="32" spans="1:17" ht="13.5" thickBot="1" x14ac:dyDescent="0.25">
      <c r="A32" s="32"/>
      <c r="B32" s="2" t="s">
        <v>4</v>
      </c>
      <c r="C32" s="215" t="s">
        <v>147</v>
      </c>
      <c r="D32" s="201"/>
      <c r="E32" s="201"/>
      <c r="F32" s="201"/>
      <c r="G32" s="201"/>
      <c r="H32" s="201"/>
      <c r="I32" s="201"/>
      <c r="J32" s="201"/>
      <c r="K32" s="201"/>
      <c r="L32" s="201"/>
      <c r="M32" s="201"/>
      <c r="N32" s="201"/>
      <c r="O32" s="201"/>
      <c r="P32" s="201"/>
      <c r="Q32" s="32"/>
    </row>
    <row r="33" spans="1:17" ht="4.5" customHeight="1" thickBot="1" x14ac:dyDescent="0.25">
      <c r="A33" s="32"/>
      <c r="B33" s="180"/>
      <c r="C33" s="181"/>
      <c r="D33" s="181"/>
      <c r="E33" s="181"/>
      <c r="F33" s="181"/>
      <c r="G33" s="181"/>
      <c r="H33" s="181"/>
      <c r="I33" s="181"/>
      <c r="J33" s="181"/>
      <c r="K33" s="181"/>
      <c r="L33" s="181"/>
      <c r="M33" s="181"/>
      <c r="N33" s="181"/>
      <c r="O33" s="181"/>
      <c r="P33" s="182"/>
      <c r="Q33" s="32"/>
    </row>
    <row r="34" spans="1:17" ht="13.5" thickBot="1" x14ac:dyDescent="0.25">
      <c r="A34" s="32"/>
      <c r="B34" s="2" t="s">
        <v>23</v>
      </c>
      <c r="C34" s="215" t="s">
        <v>69</v>
      </c>
      <c r="D34" s="201"/>
      <c r="E34" s="201"/>
      <c r="F34" s="201"/>
      <c r="G34" s="201"/>
      <c r="H34" s="201"/>
      <c r="I34" s="201"/>
      <c r="J34" s="201"/>
      <c r="K34" s="201"/>
      <c r="L34" s="201"/>
      <c r="M34" s="201"/>
      <c r="N34" s="201"/>
      <c r="O34" s="201"/>
      <c r="P34" s="202"/>
      <c r="Q34" s="32"/>
    </row>
    <row r="35" spans="1:17" ht="4.5" customHeight="1" thickBot="1" x14ac:dyDescent="0.25">
      <c r="A35" s="32"/>
      <c r="B35" s="203"/>
      <c r="C35" s="204"/>
      <c r="D35" s="204"/>
      <c r="E35" s="204"/>
      <c r="F35" s="204"/>
      <c r="G35" s="204"/>
      <c r="H35" s="204"/>
      <c r="I35" s="204"/>
      <c r="J35" s="204"/>
      <c r="K35" s="204"/>
      <c r="L35" s="204"/>
      <c r="M35" s="204"/>
      <c r="N35" s="204"/>
      <c r="O35" s="204"/>
      <c r="P35" s="205"/>
      <c r="Q35" s="32"/>
    </row>
    <row r="36" spans="1:17" ht="16.5" customHeight="1" thickBot="1" x14ac:dyDescent="0.25">
      <c r="A36" s="32"/>
      <c r="B36" s="2" t="s">
        <v>64</v>
      </c>
      <c r="C36" s="215" t="s">
        <v>69</v>
      </c>
      <c r="D36" s="201"/>
      <c r="E36" s="201"/>
      <c r="F36" s="201"/>
      <c r="G36" s="201"/>
      <c r="H36" s="201"/>
      <c r="I36" s="201"/>
      <c r="J36" s="201"/>
      <c r="K36" s="201"/>
      <c r="L36" s="201"/>
      <c r="M36" s="201"/>
      <c r="N36" s="201"/>
      <c r="O36" s="201"/>
      <c r="P36" s="202"/>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32" t="s">
        <v>17</v>
      </c>
      <c r="C38" s="233"/>
      <c r="D38" s="233"/>
      <c r="E38" s="233"/>
      <c r="F38" s="233"/>
      <c r="G38" s="233"/>
      <c r="H38" s="233"/>
      <c r="I38" s="233"/>
      <c r="J38" s="233"/>
      <c r="K38" s="233"/>
      <c r="L38" s="233"/>
      <c r="M38" s="233"/>
      <c r="N38" s="233"/>
      <c r="O38" s="234"/>
      <c r="P38" s="235"/>
      <c r="Q38" s="32"/>
    </row>
    <row r="39" spans="1:17" ht="13.5" thickBot="1" x14ac:dyDescent="0.25">
      <c r="A39" s="32"/>
      <c r="B39" s="1" t="s">
        <v>22</v>
      </c>
      <c r="C39" s="236" t="s">
        <v>18</v>
      </c>
      <c r="D39" s="237"/>
      <c r="E39" s="237"/>
      <c r="F39" s="237"/>
      <c r="G39" s="238"/>
      <c r="H39" s="236" t="s">
        <v>7</v>
      </c>
      <c r="I39" s="237"/>
      <c r="J39" s="237"/>
      <c r="K39" s="237"/>
      <c r="L39" s="238"/>
      <c r="M39" s="236" t="s">
        <v>19</v>
      </c>
      <c r="N39" s="237"/>
      <c r="O39" s="239"/>
      <c r="P39" s="238"/>
      <c r="Q39" s="32"/>
    </row>
    <row r="40" spans="1:17" ht="12" customHeight="1" x14ac:dyDescent="0.2">
      <c r="A40" s="32"/>
      <c r="B40" s="34" t="s">
        <v>105</v>
      </c>
      <c r="C40" s="240" t="s">
        <v>106</v>
      </c>
      <c r="D40" s="241"/>
      <c r="E40" s="241"/>
      <c r="F40" s="241"/>
      <c r="G40" s="242"/>
      <c r="H40" s="240" t="s">
        <v>104</v>
      </c>
      <c r="I40" s="241"/>
      <c r="J40" s="241"/>
      <c r="K40" s="241"/>
      <c r="L40" s="242"/>
      <c r="M40" s="240" t="s">
        <v>107</v>
      </c>
      <c r="N40" s="241"/>
      <c r="O40" s="241"/>
      <c r="P40" s="243"/>
      <c r="Q40" s="32"/>
    </row>
    <row r="41" spans="1:17" ht="23.25" customHeight="1" x14ac:dyDescent="0.2">
      <c r="A41" s="32"/>
      <c r="B41" s="35" t="s">
        <v>108</v>
      </c>
      <c r="C41" s="240" t="s">
        <v>138</v>
      </c>
      <c r="D41" s="241"/>
      <c r="E41" s="241"/>
      <c r="F41" s="241"/>
      <c r="G41" s="242"/>
      <c r="H41" s="240" t="s">
        <v>104</v>
      </c>
      <c r="I41" s="241"/>
      <c r="J41" s="241"/>
      <c r="K41" s="241"/>
      <c r="L41" s="242"/>
      <c r="M41" s="240" t="s">
        <v>107</v>
      </c>
      <c r="N41" s="241"/>
      <c r="O41" s="241"/>
      <c r="P41" s="243"/>
      <c r="Q41" s="32"/>
    </row>
    <row r="42" spans="1:17" ht="13.5" customHeight="1" x14ac:dyDescent="0.2">
      <c r="A42" s="32"/>
      <c r="B42" s="12"/>
      <c r="C42" s="244"/>
      <c r="D42" s="245"/>
      <c r="E42" s="245"/>
      <c r="F42" s="245"/>
      <c r="G42" s="246"/>
      <c r="H42" s="244"/>
      <c r="I42" s="245"/>
      <c r="J42" s="245"/>
      <c r="K42" s="245"/>
      <c r="L42" s="246"/>
      <c r="M42" s="244"/>
      <c r="N42" s="245"/>
      <c r="O42" s="245"/>
      <c r="P42" s="247"/>
      <c r="Q42" s="32"/>
    </row>
    <row r="43" spans="1:17" ht="12.75" customHeight="1" x14ac:dyDescent="0.2">
      <c r="A43" s="32"/>
      <c r="B43" s="12"/>
      <c r="C43" s="244"/>
      <c r="D43" s="245"/>
      <c r="E43" s="245"/>
      <c r="F43" s="245"/>
      <c r="G43" s="246"/>
      <c r="H43" s="244"/>
      <c r="I43" s="245"/>
      <c r="J43" s="245"/>
      <c r="K43" s="245"/>
      <c r="L43" s="246"/>
      <c r="M43" s="244"/>
      <c r="N43" s="245"/>
      <c r="O43" s="245"/>
      <c r="P43" s="247"/>
      <c r="Q43" s="32"/>
    </row>
    <row r="44" spans="1:17" ht="11.25" customHeight="1" thickBot="1" x14ac:dyDescent="0.25">
      <c r="A44" s="32"/>
      <c r="B44" s="8"/>
      <c r="C44" s="253"/>
      <c r="D44" s="254"/>
      <c r="E44" s="254"/>
      <c r="F44" s="254"/>
      <c r="G44" s="255"/>
      <c r="H44" s="253"/>
      <c r="I44" s="254"/>
      <c r="J44" s="254"/>
      <c r="K44" s="254"/>
      <c r="L44" s="255"/>
      <c r="M44" s="253"/>
      <c r="N44" s="254"/>
      <c r="O44" s="254"/>
      <c r="P44" s="256"/>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09" t="s">
        <v>8</v>
      </c>
      <c r="C46" s="210"/>
      <c r="D46" s="210"/>
      <c r="E46" s="210"/>
      <c r="F46" s="210"/>
      <c r="G46" s="210"/>
      <c r="H46" s="210"/>
      <c r="I46" s="210"/>
      <c r="J46" s="210"/>
      <c r="K46" s="210"/>
      <c r="L46" s="210"/>
      <c r="M46" s="210"/>
      <c r="N46" s="210"/>
      <c r="O46" s="210"/>
      <c r="P46" s="211"/>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57"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258"/>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203">
        <v>0.9</v>
      </c>
      <c r="C50" s="259"/>
      <c r="D50" s="259"/>
      <c r="E50" s="259"/>
      <c r="F50" s="259"/>
      <c r="G50" s="259"/>
      <c r="H50" s="259"/>
      <c r="I50" s="259"/>
      <c r="J50" s="259"/>
      <c r="K50" s="259"/>
      <c r="L50" s="259"/>
      <c r="M50" s="259"/>
      <c r="N50" s="259"/>
      <c r="O50" s="259"/>
      <c r="P50" s="260"/>
      <c r="Q50" s="32"/>
    </row>
    <row r="51" spans="1:17" ht="13.5" thickBot="1" x14ac:dyDescent="0.25">
      <c r="A51" s="32"/>
      <c r="B51" s="209" t="s">
        <v>21</v>
      </c>
      <c r="C51" s="210"/>
      <c r="D51" s="210"/>
      <c r="E51" s="210"/>
      <c r="F51" s="210"/>
      <c r="G51" s="210"/>
      <c r="H51" s="210"/>
      <c r="I51" s="210"/>
      <c r="J51" s="210"/>
      <c r="K51" s="210"/>
      <c r="L51" s="210"/>
      <c r="M51" s="210"/>
      <c r="N51" s="210"/>
      <c r="O51" s="210"/>
      <c r="P51" s="211"/>
      <c r="Q51" s="32"/>
    </row>
    <row r="52" spans="1:17" x14ac:dyDescent="0.2">
      <c r="A52" s="32"/>
      <c r="B52" s="261" t="s">
        <v>109</v>
      </c>
      <c r="C52" s="262"/>
      <c r="D52" s="262"/>
      <c r="E52" s="262"/>
      <c r="F52" s="262"/>
      <c r="G52" s="262"/>
      <c r="H52" s="262"/>
      <c r="I52" s="262"/>
      <c r="J52" s="262"/>
      <c r="K52" s="262"/>
      <c r="L52" s="262"/>
      <c r="M52" s="262"/>
      <c r="N52" s="262"/>
      <c r="O52" s="262"/>
      <c r="P52" s="263"/>
      <c r="Q52" s="32"/>
    </row>
    <row r="53" spans="1:17" x14ac:dyDescent="0.2">
      <c r="A53" s="32"/>
      <c r="B53" s="264"/>
      <c r="C53" s="265"/>
      <c r="D53" s="265"/>
      <c r="E53" s="265"/>
      <c r="F53" s="265"/>
      <c r="G53" s="265"/>
      <c r="H53" s="265"/>
      <c r="I53" s="265"/>
      <c r="J53" s="265"/>
      <c r="K53" s="265"/>
      <c r="L53" s="265"/>
      <c r="M53" s="265"/>
      <c r="N53" s="265"/>
      <c r="O53" s="265"/>
      <c r="P53" s="266"/>
      <c r="Q53" s="32"/>
    </row>
    <row r="54" spans="1:17" x14ac:dyDescent="0.2">
      <c r="A54" s="32"/>
      <c r="B54" s="264"/>
      <c r="C54" s="265"/>
      <c r="D54" s="265"/>
      <c r="E54" s="265"/>
      <c r="F54" s="265"/>
      <c r="G54" s="265"/>
      <c r="H54" s="265"/>
      <c r="I54" s="265"/>
      <c r="J54" s="265"/>
      <c r="K54" s="265"/>
      <c r="L54" s="265"/>
      <c r="M54" s="265"/>
      <c r="N54" s="265"/>
      <c r="O54" s="265"/>
      <c r="P54" s="266"/>
      <c r="Q54" s="32"/>
    </row>
    <row r="55" spans="1:17" x14ac:dyDescent="0.2">
      <c r="A55" s="32"/>
      <c r="B55" s="264"/>
      <c r="C55" s="265"/>
      <c r="D55" s="265"/>
      <c r="E55" s="265"/>
      <c r="F55" s="265"/>
      <c r="G55" s="265"/>
      <c r="H55" s="265"/>
      <c r="I55" s="265"/>
      <c r="J55" s="265"/>
      <c r="K55" s="265"/>
      <c r="L55" s="265"/>
      <c r="M55" s="265"/>
      <c r="N55" s="265"/>
      <c r="O55" s="265"/>
      <c r="P55" s="266"/>
      <c r="Q55" s="32"/>
    </row>
    <row r="56" spans="1:17" x14ac:dyDescent="0.2">
      <c r="A56" s="32"/>
      <c r="B56" s="264"/>
      <c r="C56" s="265"/>
      <c r="D56" s="265"/>
      <c r="E56" s="265"/>
      <c r="F56" s="265"/>
      <c r="G56" s="265"/>
      <c r="H56" s="265"/>
      <c r="I56" s="265"/>
      <c r="J56" s="265"/>
      <c r="K56" s="265"/>
      <c r="L56" s="265"/>
      <c r="M56" s="265"/>
      <c r="N56" s="265"/>
      <c r="O56" s="265"/>
      <c r="P56" s="266"/>
      <c r="Q56" s="32"/>
    </row>
    <row r="57" spans="1:17" x14ac:dyDescent="0.2">
      <c r="A57" s="32"/>
      <c r="B57" s="264"/>
      <c r="C57" s="265"/>
      <c r="D57" s="265"/>
      <c r="E57" s="265"/>
      <c r="F57" s="265"/>
      <c r="G57" s="265"/>
      <c r="H57" s="265"/>
      <c r="I57" s="265"/>
      <c r="J57" s="265"/>
      <c r="K57" s="265"/>
      <c r="L57" s="265"/>
      <c r="M57" s="265"/>
      <c r="N57" s="265"/>
      <c r="O57" s="265"/>
      <c r="P57" s="266"/>
      <c r="Q57" s="32"/>
    </row>
    <row r="58" spans="1:17" x14ac:dyDescent="0.2">
      <c r="A58" s="32"/>
      <c r="B58" s="264"/>
      <c r="C58" s="265"/>
      <c r="D58" s="265"/>
      <c r="E58" s="265"/>
      <c r="F58" s="265"/>
      <c r="G58" s="265"/>
      <c r="H58" s="265"/>
      <c r="I58" s="265"/>
      <c r="J58" s="265"/>
      <c r="K58" s="265"/>
      <c r="L58" s="265"/>
      <c r="M58" s="265"/>
      <c r="N58" s="265"/>
      <c r="O58" s="265"/>
      <c r="P58" s="266"/>
      <c r="Q58" s="32"/>
    </row>
    <row r="59" spans="1:17" x14ac:dyDescent="0.2">
      <c r="A59" s="32"/>
      <c r="B59" s="264"/>
      <c r="C59" s="265"/>
      <c r="D59" s="265"/>
      <c r="E59" s="265"/>
      <c r="F59" s="265"/>
      <c r="G59" s="265"/>
      <c r="H59" s="265"/>
      <c r="I59" s="265"/>
      <c r="J59" s="265"/>
      <c r="K59" s="265"/>
      <c r="L59" s="265"/>
      <c r="M59" s="265"/>
      <c r="N59" s="265"/>
      <c r="O59" s="265"/>
      <c r="P59" s="266"/>
      <c r="Q59" s="32"/>
    </row>
    <row r="60" spans="1:17" x14ac:dyDescent="0.2">
      <c r="A60" s="32"/>
      <c r="B60" s="264"/>
      <c r="C60" s="265"/>
      <c r="D60" s="265"/>
      <c r="E60" s="265"/>
      <c r="F60" s="265"/>
      <c r="G60" s="265"/>
      <c r="H60" s="265"/>
      <c r="I60" s="265"/>
      <c r="J60" s="265"/>
      <c r="K60" s="265"/>
      <c r="L60" s="265"/>
      <c r="M60" s="265"/>
      <c r="N60" s="265"/>
      <c r="O60" s="265"/>
      <c r="P60" s="266"/>
      <c r="Q60" s="32"/>
    </row>
    <row r="61" spans="1:17" x14ac:dyDescent="0.2">
      <c r="A61" s="32"/>
      <c r="B61" s="264"/>
      <c r="C61" s="265"/>
      <c r="D61" s="265"/>
      <c r="E61" s="265"/>
      <c r="F61" s="265"/>
      <c r="G61" s="265"/>
      <c r="H61" s="265"/>
      <c r="I61" s="265"/>
      <c r="J61" s="265"/>
      <c r="K61" s="265"/>
      <c r="L61" s="265"/>
      <c r="M61" s="265"/>
      <c r="N61" s="265"/>
      <c r="O61" s="265"/>
      <c r="P61" s="266"/>
      <c r="Q61" s="32"/>
    </row>
    <row r="62" spans="1:17" x14ac:dyDescent="0.2">
      <c r="A62" s="32"/>
      <c r="B62" s="264"/>
      <c r="C62" s="265"/>
      <c r="D62" s="265"/>
      <c r="E62" s="265"/>
      <c r="F62" s="265"/>
      <c r="G62" s="265"/>
      <c r="H62" s="265"/>
      <c r="I62" s="265"/>
      <c r="J62" s="265"/>
      <c r="K62" s="265"/>
      <c r="L62" s="265"/>
      <c r="M62" s="265"/>
      <c r="N62" s="265"/>
      <c r="O62" s="265"/>
      <c r="P62" s="266"/>
      <c r="Q62" s="32"/>
    </row>
    <row r="63" spans="1:17" x14ac:dyDescent="0.2">
      <c r="A63" s="32"/>
      <c r="B63" s="264"/>
      <c r="C63" s="265"/>
      <c r="D63" s="265"/>
      <c r="E63" s="265"/>
      <c r="F63" s="265"/>
      <c r="G63" s="265"/>
      <c r="H63" s="265"/>
      <c r="I63" s="265"/>
      <c r="J63" s="265"/>
      <c r="K63" s="265"/>
      <c r="L63" s="265"/>
      <c r="M63" s="265"/>
      <c r="N63" s="265"/>
      <c r="O63" s="265"/>
      <c r="P63" s="266"/>
      <c r="Q63" s="32"/>
    </row>
    <row r="64" spans="1:17" x14ac:dyDescent="0.2">
      <c r="A64" s="32"/>
      <c r="B64" s="264"/>
      <c r="C64" s="265"/>
      <c r="D64" s="265"/>
      <c r="E64" s="265"/>
      <c r="F64" s="265"/>
      <c r="G64" s="265"/>
      <c r="H64" s="265"/>
      <c r="I64" s="265"/>
      <c r="J64" s="265"/>
      <c r="K64" s="265"/>
      <c r="L64" s="265"/>
      <c r="M64" s="265"/>
      <c r="N64" s="265"/>
      <c r="O64" s="265"/>
      <c r="P64" s="266"/>
      <c r="Q64" s="32"/>
    </row>
    <row r="65" spans="1:17" x14ac:dyDescent="0.2">
      <c r="A65" s="32"/>
      <c r="B65" s="264"/>
      <c r="C65" s="265"/>
      <c r="D65" s="265"/>
      <c r="E65" s="265"/>
      <c r="F65" s="265"/>
      <c r="G65" s="265"/>
      <c r="H65" s="265"/>
      <c r="I65" s="265"/>
      <c r="J65" s="265"/>
      <c r="K65" s="265"/>
      <c r="L65" s="265"/>
      <c r="M65" s="265"/>
      <c r="N65" s="265"/>
      <c r="O65" s="265"/>
      <c r="P65" s="266"/>
      <c r="Q65" s="32"/>
    </row>
    <row r="66" spans="1:17" x14ac:dyDescent="0.2">
      <c r="A66" s="32"/>
      <c r="B66" s="264"/>
      <c r="C66" s="265"/>
      <c r="D66" s="265"/>
      <c r="E66" s="265"/>
      <c r="F66" s="265"/>
      <c r="G66" s="265"/>
      <c r="H66" s="265"/>
      <c r="I66" s="265"/>
      <c r="J66" s="265"/>
      <c r="K66" s="265"/>
      <c r="L66" s="265"/>
      <c r="M66" s="265"/>
      <c r="N66" s="265"/>
      <c r="O66" s="265"/>
      <c r="P66" s="266"/>
      <c r="Q66" s="32"/>
    </row>
    <row r="67" spans="1:17" ht="13.5" thickBot="1" x14ac:dyDescent="0.25">
      <c r="A67" s="32"/>
      <c r="B67" s="267"/>
      <c r="C67" s="268"/>
      <c r="D67" s="268"/>
      <c r="E67" s="268"/>
      <c r="F67" s="268"/>
      <c r="G67" s="268"/>
      <c r="H67" s="268"/>
      <c r="I67" s="268"/>
      <c r="J67" s="268"/>
      <c r="K67" s="268"/>
      <c r="L67" s="268"/>
      <c r="M67" s="268"/>
      <c r="N67" s="268"/>
      <c r="O67" s="268"/>
      <c r="P67" s="269"/>
      <c r="Q67" s="32"/>
    </row>
    <row r="68" spans="1:17" s="21" customFormat="1" ht="4.5" customHeight="1" thickBot="1" x14ac:dyDescent="0.25">
      <c r="A68" s="270"/>
      <c r="B68" s="270"/>
      <c r="C68" s="270"/>
      <c r="D68" s="270"/>
      <c r="E68" s="270"/>
      <c r="F68" s="270"/>
      <c r="G68" s="270"/>
      <c r="H68" s="270"/>
      <c r="I68" s="270"/>
      <c r="J68" s="270"/>
      <c r="K68" s="270"/>
      <c r="L68" s="270"/>
      <c r="M68" s="270"/>
      <c r="N68" s="270"/>
      <c r="O68" s="270"/>
      <c r="P68" s="270"/>
      <c r="Q68" s="270"/>
    </row>
    <row r="69" spans="1:17" ht="80.25" customHeight="1" thickBot="1" x14ac:dyDescent="0.25">
      <c r="A69" s="32"/>
      <c r="B69" s="20" t="s">
        <v>5</v>
      </c>
      <c r="C69" s="248"/>
      <c r="D69" s="249"/>
      <c r="E69" s="249"/>
      <c r="F69" s="249"/>
      <c r="G69" s="249"/>
      <c r="H69" s="249"/>
      <c r="I69" s="249"/>
      <c r="J69" s="249"/>
      <c r="K69" s="249"/>
      <c r="L69" s="249"/>
      <c r="M69" s="249"/>
      <c r="N69" s="249"/>
      <c r="O69" s="249"/>
      <c r="P69" s="250"/>
      <c r="Q69" s="32"/>
    </row>
    <row r="70" spans="1:17" ht="41.25" customHeight="1" thickBot="1" x14ac:dyDescent="0.25">
      <c r="A70" s="32"/>
      <c r="B70" s="19" t="s">
        <v>63</v>
      </c>
      <c r="C70" s="215" t="s">
        <v>139</v>
      </c>
      <c r="D70" s="201"/>
      <c r="E70" s="201"/>
      <c r="F70" s="201"/>
      <c r="G70" s="201"/>
      <c r="H70" s="201"/>
      <c r="I70" s="201"/>
      <c r="J70" s="201"/>
      <c r="K70" s="201"/>
      <c r="L70" s="201"/>
      <c r="M70" s="201"/>
      <c r="N70" s="201"/>
      <c r="O70" s="201"/>
      <c r="P70" s="202"/>
      <c r="Q70" s="32"/>
    </row>
    <row r="71" spans="1:17" ht="27.75" customHeight="1" thickBot="1" x14ac:dyDescent="0.25">
      <c r="A71" s="32"/>
      <c r="B71" s="19" t="s">
        <v>84</v>
      </c>
      <c r="C71" s="251"/>
      <c r="D71" s="251"/>
      <c r="E71" s="251"/>
      <c r="F71" s="251"/>
      <c r="G71" s="251"/>
      <c r="H71" s="251"/>
      <c r="I71" s="251"/>
      <c r="J71" s="251"/>
      <c r="K71" s="251"/>
      <c r="L71" s="251"/>
      <c r="M71" s="251"/>
      <c r="N71" s="251"/>
      <c r="O71" s="251"/>
      <c r="P71" s="252"/>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1:P71"/>
    <mergeCell ref="C44:G44"/>
    <mergeCell ref="H44:L44"/>
    <mergeCell ref="M44:P44"/>
    <mergeCell ref="B46:P46"/>
    <mergeCell ref="B48:B49"/>
    <mergeCell ref="B50:P50"/>
    <mergeCell ref="B51:P51"/>
    <mergeCell ref="B52:P67"/>
    <mergeCell ref="A68:Q68"/>
    <mergeCell ref="C43:G43"/>
    <mergeCell ref="H43:L43"/>
    <mergeCell ref="M43:P43"/>
    <mergeCell ref="C69:P69"/>
    <mergeCell ref="C70:P70"/>
    <mergeCell ref="C41:G41"/>
    <mergeCell ref="H41:L41"/>
    <mergeCell ref="M41:P41"/>
    <mergeCell ref="C42:G42"/>
    <mergeCell ref="H42:L42"/>
    <mergeCell ref="M42:P42"/>
    <mergeCell ref="C39:G39"/>
    <mergeCell ref="H39:L39"/>
    <mergeCell ref="M39:P39"/>
    <mergeCell ref="C40:G40"/>
    <mergeCell ref="H40:L40"/>
    <mergeCell ref="M40:P40"/>
    <mergeCell ref="B33:P33"/>
    <mergeCell ref="B35:P35"/>
    <mergeCell ref="C36:P36"/>
    <mergeCell ref="B38:P38"/>
    <mergeCell ref="C32:P32"/>
    <mergeCell ref="B20:P20"/>
    <mergeCell ref="B21:P21"/>
    <mergeCell ref="C34:P34"/>
    <mergeCell ref="B23:P23"/>
    <mergeCell ref="C24:P24"/>
    <mergeCell ref="B25:P25"/>
    <mergeCell ref="C26:P26"/>
    <mergeCell ref="B27:P27"/>
    <mergeCell ref="D28:G28"/>
    <mergeCell ref="H28:J28"/>
    <mergeCell ref="C22:P22"/>
    <mergeCell ref="K28:M28"/>
    <mergeCell ref="N28:O28"/>
    <mergeCell ref="B29:P29"/>
    <mergeCell ref="C30:P30"/>
    <mergeCell ref="B31:P31"/>
    <mergeCell ref="C16:P16"/>
    <mergeCell ref="B17:P17"/>
    <mergeCell ref="C18:P18"/>
    <mergeCell ref="B19:P19"/>
    <mergeCell ref="B7:P8"/>
    <mergeCell ref="B9:P9"/>
    <mergeCell ref="D10:G10"/>
    <mergeCell ref="H10:J10"/>
    <mergeCell ref="K10:N10"/>
    <mergeCell ref="O10:P10"/>
    <mergeCell ref="B11:P11"/>
    <mergeCell ref="C12:P12"/>
    <mergeCell ref="B13:P13"/>
    <mergeCell ref="C14:P14"/>
    <mergeCell ref="B15:P15"/>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7"/>
  <sheetViews>
    <sheetView tabSelected="1" topLeftCell="A5" zoomScale="55" zoomScaleNormal="55" workbookViewId="0">
      <selection activeCell="T11" sqref="T11"/>
    </sheetView>
  </sheetViews>
  <sheetFormatPr baseColWidth="10" defaultColWidth="11.42578125" defaultRowHeight="30" customHeight="1" x14ac:dyDescent="0.2"/>
  <cols>
    <col min="1" max="1" width="28.5703125" style="86" customWidth="1"/>
    <col min="2" max="2" width="30.42578125" style="79" customWidth="1"/>
    <col min="3" max="12" width="15.7109375" style="79" customWidth="1"/>
    <col min="13" max="14" width="10.7109375" style="79" customWidth="1"/>
    <col min="15" max="15" width="27.5703125" style="79" bestFit="1" customWidth="1"/>
    <col min="16" max="18" width="11.42578125" style="111"/>
    <col min="19" max="19" width="11.42578125" style="99" hidden="1" customWidth="1"/>
    <col min="20" max="20" width="11.42578125" style="111"/>
    <col min="21" max="16384" width="11.42578125" style="79"/>
  </cols>
  <sheetData>
    <row r="1" spans="1:24" ht="30" customHeight="1" x14ac:dyDescent="0.25">
      <c r="A1" s="464"/>
      <c r="B1" s="460" t="s">
        <v>56</v>
      </c>
      <c r="C1" s="461"/>
      <c r="D1" s="461"/>
      <c r="E1" s="461"/>
      <c r="F1" s="461"/>
      <c r="G1" s="461"/>
      <c r="H1" s="461"/>
      <c r="I1" s="461"/>
      <c r="J1" s="461"/>
      <c r="K1" s="461"/>
      <c r="L1" s="461"/>
      <c r="M1" s="462"/>
      <c r="N1" s="454" t="s">
        <v>57</v>
      </c>
      <c r="O1" s="455"/>
      <c r="P1" s="110"/>
      <c r="Q1" s="110"/>
      <c r="T1" s="110"/>
      <c r="U1" s="76"/>
      <c r="V1" s="76"/>
      <c r="W1" s="77"/>
      <c r="X1" s="78"/>
    </row>
    <row r="2" spans="1:24" s="54" customFormat="1" ht="30" customHeight="1" x14ac:dyDescent="0.25">
      <c r="A2" s="464"/>
      <c r="B2" s="460" t="s">
        <v>87</v>
      </c>
      <c r="C2" s="461"/>
      <c r="D2" s="461"/>
      <c r="E2" s="461"/>
      <c r="F2" s="461"/>
      <c r="G2" s="461"/>
      <c r="H2" s="461"/>
      <c r="I2" s="461"/>
      <c r="J2" s="461"/>
      <c r="K2" s="461"/>
      <c r="L2" s="461"/>
      <c r="M2" s="462"/>
      <c r="N2" s="454" t="s">
        <v>185</v>
      </c>
      <c r="O2" s="455"/>
      <c r="P2" s="112"/>
      <c r="Q2" s="112"/>
      <c r="R2" s="113"/>
      <c r="S2" s="100">
        <v>0.8</v>
      </c>
      <c r="T2" s="112"/>
      <c r="U2" s="80"/>
      <c r="V2" s="80"/>
      <c r="W2" s="81"/>
      <c r="X2" s="82"/>
    </row>
    <row r="3" spans="1:24" s="54" customFormat="1" ht="30" customHeight="1" x14ac:dyDescent="0.25">
      <c r="A3" s="464"/>
      <c r="B3" s="460" t="s">
        <v>89</v>
      </c>
      <c r="C3" s="461"/>
      <c r="D3" s="461"/>
      <c r="E3" s="461"/>
      <c r="F3" s="461"/>
      <c r="G3" s="461"/>
      <c r="H3" s="461"/>
      <c r="I3" s="461"/>
      <c r="J3" s="461"/>
      <c r="K3" s="461"/>
      <c r="L3" s="461"/>
      <c r="M3" s="462"/>
      <c r="N3" s="454" t="s">
        <v>186</v>
      </c>
      <c r="O3" s="455"/>
      <c r="P3" s="112"/>
      <c r="Q3" s="112"/>
      <c r="R3" s="113"/>
      <c r="S3" s="100">
        <v>0.79998999999999998</v>
      </c>
      <c r="T3" s="112"/>
      <c r="U3" s="80"/>
      <c r="V3" s="80"/>
      <c r="W3" s="81"/>
      <c r="X3" s="82"/>
    </row>
    <row r="4" spans="1:24" s="54" customFormat="1" ht="30" customHeight="1" x14ac:dyDescent="0.25">
      <c r="A4" s="464"/>
      <c r="B4" s="460" t="s">
        <v>91</v>
      </c>
      <c r="C4" s="461"/>
      <c r="D4" s="461"/>
      <c r="E4" s="461"/>
      <c r="F4" s="461"/>
      <c r="G4" s="461"/>
      <c r="H4" s="461"/>
      <c r="I4" s="461"/>
      <c r="J4" s="461"/>
      <c r="K4" s="461"/>
      <c r="L4" s="461"/>
      <c r="M4" s="462"/>
      <c r="N4" s="455" t="s">
        <v>61</v>
      </c>
      <c r="O4" s="455"/>
      <c r="P4" s="114"/>
      <c r="Q4" s="114"/>
      <c r="R4" s="113"/>
      <c r="S4" s="100">
        <v>0.65</v>
      </c>
      <c r="T4" s="114"/>
      <c r="U4" s="83"/>
      <c r="V4" s="83"/>
      <c r="W4" s="81"/>
      <c r="X4" s="82"/>
    </row>
    <row r="5" spans="1:24" s="54" customFormat="1" ht="18" x14ac:dyDescent="0.25">
      <c r="A5" s="103"/>
      <c r="B5" s="104"/>
      <c r="C5" s="105"/>
      <c r="D5" s="105"/>
      <c r="E5" s="105"/>
      <c r="F5" s="105"/>
      <c r="G5" s="105"/>
      <c r="H5" s="105"/>
      <c r="I5" s="105"/>
      <c r="J5" s="105"/>
      <c r="K5" s="105"/>
      <c r="L5" s="105"/>
      <c r="M5" s="106"/>
      <c r="N5" s="106"/>
      <c r="O5" s="106"/>
      <c r="P5" s="114"/>
      <c r="Q5" s="114"/>
      <c r="R5" s="113"/>
      <c r="S5" s="100">
        <v>0.64999899999999999</v>
      </c>
      <c r="T5" s="114"/>
      <c r="U5" s="83"/>
      <c r="V5" s="83"/>
      <c r="W5" s="81"/>
      <c r="X5" s="82"/>
    </row>
    <row r="6" spans="1:24" s="54" customFormat="1" ht="29.25" customHeight="1" x14ac:dyDescent="0.2">
      <c r="A6" s="107" t="s">
        <v>0</v>
      </c>
      <c r="B6" s="487" t="str">
        <f>GestionRiesgoInsolvencia!C12</f>
        <v>ANALISIS FINANCIERO Y CONTABLE</v>
      </c>
      <c r="C6" s="487"/>
      <c r="D6" s="487"/>
      <c r="E6" s="487"/>
      <c r="F6" s="487"/>
      <c r="G6" s="487"/>
      <c r="H6" s="487"/>
      <c r="I6" s="487"/>
      <c r="J6" s="487"/>
      <c r="K6" s="487"/>
      <c r="L6" s="487"/>
      <c r="M6" s="487"/>
      <c r="N6" s="487"/>
      <c r="O6" s="487"/>
      <c r="P6" s="113"/>
      <c r="Q6" s="113"/>
      <c r="R6" s="113"/>
      <c r="S6" s="100"/>
      <c r="T6" s="113"/>
    </row>
    <row r="7" spans="1:24" s="54" customFormat="1" ht="11.25" customHeight="1" thickBot="1" x14ac:dyDescent="0.25">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
      <c r="A8" s="495" t="s">
        <v>92</v>
      </c>
      <c r="B8" s="497" t="s">
        <v>20</v>
      </c>
      <c r="C8" s="498" t="str">
        <f>GestionRiesgoInsolvencia!C14</f>
        <v>Impacto Gestión de riesgo de insolvencia</v>
      </c>
      <c r="D8" s="498"/>
      <c r="E8" s="498"/>
      <c r="F8" s="498"/>
      <c r="G8" s="498"/>
      <c r="H8" s="498"/>
      <c r="I8" s="498"/>
      <c r="J8" s="498"/>
      <c r="K8" s="498"/>
      <c r="L8" s="498"/>
      <c r="M8" s="497" t="s">
        <v>94</v>
      </c>
      <c r="N8" s="497"/>
      <c r="O8" s="499"/>
      <c r="P8" s="115"/>
      <c r="Q8" s="115"/>
      <c r="R8" s="115"/>
      <c r="S8" s="99"/>
      <c r="T8" s="115"/>
    </row>
    <row r="9" spans="1:24" s="85" customFormat="1" ht="30" customHeight="1" x14ac:dyDescent="0.2">
      <c r="A9" s="496"/>
      <c r="B9" s="451"/>
      <c r="C9" s="141" t="s">
        <v>176</v>
      </c>
      <c r="D9" s="141" t="s">
        <v>93</v>
      </c>
      <c r="E9" s="141" t="s">
        <v>177</v>
      </c>
      <c r="F9" s="141" t="s">
        <v>93</v>
      </c>
      <c r="G9" s="141" t="s">
        <v>178</v>
      </c>
      <c r="H9" s="141" t="s">
        <v>93</v>
      </c>
      <c r="I9" s="141" t="s">
        <v>179</v>
      </c>
      <c r="J9" s="141" t="s">
        <v>93</v>
      </c>
      <c r="K9" s="141" t="s">
        <v>10</v>
      </c>
      <c r="L9" s="141" t="s">
        <v>93</v>
      </c>
      <c r="M9" s="451"/>
      <c r="N9" s="451"/>
      <c r="O9" s="500"/>
      <c r="P9" s="116"/>
      <c r="Q9" s="116"/>
      <c r="R9" s="116"/>
      <c r="S9" s="99"/>
      <c r="T9" s="116"/>
    </row>
    <row r="10" spans="1:24" s="54" customFormat="1" ht="289.14999999999998" customHeight="1" x14ac:dyDescent="0.2">
      <c r="A10" s="494" t="s">
        <v>199</v>
      </c>
      <c r="B10" s="129" t="str">
        <f>GestionRiesgoInsolvencia!B40</f>
        <v>Total de medidas adoptadas por la entidad en el periodo evaluado</v>
      </c>
      <c r="C10" s="143">
        <v>69</v>
      </c>
      <c r="D10" s="501">
        <f>IF(C10=0,"0",C10/C11)</f>
        <v>0.971830985915493</v>
      </c>
      <c r="E10" s="143">
        <v>67</v>
      </c>
      <c r="F10" s="501">
        <f>IF(E10=0,"0",E10/E11)</f>
        <v>0.97101449275362317</v>
      </c>
      <c r="G10" s="143">
        <v>42</v>
      </c>
      <c r="H10" s="501">
        <f>IF(G10=0,"0",G10/G11)</f>
        <v>0.97674418604651159</v>
      </c>
      <c r="I10" s="143"/>
      <c r="J10" s="501" t="str">
        <f>IF(I10=0,"0",I10/I11)</f>
        <v>0</v>
      </c>
      <c r="K10" s="142">
        <f>C10+E10+G10+I10</f>
        <v>178</v>
      </c>
      <c r="L10" s="501">
        <f>IF(K10=0,"0",K10/K11)</f>
        <v>0.97267759562841527</v>
      </c>
      <c r="M10" s="466" t="s">
        <v>251</v>
      </c>
      <c r="N10" s="466"/>
      <c r="O10" s="467"/>
      <c r="P10" s="113"/>
      <c r="Q10" s="113"/>
      <c r="R10" s="113"/>
      <c r="S10" s="99"/>
      <c r="T10" s="113"/>
    </row>
    <row r="11" spans="1:24" s="54" customFormat="1" ht="304.5" customHeight="1" thickBot="1" x14ac:dyDescent="0.25">
      <c r="A11" s="457"/>
      <c r="B11" s="124" t="str">
        <f>GestionRiesgoInsolvencia!B41</f>
        <v>Numero de sociedades gestionadas en el periodo evaluado</v>
      </c>
      <c r="C11" s="145">
        <v>71</v>
      </c>
      <c r="D11" s="502"/>
      <c r="E11" s="145">
        <v>69</v>
      </c>
      <c r="F11" s="502"/>
      <c r="G11" s="145">
        <v>43</v>
      </c>
      <c r="H11" s="502"/>
      <c r="I11" s="145"/>
      <c r="J11" s="502"/>
      <c r="K11" s="144">
        <f>C11+E11+G11+I11</f>
        <v>183</v>
      </c>
      <c r="L11" s="502"/>
      <c r="M11" s="503" t="s">
        <v>252</v>
      </c>
      <c r="N11" s="503"/>
      <c r="O11" s="504"/>
      <c r="P11" s="113"/>
      <c r="Q11" s="113"/>
      <c r="R11" s="113"/>
      <c r="S11" s="99"/>
      <c r="T11" s="113"/>
    </row>
    <row r="12" spans="1:24" ht="39.950000000000003" customHeight="1" x14ac:dyDescent="0.2">
      <c r="A12" s="488" t="s">
        <v>222</v>
      </c>
      <c r="B12" s="130" t="s">
        <v>223</v>
      </c>
      <c r="C12" s="148">
        <v>56</v>
      </c>
      <c r="D12" s="490">
        <f>SUM(C12:C22)</f>
        <v>71</v>
      </c>
      <c r="E12" s="148">
        <v>46</v>
      </c>
      <c r="F12" s="490">
        <f>SUM(E12:E22)</f>
        <v>67</v>
      </c>
      <c r="G12" s="153">
        <v>35</v>
      </c>
      <c r="H12" s="490">
        <f>SUM(G12:G22)</f>
        <v>43</v>
      </c>
      <c r="I12" s="131"/>
      <c r="J12" s="490">
        <f>SUM(I12:I22)</f>
        <v>0</v>
      </c>
      <c r="K12" s="139">
        <f>C12+E12+G12+I12</f>
        <v>137</v>
      </c>
      <c r="L12" s="492">
        <f>SUM(K12:K22)</f>
        <v>179</v>
      </c>
      <c r="M12" s="505"/>
      <c r="N12" s="505"/>
      <c r="O12" s="506"/>
    </row>
    <row r="13" spans="1:24" ht="39.950000000000003" customHeight="1" x14ac:dyDescent="0.2">
      <c r="A13" s="488"/>
      <c r="B13" s="132" t="s">
        <v>224</v>
      </c>
      <c r="C13" s="149"/>
      <c r="D13" s="490"/>
      <c r="E13" s="149"/>
      <c r="F13" s="490"/>
      <c r="G13" s="149"/>
      <c r="H13" s="490"/>
      <c r="I13" s="131"/>
      <c r="J13" s="490"/>
      <c r="K13" s="139">
        <f t="shared" ref="K13:K22" si="0">C13+E13+G13+I13</f>
        <v>0</v>
      </c>
      <c r="L13" s="492"/>
      <c r="M13" s="485"/>
      <c r="N13" s="485"/>
      <c r="O13" s="486"/>
    </row>
    <row r="14" spans="1:24" ht="39.950000000000003" customHeight="1" x14ac:dyDescent="0.2">
      <c r="A14" s="488"/>
      <c r="B14" s="132" t="s">
        <v>225</v>
      </c>
      <c r="C14" s="149"/>
      <c r="D14" s="490"/>
      <c r="E14" s="149"/>
      <c r="F14" s="490"/>
      <c r="G14" s="149"/>
      <c r="H14" s="490"/>
      <c r="I14" s="131"/>
      <c r="J14" s="490"/>
      <c r="K14" s="139">
        <f t="shared" si="0"/>
        <v>0</v>
      </c>
      <c r="L14" s="492"/>
      <c r="M14" s="485"/>
      <c r="N14" s="485"/>
      <c r="O14" s="486"/>
    </row>
    <row r="15" spans="1:24" ht="39.950000000000003" customHeight="1" x14ac:dyDescent="0.2">
      <c r="A15" s="488"/>
      <c r="B15" s="132" t="s">
        <v>226</v>
      </c>
      <c r="C15" s="149"/>
      <c r="D15" s="490"/>
      <c r="E15" s="149"/>
      <c r="F15" s="490"/>
      <c r="G15" s="152">
        <v>2</v>
      </c>
      <c r="H15" s="490"/>
      <c r="I15" s="133"/>
      <c r="J15" s="490"/>
      <c r="K15" s="139">
        <f t="shared" si="0"/>
        <v>2</v>
      </c>
      <c r="L15" s="492"/>
      <c r="M15" s="485"/>
      <c r="N15" s="485"/>
      <c r="O15" s="486"/>
    </row>
    <row r="16" spans="1:24" ht="39.950000000000003" customHeight="1" x14ac:dyDescent="0.2">
      <c r="A16" s="488"/>
      <c r="B16" s="132" t="s">
        <v>227</v>
      </c>
      <c r="C16" s="134"/>
      <c r="D16" s="490"/>
      <c r="E16" s="152"/>
      <c r="F16" s="490"/>
      <c r="G16" s="152"/>
      <c r="H16" s="490"/>
      <c r="I16" s="134"/>
      <c r="J16" s="490"/>
      <c r="K16" s="139">
        <f t="shared" si="0"/>
        <v>0</v>
      </c>
      <c r="L16" s="492"/>
      <c r="M16" s="485"/>
      <c r="N16" s="485"/>
      <c r="O16" s="486"/>
    </row>
    <row r="17" spans="1:15" ht="39.950000000000003" customHeight="1" x14ac:dyDescent="0.2">
      <c r="A17" s="488"/>
      <c r="B17" s="155" t="s">
        <v>243</v>
      </c>
      <c r="C17" s="134">
        <v>1</v>
      </c>
      <c r="D17" s="490"/>
      <c r="E17" s="155">
        <v>1</v>
      </c>
      <c r="F17" s="490"/>
      <c r="G17" s="155"/>
      <c r="H17" s="490"/>
      <c r="I17" s="134"/>
      <c r="J17" s="490"/>
      <c r="K17" s="139"/>
      <c r="L17" s="492"/>
      <c r="M17" s="485"/>
      <c r="N17" s="485"/>
      <c r="O17" s="486"/>
    </row>
    <row r="18" spans="1:15" ht="39.950000000000003" customHeight="1" x14ac:dyDescent="0.2">
      <c r="A18" s="488"/>
      <c r="B18" s="132" t="s">
        <v>228</v>
      </c>
      <c r="C18" s="134"/>
      <c r="D18" s="490"/>
      <c r="E18" s="152"/>
      <c r="F18" s="490"/>
      <c r="G18" s="134"/>
      <c r="H18" s="490"/>
      <c r="I18" s="134"/>
      <c r="J18" s="490"/>
      <c r="K18" s="139">
        <f t="shared" si="0"/>
        <v>0</v>
      </c>
      <c r="L18" s="492"/>
      <c r="M18" s="485"/>
      <c r="N18" s="485"/>
      <c r="O18" s="486"/>
    </row>
    <row r="19" spans="1:15" ht="39.950000000000003" customHeight="1" x14ac:dyDescent="0.2">
      <c r="A19" s="488"/>
      <c r="B19" s="132" t="s">
        <v>229</v>
      </c>
      <c r="C19" s="134">
        <v>7</v>
      </c>
      <c r="D19" s="490"/>
      <c r="E19" s="152">
        <v>16</v>
      </c>
      <c r="F19" s="490"/>
      <c r="G19" s="152">
        <v>5</v>
      </c>
      <c r="H19" s="490"/>
      <c r="I19" s="134"/>
      <c r="J19" s="490"/>
      <c r="K19" s="139">
        <f t="shared" si="0"/>
        <v>28</v>
      </c>
      <c r="L19" s="492"/>
      <c r="M19" s="485"/>
      <c r="N19" s="485"/>
      <c r="O19" s="486"/>
    </row>
    <row r="20" spans="1:15" ht="39.950000000000003" customHeight="1" x14ac:dyDescent="0.2">
      <c r="A20" s="488"/>
      <c r="B20" s="135" t="s">
        <v>230</v>
      </c>
      <c r="C20" s="136">
        <v>4</v>
      </c>
      <c r="D20" s="490"/>
      <c r="E20" s="150">
        <v>1</v>
      </c>
      <c r="F20" s="490"/>
      <c r="G20" s="150"/>
      <c r="H20" s="490"/>
      <c r="I20" s="136"/>
      <c r="J20" s="490"/>
      <c r="K20" s="139">
        <f t="shared" si="0"/>
        <v>5</v>
      </c>
      <c r="L20" s="492"/>
      <c r="M20" s="485"/>
      <c r="N20" s="485"/>
      <c r="O20" s="486"/>
    </row>
    <row r="21" spans="1:15" ht="39.950000000000003" customHeight="1" x14ac:dyDescent="0.2">
      <c r="A21" s="488"/>
      <c r="B21" s="135" t="s">
        <v>231</v>
      </c>
      <c r="C21" s="150">
        <v>1</v>
      </c>
      <c r="D21" s="490"/>
      <c r="E21" s="150">
        <v>1</v>
      </c>
      <c r="F21" s="490"/>
      <c r="G21" s="150"/>
      <c r="H21" s="490"/>
      <c r="I21" s="136"/>
      <c r="J21" s="490"/>
      <c r="K21" s="139">
        <f t="shared" si="0"/>
        <v>2</v>
      </c>
      <c r="L21" s="492"/>
      <c r="M21" s="485"/>
      <c r="N21" s="485"/>
      <c r="O21" s="486"/>
    </row>
    <row r="22" spans="1:15" ht="39.950000000000003" customHeight="1" thickBot="1" x14ac:dyDescent="0.25">
      <c r="A22" s="489"/>
      <c r="B22" s="137" t="s">
        <v>232</v>
      </c>
      <c r="C22" s="151">
        <v>2</v>
      </c>
      <c r="D22" s="491"/>
      <c r="E22" s="151">
        <v>2</v>
      </c>
      <c r="F22" s="491"/>
      <c r="G22" s="151">
        <v>1</v>
      </c>
      <c r="H22" s="491"/>
      <c r="I22" s="138"/>
      <c r="J22" s="491"/>
      <c r="K22" s="140">
        <f t="shared" si="0"/>
        <v>5</v>
      </c>
      <c r="L22" s="493"/>
      <c r="M22" s="507"/>
      <c r="N22" s="507"/>
      <c r="O22" s="508"/>
    </row>
    <row r="67" spans="19:19" ht="30" customHeight="1" x14ac:dyDescent="0.2">
      <c r="S67" s="101"/>
    </row>
    <row r="137" spans="19:19" ht="30" customHeight="1" x14ac:dyDescent="0.2">
      <c r="S137" s="102"/>
    </row>
    <row r="138" spans="19:19" ht="30" customHeight="1" x14ac:dyDescent="0.2">
      <c r="S138" s="102"/>
    </row>
    <row r="139" spans="19:19" ht="30" customHeight="1" x14ac:dyDescent="0.2">
      <c r="S139" s="102"/>
    </row>
    <row r="140" spans="19:19" ht="30" customHeight="1" x14ac:dyDescent="0.2">
      <c r="S140" s="102"/>
    </row>
    <row r="141" spans="19:19" ht="30" customHeight="1" x14ac:dyDescent="0.2">
      <c r="S141" s="102"/>
    </row>
    <row r="142" spans="19:19" ht="30" customHeight="1" x14ac:dyDescent="0.2">
      <c r="S142" s="102"/>
    </row>
    <row r="143" spans="19:19" ht="30" customHeight="1" x14ac:dyDescent="0.2">
      <c r="S143" s="102"/>
    </row>
    <row r="144" spans="19:19" ht="30" customHeight="1" x14ac:dyDescent="0.2">
      <c r="S144" s="102"/>
    </row>
    <row r="145" spans="19:19" ht="30" customHeight="1" x14ac:dyDescent="0.2">
      <c r="S145" s="102"/>
    </row>
    <row r="146" spans="19:19" ht="30" customHeight="1" x14ac:dyDescent="0.2">
      <c r="S146" s="102"/>
    </row>
    <row r="147" spans="19:19" ht="30" customHeight="1" x14ac:dyDescent="0.2">
      <c r="S147" s="102"/>
    </row>
  </sheetData>
  <sheetProtection sheet="1" objects="1" scenarios="1"/>
  <mergeCells count="39">
    <mergeCell ref="M18:O18"/>
    <mergeCell ref="M19:O19"/>
    <mergeCell ref="M20:O20"/>
    <mergeCell ref="M21:O21"/>
    <mergeCell ref="M22:O22"/>
    <mergeCell ref="M12:O12"/>
    <mergeCell ref="M13:O13"/>
    <mergeCell ref="M14:O14"/>
    <mergeCell ref="M15:O15"/>
    <mergeCell ref="M16:O16"/>
    <mergeCell ref="M8:O9"/>
    <mergeCell ref="D10:D11"/>
    <mergeCell ref="L10:L11"/>
    <mergeCell ref="M10:O10"/>
    <mergeCell ref="M11:O11"/>
    <mergeCell ref="F10:F11"/>
    <mergeCell ref="H10:H11"/>
    <mergeCell ref="J10:J11"/>
    <mergeCell ref="D12:D22"/>
    <mergeCell ref="A10:A11"/>
    <mergeCell ref="A8:A9"/>
    <mergeCell ref="B8:B9"/>
    <mergeCell ref="C8:L8"/>
    <mergeCell ref="M17:O17"/>
    <mergeCell ref="B4:M4"/>
    <mergeCell ref="N4:O4"/>
    <mergeCell ref="B6:O6"/>
    <mergeCell ref="A1:A4"/>
    <mergeCell ref="B1:M1"/>
    <mergeCell ref="N1:O1"/>
    <mergeCell ref="B2:M2"/>
    <mergeCell ref="N2:O2"/>
    <mergeCell ref="B3:M3"/>
    <mergeCell ref="N3:O3"/>
    <mergeCell ref="A12:A22"/>
    <mergeCell ref="F12:F22"/>
    <mergeCell ref="H12:H22"/>
    <mergeCell ref="J12:J22"/>
    <mergeCell ref="L12:L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86"/>
      <c r="B1" s="289" t="s">
        <v>56</v>
      </c>
      <c r="C1" s="289"/>
      <c r="D1" s="290" t="s">
        <v>86</v>
      </c>
      <c r="E1" s="291"/>
      <c r="F1" s="292"/>
    </row>
    <row r="2" spans="1:6" ht="18" x14ac:dyDescent="0.25">
      <c r="A2" s="287"/>
      <c r="B2" s="293" t="s">
        <v>87</v>
      </c>
      <c r="C2" s="293"/>
      <c r="D2" s="294" t="s">
        <v>88</v>
      </c>
      <c r="E2" s="295"/>
      <c r="F2" s="296"/>
    </row>
    <row r="3" spans="1:6" ht="18" x14ac:dyDescent="0.25">
      <c r="A3" s="287"/>
      <c r="B3" s="293" t="s">
        <v>89</v>
      </c>
      <c r="C3" s="293"/>
      <c r="D3" s="294" t="s">
        <v>90</v>
      </c>
      <c r="E3" s="295"/>
      <c r="F3" s="296"/>
    </row>
    <row r="4" spans="1:6" ht="27.75" customHeight="1" thickBot="1" x14ac:dyDescent="0.3">
      <c r="A4" s="288"/>
      <c r="B4" s="297" t="s">
        <v>91</v>
      </c>
      <c r="C4" s="297"/>
      <c r="D4" s="298" t="s">
        <v>61</v>
      </c>
      <c r="E4" s="299"/>
      <c r="F4" s="300"/>
    </row>
    <row r="5" spans="1:6" ht="18.75" thickTop="1" x14ac:dyDescent="0.25">
      <c r="A5" s="25"/>
      <c r="B5" s="24"/>
      <c r="C5" s="26"/>
      <c r="D5" s="27"/>
      <c r="E5" s="27"/>
      <c r="F5" s="27"/>
    </row>
    <row r="6" spans="1:6" ht="15.75" x14ac:dyDescent="0.25">
      <c r="A6" s="28" t="s">
        <v>0</v>
      </c>
      <c r="C6" s="281"/>
      <c r="D6" s="281"/>
      <c r="E6" s="281"/>
      <c r="F6" s="281"/>
    </row>
    <row r="7" spans="1:6" ht="13.5" thickBot="1" x14ac:dyDescent="0.25">
      <c r="A7" s="28"/>
    </row>
    <row r="8" spans="1:6" ht="14.25" thickTop="1" thickBot="1" x14ac:dyDescent="0.25">
      <c r="A8" s="282" t="s">
        <v>92</v>
      </c>
      <c r="B8" s="284" t="s">
        <v>141</v>
      </c>
      <c r="C8" s="301"/>
      <c r="D8" s="301"/>
      <c r="E8" s="301"/>
      <c r="F8" s="302"/>
    </row>
    <row r="9" spans="1:6" ht="13.5" thickBot="1" x14ac:dyDescent="0.25">
      <c r="A9" s="283"/>
      <c r="B9" s="285"/>
      <c r="C9" s="31" t="s">
        <v>93</v>
      </c>
      <c r="D9" s="303" t="s">
        <v>94</v>
      </c>
      <c r="E9" s="303"/>
      <c r="F9" s="304"/>
    </row>
    <row r="10" spans="1:6" ht="50.45" customHeight="1" thickBot="1" x14ac:dyDescent="0.25">
      <c r="A10" s="271" t="s">
        <v>95</v>
      </c>
      <c r="B10" s="29"/>
      <c r="C10" s="273"/>
      <c r="D10" s="275"/>
      <c r="E10" s="276"/>
      <c r="F10" s="277"/>
    </row>
    <row r="11" spans="1:6" ht="115.9" customHeight="1" thickBot="1" x14ac:dyDescent="0.25">
      <c r="A11" s="272"/>
      <c r="B11" s="29"/>
      <c r="C11" s="274"/>
      <c r="D11" s="278"/>
      <c r="E11" s="279"/>
      <c r="F11" s="280"/>
    </row>
    <row r="12" spans="1:6" x14ac:dyDescent="0.2">
      <c r="C12" s="46">
        <f>C10</f>
        <v>0</v>
      </c>
    </row>
  </sheetData>
  <mergeCells count="17">
    <mergeCell ref="A1:A4"/>
    <mergeCell ref="B1:C1"/>
    <mergeCell ref="D1:F1"/>
    <mergeCell ref="B2:C2"/>
    <mergeCell ref="D2:F2"/>
    <mergeCell ref="B3:C3"/>
    <mergeCell ref="D3:F3"/>
    <mergeCell ref="B4:C4"/>
    <mergeCell ref="D4:F4"/>
    <mergeCell ref="A10:A11"/>
    <mergeCell ref="C10:C11"/>
    <mergeCell ref="D10:F11"/>
    <mergeCell ref="C6:F6"/>
    <mergeCell ref="A8:A9"/>
    <mergeCell ref="B8:B9"/>
    <mergeCell ref="C8:F8"/>
    <mergeCell ref="D9:F9"/>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156"/>
      <c r="C2" s="159" t="s">
        <v>56</v>
      </c>
      <c r="D2" s="160"/>
      <c r="E2" s="160"/>
      <c r="F2" s="160"/>
      <c r="G2" s="160"/>
      <c r="H2" s="160"/>
      <c r="I2" s="160"/>
      <c r="J2" s="160"/>
      <c r="K2" s="160"/>
      <c r="L2" s="160"/>
      <c r="M2" s="161"/>
      <c r="N2" s="162" t="s">
        <v>57</v>
      </c>
      <c r="O2" s="163"/>
      <c r="P2" s="164"/>
    </row>
    <row r="3" spans="1:18" ht="15.75" customHeight="1" x14ac:dyDescent="0.2">
      <c r="B3" s="157"/>
      <c r="C3" s="165" t="s">
        <v>58</v>
      </c>
      <c r="D3" s="166"/>
      <c r="E3" s="166"/>
      <c r="F3" s="166"/>
      <c r="G3" s="166"/>
      <c r="H3" s="166"/>
      <c r="I3" s="166"/>
      <c r="J3" s="166"/>
      <c r="K3" s="166"/>
      <c r="L3" s="166"/>
      <c r="M3" s="167"/>
      <c r="N3" s="168" t="s">
        <v>97</v>
      </c>
      <c r="O3" s="169"/>
      <c r="P3" s="170"/>
    </row>
    <row r="4" spans="1:18" ht="15.75" customHeight="1" x14ac:dyDescent="0.2">
      <c r="B4" s="157"/>
      <c r="C4" s="165" t="s">
        <v>59</v>
      </c>
      <c r="D4" s="166"/>
      <c r="E4" s="166"/>
      <c r="F4" s="166"/>
      <c r="G4" s="166"/>
      <c r="H4" s="166"/>
      <c r="I4" s="166"/>
      <c r="J4" s="166"/>
      <c r="K4" s="166"/>
      <c r="L4" s="166"/>
      <c r="M4" s="167"/>
      <c r="N4" s="168" t="s">
        <v>62</v>
      </c>
      <c r="O4" s="169"/>
      <c r="P4" s="170"/>
    </row>
    <row r="5" spans="1:18" ht="16.5" customHeight="1" thickBot="1" x14ac:dyDescent="0.25">
      <c r="B5" s="158"/>
      <c r="C5" s="171" t="s">
        <v>60</v>
      </c>
      <c r="D5" s="172"/>
      <c r="E5" s="172"/>
      <c r="F5" s="172"/>
      <c r="G5" s="172"/>
      <c r="H5" s="172"/>
      <c r="I5" s="172"/>
      <c r="J5" s="172"/>
      <c r="K5" s="172"/>
      <c r="L5" s="172"/>
      <c r="M5" s="173"/>
      <c r="N5" s="174" t="s">
        <v>61</v>
      </c>
      <c r="O5" s="175"/>
      <c r="P5" s="176"/>
    </row>
    <row r="6" spans="1:18" ht="13.5" thickBot="1" x14ac:dyDescent="0.25"/>
    <row r="7" spans="1:18" x14ac:dyDescent="0.2">
      <c r="A7" s="32"/>
      <c r="B7" s="187" t="s">
        <v>65</v>
      </c>
      <c r="C7" s="188"/>
      <c r="D7" s="188"/>
      <c r="E7" s="188"/>
      <c r="F7" s="188"/>
      <c r="G7" s="188"/>
      <c r="H7" s="188"/>
      <c r="I7" s="188"/>
      <c r="J7" s="188"/>
      <c r="K7" s="188"/>
      <c r="L7" s="188"/>
      <c r="M7" s="188"/>
      <c r="N7" s="188"/>
      <c r="O7" s="188"/>
      <c r="P7" s="189"/>
      <c r="Q7" s="32"/>
    </row>
    <row r="8" spans="1:18" ht="13.5" thickBot="1" x14ac:dyDescent="0.25">
      <c r="A8" s="32"/>
      <c r="B8" s="190"/>
      <c r="C8" s="191"/>
      <c r="D8" s="191"/>
      <c r="E8" s="191"/>
      <c r="F8" s="191"/>
      <c r="G8" s="191"/>
      <c r="H8" s="191"/>
      <c r="I8" s="191"/>
      <c r="J8" s="191"/>
      <c r="K8" s="191"/>
      <c r="L8" s="191"/>
      <c r="M8" s="191"/>
      <c r="N8" s="191"/>
      <c r="O8" s="191"/>
      <c r="P8" s="192"/>
      <c r="Q8" s="32"/>
    </row>
    <row r="9" spans="1:18" ht="6.75" customHeight="1" thickBot="1" x14ac:dyDescent="0.25">
      <c r="A9" s="32"/>
      <c r="B9" s="193"/>
      <c r="C9" s="193"/>
      <c r="D9" s="193"/>
      <c r="E9" s="193"/>
      <c r="F9" s="193"/>
      <c r="G9" s="193"/>
      <c r="H9" s="193"/>
      <c r="I9" s="193"/>
      <c r="J9" s="193"/>
      <c r="K9" s="193"/>
      <c r="L9" s="193"/>
      <c r="M9" s="193"/>
      <c r="N9" s="193"/>
      <c r="O9" s="193"/>
      <c r="P9" s="193"/>
      <c r="Q9" s="32"/>
    </row>
    <row r="10" spans="1:18" ht="26.25" customHeight="1" thickBot="1" x14ac:dyDescent="0.25">
      <c r="A10" s="32"/>
      <c r="B10" s="16" t="s">
        <v>83</v>
      </c>
      <c r="C10" s="17">
        <v>2017</v>
      </c>
      <c r="D10" s="194" t="s">
        <v>1</v>
      </c>
      <c r="E10" s="195"/>
      <c r="F10" s="195"/>
      <c r="G10" s="195"/>
      <c r="H10" s="196" t="s">
        <v>30</v>
      </c>
      <c r="I10" s="196"/>
      <c r="J10" s="196"/>
      <c r="K10" s="195" t="s">
        <v>27</v>
      </c>
      <c r="L10" s="195"/>
      <c r="M10" s="195"/>
      <c r="N10" s="195"/>
      <c r="O10" s="196" t="s">
        <v>36</v>
      </c>
      <c r="P10" s="197"/>
      <c r="Q10" s="32"/>
    </row>
    <row r="11" spans="1:18" ht="4.5" customHeight="1" thickBot="1" x14ac:dyDescent="0.25">
      <c r="A11" s="32"/>
      <c r="B11" s="198"/>
      <c r="C11" s="199"/>
      <c r="D11" s="199"/>
      <c r="E11" s="199"/>
      <c r="F11" s="199"/>
      <c r="G11" s="199"/>
      <c r="H11" s="199"/>
      <c r="I11" s="199"/>
      <c r="J11" s="199"/>
      <c r="K11" s="199"/>
      <c r="L11" s="199"/>
      <c r="M11" s="199"/>
      <c r="N11" s="199"/>
      <c r="O11" s="199"/>
      <c r="P11" s="200"/>
      <c r="Q11" s="32"/>
    </row>
    <row r="12" spans="1:18" ht="13.5" thickBot="1" x14ac:dyDescent="0.25">
      <c r="A12" s="32"/>
      <c r="B12" s="23" t="s">
        <v>0</v>
      </c>
      <c r="C12" s="201" t="s">
        <v>46</v>
      </c>
      <c r="D12" s="201"/>
      <c r="E12" s="201"/>
      <c r="F12" s="201"/>
      <c r="G12" s="201"/>
      <c r="H12" s="201"/>
      <c r="I12" s="201"/>
      <c r="J12" s="201"/>
      <c r="K12" s="201"/>
      <c r="L12" s="201"/>
      <c r="M12" s="201"/>
      <c r="N12" s="201"/>
      <c r="O12" s="201"/>
      <c r="P12" s="202"/>
      <c r="Q12" s="32"/>
      <c r="R12" s="44"/>
    </row>
    <row r="13" spans="1:18" ht="4.5" customHeight="1" thickBot="1" x14ac:dyDescent="0.25">
      <c r="A13" s="32"/>
      <c r="B13" s="203"/>
      <c r="C13" s="204"/>
      <c r="D13" s="204"/>
      <c r="E13" s="204"/>
      <c r="F13" s="204"/>
      <c r="G13" s="204"/>
      <c r="H13" s="204"/>
      <c r="I13" s="204"/>
      <c r="J13" s="204"/>
      <c r="K13" s="204"/>
      <c r="L13" s="204"/>
      <c r="M13" s="204"/>
      <c r="N13" s="204"/>
      <c r="O13" s="204"/>
      <c r="P13" s="205"/>
      <c r="Q13" s="32"/>
    </row>
    <row r="14" spans="1:18" ht="13.5" thickBot="1" x14ac:dyDescent="0.25">
      <c r="A14" s="32"/>
      <c r="B14" s="23" t="s">
        <v>6</v>
      </c>
      <c r="C14" s="305" t="s">
        <v>115</v>
      </c>
      <c r="D14" s="306"/>
      <c r="E14" s="306"/>
      <c r="F14" s="306"/>
      <c r="G14" s="306"/>
      <c r="H14" s="306"/>
      <c r="I14" s="306"/>
      <c r="J14" s="306"/>
      <c r="K14" s="306"/>
      <c r="L14" s="306"/>
      <c r="M14" s="306"/>
      <c r="N14" s="306"/>
      <c r="O14" s="306"/>
      <c r="P14" s="307"/>
      <c r="Q14" s="32"/>
    </row>
    <row r="15" spans="1:18" ht="4.5" customHeight="1" thickBot="1" x14ac:dyDescent="0.25">
      <c r="A15" s="32"/>
      <c r="B15" s="180"/>
      <c r="C15" s="181"/>
      <c r="D15" s="181"/>
      <c r="E15" s="181"/>
      <c r="F15" s="181"/>
      <c r="G15" s="181"/>
      <c r="H15" s="181"/>
      <c r="I15" s="181"/>
      <c r="J15" s="181"/>
      <c r="K15" s="181"/>
      <c r="L15" s="181"/>
      <c r="M15" s="181"/>
      <c r="N15" s="181"/>
      <c r="O15" s="181"/>
      <c r="P15" s="182"/>
      <c r="Q15" s="32"/>
    </row>
    <row r="16" spans="1:18" ht="27" customHeight="1" thickBot="1" x14ac:dyDescent="0.25">
      <c r="A16" s="32"/>
      <c r="B16" s="23" t="s">
        <v>25</v>
      </c>
      <c r="C16" s="177" t="s">
        <v>144</v>
      </c>
      <c r="D16" s="178"/>
      <c r="E16" s="178"/>
      <c r="F16" s="178"/>
      <c r="G16" s="178"/>
      <c r="H16" s="178"/>
      <c r="I16" s="178"/>
      <c r="J16" s="178"/>
      <c r="K16" s="178"/>
      <c r="L16" s="178"/>
      <c r="M16" s="178"/>
      <c r="N16" s="178"/>
      <c r="O16" s="178"/>
      <c r="P16" s="179"/>
      <c r="Q16" s="32"/>
    </row>
    <row r="17" spans="1:17" ht="4.5" customHeight="1" thickBot="1" x14ac:dyDescent="0.25">
      <c r="A17" s="32"/>
      <c r="B17" s="180"/>
      <c r="C17" s="181"/>
      <c r="D17" s="181"/>
      <c r="E17" s="181"/>
      <c r="F17" s="181"/>
      <c r="G17" s="181"/>
      <c r="H17" s="181"/>
      <c r="I17" s="181"/>
      <c r="J17" s="181"/>
      <c r="K17" s="181"/>
      <c r="L17" s="181"/>
      <c r="M17" s="181"/>
      <c r="N17" s="181"/>
      <c r="O17" s="181"/>
      <c r="P17" s="182"/>
      <c r="Q17" s="32"/>
    </row>
    <row r="18" spans="1:17" ht="26.25" customHeight="1" thickBot="1" x14ac:dyDescent="0.25">
      <c r="A18" s="32"/>
      <c r="B18" s="23" t="s">
        <v>11</v>
      </c>
      <c r="C18" s="183" t="s">
        <v>114</v>
      </c>
      <c r="D18" s="184"/>
      <c r="E18" s="184"/>
      <c r="F18" s="184"/>
      <c r="G18" s="184"/>
      <c r="H18" s="184"/>
      <c r="I18" s="184"/>
      <c r="J18" s="184"/>
      <c r="K18" s="184"/>
      <c r="L18" s="184"/>
      <c r="M18" s="184"/>
      <c r="N18" s="184"/>
      <c r="O18" s="184"/>
      <c r="P18" s="185"/>
      <c r="Q18" s="32"/>
    </row>
    <row r="19" spans="1:17" ht="4.5" customHeight="1" thickBot="1" x14ac:dyDescent="0.25">
      <c r="A19" s="32"/>
      <c r="B19" s="186"/>
      <c r="C19" s="186"/>
      <c r="D19" s="186"/>
      <c r="E19" s="186"/>
      <c r="F19" s="186"/>
      <c r="G19" s="186"/>
      <c r="H19" s="186"/>
      <c r="I19" s="186"/>
      <c r="J19" s="186"/>
      <c r="K19" s="186"/>
      <c r="L19" s="186"/>
      <c r="M19" s="186"/>
      <c r="N19" s="186"/>
      <c r="O19" s="186"/>
      <c r="P19" s="186"/>
      <c r="Q19" s="32"/>
    </row>
    <row r="20" spans="1:17" ht="17.25" customHeight="1" thickBot="1" x14ac:dyDescent="0.25">
      <c r="A20" s="32"/>
      <c r="B20" s="209" t="s">
        <v>26</v>
      </c>
      <c r="C20" s="210"/>
      <c r="D20" s="210"/>
      <c r="E20" s="210"/>
      <c r="F20" s="210"/>
      <c r="G20" s="210"/>
      <c r="H20" s="210"/>
      <c r="I20" s="210"/>
      <c r="J20" s="210"/>
      <c r="K20" s="210"/>
      <c r="L20" s="210"/>
      <c r="M20" s="210"/>
      <c r="N20" s="210"/>
      <c r="O20" s="210"/>
      <c r="P20" s="211"/>
      <c r="Q20" s="32"/>
    </row>
    <row r="21" spans="1:17" ht="4.5" customHeight="1" thickBot="1" x14ac:dyDescent="0.25">
      <c r="A21" s="32"/>
      <c r="B21" s="212"/>
      <c r="C21" s="213"/>
      <c r="D21" s="213"/>
      <c r="E21" s="213"/>
      <c r="F21" s="213"/>
      <c r="G21" s="213"/>
      <c r="H21" s="213"/>
      <c r="I21" s="213"/>
      <c r="J21" s="213"/>
      <c r="K21" s="213"/>
      <c r="L21" s="213"/>
      <c r="M21" s="213"/>
      <c r="N21" s="213"/>
      <c r="O21" s="213"/>
      <c r="P21" s="214"/>
      <c r="Q21" s="32"/>
    </row>
    <row r="22" spans="1:17" ht="45.75" customHeight="1" thickBot="1" x14ac:dyDescent="0.25">
      <c r="A22" s="32"/>
      <c r="B22" s="23" t="s">
        <v>3</v>
      </c>
      <c r="C22" s="309" t="s">
        <v>142</v>
      </c>
      <c r="D22" s="306"/>
      <c r="E22" s="306"/>
      <c r="F22" s="306"/>
      <c r="G22" s="306"/>
      <c r="H22" s="306"/>
      <c r="I22" s="306"/>
      <c r="J22" s="306"/>
      <c r="K22" s="306"/>
      <c r="L22" s="306"/>
      <c r="M22" s="306"/>
      <c r="N22" s="306"/>
      <c r="O22" s="306"/>
      <c r="P22" s="307"/>
      <c r="Q22" s="32"/>
    </row>
    <row r="23" spans="1:17" ht="4.5" customHeight="1" thickBot="1" x14ac:dyDescent="0.25">
      <c r="A23" s="32"/>
      <c r="B23" s="180"/>
      <c r="C23" s="181"/>
      <c r="D23" s="181"/>
      <c r="E23" s="181"/>
      <c r="F23" s="181"/>
      <c r="G23" s="181"/>
      <c r="H23" s="181"/>
      <c r="I23" s="181"/>
      <c r="J23" s="181"/>
      <c r="K23" s="181"/>
      <c r="L23" s="181"/>
      <c r="M23" s="181"/>
      <c r="N23" s="181"/>
      <c r="O23" s="181"/>
      <c r="P23" s="182"/>
      <c r="Q23" s="32"/>
    </row>
    <row r="24" spans="1:17" ht="52.5" customHeight="1" thickBot="1" x14ac:dyDescent="0.25">
      <c r="A24" s="32"/>
      <c r="B24" s="23" t="s">
        <v>12</v>
      </c>
      <c r="C24" s="177" t="s">
        <v>143</v>
      </c>
      <c r="D24" s="216"/>
      <c r="E24" s="216"/>
      <c r="F24" s="216"/>
      <c r="G24" s="216"/>
      <c r="H24" s="216"/>
      <c r="I24" s="216"/>
      <c r="J24" s="216"/>
      <c r="K24" s="216"/>
      <c r="L24" s="216"/>
      <c r="M24" s="216"/>
      <c r="N24" s="216"/>
      <c r="O24" s="216"/>
      <c r="P24" s="217"/>
      <c r="Q24" s="32"/>
    </row>
    <row r="25" spans="1:17" ht="4.5" customHeight="1" thickBot="1" x14ac:dyDescent="0.25">
      <c r="A25" s="32"/>
      <c r="B25" s="180"/>
      <c r="C25" s="181"/>
      <c r="D25" s="181"/>
      <c r="E25" s="181"/>
      <c r="F25" s="181"/>
      <c r="G25" s="181"/>
      <c r="H25" s="181"/>
      <c r="I25" s="181"/>
      <c r="J25" s="181"/>
      <c r="K25" s="181"/>
      <c r="L25" s="181"/>
      <c r="M25" s="181"/>
      <c r="N25" s="181"/>
      <c r="O25" s="181"/>
      <c r="P25" s="182"/>
      <c r="Q25" s="32"/>
    </row>
    <row r="26" spans="1:17" ht="13.5" customHeight="1" thickBot="1" x14ac:dyDescent="0.25">
      <c r="A26" s="32"/>
      <c r="B26" s="2" t="s">
        <v>2</v>
      </c>
      <c r="C26" s="308">
        <v>0.6</v>
      </c>
      <c r="D26" s="219"/>
      <c r="E26" s="219"/>
      <c r="F26" s="219"/>
      <c r="G26" s="219"/>
      <c r="H26" s="219"/>
      <c r="I26" s="219"/>
      <c r="J26" s="219"/>
      <c r="K26" s="219"/>
      <c r="L26" s="219"/>
      <c r="M26" s="219"/>
      <c r="N26" s="219"/>
      <c r="O26" s="219"/>
      <c r="P26" s="220"/>
      <c r="Q26" s="32"/>
    </row>
    <row r="27" spans="1:17" ht="4.5" customHeight="1" thickBot="1" x14ac:dyDescent="0.25">
      <c r="A27" s="32"/>
      <c r="B27" s="221"/>
      <c r="C27" s="222"/>
      <c r="D27" s="222"/>
      <c r="E27" s="222"/>
      <c r="F27" s="222"/>
      <c r="G27" s="222"/>
      <c r="H27" s="222"/>
      <c r="I27" s="222"/>
      <c r="J27" s="222"/>
      <c r="K27" s="222"/>
      <c r="L27" s="222"/>
      <c r="M27" s="222"/>
      <c r="N27" s="222"/>
      <c r="O27" s="222"/>
      <c r="P27" s="223"/>
      <c r="Q27" s="32"/>
    </row>
    <row r="28" spans="1:17" ht="12.75" customHeight="1" thickBot="1" x14ac:dyDescent="0.25">
      <c r="A28" s="32"/>
      <c r="B28" s="2" t="s">
        <v>13</v>
      </c>
      <c r="C28" s="11" t="s">
        <v>14</v>
      </c>
      <c r="D28" s="224" t="s">
        <v>116</v>
      </c>
      <c r="E28" s="225"/>
      <c r="F28" s="225"/>
      <c r="G28" s="226"/>
      <c r="H28" s="227" t="s">
        <v>15</v>
      </c>
      <c r="I28" s="227"/>
      <c r="J28" s="227"/>
      <c r="K28" s="224" t="s">
        <v>117</v>
      </c>
      <c r="L28" s="225"/>
      <c r="M28" s="226"/>
      <c r="N28" s="228" t="s">
        <v>16</v>
      </c>
      <c r="O28" s="229"/>
      <c r="P28" s="33" t="s">
        <v>118</v>
      </c>
      <c r="Q28" s="32"/>
    </row>
    <row r="29" spans="1:17" ht="4.5" customHeight="1" thickBot="1" x14ac:dyDescent="0.25">
      <c r="A29" s="32"/>
      <c r="B29" s="230"/>
      <c r="C29" s="186"/>
      <c r="D29" s="186"/>
      <c r="E29" s="186"/>
      <c r="F29" s="186"/>
      <c r="G29" s="186"/>
      <c r="H29" s="186"/>
      <c r="I29" s="186"/>
      <c r="J29" s="186"/>
      <c r="K29" s="186"/>
      <c r="L29" s="186"/>
      <c r="M29" s="186"/>
      <c r="N29" s="186"/>
      <c r="O29" s="186"/>
      <c r="P29" s="231"/>
      <c r="Q29" s="32"/>
    </row>
    <row r="30" spans="1:17" ht="13.5" thickBot="1" x14ac:dyDescent="0.25">
      <c r="A30" s="32"/>
      <c r="B30" s="2" t="s">
        <v>7</v>
      </c>
      <c r="C30" s="215" t="s">
        <v>119</v>
      </c>
      <c r="D30" s="201"/>
      <c r="E30" s="201"/>
      <c r="F30" s="201"/>
      <c r="G30" s="201"/>
      <c r="H30" s="201"/>
      <c r="I30" s="201"/>
      <c r="J30" s="201"/>
      <c r="K30" s="201"/>
      <c r="L30" s="201"/>
      <c r="M30" s="201"/>
      <c r="N30" s="201"/>
      <c r="O30" s="201"/>
      <c r="P30" s="202"/>
      <c r="Q30" s="32"/>
    </row>
    <row r="31" spans="1:17" ht="4.5" customHeight="1" thickBot="1" x14ac:dyDescent="0.25">
      <c r="A31" s="32"/>
      <c r="B31" s="180"/>
      <c r="C31" s="181"/>
      <c r="D31" s="181"/>
      <c r="E31" s="181"/>
      <c r="F31" s="181"/>
      <c r="G31" s="181"/>
      <c r="H31" s="181"/>
      <c r="I31" s="181"/>
      <c r="J31" s="181"/>
      <c r="K31" s="181"/>
      <c r="L31" s="181"/>
      <c r="M31" s="181"/>
      <c r="N31" s="181"/>
      <c r="O31" s="181"/>
      <c r="P31" s="182"/>
      <c r="Q31" s="32"/>
    </row>
    <row r="32" spans="1:17" ht="13.5" thickBot="1" x14ac:dyDescent="0.25">
      <c r="A32" s="32"/>
      <c r="B32" s="2" t="s">
        <v>4</v>
      </c>
      <c r="C32" s="215" t="s">
        <v>148</v>
      </c>
      <c r="D32" s="201"/>
      <c r="E32" s="201"/>
      <c r="F32" s="201"/>
      <c r="G32" s="201"/>
      <c r="H32" s="201"/>
      <c r="I32" s="201"/>
      <c r="J32" s="201"/>
      <c r="K32" s="201"/>
      <c r="L32" s="201"/>
      <c r="M32" s="201"/>
      <c r="N32" s="201"/>
      <c r="O32" s="201"/>
      <c r="P32" s="201"/>
      <c r="Q32" s="32"/>
    </row>
    <row r="33" spans="1:17" ht="4.5" customHeight="1" thickBot="1" x14ac:dyDescent="0.25">
      <c r="A33" s="32"/>
      <c r="B33" s="180"/>
      <c r="C33" s="181"/>
      <c r="D33" s="181"/>
      <c r="E33" s="181"/>
      <c r="F33" s="181"/>
      <c r="G33" s="181"/>
      <c r="H33" s="181"/>
      <c r="I33" s="181"/>
      <c r="J33" s="181"/>
      <c r="K33" s="181"/>
      <c r="L33" s="181"/>
      <c r="M33" s="181"/>
      <c r="N33" s="181"/>
      <c r="O33" s="181"/>
      <c r="P33" s="182"/>
      <c r="Q33" s="32"/>
    </row>
    <row r="34" spans="1:17" ht="13.5" thickBot="1" x14ac:dyDescent="0.25">
      <c r="A34" s="32"/>
      <c r="B34" s="2" t="s">
        <v>23</v>
      </c>
      <c r="C34" s="215" t="s">
        <v>69</v>
      </c>
      <c r="D34" s="201"/>
      <c r="E34" s="201"/>
      <c r="F34" s="201"/>
      <c r="G34" s="201"/>
      <c r="H34" s="201"/>
      <c r="I34" s="201"/>
      <c r="J34" s="201"/>
      <c r="K34" s="201"/>
      <c r="L34" s="201"/>
      <c r="M34" s="201"/>
      <c r="N34" s="201"/>
      <c r="O34" s="201"/>
      <c r="P34" s="202"/>
      <c r="Q34" s="32"/>
    </row>
    <row r="35" spans="1:17" ht="4.5" customHeight="1" thickBot="1" x14ac:dyDescent="0.25">
      <c r="A35" s="32"/>
      <c r="B35" s="203"/>
      <c r="C35" s="204"/>
      <c r="D35" s="204"/>
      <c r="E35" s="204"/>
      <c r="F35" s="204"/>
      <c r="G35" s="204"/>
      <c r="H35" s="204"/>
      <c r="I35" s="204"/>
      <c r="J35" s="204"/>
      <c r="K35" s="204"/>
      <c r="L35" s="204"/>
      <c r="M35" s="204"/>
      <c r="N35" s="204"/>
      <c r="O35" s="204"/>
      <c r="P35" s="205"/>
      <c r="Q35" s="32"/>
    </row>
    <row r="36" spans="1:17" ht="16.5" customHeight="1" thickBot="1" x14ac:dyDescent="0.25">
      <c r="A36" s="32"/>
      <c r="B36" s="2" t="s">
        <v>64</v>
      </c>
      <c r="C36" s="215" t="s">
        <v>69</v>
      </c>
      <c r="D36" s="201"/>
      <c r="E36" s="201"/>
      <c r="F36" s="201"/>
      <c r="G36" s="201"/>
      <c r="H36" s="201"/>
      <c r="I36" s="201"/>
      <c r="J36" s="201"/>
      <c r="K36" s="201"/>
      <c r="L36" s="201"/>
      <c r="M36" s="201"/>
      <c r="N36" s="201"/>
      <c r="O36" s="201"/>
      <c r="P36" s="202"/>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32" t="s">
        <v>17</v>
      </c>
      <c r="C38" s="233"/>
      <c r="D38" s="233"/>
      <c r="E38" s="233"/>
      <c r="F38" s="233"/>
      <c r="G38" s="233"/>
      <c r="H38" s="233"/>
      <c r="I38" s="233"/>
      <c r="J38" s="233"/>
      <c r="K38" s="233"/>
      <c r="L38" s="233"/>
      <c r="M38" s="233"/>
      <c r="N38" s="233"/>
      <c r="O38" s="234"/>
      <c r="P38" s="235"/>
      <c r="Q38" s="32"/>
    </row>
    <row r="39" spans="1:17" ht="13.5" thickBot="1" x14ac:dyDescent="0.25">
      <c r="A39" s="32"/>
      <c r="B39" s="1" t="s">
        <v>22</v>
      </c>
      <c r="C39" s="236" t="s">
        <v>18</v>
      </c>
      <c r="D39" s="237"/>
      <c r="E39" s="237"/>
      <c r="F39" s="237"/>
      <c r="G39" s="238"/>
      <c r="H39" s="236" t="s">
        <v>7</v>
      </c>
      <c r="I39" s="237"/>
      <c r="J39" s="237"/>
      <c r="K39" s="237"/>
      <c r="L39" s="238"/>
      <c r="M39" s="236" t="s">
        <v>19</v>
      </c>
      <c r="N39" s="237"/>
      <c r="O39" s="239"/>
      <c r="P39" s="238"/>
      <c r="Q39" s="32"/>
    </row>
    <row r="40" spans="1:17" ht="24" customHeight="1" x14ac:dyDescent="0.2">
      <c r="A40" s="32"/>
      <c r="B40" s="35" t="s">
        <v>120</v>
      </c>
      <c r="C40" s="240" t="s">
        <v>106</v>
      </c>
      <c r="D40" s="241"/>
      <c r="E40" s="241"/>
      <c r="F40" s="241"/>
      <c r="G40" s="242"/>
      <c r="H40" s="240" t="s">
        <v>121</v>
      </c>
      <c r="I40" s="241"/>
      <c r="J40" s="241"/>
      <c r="K40" s="241"/>
      <c r="L40" s="242"/>
      <c r="M40" s="240" t="s">
        <v>122</v>
      </c>
      <c r="N40" s="241"/>
      <c r="O40" s="241"/>
      <c r="P40" s="243"/>
      <c r="Q40" s="32"/>
    </row>
    <row r="41" spans="1:17" ht="23.25" customHeight="1" x14ac:dyDescent="0.2">
      <c r="A41" s="32"/>
      <c r="B41" s="35" t="s">
        <v>123</v>
      </c>
      <c r="C41" s="240" t="s">
        <v>106</v>
      </c>
      <c r="D41" s="241"/>
      <c r="E41" s="241"/>
      <c r="F41" s="241"/>
      <c r="G41" s="242"/>
      <c r="H41" s="240" t="s">
        <v>121</v>
      </c>
      <c r="I41" s="241"/>
      <c r="J41" s="241"/>
      <c r="K41" s="241"/>
      <c r="L41" s="242"/>
      <c r="M41" s="240" t="s">
        <v>122</v>
      </c>
      <c r="N41" s="241"/>
      <c r="O41" s="241"/>
      <c r="P41" s="243"/>
      <c r="Q41" s="32"/>
    </row>
    <row r="42" spans="1:17" ht="13.5" customHeight="1" x14ac:dyDescent="0.2">
      <c r="A42" s="32"/>
      <c r="B42" s="12"/>
      <c r="C42" s="244"/>
      <c r="D42" s="245"/>
      <c r="E42" s="245"/>
      <c r="F42" s="245"/>
      <c r="G42" s="246"/>
      <c r="H42" s="244"/>
      <c r="I42" s="245"/>
      <c r="J42" s="245"/>
      <c r="K42" s="245"/>
      <c r="L42" s="246"/>
      <c r="M42" s="244"/>
      <c r="N42" s="245"/>
      <c r="O42" s="245"/>
      <c r="P42" s="247"/>
      <c r="Q42" s="32"/>
    </row>
    <row r="43" spans="1:17" ht="12.75" customHeight="1" x14ac:dyDescent="0.2">
      <c r="A43" s="32"/>
      <c r="B43" s="12"/>
      <c r="C43" s="244"/>
      <c r="D43" s="245"/>
      <c r="E43" s="245"/>
      <c r="F43" s="245"/>
      <c r="G43" s="246"/>
      <c r="H43" s="244"/>
      <c r="I43" s="245"/>
      <c r="J43" s="245"/>
      <c r="K43" s="245"/>
      <c r="L43" s="246"/>
      <c r="M43" s="244"/>
      <c r="N43" s="245"/>
      <c r="O43" s="245"/>
      <c r="P43" s="247"/>
      <c r="Q43" s="32"/>
    </row>
    <row r="44" spans="1:17" ht="11.25" customHeight="1" thickBot="1" x14ac:dyDescent="0.25">
      <c r="A44" s="32"/>
      <c r="B44" s="8"/>
      <c r="C44" s="253"/>
      <c r="D44" s="254"/>
      <c r="E44" s="254"/>
      <c r="F44" s="254"/>
      <c r="G44" s="255"/>
      <c r="H44" s="253"/>
      <c r="I44" s="254"/>
      <c r="J44" s="254"/>
      <c r="K44" s="254"/>
      <c r="L44" s="255"/>
      <c r="M44" s="253"/>
      <c r="N44" s="254"/>
      <c r="O44" s="254"/>
      <c r="P44" s="256"/>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09" t="s">
        <v>8</v>
      </c>
      <c r="C46" s="210"/>
      <c r="D46" s="210"/>
      <c r="E46" s="210"/>
      <c r="F46" s="210"/>
      <c r="G46" s="210"/>
      <c r="H46" s="210"/>
      <c r="I46" s="210"/>
      <c r="J46" s="210"/>
      <c r="K46" s="210"/>
      <c r="L46" s="210"/>
      <c r="M46" s="210"/>
      <c r="N46" s="210"/>
      <c r="O46" s="210"/>
      <c r="P46" s="211"/>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57"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258"/>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203">
        <v>0.9</v>
      </c>
      <c r="C50" s="259"/>
      <c r="D50" s="259"/>
      <c r="E50" s="259"/>
      <c r="F50" s="259"/>
      <c r="G50" s="259"/>
      <c r="H50" s="259"/>
      <c r="I50" s="259"/>
      <c r="J50" s="259"/>
      <c r="K50" s="259"/>
      <c r="L50" s="259"/>
      <c r="M50" s="259"/>
      <c r="N50" s="259"/>
      <c r="O50" s="259"/>
      <c r="P50" s="260"/>
      <c r="Q50" s="32"/>
    </row>
    <row r="51" spans="1:17" ht="13.5" thickBot="1" x14ac:dyDescent="0.25">
      <c r="A51" s="32"/>
      <c r="B51" s="209" t="s">
        <v>21</v>
      </c>
      <c r="C51" s="210"/>
      <c r="D51" s="210"/>
      <c r="E51" s="210"/>
      <c r="F51" s="210"/>
      <c r="G51" s="210"/>
      <c r="H51" s="210"/>
      <c r="I51" s="210"/>
      <c r="J51" s="210"/>
      <c r="K51" s="210"/>
      <c r="L51" s="210"/>
      <c r="M51" s="210"/>
      <c r="N51" s="210"/>
      <c r="O51" s="210"/>
      <c r="P51" s="211"/>
      <c r="Q51" s="32"/>
    </row>
    <row r="52" spans="1:17" x14ac:dyDescent="0.2">
      <c r="A52" s="32"/>
      <c r="B52" s="261" t="s">
        <v>109</v>
      </c>
      <c r="C52" s="262"/>
      <c r="D52" s="262"/>
      <c r="E52" s="262"/>
      <c r="F52" s="262"/>
      <c r="G52" s="262"/>
      <c r="H52" s="262"/>
      <c r="I52" s="262"/>
      <c r="J52" s="262"/>
      <c r="K52" s="262"/>
      <c r="L52" s="262"/>
      <c r="M52" s="262"/>
      <c r="N52" s="262"/>
      <c r="O52" s="262"/>
      <c r="P52" s="263"/>
      <c r="Q52" s="32"/>
    </row>
    <row r="53" spans="1:17" x14ac:dyDescent="0.2">
      <c r="A53" s="32"/>
      <c r="B53" s="264"/>
      <c r="C53" s="265"/>
      <c r="D53" s="265"/>
      <c r="E53" s="265"/>
      <c r="F53" s="265"/>
      <c r="G53" s="265"/>
      <c r="H53" s="265"/>
      <c r="I53" s="265"/>
      <c r="J53" s="265"/>
      <c r="K53" s="265"/>
      <c r="L53" s="265"/>
      <c r="M53" s="265"/>
      <c r="N53" s="265"/>
      <c r="O53" s="265"/>
      <c r="P53" s="266"/>
      <c r="Q53" s="32"/>
    </row>
    <row r="54" spans="1:17" x14ac:dyDescent="0.2">
      <c r="A54" s="32"/>
      <c r="B54" s="264"/>
      <c r="C54" s="265"/>
      <c r="D54" s="265"/>
      <c r="E54" s="265"/>
      <c r="F54" s="265"/>
      <c r="G54" s="265"/>
      <c r="H54" s="265"/>
      <c r="I54" s="265"/>
      <c r="J54" s="265"/>
      <c r="K54" s="265"/>
      <c r="L54" s="265"/>
      <c r="M54" s="265"/>
      <c r="N54" s="265"/>
      <c r="O54" s="265"/>
      <c r="P54" s="266"/>
      <c r="Q54" s="32"/>
    </row>
    <row r="55" spans="1:17" x14ac:dyDescent="0.2">
      <c r="A55" s="32"/>
      <c r="B55" s="264"/>
      <c r="C55" s="265"/>
      <c r="D55" s="265"/>
      <c r="E55" s="265"/>
      <c r="F55" s="265"/>
      <c r="G55" s="265"/>
      <c r="H55" s="265"/>
      <c r="I55" s="265"/>
      <c r="J55" s="265"/>
      <c r="K55" s="265"/>
      <c r="L55" s="265"/>
      <c r="M55" s="265"/>
      <c r="N55" s="265"/>
      <c r="O55" s="265"/>
      <c r="P55" s="266"/>
      <c r="Q55" s="32"/>
    </row>
    <row r="56" spans="1:17" x14ac:dyDescent="0.2">
      <c r="A56" s="32"/>
      <c r="B56" s="264"/>
      <c r="C56" s="265"/>
      <c r="D56" s="265"/>
      <c r="E56" s="265"/>
      <c r="F56" s="265"/>
      <c r="G56" s="265"/>
      <c r="H56" s="265"/>
      <c r="I56" s="265"/>
      <c r="J56" s="265"/>
      <c r="K56" s="265"/>
      <c r="L56" s="265"/>
      <c r="M56" s="265"/>
      <c r="N56" s="265"/>
      <c r="O56" s="265"/>
      <c r="P56" s="266"/>
      <c r="Q56" s="32"/>
    </row>
    <row r="57" spans="1:17" x14ac:dyDescent="0.2">
      <c r="A57" s="32"/>
      <c r="B57" s="264"/>
      <c r="C57" s="265"/>
      <c r="D57" s="265"/>
      <c r="E57" s="265"/>
      <c r="F57" s="265"/>
      <c r="G57" s="265"/>
      <c r="H57" s="265"/>
      <c r="I57" s="265"/>
      <c r="J57" s="265"/>
      <c r="K57" s="265"/>
      <c r="L57" s="265"/>
      <c r="M57" s="265"/>
      <c r="N57" s="265"/>
      <c r="O57" s="265"/>
      <c r="P57" s="266"/>
      <c r="Q57" s="32"/>
    </row>
    <row r="58" spans="1:17" x14ac:dyDescent="0.2">
      <c r="A58" s="32"/>
      <c r="B58" s="264"/>
      <c r="C58" s="265"/>
      <c r="D58" s="265"/>
      <c r="E58" s="265"/>
      <c r="F58" s="265"/>
      <c r="G58" s="265"/>
      <c r="H58" s="265"/>
      <c r="I58" s="265"/>
      <c r="J58" s="265"/>
      <c r="K58" s="265"/>
      <c r="L58" s="265"/>
      <c r="M58" s="265"/>
      <c r="N58" s="265"/>
      <c r="O58" s="265"/>
      <c r="P58" s="266"/>
      <c r="Q58" s="32"/>
    </row>
    <row r="59" spans="1:17" x14ac:dyDescent="0.2">
      <c r="A59" s="32"/>
      <c r="B59" s="264"/>
      <c r="C59" s="265"/>
      <c r="D59" s="265"/>
      <c r="E59" s="265"/>
      <c r="F59" s="265"/>
      <c r="G59" s="265"/>
      <c r="H59" s="265"/>
      <c r="I59" s="265"/>
      <c r="J59" s="265"/>
      <c r="K59" s="265"/>
      <c r="L59" s="265"/>
      <c r="M59" s="265"/>
      <c r="N59" s="265"/>
      <c r="O59" s="265"/>
      <c r="P59" s="266"/>
      <c r="Q59" s="32"/>
    </row>
    <row r="60" spans="1:17" x14ac:dyDescent="0.2">
      <c r="A60" s="32"/>
      <c r="B60" s="264"/>
      <c r="C60" s="265"/>
      <c r="D60" s="265"/>
      <c r="E60" s="265"/>
      <c r="F60" s="265"/>
      <c r="G60" s="265"/>
      <c r="H60" s="265"/>
      <c r="I60" s="265"/>
      <c r="J60" s="265"/>
      <c r="K60" s="265"/>
      <c r="L60" s="265"/>
      <c r="M60" s="265"/>
      <c r="N60" s="265"/>
      <c r="O60" s="265"/>
      <c r="P60" s="266"/>
      <c r="Q60" s="32"/>
    </row>
    <row r="61" spans="1:17" x14ac:dyDescent="0.2">
      <c r="A61" s="32"/>
      <c r="B61" s="264"/>
      <c r="C61" s="265"/>
      <c r="D61" s="265"/>
      <c r="E61" s="265"/>
      <c r="F61" s="265"/>
      <c r="G61" s="265"/>
      <c r="H61" s="265"/>
      <c r="I61" s="265"/>
      <c r="J61" s="265"/>
      <c r="K61" s="265"/>
      <c r="L61" s="265"/>
      <c r="M61" s="265"/>
      <c r="N61" s="265"/>
      <c r="O61" s="265"/>
      <c r="P61" s="266"/>
      <c r="Q61" s="32"/>
    </row>
    <row r="62" spans="1:17" x14ac:dyDescent="0.2">
      <c r="A62" s="32"/>
      <c r="B62" s="264"/>
      <c r="C62" s="265"/>
      <c r="D62" s="265"/>
      <c r="E62" s="265"/>
      <c r="F62" s="265"/>
      <c r="G62" s="265"/>
      <c r="H62" s="265"/>
      <c r="I62" s="265"/>
      <c r="J62" s="265"/>
      <c r="K62" s="265"/>
      <c r="L62" s="265"/>
      <c r="M62" s="265"/>
      <c r="N62" s="265"/>
      <c r="O62" s="265"/>
      <c r="P62" s="266"/>
      <c r="Q62" s="32"/>
    </row>
    <row r="63" spans="1:17" x14ac:dyDescent="0.2">
      <c r="A63" s="32"/>
      <c r="B63" s="264"/>
      <c r="C63" s="265"/>
      <c r="D63" s="265"/>
      <c r="E63" s="265"/>
      <c r="F63" s="265"/>
      <c r="G63" s="265"/>
      <c r="H63" s="265"/>
      <c r="I63" s="265"/>
      <c r="J63" s="265"/>
      <c r="K63" s="265"/>
      <c r="L63" s="265"/>
      <c r="M63" s="265"/>
      <c r="N63" s="265"/>
      <c r="O63" s="265"/>
      <c r="P63" s="266"/>
      <c r="Q63" s="32"/>
    </row>
    <row r="64" spans="1:17" x14ac:dyDescent="0.2">
      <c r="A64" s="32"/>
      <c r="B64" s="264"/>
      <c r="C64" s="265"/>
      <c r="D64" s="265"/>
      <c r="E64" s="265"/>
      <c r="F64" s="265"/>
      <c r="G64" s="265"/>
      <c r="H64" s="265"/>
      <c r="I64" s="265"/>
      <c r="J64" s="265"/>
      <c r="K64" s="265"/>
      <c r="L64" s="265"/>
      <c r="M64" s="265"/>
      <c r="N64" s="265"/>
      <c r="O64" s="265"/>
      <c r="P64" s="266"/>
      <c r="Q64" s="32"/>
    </row>
    <row r="65" spans="1:17" x14ac:dyDescent="0.2">
      <c r="A65" s="32"/>
      <c r="B65" s="264"/>
      <c r="C65" s="265"/>
      <c r="D65" s="265"/>
      <c r="E65" s="265"/>
      <c r="F65" s="265"/>
      <c r="G65" s="265"/>
      <c r="H65" s="265"/>
      <c r="I65" s="265"/>
      <c r="J65" s="265"/>
      <c r="K65" s="265"/>
      <c r="L65" s="265"/>
      <c r="M65" s="265"/>
      <c r="N65" s="265"/>
      <c r="O65" s="265"/>
      <c r="P65" s="266"/>
      <c r="Q65" s="32"/>
    </row>
    <row r="66" spans="1:17" x14ac:dyDescent="0.2">
      <c r="A66" s="32"/>
      <c r="B66" s="264"/>
      <c r="C66" s="265"/>
      <c r="D66" s="265"/>
      <c r="E66" s="265"/>
      <c r="F66" s="265"/>
      <c r="G66" s="265"/>
      <c r="H66" s="265"/>
      <c r="I66" s="265"/>
      <c r="J66" s="265"/>
      <c r="K66" s="265"/>
      <c r="L66" s="265"/>
      <c r="M66" s="265"/>
      <c r="N66" s="265"/>
      <c r="O66" s="265"/>
      <c r="P66" s="266"/>
      <c r="Q66" s="32"/>
    </row>
    <row r="67" spans="1:17" ht="13.5" thickBot="1" x14ac:dyDescent="0.25">
      <c r="A67" s="32"/>
      <c r="B67" s="267"/>
      <c r="C67" s="268"/>
      <c r="D67" s="268"/>
      <c r="E67" s="268"/>
      <c r="F67" s="268"/>
      <c r="G67" s="268"/>
      <c r="H67" s="268"/>
      <c r="I67" s="268"/>
      <c r="J67" s="268"/>
      <c r="K67" s="268"/>
      <c r="L67" s="268"/>
      <c r="M67" s="268"/>
      <c r="N67" s="268"/>
      <c r="O67" s="268"/>
      <c r="P67" s="269"/>
      <c r="Q67" s="32"/>
    </row>
    <row r="68" spans="1:17" s="21" customFormat="1" ht="4.5" customHeight="1" thickBot="1" x14ac:dyDescent="0.25">
      <c r="A68" s="270"/>
      <c r="B68" s="270"/>
      <c r="C68" s="270"/>
      <c r="D68" s="270"/>
      <c r="E68" s="270"/>
      <c r="F68" s="270"/>
      <c r="G68" s="270"/>
      <c r="H68" s="270"/>
      <c r="I68" s="270"/>
      <c r="J68" s="270"/>
      <c r="K68" s="270"/>
      <c r="L68" s="270"/>
      <c r="M68" s="270"/>
      <c r="N68" s="270"/>
      <c r="O68" s="270"/>
      <c r="P68" s="270"/>
      <c r="Q68" s="270"/>
    </row>
    <row r="69" spans="1:17" ht="49.5" customHeight="1" thickBot="1" x14ac:dyDescent="0.25">
      <c r="A69" s="32"/>
      <c r="B69" s="20" t="s">
        <v>5</v>
      </c>
      <c r="C69" s="248"/>
      <c r="D69" s="249"/>
      <c r="E69" s="249"/>
      <c r="F69" s="249"/>
      <c r="G69" s="249"/>
      <c r="H69" s="249"/>
      <c r="I69" s="249"/>
      <c r="J69" s="249"/>
      <c r="K69" s="249"/>
      <c r="L69" s="249"/>
      <c r="M69" s="249"/>
      <c r="N69" s="249"/>
      <c r="O69" s="249"/>
      <c r="P69" s="250"/>
      <c r="Q69" s="32"/>
    </row>
    <row r="70" spans="1:17" ht="41.25" customHeight="1" thickBot="1" x14ac:dyDescent="0.25">
      <c r="A70" s="32"/>
      <c r="B70" s="19" t="s">
        <v>63</v>
      </c>
      <c r="C70" s="215" t="s">
        <v>140</v>
      </c>
      <c r="D70" s="201"/>
      <c r="E70" s="201"/>
      <c r="F70" s="201"/>
      <c r="G70" s="201"/>
      <c r="H70" s="201"/>
      <c r="I70" s="201"/>
      <c r="J70" s="201"/>
      <c r="K70" s="201"/>
      <c r="L70" s="201"/>
      <c r="M70" s="201"/>
      <c r="N70" s="201"/>
      <c r="O70" s="201"/>
      <c r="P70" s="202"/>
      <c r="Q70" s="32"/>
    </row>
    <row r="71" spans="1:17" ht="27.75" customHeight="1" thickBot="1" x14ac:dyDescent="0.25">
      <c r="A71" s="32"/>
      <c r="B71" s="19" t="s">
        <v>84</v>
      </c>
      <c r="C71" s="251"/>
      <c r="D71" s="251"/>
      <c r="E71" s="251"/>
      <c r="F71" s="251"/>
      <c r="G71" s="251"/>
      <c r="H71" s="251"/>
      <c r="I71" s="251"/>
      <c r="J71" s="251"/>
      <c r="K71" s="251"/>
      <c r="L71" s="251"/>
      <c r="M71" s="251"/>
      <c r="N71" s="251"/>
      <c r="O71" s="251"/>
      <c r="P71" s="252"/>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1:P71"/>
    <mergeCell ref="C44:G44"/>
    <mergeCell ref="H44:L44"/>
    <mergeCell ref="M44:P44"/>
    <mergeCell ref="B46:P46"/>
    <mergeCell ref="B48:B49"/>
    <mergeCell ref="B50:P50"/>
    <mergeCell ref="B51:P51"/>
    <mergeCell ref="B52:P67"/>
    <mergeCell ref="A68:Q68"/>
    <mergeCell ref="C43:G43"/>
    <mergeCell ref="H43:L43"/>
    <mergeCell ref="M43:P43"/>
    <mergeCell ref="C69:P69"/>
    <mergeCell ref="C70:P70"/>
    <mergeCell ref="C41:G41"/>
    <mergeCell ref="H41:L41"/>
    <mergeCell ref="M41:P41"/>
    <mergeCell ref="C42:G42"/>
    <mergeCell ref="H42:L42"/>
    <mergeCell ref="M42:P42"/>
    <mergeCell ref="C39:G39"/>
    <mergeCell ref="H39:L39"/>
    <mergeCell ref="M39:P39"/>
    <mergeCell ref="C40:G40"/>
    <mergeCell ref="H40:L40"/>
    <mergeCell ref="M40:P40"/>
    <mergeCell ref="B33:P33"/>
    <mergeCell ref="B35:P35"/>
    <mergeCell ref="C36:P36"/>
    <mergeCell ref="B38:P38"/>
    <mergeCell ref="C32:P32"/>
    <mergeCell ref="B20:P20"/>
    <mergeCell ref="B21:P21"/>
    <mergeCell ref="C34:P34"/>
    <mergeCell ref="B23:P23"/>
    <mergeCell ref="C24:P24"/>
    <mergeCell ref="B25:P25"/>
    <mergeCell ref="C26:P26"/>
    <mergeCell ref="B27:P27"/>
    <mergeCell ref="D28:G28"/>
    <mergeCell ref="H28:J28"/>
    <mergeCell ref="C22:P22"/>
    <mergeCell ref="K28:M28"/>
    <mergeCell ref="N28:O28"/>
    <mergeCell ref="B29:P29"/>
    <mergeCell ref="C30:P30"/>
    <mergeCell ref="B31:P31"/>
    <mergeCell ref="C16:P16"/>
    <mergeCell ref="B17:P17"/>
    <mergeCell ref="C18:P18"/>
    <mergeCell ref="B19:P19"/>
    <mergeCell ref="B7:P8"/>
    <mergeCell ref="B9:P9"/>
    <mergeCell ref="D10:G10"/>
    <mergeCell ref="H10:J10"/>
    <mergeCell ref="K10:N10"/>
    <mergeCell ref="O10:P10"/>
    <mergeCell ref="B11:P11"/>
    <mergeCell ref="C12:P12"/>
    <mergeCell ref="B13:P13"/>
    <mergeCell ref="C14:P14"/>
    <mergeCell ref="B15:P15"/>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86"/>
      <c r="B1" s="289" t="s">
        <v>56</v>
      </c>
      <c r="C1" s="289"/>
      <c r="D1" s="289"/>
      <c r="E1" s="290" t="s">
        <v>86</v>
      </c>
      <c r="F1" s="291"/>
      <c r="G1" s="292"/>
    </row>
    <row r="2" spans="1:7" ht="18" x14ac:dyDescent="0.25">
      <c r="A2" s="287"/>
      <c r="B2" s="293" t="s">
        <v>87</v>
      </c>
      <c r="C2" s="293"/>
      <c r="D2" s="293"/>
      <c r="E2" s="294" t="s">
        <v>88</v>
      </c>
      <c r="F2" s="295"/>
      <c r="G2" s="296"/>
    </row>
    <row r="3" spans="1:7" ht="21.75" customHeight="1" x14ac:dyDescent="0.25">
      <c r="A3" s="287"/>
      <c r="B3" s="293" t="s">
        <v>89</v>
      </c>
      <c r="C3" s="293"/>
      <c r="D3" s="293"/>
      <c r="E3" s="294" t="s">
        <v>90</v>
      </c>
      <c r="F3" s="295"/>
      <c r="G3" s="296"/>
    </row>
    <row r="4" spans="1:7" ht="29.25" customHeight="1" thickBot="1" x14ac:dyDescent="0.3">
      <c r="A4" s="288"/>
      <c r="B4" s="297" t="s">
        <v>91</v>
      </c>
      <c r="C4" s="297"/>
      <c r="D4" s="297"/>
      <c r="E4" s="298" t="s">
        <v>61</v>
      </c>
      <c r="F4" s="299"/>
      <c r="G4" s="300"/>
    </row>
    <row r="5" spans="1:7" ht="18.75" thickTop="1" x14ac:dyDescent="0.25">
      <c r="A5" s="25"/>
      <c r="B5" s="24"/>
      <c r="C5" s="26"/>
      <c r="D5" s="26"/>
      <c r="E5" s="27"/>
      <c r="F5" s="27"/>
      <c r="G5" s="27"/>
    </row>
    <row r="6" spans="1:7" ht="15.75" x14ac:dyDescent="0.25">
      <c r="A6" s="28" t="s">
        <v>0</v>
      </c>
      <c r="C6" s="281" t="s">
        <v>95</v>
      </c>
      <c r="D6" s="281"/>
      <c r="E6" s="281"/>
      <c r="F6" s="281"/>
      <c r="G6" s="281"/>
    </row>
    <row r="7" spans="1:7" ht="13.5" thickBot="1" x14ac:dyDescent="0.25">
      <c r="A7" s="28"/>
    </row>
    <row r="8" spans="1:7" ht="14.25" thickTop="1" thickBot="1" x14ac:dyDescent="0.25">
      <c r="A8" s="282" t="s">
        <v>92</v>
      </c>
      <c r="B8" s="284" t="s">
        <v>20</v>
      </c>
      <c r="C8" s="301" t="s">
        <v>115</v>
      </c>
      <c r="D8" s="301"/>
      <c r="E8" s="301"/>
      <c r="F8" s="301"/>
      <c r="G8" s="302"/>
    </row>
    <row r="9" spans="1:7" ht="13.5" thickBot="1" x14ac:dyDescent="0.25">
      <c r="A9" s="283"/>
      <c r="B9" s="285"/>
      <c r="C9" s="31" t="s">
        <v>69</v>
      </c>
      <c r="D9" s="31" t="s">
        <v>93</v>
      </c>
      <c r="E9" s="303" t="s">
        <v>94</v>
      </c>
      <c r="F9" s="303"/>
      <c r="G9" s="304"/>
    </row>
    <row r="10" spans="1:7" ht="80.45" customHeight="1" thickBot="1" x14ac:dyDescent="0.25">
      <c r="A10" s="271" t="s">
        <v>95</v>
      </c>
      <c r="B10" s="29" t="s">
        <v>124</v>
      </c>
      <c r="C10" s="30"/>
      <c r="D10" s="273" t="str">
        <f>IF(C11=0,"0%",C10/C11)</f>
        <v>0%</v>
      </c>
      <c r="E10" s="275"/>
      <c r="F10" s="276"/>
      <c r="G10" s="277"/>
    </row>
    <row r="11" spans="1:7" ht="245.45" customHeight="1" thickBot="1" x14ac:dyDescent="0.25">
      <c r="A11" s="272"/>
      <c r="B11" s="29" t="s">
        <v>125</v>
      </c>
      <c r="C11" s="30"/>
      <c r="D11" s="274"/>
      <c r="E11" s="278"/>
      <c r="F11" s="279"/>
      <c r="G11" s="280"/>
    </row>
    <row r="12" spans="1:7" x14ac:dyDescent="0.2">
      <c r="D12" s="46" t="str">
        <f>D10</f>
        <v>0%</v>
      </c>
    </row>
  </sheetData>
  <mergeCells count="17">
    <mergeCell ref="A1:A4"/>
    <mergeCell ref="B1:D1"/>
    <mergeCell ref="E1:G1"/>
    <mergeCell ref="B2:D2"/>
    <mergeCell ref="E2:G2"/>
    <mergeCell ref="B3:D3"/>
    <mergeCell ref="E3:G3"/>
    <mergeCell ref="B4:D4"/>
    <mergeCell ref="E4:G4"/>
    <mergeCell ref="A10:A11"/>
    <mergeCell ref="D10:D11"/>
    <mergeCell ref="E10:G11"/>
    <mergeCell ref="C6:G6"/>
    <mergeCell ref="A8:A9"/>
    <mergeCell ref="B8:B9"/>
    <mergeCell ref="C8:G8"/>
    <mergeCell ref="E9:G9"/>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topLeftCell="A66" zoomScale="85" zoomScaleNormal="85" workbookViewId="0">
      <selection activeCell="U72" sqref="U72"/>
    </sheetView>
  </sheetViews>
  <sheetFormatPr baseColWidth="10" defaultColWidth="11.42578125" defaultRowHeight="12.75" x14ac:dyDescent="0.2"/>
  <cols>
    <col min="1" max="1" width="0.7109375"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99" hidden="1" customWidth="1"/>
    <col min="20" max="16384" width="11.42578125" style="50"/>
  </cols>
  <sheetData>
    <row r="1" spans="1:19" ht="4.5" customHeight="1" thickBot="1" x14ac:dyDescent="0.25">
      <c r="B1" s="89"/>
      <c r="C1" s="89"/>
      <c r="D1" s="89"/>
      <c r="E1" s="89"/>
      <c r="F1" s="89"/>
      <c r="G1" s="89"/>
      <c r="H1" s="89"/>
      <c r="I1" s="89"/>
      <c r="J1" s="89"/>
      <c r="K1" s="89"/>
      <c r="L1" s="89"/>
      <c r="M1" s="89"/>
      <c r="N1" s="89"/>
      <c r="O1" s="89"/>
      <c r="P1" s="89"/>
    </row>
    <row r="2" spans="1:19" ht="16.5" customHeight="1" x14ac:dyDescent="0.2">
      <c r="A2" s="89"/>
      <c r="B2" s="434"/>
      <c r="C2" s="437" t="s">
        <v>56</v>
      </c>
      <c r="D2" s="438"/>
      <c r="E2" s="438"/>
      <c r="F2" s="438"/>
      <c r="G2" s="438"/>
      <c r="H2" s="438"/>
      <c r="I2" s="438"/>
      <c r="J2" s="438"/>
      <c r="K2" s="438"/>
      <c r="L2" s="438"/>
      <c r="M2" s="439"/>
      <c r="N2" s="440" t="s">
        <v>181</v>
      </c>
      <c r="O2" s="441"/>
      <c r="P2" s="442"/>
      <c r="Q2" s="89"/>
      <c r="S2" s="100">
        <v>0.9</v>
      </c>
    </row>
    <row r="3" spans="1:19" ht="15.75" customHeight="1" x14ac:dyDescent="0.2">
      <c r="A3" s="89"/>
      <c r="B3" s="435"/>
      <c r="C3" s="443" t="s">
        <v>58</v>
      </c>
      <c r="D3" s="444"/>
      <c r="E3" s="444"/>
      <c r="F3" s="444"/>
      <c r="G3" s="444"/>
      <c r="H3" s="444"/>
      <c r="I3" s="444"/>
      <c r="J3" s="444"/>
      <c r="K3" s="444"/>
      <c r="L3" s="444"/>
      <c r="M3" s="445"/>
      <c r="N3" s="446" t="s">
        <v>185</v>
      </c>
      <c r="O3" s="447"/>
      <c r="P3" s="448"/>
      <c r="Q3" s="89"/>
      <c r="S3" s="100">
        <v>0.89998999999999996</v>
      </c>
    </row>
    <row r="4" spans="1:19" ht="15.75" customHeight="1" x14ac:dyDescent="0.2">
      <c r="A4" s="89"/>
      <c r="B4" s="435"/>
      <c r="C4" s="443" t="s">
        <v>59</v>
      </c>
      <c r="D4" s="444"/>
      <c r="E4" s="444"/>
      <c r="F4" s="444"/>
      <c r="G4" s="444"/>
      <c r="H4" s="444"/>
      <c r="I4" s="444"/>
      <c r="J4" s="444"/>
      <c r="K4" s="444"/>
      <c r="L4" s="444"/>
      <c r="M4" s="445"/>
      <c r="N4" s="446" t="s">
        <v>182</v>
      </c>
      <c r="O4" s="447"/>
      <c r="P4" s="448"/>
      <c r="Q4" s="89"/>
      <c r="S4" s="100">
        <v>0.65</v>
      </c>
    </row>
    <row r="5" spans="1:19" ht="16.5" customHeight="1" thickBot="1" x14ac:dyDescent="0.25">
      <c r="A5" s="89"/>
      <c r="B5" s="436"/>
      <c r="C5" s="413" t="s">
        <v>60</v>
      </c>
      <c r="D5" s="414"/>
      <c r="E5" s="414"/>
      <c r="F5" s="414"/>
      <c r="G5" s="414"/>
      <c r="H5" s="414"/>
      <c r="I5" s="414"/>
      <c r="J5" s="414"/>
      <c r="K5" s="414"/>
      <c r="L5" s="414"/>
      <c r="M5" s="415"/>
      <c r="N5" s="416" t="s">
        <v>61</v>
      </c>
      <c r="O5" s="417"/>
      <c r="P5" s="418"/>
      <c r="Q5" s="89"/>
      <c r="S5" s="100">
        <v>0.64999899999999999</v>
      </c>
    </row>
    <row r="6" spans="1:19" ht="4.5" customHeight="1" thickBot="1" x14ac:dyDescent="0.25">
      <c r="A6" s="89"/>
      <c r="B6" s="89"/>
      <c r="C6" s="89"/>
      <c r="D6" s="89"/>
      <c r="E6" s="89"/>
      <c r="F6" s="89"/>
      <c r="G6" s="89"/>
      <c r="H6" s="89"/>
      <c r="I6" s="89"/>
      <c r="J6" s="89"/>
      <c r="K6" s="89"/>
      <c r="L6" s="89"/>
      <c r="M6" s="89"/>
      <c r="N6" s="89"/>
      <c r="O6" s="89"/>
      <c r="P6" s="89"/>
      <c r="Q6" s="89"/>
      <c r="S6" s="100"/>
    </row>
    <row r="7" spans="1:19" x14ac:dyDescent="0.2">
      <c r="A7" s="102"/>
      <c r="B7" s="419" t="s">
        <v>65</v>
      </c>
      <c r="C7" s="420"/>
      <c r="D7" s="420"/>
      <c r="E7" s="420"/>
      <c r="F7" s="420"/>
      <c r="G7" s="420"/>
      <c r="H7" s="420"/>
      <c r="I7" s="420"/>
      <c r="J7" s="420"/>
      <c r="K7" s="420"/>
      <c r="L7" s="420"/>
      <c r="M7" s="420"/>
      <c r="N7" s="420"/>
      <c r="O7" s="420"/>
      <c r="P7" s="421"/>
      <c r="Q7" s="102"/>
      <c r="S7" s="100"/>
    </row>
    <row r="8" spans="1:19" ht="13.5" thickBot="1" x14ac:dyDescent="0.25">
      <c r="A8" s="102"/>
      <c r="B8" s="422"/>
      <c r="C8" s="423"/>
      <c r="D8" s="423"/>
      <c r="E8" s="423"/>
      <c r="F8" s="423"/>
      <c r="G8" s="423"/>
      <c r="H8" s="423"/>
      <c r="I8" s="423"/>
      <c r="J8" s="423"/>
      <c r="K8" s="423"/>
      <c r="L8" s="423"/>
      <c r="M8" s="423"/>
      <c r="N8" s="423"/>
      <c r="O8" s="423"/>
      <c r="P8" s="424"/>
      <c r="Q8" s="102"/>
    </row>
    <row r="9" spans="1:19" ht="6.75" customHeight="1" thickBot="1" x14ac:dyDescent="0.25">
      <c r="A9" s="102"/>
      <c r="B9" s="425"/>
      <c r="C9" s="425"/>
      <c r="D9" s="425"/>
      <c r="E9" s="425"/>
      <c r="F9" s="425"/>
      <c r="G9" s="425"/>
      <c r="H9" s="425"/>
      <c r="I9" s="425"/>
      <c r="J9" s="425"/>
      <c r="K9" s="425"/>
      <c r="L9" s="425"/>
      <c r="M9" s="425"/>
      <c r="N9" s="425"/>
      <c r="O9" s="425"/>
      <c r="P9" s="425"/>
      <c r="Q9" s="102"/>
    </row>
    <row r="10" spans="1:19" ht="26.25" customHeight="1" thickBot="1" x14ac:dyDescent="0.25">
      <c r="A10" s="102"/>
      <c r="B10" s="90" t="s">
        <v>83</v>
      </c>
      <c r="C10" s="431">
        <v>2024</v>
      </c>
      <c r="D10" s="432"/>
      <c r="E10" s="432"/>
      <c r="F10" s="432"/>
      <c r="G10" s="432"/>
      <c r="H10" s="432"/>
      <c r="I10" s="433"/>
      <c r="J10" s="426" t="s">
        <v>1</v>
      </c>
      <c r="K10" s="427"/>
      <c r="L10" s="427"/>
      <c r="M10" s="427"/>
      <c r="N10" s="428" t="s">
        <v>187</v>
      </c>
      <c r="O10" s="429"/>
      <c r="P10" s="430"/>
      <c r="Q10" s="102"/>
    </row>
    <row r="11" spans="1:19" ht="4.5" customHeight="1" thickBot="1" x14ac:dyDescent="0.25">
      <c r="A11" s="102"/>
      <c r="B11" s="402"/>
      <c r="C11" s="403"/>
      <c r="D11" s="403"/>
      <c r="E11" s="403"/>
      <c r="F11" s="403"/>
      <c r="G11" s="403"/>
      <c r="H11" s="403"/>
      <c r="I11" s="403"/>
      <c r="J11" s="403"/>
      <c r="K11" s="403"/>
      <c r="L11" s="403"/>
      <c r="M11" s="403"/>
      <c r="N11" s="403"/>
      <c r="O11" s="403"/>
      <c r="P11" s="404"/>
      <c r="Q11" s="102"/>
    </row>
    <row r="12" spans="1:19" ht="13.5" thickBot="1" x14ac:dyDescent="0.25">
      <c r="A12" s="102"/>
      <c r="B12" s="62" t="s">
        <v>0</v>
      </c>
      <c r="C12" s="405" t="s">
        <v>39</v>
      </c>
      <c r="D12" s="405"/>
      <c r="E12" s="405"/>
      <c r="F12" s="405"/>
      <c r="G12" s="405"/>
      <c r="H12" s="405"/>
      <c r="I12" s="405"/>
      <c r="J12" s="405"/>
      <c r="K12" s="405"/>
      <c r="L12" s="405"/>
      <c r="M12" s="405"/>
      <c r="N12" s="405"/>
      <c r="O12" s="405"/>
      <c r="P12" s="406"/>
      <c r="Q12" s="102"/>
    </row>
    <row r="13" spans="1:19" ht="4.5" customHeight="1" thickBot="1" x14ac:dyDescent="0.25">
      <c r="A13" s="102"/>
      <c r="B13" s="348"/>
      <c r="C13" s="349"/>
      <c r="D13" s="349"/>
      <c r="E13" s="349"/>
      <c r="F13" s="349"/>
      <c r="G13" s="349"/>
      <c r="H13" s="349"/>
      <c r="I13" s="349"/>
      <c r="J13" s="349"/>
      <c r="K13" s="349"/>
      <c r="L13" s="349"/>
      <c r="M13" s="349"/>
      <c r="N13" s="349"/>
      <c r="O13" s="349"/>
      <c r="P13" s="350"/>
      <c r="Q13" s="102"/>
    </row>
    <row r="14" spans="1:19" ht="18" customHeight="1" thickBot="1" x14ac:dyDescent="0.25">
      <c r="A14" s="102"/>
      <c r="B14" s="62" t="s">
        <v>6</v>
      </c>
      <c r="C14" s="407" t="s">
        <v>188</v>
      </c>
      <c r="D14" s="408"/>
      <c r="E14" s="408"/>
      <c r="F14" s="408"/>
      <c r="G14" s="408"/>
      <c r="H14" s="408"/>
      <c r="I14" s="408"/>
      <c r="J14" s="408"/>
      <c r="K14" s="408"/>
      <c r="L14" s="408"/>
      <c r="M14" s="408"/>
      <c r="N14" s="408"/>
      <c r="O14" s="408"/>
      <c r="P14" s="409"/>
      <c r="Q14" s="102"/>
    </row>
    <row r="15" spans="1:19" ht="4.5" customHeight="1" thickBot="1" x14ac:dyDescent="0.25">
      <c r="A15" s="102"/>
      <c r="B15" s="371"/>
      <c r="C15" s="372"/>
      <c r="D15" s="372"/>
      <c r="E15" s="372"/>
      <c r="F15" s="372"/>
      <c r="G15" s="372"/>
      <c r="H15" s="372"/>
      <c r="I15" s="372"/>
      <c r="J15" s="372"/>
      <c r="K15" s="372"/>
      <c r="L15" s="372"/>
      <c r="M15" s="372"/>
      <c r="N15" s="372"/>
      <c r="O15" s="372"/>
      <c r="P15" s="373"/>
      <c r="Q15" s="102"/>
    </row>
    <row r="16" spans="1:19" ht="32.25" customHeight="1" thickBot="1" x14ac:dyDescent="0.25">
      <c r="A16" s="102"/>
      <c r="B16" s="62" t="s">
        <v>25</v>
      </c>
      <c r="C16" s="410" t="s">
        <v>189</v>
      </c>
      <c r="D16" s="411"/>
      <c r="E16" s="411"/>
      <c r="F16" s="411"/>
      <c r="G16" s="411"/>
      <c r="H16" s="411"/>
      <c r="I16" s="411"/>
      <c r="J16" s="411"/>
      <c r="K16" s="411"/>
      <c r="L16" s="411"/>
      <c r="M16" s="411"/>
      <c r="N16" s="411"/>
      <c r="O16" s="411"/>
      <c r="P16" s="412"/>
      <c r="Q16" s="102"/>
    </row>
    <row r="17" spans="1:17" ht="4.5" customHeight="1" thickBot="1" x14ac:dyDescent="0.25">
      <c r="A17" s="102"/>
      <c r="B17" s="371"/>
      <c r="C17" s="372"/>
      <c r="D17" s="372"/>
      <c r="E17" s="372"/>
      <c r="F17" s="372"/>
      <c r="G17" s="372"/>
      <c r="H17" s="372"/>
      <c r="I17" s="372"/>
      <c r="J17" s="372"/>
      <c r="K17" s="372"/>
      <c r="L17" s="372"/>
      <c r="M17" s="372"/>
      <c r="N17" s="372"/>
      <c r="O17" s="372"/>
      <c r="P17" s="373"/>
      <c r="Q17" s="102"/>
    </row>
    <row r="18" spans="1:17" ht="26.25" customHeight="1" thickBot="1" x14ac:dyDescent="0.25">
      <c r="A18" s="102"/>
      <c r="B18" s="62" t="s">
        <v>11</v>
      </c>
      <c r="C18" s="398" t="s">
        <v>237</v>
      </c>
      <c r="D18" s="399"/>
      <c r="E18" s="399"/>
      <c r="F18" s="399"/>
      <c r="G18" s="399"/>
      <c r="H18" s="399"/>
      <c r="I18" s="399"/>
      <c r="J18" s="399"/>
      <c r="K18" s="399"/>
      <c r="L18" s="399"/>
      <c r="M18" s="399"/>
      <c r="N18" s="399"/>
      <c r="O18" s="399"/>
      <c r="P18" s="400"/>
      <c r="Q18" s="102"/>
    </row>
    <row r="19" spans="1:17" ht="4.5" customHeight="1" thickBot="1" x14ac:dyDescent="0.25">
      <c r="A19" s="102"/>
      <c r="B19" s="401"/>
      <c r="C19" s="401"/>
      <c r="D19" s="401"/>
      <c r="E19" s="401"/>
      <c r="F19" s="401"/>
      <c r="G19" s="401"/>
      <c r="H19" s="401"/>
      <c r="I19" s="401"/>
      <c r="J19" s="401"/>
      <c r="K19" s="401"/>
      <c r="L19" s="401"/>
      <c r="M19" s="401"/>
      <c r="N19" s="401"/>
      <c r="O19" s="401"/>
      <c r="P19" s="401"/>
      <c r="Q19" s="102"/>
    </row>
    <row r="20" spans="1:17" ht="17.25" customHeight="1" thickBot="1" x14ac:dyDescent="0.25">
      <c r="A20" s="102"/>
      <c r="B20" s="337" t="s">
        <v>26</v>
      </c>
      <c r="C20" s="338"/>
      <c r="D20" s="338"/>
      <c r="E20" s="338"/>
      <c r="F20" s="338"/>
      <c r="G20" s="338"/>
      <c r="H20" s="338"/>
      <c r="I20" s="338"/>
      <c r="J20" s="338"/>
      <c r="K20" s="338"/>
      <c r="L20" s="338"/>
      <c r="M20" s="338"/>
      <c r="N20" s="338"/>
      <c r="O20" s="338"/>
      <c r="P20" s="339"/>
      <c r="Q20" s="102"/>
    </row>
    <row r="21" spans="1:17" ht="4.5" customHeight="1" thickBot="1" x14ac:dyDescent="0.25">
      <c r="A21" s="102"/>
      <c r="B21" s="376"/>
      <c r="C21" s="377"/>
      <c r="D21" s="377"/>
      <c r="E21" s="377"/>
      <c r="F21" s="377"/>
      <c r="G21" s="377"/>
      <c r="H21" s="377"/>
      <c r="I21" s="377"/>
      <c r="J21" s="377"/>
      <c r="K21" s="377"/>
      <c r="L21" s="377"/>
      <c r="M21" s="377"/>
      <c r="N21" s="377"/>
      <c r="O21" s="377"/>
      <c r="P21" s="378"/>
      <c r="Q21" s="102"/>
    </row>
    <row r="22" spans="1:17" ht="51" customHeight="1" thickBot="1" x14ac:dyDescent="0.25">
      <c r="A22" s="102"/>
      <c r="B22" s="62" t="s">
        <v>3</v>
      </c>
      <c r="C22" s="379" t="s">
        <v>190</v>
      </c>
      <c r="D22" s="380"/>
      <c r="E22" s="380"/>
      <c r="F22" s="380"/>
      <c r="G22" s="380"/>
      <c r="H22" s="380"/>
      <c r="I22" s="380"/>
      <c r="J22" s="380"/>
      <c r="K22" s="380"/>
      <c r="L22" s="380"/>
      <c r="M22" s="380"/>
      <c r="N22" s="380"/>
      <c r="O22" s="380"/>
      <c r="P22" s="381"/>
      <c r="Q22" s="102"/>
    </row>
    <row r="23" spans="1:17" ht="4.5" customHeight="1" thickBot="1" x14ac:dyDescent="0.25">
      <c r="A23" s="102"/>
      <c r="B23" s="371"/>
      <c r="C23" s="372"/>
      <c r="D23" s="372"/>
      <c r="E23" s="372"/>
      <c r="F23" s="372"/>
      <c r="G23" s="372"/>
      <c r="H23" s="372"/>
      <c r="I23" s="372"/>
      <c r="J23" s="372"/>
      <c r="K23" s="372"/>
      <c r="L23" s="372"/>
      <c r="M23" s="372"/>
      <c r="N23" s="372"/>
      <c r="O23" s="372"/>
      <c r="P23" s="373"/>
      <c r="Q23" s="102"/>
    </row>
    <row r="24" spans="1:17" ht="82.5" customHeight="1" thickBot="1" x14ac:dyDescent="0.25">
      <c r="A24" s="102"/>
      <c r="B24" s="62" t="s">
        <v>12</v>
      </c>
      <c r="C24" s="382" t="s">
        <v>191</v>
      </c>
      <c r="D24" s="383"/>
      <c r="E24" s="383"/>
      <c r="F24" s="383"/>
      <c r="G24" s="383"/>
      <c r="H24" s="383"/>
      <c r="I24" s="383"/>
      <c r="J24" s="383"/>
      <c r="K24" s="383"/>
      <c r="L24" s="383"/>
      <c r="M24" s="383"/>
      <c r="N24" s="383"/>
      <c r="O24" s="383"/>
      <c r="P24" s="384"/>
      <c r="Q24" s="102"/>
    </row>
    <row r="25" spans="1:17" ht="4.5" customHeight="1" thickBot="1" x14ac:dyDescent="0.25">
      <c r="A25" s="102"/>
      <c r="B25" s="385"/>
      <c r="C25" s="386"/>
      <c r="D25" s="386"/>
      <c r="E25" s="386"/>
      <c r="F25" s="386"/>
      <c r="G25" s="386"/>
      <c r="H25" s="386"/>
      <c r="I25" s="386"/>
      <c r="J25" s="386"/>
      <c r="K25" s="386"/>
      <c r="L25" s="386"/>
      <c r="M25" s="386"/>
      <c r="N25" s="386"/>
      <c r="O25" s="386"/>
      <c r="P25" s="387"/>
      <c r="Q25" s="102"/>
    </row>
    <row r="26" spans="1:17" ht="13.5" customHeight="1" thickBot="1" x14ac:dyDescent="0.25">
      <c r="A26" s="102"/>
      <c r="B26" s="63" t="s">
        <v>2</v>
      </c>
      <c r="C26" s="388">
        <v>0.9</v>
      </c>
      <c r="D26" s="389"/>
      <c r="E26" s="389"/>
      <c r="F26" s="389"/>
      <c r="G26" s="389"/>
      <c r="H26" s="389"/>
      <c r="I26" s="389"/>
      <c r="J26" s="389"/>
      <c r="K26" s="389"/>
      <c r="L26" s="389"/>
      <c r="M26" s="389"/>
      <c r="N26" s="389"/>
      <c r="O26" s="389"/>
      <c r="P26" s="390"/>
      <c r="Q26" s="102"/>
    </row>
    <row r="27" spans="1:17" ht="4.5" customHeight="1" thickBot="1" x14ac:dyDescent="0.25">
      <c r="A27" s="102"/>
      <c r="B27" s="391"/>
      <c r="C27" s="392"/>
      <c r="D27" s="392"/>
      <c r="E27" s="392"/>
      <c r="F27" s="392"/>
      <c r="G27" s="392"/>
      <c r="H27" s="392"/>
      <c r="I27" s="392"/>
      <c r="J27" s="392"/>
      <c r="K27" s="392"/>
      <c r="L27" s="392"/>
      <c r="M27" s="392"/>
      <c r="N27" s="392"/>
      <c r="O27" s="392"/>
      <c r="P27" s="393"/>
      <c r="Q27" s="102"/>
    </row>
    <row r="28" spans="1:17" ht="12.75" customHeight="1" thickBot="1" x14ac:dyDescent="0.25">
      <c r="A28" s="102"/>
      <c r="B28" s="63" t="s">
        <v>13</v>
      </c>
      <c r="C28" s="64" t="s">
        <v>14</v>
      </c>
      <c r="D28" s="394" t="s">
        <v>192</v>
      </c>
      <c r="E28" s="395"/>
      <c r="F28" s="395"/>
      <c r="G28" s="396"/>
      <c r="H28" s="397" t="s">
        <v>15</v>
      </c>
      <c r="I28" s="397"/>
      <c r="J28" s="397"/>
      <c r="K28" s="394" t="s">
        <v>193</v>
      </c>
      <c r="L28" s="395"/>
      <c r="M28" s="396"/>
      <c r="N28" s="374" t="s">
        <v>16</v>
      </c>
      <c r="O28" s="375"/>
      <c r="P28" s="65" t="s">
        <v>175</v>
      </c>
      <c r="Q28" s="102"/>
    </row>
    <row r="29" spans="1:17" ht="4.5" customHeight="1" thickBot="1" x14ac:dyDescent="0.25">
      <c r="A29" s="102"/>
      <c r="B29" s="368"/>
      <c r="C29" s="369"/>
      <c r="D29" s="369"/>
      <c r="E29" s="369"/>
      <c r="F29" s="369"/>
      <c r="G29" s="369"/>
      <c r="H29" s="369"/>
      <c r="I29" s="369"/>
      <c r="J29" s="369"/>
      <c r="K29" s="369"/>
      <c r="L29" s="369"/>
      <c r="M29" s="369"/>
      <c r="N29" s="369"/>
      <c r="O29" s="369"/>
      <c r="P29" s="370"/>
      <c r="Q29" s="102"/>
    </row>
    <row r="30" spans="1:17" ht="13.5" thickBot="1" x14ac:dyDescent="0.25">
      <c r="A30" s="102"/>
      <c r="B30" s="88" t="s">
        <v>7</v>
      </c>
      <c r="C30" s="351" t="s">
        <v>180</v>
      </c>
      <c r="D30" s="346"/>
      <c r="E30" s="346"/>
      <c r="F30" s="346"/>
      <c r="G30" s="346"/>
      <c r="H30" s="346"/>
      <c r="I30" s="346"/>
      <c r="J30" s="346"/>
      <c r="K30" s="346"/>
      <c r="L30" s="346"/>
      <c r="M30" s="346"/>
      <c r="N30" s="346"/>
      <c r="O30" s="346"/>
      <c r="P30" s="347"/>
      <c r="Q30" s="102"/>
    </row>
    <row r="31" spans="1:17" ht="4.5" customHeight="1" thickBot="1" x14ac:dyDescent="0.25">
      <c r="A31" s="102"/>
      <c r="B31" s="371"/>
      <c r="C31" s="372"/>
      <c r="D31" s="372"/>
      <c r="E31" s="372"/>
      <c r="F31" s="372"/>
      <c r="G31" s="372"/>
      <c r="H31" s="372"/>
      <c r="I31" s="372"/>
      <c r="J31" s="372"/>
      <c r="K31" s="372"/>
      <c r="L31" s="372"/>
      <c r="M31" s="372"/>
      <c r="N31" s="372"/>
      <c r="O31" s="372"/>
      <c r="P31" s="373"/>
      <c r="Q31" s="102"/>
    </row>
    <row r="32" spans="1:17" ht="13.5" thickBot="1" x14ac:dyDescent="0.25">
      <c r="A32" s="102"/>
      <c r="B32" s="88" t="s">
        <v>4</v>
      </c>
      <c r="C32" s="345" t="s">
        <v>71</v>
      </c>
      <c r="D32" s="346"/>
      <c r="E32" s="346"/>
      <c r="F32" s="346"/>
      <c r="G32" s="346"/>
      <c r="H32" s="346"/>
      <c r="I32" s="346"/>
      <c r="J32" s="346"/>
      <c r="K32" s="346"/>
      <c r="L32" s="346"/>
      <c r="M32" s="346"/>
      <c r="N32" s="346"/>
      <c r="O32" s="346"/>
      <c r="P32" s="347"/>
      <c r="Q32" s="102"/>
    </row>
    <row r="33" spans="1:17" ht="4.5" customHeight="1" thickBot="1" x14ac:dyDescent="0.25">
      <c r="A33" s="102"/>
      <c r="B33" s="371"/>
      <c r="C33" s="372"/>
      <c r="D33" s="372"/>
      <c r="E33" s="372"/>
      <c r="F33" s="372"/>
      <c r="G33" s="372"/>
      <c r="H33" s="372"/>
      <c r="I33" s="372"/>
      <c r="J33" s="372"/>
      <c r="K33" s="372"/>
      <c r="L33" s="372"/>
      <c r="M33" s="372"/>
      <c r="N33" s="372"/>
      <c r="O33" s="372"/>
      <c r="P33" s="373"/>
      <c r="Q33" s="102"/>
    </row>
    <row r="34" spans="1:17" ht="13.5" thickBot="1" x14ac:dyDescent="0.25">
      <c r="A34" s="102"/>
      <c r="B34" s="88" t="s">
        <v>23</v>
      </c>
      <c r="C34" s="345" t="s">
        <v>71</v>
      </c>
      <c r="D34" s="346"/>
      <c r="E34" s="346"/>
      <c r="F34" s="346"/>
      <c r="G34" s="346"/>
      <c r="H34" s="346"/>
      <c r="I34" s="346"/>
      <c r="J34" s="346"/>
      <c r="K34" s="346"/>
      <c r="L34" s="346"/>
      <c r="M34" s="346"/>
      <c r="N34" s="346"/>
      <c r="O34" s="346"/>
      <c r="P34" s="347"/>
      <c r="Q34" s="102"/>
    </row>
    <row r="35" spans="1:17" ht="4.5" customHeight="1" thickBot="1" x14ac:dyDescent="0.25">
      <c r="A35" s="102"/>
      <c r="B35" s="348"/>
      <c r="C35" s="349"/>
      <c r="D35" s="349"/>
      <c r="E35" s="349"/>
      <c r="F35" s="349"/>
      <c r="G35" s="349"/>
      <c r="H35" s="349"/>
      <c r="I35" s="349"/>
      <c r="J35" s="349"/>
      <c r="K35" s="349"/>
      <c r="L35" s="349"/>
      <c r="M35" s="349"/>
      <c r="N35" s="349"/>
      <c r="O35" s="349"/>
      <c r="P35" s="350"/>
      <c r="Q35" s="102"/>
    </row>
    <row r="36" spans="1:17" ht="16.5" customHeight="1" thickBot="1" x14ac:dyDescent="0.25">
      <c r="A36" s="102"/>
      <c r="B36" s="88" t="s">
        <v>64</v>
      </c>
      <c r="C36" s="351" t="s">
        <v>70</v>
      </c>
      <c r="D36" s="346"/>
      <c r="E36" s="346"/>
      <c r="F36" s="346"/>
      <c r="G36" s="346"/>
      <c r="H36" s="346"/>
      <c r="I36" s="346"/>
      <c r="J36" s="346"/>
      <c r="K36" s="346"/>
      <c r="L36" s="346"/>
      <c r="M36" s="346"/>
      <c r="N36" s="346"/>
      <c r="O36" s="346"/>
      <c r="P36" s="347"/>
      <c r="Q36" s="102"/>
    </row>
    <row r="37" spans="1:17" ht="4.5" customHeight="1" thickBot="1" x14ac:dyDescent="0.25">
      <c r="A37" s="102"/>
      <c r="B37" s="91"/>
      <c r="C37" s="91"/>
      <c r="D37" s="91"/>
      <c r="E37" s="91"/>
      <c r="F37" s="91"/>
      <c r="G37" s="91"/>
      <c r="H37" s="91"/>
      <c r="I37" s="91"/>
      <c r="J37" s="91"/>
      <c r="K37" s="91"/>
      <c r="L37" s="91"/>
      <c r="M37" s="91"/>
      <c r="N37" s="91"/>
      <c r="O37" s="91"/>
      <c r="P37" s="91"/>
      <c r="Q37" s="102"/>
    </row>
    <row r="38" spans="1:17" ht="13.5" thickBot="1" x14ac:dyDescent="0.25">
      <c r="A38" s="102"/>
      <c r="B38" s="352" t="s">
        <v>17</v>
      </c>
      <c r="C38" s="353"/>
      <c r="D38" s="353"/>
      <c r="E38" s="353"/>
      <c r="F38" s="353"/>
      <c r="G38" s="353"/>
      <c r="H38" s="353"/>
      <c r="I38" s="353"/>
      <c r="J38" s="353"/>
      <c r="K38" s="353"/>
      <c r="L38" s="353"/>
      <c r="M38" s="353"/>
      <c r="N38" s="353"/>
      <c r="O38" s="354"/>
      <c r="P38" s="355"/>
      <c r="Q38" s="102"/>
    </row>
    <row r="39" spans="1:17" ht="13.5" thickBot="1" x14ac:dyDescent="0.25">
      <c r="A39" s="102"/>
      <c r="B39" s="92" t="s">
        <v>22</v>
      </c>
      <c r="C39" s="352" t="s">
        <v>18</v>
      </c>
      <c r="D39" s="353"/>
      <c r="E39" s="353"/>
      <c r="F39" s="353"/>
      <c r="G39" s="355"/>
      <c r="H39" s="352" t="s">
        <v>7</v>
      </c>
      <c r="I39" s="353"/>
      <c r="J39" s="353"/>
      <c r="K39" s="353"/>
      <c r="L39" s="355"/>
      <c r="M39" s="352" t="s">
        <v>19</v>
      </c>
      <c r="N39" s="353"/>
      <c r="O39" s="354"/>
      <c r="P39" s="355"/>
      <c r="Q39" s="102"/>
    </row>
    <row r="40" spans="1:17" ht="54" customHeight="1" x14ac:dyDescent="0.2">
      <c r="A40" s="102"/>
      <c r="B40" s="121" t="s">
        <v>194</v>
      </c>
      <c r="C40" s="356" t="s">
        <v>195</v>
      </c>
      <c r="D40" s="357"/>
      <c r="E40" s="357"/>
      <c r="F40" s="357"/>
      <c r="G40" s="358"/>
      <c r="H40" s="356" t="s">
        <v>196</v>
      </c>
      <c r="I40" s="357"/>
      <c r="J40" s="357"/>
      <c r="K40" s="357"/>
      <c r="L40" s="358"/>
      <c r="M40" s="359" t="s">
        <v>197</v>
      </c>
      <c r="N40" s="360"/>
      <c r="O40" s="360"/>
      <c r="P40" s="361"/>
      <c r="Q40" s="102"/>
    </row>
    <row r="41" spans="1:17" ht="55.5" customHeight="1" x14ac:dyDescent="0.2">
      <c r="A41" s="102"/>
      <c r="B41" s="121" t="s">
        <v>198</v>
      </c>
      <c r="C41" s="356" t="s">
        <v>195</v>
      </c>
      <c r="D41" s="357"/>
      <c r="E41" s="357"/>
      <c r="F41" s="357"/>
      <c r="G41" s="358"/>
      <c r="H41" s="362" t="s">
        <v>196</v>
      </c>
      <c r="I41" s="363"/>
      <c r="J41" s="363"/>
      <c r="K41" s="363"/>
      <c r="L41" s="364"/>
      <c r="M41" s="365" t="s">
        <v>197</v>
      </c>
      <c r="N41" s="366"/>
      <c r="O41" s="366"/>
      <c r="P41" s="367"/>
      <c r="Q41" s="102"/>
    </row>
    <row r="42" spans="1:17" ht="13.5" hidden="1" customHeight="1" x14ac:dyDescent="0.2">
      <c r="A42" s="102"/>
      <c r="B42" s="93"/>
      <c r="C42" s="321"/>
      <c r="D42" s="321"/>
      <c r="E42" s="321"/>
      <c r="F42" s="321"/>
      <c r="G42" s="321"/>
      <c r="H42" s="321"/>
      <c r="I42" s="321"/>
      <c r="J42" s="321"/>
      <c r="K42" s="321"/>
      <c r="L42" s="321"/>
      <c r="M42" s="321"/>
      <c r="N42" s="321"/>
      <c r="O42" s="321"/>
      <c r="P42" s="322"/>
      <c r="Q42" s="102"/>
    </row>
    <row r="43" spans="1:17" ht="12.75" hidden="1" customHeight="1" x14ac:dyDescent="0.2">
      <c r="A43" s="102"/>
      <c r="B43" s="93"/>
      <c r="C43" s="321"/>
      <c r="D43" s="321"/>
      <c r="E43" s="321"/>
      <c r="F43" s="321"/>
      <c r="G43" s="321"/>
      <c r="H43" s="321"/>
      <c r="I43" s="321"/>
      <c r="J43" s="321"/>
      <c r="K43" s="321"/>
      <c r="L43" s="321"/>
      <c r="M43" s="321"/>
      <c r="N43" s="321"/>
      <c r="O43" s="321"/>
      <c r="P43" s="322"/>
      <c r="Q43" s="102"/>
    </row>
    <row r="44" spans="1:17" ht="11.25" hidden="1" customHeight="1" thickBot="1" x14ac:dyDescent="0.25">
      <c r="A44" s="102"/>
      <c r="B44" s="94"/>
      <c r="C44" s="335"/>
      <c r="D44" s="335"/>
      <c r="E44" s="335"/>
      <c r="F44" s="335"/>
      <c r="G44" s="335"/>
      <c r="H44" s="335"/>
      <c r="I44" s="335"/>
      <c r="J44" s="335"/>
      <c r="K44" s="335"/>
      <c r="L44" s="335"/>
      <c r="M44" s="335"/>
      <c r="N44" s="335"/>
      <c r="O44" s="335"/>
      <c r="P44" s="336"/>
      <c r="Q44" s="102"/>
    </row>
    <row r="45" spans="1:17" ht="4.5" customHeight="1" thickBot="1" x14ac:dyDescent="0.25">
      <c r="A45" s="102"/>
      <c r="B45" s="95"/>
      <c r="C45" s="95"/>
      <c r="D45" s="95"/>
      <c r="E45" s="95"/>
      <c r="F45" s="95"/>
      <c r="G45" s="95"/>
      <c r="H45" s="95"/>
      <c r="I45" s="95"/>
      <c r="J45" s="95"/>
      <c r="K45" s="95"/>
      <c r="L45" s="95"/>
      <c r="M45" s="95"/>
      <c r="N45" s="95"/>
      <c r="O45" s="95"/>
      <c r="P45" s="95"/>
      <c r="Q45" s="102"/>
    </row>
    <row r="46" spans="1:17" ht="13.5" customHeight="1" thickBot="1" x14ac:dyDescent="0.25">
      <c r="A46" s="102"/>
      <c r="B46" s="337" t="s">
        <v>8</v>
      </c>
      <c r="C46" s="338"/>
      <c r="D46" s="338"/>
      <c r="E46" s="338"/>
      <c r="F46" s="338"/>
      <c r="G46" s="338"/>
      <c r="H46" s="338"/>
      <c r="I46" s="338"/>
      <c r="J46" s="338"/>
      <c r="K46" s="338"/>
      <c r="L46" s="338"/>
      <c r="M46" s="338"/>
      <c r="N46" s="338"/>
      <c r="O46" s="338"/>
      <c r="P46" s="339"/>
      <c r="Q46" s="102"/>
    </row>
    <row r="47" spans="1:17" ht="4.5" customHeight="1" thickBot="1" x14ac:dyDescent="0.25">
      <c r="A47" s="102"/>
      <c r="B47" s="96"/>
      <c r="C47" s="91"/>
      <c r="D47" s="91"/>
      <c r="E47" s="91"/>
      <c r="F47" s="91"/>
      <c r="G47" s="91"/>
      <c r="H47" s="91"/>
      <c r="I47" s="91"/>
      <c r="J47" s="91"/>
      <c r="K47" s="91"/>
      <c r="L47" s="91"/>
      <c r="M47" s="91"/>
      <c r="N47" s="91"/>
      <c r="O47" s="91"/>
      <c r="P47" s="97"/>
      <c r="Q47" s="102"/>
    </row>
    <row r="48" spans="1:17" x14ac:dyDescent="0.2">
      <c r="A48" s="102"/>
      <c r="B48" s="340"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2"/>
    </row>
    <row r="49" spans="1:17" ht="13.5" thickBot="1" x14ac:dyDescent="0.25">
      <c r="A49" s="102"/>
      <c r="B49" s="341"/>
      <c r="C49" s="70" t="s">
        <v>10</v>
      </c>
      <c r="D49" s="71"/>
      <c r="E49" s="71"/>
      <c r="F49" s="72">
        <f>Reg_SocEvaluadas!D10</f>
        <v>1</v>
      </c>
      <c r="G49" s="73"/>
      <c r="H49" s="73"/>
      <c r="I49" s="72">
        <f>Reg_SocEvaluadas!F10</f>
        <v>1</v>
      </c>
      <c r="J49" s="73"/>
      <c r="K49" s="73"/>
      <c r="L49" s="72">
        <f>Reg_SocEvaluadas!H10</f>
        <v>1</v>
      </c>
      <c r="M49" s="73"/>
      <c r="N49" s="73"/>
      <c r="O49" s="72" t="str">
        <f>Reg_SocEvaluadas!J10</f>
        <v>0</v>
      </c>
      <c r="P49" s="72">
        <f>Reg_SocEvaluadas!L10</f>
        <v>1</v>
      </c>
      <c r="Q49" s="102"/>
    </row>
    <row r="50" spans="1:17" ht="4.5" customHeight="1" thickBot="1" x14ac:dyDescent="0.25">
      <c r="A50" s="102"/>
      <c r="B50" s="98">
        <v>0.9</v>
      </c>
      <c r="C50" s="74"/>
      <c r="D50" s="74"/>
      <c r="E50" s="74"/>
      <c r="F50" s="75">
        <f>+$C$26</f>
        <v>0.9</v>
      </c>
      <c r="G50" s="74"/>
      <c r="H50" s="74"/>
      <c r="I50" s="75">
        <f>+$C$26</f>
        <v>0.9</v>
      </c>
      <c r="J50" s="74"/>
      <c r="K50" s="74"/>
      <c r="L50" s="75">
        <f>+$C$26</f>
        <v>0.9</v>
      </c>
      <c r="M50" s="74"/>
      <c r="N50" s="74"/>
      <c r="O50" s="75">
        <f>+$C$26</f>
        <v>0.9</v>
      </c>
      <c r="P50" s="75">
        <f>+$C$26</f>
        <v>0.9</v>
      </c>
      <c r="Q50" s="102"/>
    </row>
    <row r="51" spans="1:17" ht="22.5" customHeight="1" thickBot="1" x14ac:dyDescent="0.25">
      <c r="A51" s="102"/>
      <c r="B51" s="337" t="s">
        <v>21</v>
      </c>
      <c r="C51" s="338"/>
      <c r="D51" s="338"/>
      <c r="E51" s="338"/>
      <c r="F51" s="338"/>
      <c r="G51" s="338"/>
      <c r="H51" s="338"/>
      <c r="I51" s="338"/>
      <c r="J51" s="338"/>
      <c r="K51" s="338"/>
      <c r="L51" s="338"/>
      <c r="M51" s="338"/>
      <c r="N51" s="338"/>
      <c r="O51" s="338"/>
      <c r="P51" s="339"/>
      <c r="Q51" s="102"/>
    </row>
    <row r="52" spans="1:17" x14ac:dyDescent="0.2">
      <c r="A52" s="102"/>
      <c r="B52" s="325"/>
      <c r="C52" s="326"/>
      <c r="D52" s="326"/>
      <c r="E52" s="326"/>
      <c r="F52" s="326"/>
      <c r="G52" s="326"/>
      <c r="H52" s="326"/>
      <c r="I52" s="326"/>
      <c r="J52" s="326"/>
      <c r="K52" s="326"/>
      <c r="L52" s="326"/>
      <c r="M52" s="326"/>
      <c r="N52" s="326"/>
      <c r="O52" s="326"/>
      <c r="P52" s="327"/>
      <c r="Q52" s="102"/>
    </row>
    <row r="53" spans="1:17" x14ac:dyDescent="0.2">
      <c r="A53" s="102"/>
      <c r="B53" s="328"/>
      <c r="C53" s="329"/>
      <c r="D53" s="329"/>
      <c r="E53" s="329"/>
      <c r="F53" s="329"/>
      <c r="G53" s="329"/>
      <c r="H53" s="329"/>
      <c r="I53" s="329"/>
      <c r="J53" s="329"/>
      <c r="K53" s="329"/>
      <c r="L53" s="329"/>
      <c r="M53" s="329"/>
      <c r="N53" s="329"/>
      <c r="O53" s="329"/>
      <c r="P53" s="330"/>
      <c r="Q53" s="102"/>
    </row>
    <row r="54" spans="1:17" x14ac:dyDescent="0.2">
      <c r="A54" s="102"/>
      <c r="B54" s="328"/>
      <c r="C54" s="329"/>
      <c r="D54" s="329"/>
      <c r="E54" s="329"/>
      <c r="F54" s="329"/>
      <c r="G54" s="329"/>
      <c r="H54" s="329"/>
      <c r="I54" s="329"/>
      <c r="J54" s="329"/>
      <c r="K54" s="329"/>
      <c r="L54" s="329"/>
      <c r="M54" s="329"/>
      <c r="N54" s="329"/>
      <c r="O54" s="329"/>
      <c r="P54" s="330"/>
      <c r="Q54" s="102"/>
    </row>
    <row r="55" spans="1:17" x14ac:dyDescent="0.2">
      <c r="A55" s="102"/>
      <c r="B55" s="328"/>
      <c r="C55" s="329"/>
      <c r="D55" s="329"/>
      <c r="E55" s="329"/>
      <c r="F55" s="329"/>
      <c r="G55" s="329"/>
      <c r="H55" s="329"/>
      <c r="I55" s="329"/>
      <c r="J55" s="329"/>
      <c r="K55" s="329"/>
      <c r="L55" s="329"/>
      <c r="M55" s="329"/>
      <c r="N55" s="329"/>
      <c r="O55" s="329"/>
      <c r="P55" s="330"/>
      <c r="Q55" s="102"/>
    </row>
    <row r="56" spans="1:17" x14ac:dyDescent="0.2">
      <c r="A56" s="102"/>
      <c r="B56" s="328"/>
      <c r="C56" s="329"/>
      <c r="D56" s="329"/>
      <c r="E56" s="329"/>
      <c r="F56" s="329"/>
      <c r="G56" s="329"/>
      <c r="H56" s="329"/>
      <c r="I56" s="329"/>
      <c r="J56" s="329"/>
      <c r="K56" s="329"/>
      <c r="L56" s="329"/>
      <c r="M56" s="329"/>
      <c r="N56" s="329"/>
      <c r="O56" s="329"/>
      <c r="P56" s="330"/>
      <c r="Q56" s="102"/>
    </row>
    <row r="57" spans="1:17" x14ac:dyDescent="0.2">
      <c r="A57" s="102"/>
      <c r="B57" s="328"/>
      <c r="C57" s="329"/>
      <c r="D57" s="329"/>
      <c r="E57" s="329"/>
      <c r="F57" s="329"/>
      <c r="G57" s="329"/>
      <c r="H57" s="329"/>
      <c r="I57" s="329"/>
      <c r="J57" s="329"/>
      <c r="K57" s="329"/>
      <c r="L57" s="329"/>
      <c r="M57" s="329"/>
      <c r="N57" s="329"/>
      <c r="O57" s="329"/>
      <c r="P57" s="330"/>
      <c r="Q57" s="102"/>
    </row>
    <row r="58" spans="1:17" x14ac:dyDescent="0.2">
      <c r="A58" s="102"/>
      <c r="B58" s="328"/>
      <c r="C58" s="329"/>
      <c r="D58" s="329"/>
      <c r="E58" s="329"/>
      <c r="F58" s="329"/>
      <c r="G58" s="329"/>
      <c r="H58" s="329"/>
      <c r="I58" s="329"/>
      <c r="J58" s="329"/>
      <c r="K58" s="329"/>
      <c r="L58" s="329"/>
      <c r="M58" s="329"/>
      <c r="N58" s="329"/>
      <c r="O58" s="329"/>
      <c r="P58" s="330"/>
      <c r="Q58" s="102"/>
    </row>
    <row r="59" spans="1:17" x14ac:dyDescent="0.2">
      <c r="A59" s="102"/>
      <c r="B59" s="328"/>
      <c r="C59" s="329"/>
      <c r="D59" s="329"/>
      <c r="E59" s="329"/>
      <c r="F59" s="329"/>
      <c r="G59" s="329"/>
      <c r="H59" s="329"/>
      <c r="I59" s="329"/>
      <c r="J59" s="329"/>
      <c r="K59" s="329"/>
      <c r="L59" s="329"/>
      <c r="M59" s="329"/>
      <c r="N59" s="329"/>
      <c r="O59" s="329"/>
      <c r="P59" s="330"/>
      <c r="Q59" s="102"/>
    </row>
    <row r="60" spans="1:17" x14ac:dyDescent="0.2">
      <c r="A60" s="102"/>
      <c r="B60" s="328"/>
      <c r="C60" s="329"/>
      <c r="D60" s="329"/>
      <c r="E60" s="329"/>
      <c r="F60" s="329"/>
      <c r="G60" s="329"/>
      <c r="H60" s="329"/>
      <c r="I60" s="329"/>
      <c r="J60" s="329"/>
      <c r="K60" s="329"/>
      <c r="L60" s="329"/>
      <c r="M60" s="329"/>
      <c r="N60" s="329"/>
      <c r="O60" s="329"/>
      <c r="P60" s="330"/>
      <c r="Q60" s="102"/>
    </row>
    <row r="61" spans="1:17" x14ac:dyDescent="0.2">
      <c r="A61" s="102"/>
      <c r="B61" s="328"/>
      <c r="C61" s="329"/>
      <c r="D61" s="329"/>
      <c r="E61" s="329"/>
      <c r="F61" s="329"/>
      <c r="G61" s="329"/>
      <c r="H61" s="329"/>
      <c r="I61" s="329"/>
      <c r="J61" s="329"/>
      <c r="K61" s="329"/>
      <c r="L61" s="329"/>
      <c r="M61" s="329"/>
      <c r="N61" s="329"/>
      <c r="O61" s="329"/>
      <c r="P61" s="330"/>
      <c r="Q61" s="102"/>
    </row>
    <row r="62" spans="1:17" x14ac:dyDescent="0.2">
      <c r="A62" s="102"/>
      <c r="B62" s="328"/>
      <c r="C62" s="329"/>
      <c r="D62" s="329"/>
      <c r="E62" s="329"/>
      <c r="F62" s="329"/>
      <c r="G62" s="329"/>
      <c r="H62" s="329"/>
      <c r="I62" s="329"/>
      <c r="J62" s="329"/>
      <c r="K62" s="329"/>
      <c r="L62" s="329"/>
      <c r="M62" s="329"/>
      <c r="N62" s="329"/>
      <c r="O62" s="329"/>
      <c r="P62" s="330"/>
      <c r="Q62" s="102"/>
    </row>
    <row r="63" spans="1:17" x14ac:dyDescent="0.2">
      <c r="A63" s="102"/>
      <c r="B63" s="328"/>
      <c r="C63" s="329"/>
      <c r="D63" s="329"/>
      <c r="E63" s="329"/>
      <c r="F63" s="329"/>
      <c r="G63" s="329"/>
      <c r="H63" s="329"/>
      <c r="I63" s="329"/>
      <c r="J63" s="329"/>
      <c r="K63" s="329"/>
      <c r="L63" s="329"/>
      <c r="M63" s="329"/>
      <c r="N63" s="329"/>
      <c r="O63" s="329"/>
      <c r="P63" s="330"/>
      <c r="Q63" s="102"/>
    </row>
    <row r="64" spans="1:17" x14ac:dyDescent="0.2">
      <c r="A64" s="102"/>
      <c r="B64" s="328"/>
      <c r="C64" s="329"/>
      <c r="D64" s="329"/>
      <c r="E64" s="329"/>
      <c r="F64" s="329"/>
      <c r="G64" s="329"/>
      <c r="H64" s="329"/>
      <c r="I64" s="329"/>
      <c r="J64" s="329"/>
      <c r="K64" s="329"/>
      <c r="L64" s="329"/>
      <c r="M64" s="329"/>
      <c r="N64" s="329"/>
      <c r="O64" s="329"/>
      <c r="P64" s="330"/>
      <c r="Q64" s="102"/>
    </row>
    <row r="65" spans="1:19" x14ac:dyDescent="0.2">
      <c r="A65" s="102"/>
      <c r="B65" s="328"/>
      <c r="C65" s="329"/>
      <c r="D65" s="329"/>
      <c r="E65" s="329"/>
      <c r="F65" s="329"/>
      <c r="G65" s="329"/>
      <c r="H65" s="329"/>
      <c r="I65" s="329"/>
      <c r="J65" s="329"/>
      <c r="K65" s="329"/>
      <c r="L65" s="329"/>
      <c r="M65" s="329"/>
      <c r="N65" s="329"/>
      <c r="O65" s="329"/>
      <c r="P65" s="330"/>
      <c r="Q65" s="102"/>
    </row>
    <row r="66" spans="1:19" x14ac:dyDescent="0.2">
      <c r="A66" s="102"/>
      <c r="B66" s="328"/>
      <c r="C66" s="329"/>
      <c r="D66" s="329"/>
      <c r="E66" s="329"/>
      <c r="F66" s="329"/>
      <c r="G66" s="329"/>
      <c r="H66" s="329"/>
      <c r="I66" s="329"/>
      <c r="J66" s="329"/>
      <c r="K66" s="329"/>
      <c r="L66" s="329"/>
      <c r="M66" s="329"/>
      <c r="N66" s="329"/>
      <c r="O66" s="329"/>
      <c r="P66" s="330"/>
      <c r="Q66" s="102"/>
    </row>
    <row r="67" spans="1:19" ht="13.5" thickBot="1" x14ac:dyDescent="0.25">
      <c r="A67" s="102"/>
      <c r="B67" s="331"/>
      <c r="C67" s="332"/>
      <c r="D67" s="332"/>
      <c r="E67" s="332"/>
      <c r="F67" s="332"/>
      <c r="G67" s="332"/>
      <c r="H67" s="332"/>
      <c r="I67" s="332"/>
      <c r="J67" s="332"/>
      <c r="K67" s="332"/>
      <c r="L67" s="332"/>
      <c r="M67" s="332"/>
      <c r="N67" s="332"/>
      <c r="O67" s="332"/>
      <c r="P67" s="333"/>
      <c r="Q67" s="102"/>
    </row>
    <row r="68" spans="1:19" s="54" customFormat="1" ht="4.5" customHeight="1" thickBot="1" x14ac:dyDescent="0.25">
      <c r="A68" s="334"/>
      <c r="B68" s="334"/>
      <c r="C68" s="334"/>
      <c r="D68" s="334"/>
      <c r="E68" s="334"/>
      <c r="F68" s="334"/>
      <c r="G68" s="334"/>
      <c r="H68" s="334"/>
      <c r="I68" s="334"/>
      <c r="J68" s="334"/>
      <c r="K68" s="334"/>
      <c r="L68" s="334"/>
      <c r="M68" s="334"/>
      <c r="N68" s="334"/>
      <c r="O68" s="334"/>
      <c r="P68" s="334"/>
      <c r="Q68" s="334"/>
      <c r="S68" s="101"/>
    </row>
    <row r="69" spans="1:19" ht="18" customHeight="1" x14ac:dyDescent="0.2">
      <c r="A69" s="102"/>
      <c r="B69" s="323" t="s">
        <v>5</v>
      </c>
      <c r="C69" s="342" t="s">
        <v>200</v>
      </c>
      <c r="D69" s="343"/>
      <c r="E69" s="343"/>
      <c r="F69" s="343"/>
      <c r="G69" s="343"/>
      <c r="H69" s="343"/>
      <c r="I69" s="343"/>
      <c r="J69" s="343"/>
      <c r="K69" s="343"/>
      <c r="L69" s="343"/>
      <c r="M69" s="343"/>
      <c r="N69" s="343"/>
      <c r="O69" s="343"/>
      <c r="P69" s="344"/>
      <c r="Q69" s="102"/>
    </row>
    <row r="70" spans="1:19" ht="313.89999999999998" customHeight="1" x14ac:dyDescent="0.2">
      <c r="A70" s="102"/>
      <c r="B70" s="324"/>
      <c r="C70" s="315" t="s">
        <v>244</v>
      </c>
      <c r="D70" s="316"/>
      <c r="E70" s="316"/>
      <c r="F70" s="316"/>
      <c r="G70" s="316"/>
      <c r="H70" s="316"/>
      <c r="I70" s="316"/>
      <c r="J70" s="316"/>
      <c r="K70" s="316"/>
      <c r="L70" s="316"/>
      <c r="M70" s="316"/>
      <c r="N70" s="316"/>
      <c r="O70" s="316"/>
      <c r="P70" s="317"/>
      <c r="Q70" s="102"/>
    </row>
    <row r="71" spans="1:19" ht="15" customHeight="1" x14ac:dyDescent="0.2">
      <c r="A71" s="102"/>
      <c r="B71" s="324"/>
      <c r="C71" s="318" t="s">
        <v>201</v>
      </c>
      <c r="D71" s="319"/>
      <c r="E71" s="319"/>
      <c r="F71" s="319"/>
      <c r="G71" s="319"/>
      <c r="H71" s="319"/>
      <c r="I71" s="319"/>
      <c r="J71" s="319"/>
      <c r="K71" s="319"/>
      <c r="L71" s="319"/>
      <c r="M71" s="319"/>
      <c r="N71" s="319"/>
      <c r="O71" s="319"/>
      <c r="P71" s="320"/>
      <c r="Q71" s="102"/>
    </row>
    <row r="72" spans="1:19" ht="301.5" customHeight="1" thickBot="1" x14ac:dyDescent="0.25">
      <c r="A72" s="102"/>
      <c r="B72" s="324"/>
      <c r="C72" s="315" t="s">
        <v>247</v>
      </c>
      <c r="D72" s="316"/>
      <c r="E72" s="316"/>
      <c r="F72" s="316"/>
      <c r="G72" s="316"/>
      <c r="H72" s="316"/>
      <c r="I72" s="316"/>
      <c r="J72" s="316"/>
      <c r="K72" s="316"/>
      <c r="L72" s="316"/>
      <c r="M72" s="316"/>
      <c r="N72" s="316"/>
      <c r="O72" s="316"/>
      <c r="P72" s="317"/>
      <c r="Q72" s="102"/>
    </row>
    <row r="73" spans="1:19" ht="30.75" customHeight="1" thickBot="1" x14ac:dyDescent="0.25">
      <c r="A73" s="102"/>
      <c r="B73" s="146" t="s">
        <v>63</v>
      </c>
      <c r="C73" s="310" t="s">
        <v>233</v>
      </c>
      <c r="D73" s="311"/>
      <c r="E73" s="311"/>
      <c r="F73" s="311"/>
      <c r="G73" s="311"/>
      <c r="H73" s="311"/>
      <c r="I73" s="311"/>
      <c r="J73" s="311"/>
      <c r="K73" s="311"/>
      <c r="L73" s="311"/>
      <c r="M73" s="311"/>
      <c r="N73" s="311"/>
      <c r="O73" s="311"/>
      <c r="P73" s="312"/>
      <c r="Q73" s="102"/>
    </row>
    <row r="74" spans="1:19" ht="27.75" customHeight="1" thickBot="1" x14ac:dyDescent="0.25">
      <c r="A74" s="102"/>
      <c r="B74" s="146" t="s">
        <v>84</v>
      </c>
      <c r="C74" s="313" t="s">
        <v>85</v>
      </c>
      <c r="D74" s="313"/>
      <c r="E74" s="313"/>
      <c r="F74" s="313"/>
      <c r="G74" s="313"/>
      <c r="H74" s="313"/>
      <c r="I74" s="313"/>
      <c r="J74" s="313"/>
      <c r="K74" s="313"/>
      <c r="L74" s="313"/>
      <c r="M74" s="313"/>
      <c r="N74" s="313"/>
      <c r="O74" s="313"/>
      <c r="P74" s="314"/>
      <c r="Q74" s="102"/>
    </row>
    <row r="77" spans="1:19" x14ac:dyDescent="0.2">
      <c r="C77" s="55"/>
    </row>
    <row r="78" spans="1:19" hidden="1" x14ac:dyDescent="0.2">
      <c r="C78" s="50">
        <v>2018</v>
      </c>
    </row>
    <row r="79" spans="1:19" hidden="1" x14ac:dyDescent="0.2">
      <c r="C79" s="50">
        <v>2019</v>
      </c>
    </row>
    <row r="85" spans="2:19" s="51" customFormat="1" x14ac:dyDescent="0.2">
      <c r="S85" s="99"/>
    </row>
    <row r="86" spans="2:19" s="51" customFormat="1" x14ac:dyDescent="0.2">
      <c r="S86" s="99"/>
    </row>
    <row r="87" spans="2:19" s="51" customFormat="1" x14ac:dyDescent="0.2">
      <c r="S87" s="99"/>
    </row>
    <row r="88" spans="2:19" s="51" customFormat="1" x14ac:dyDescent="0.2">
      <c r="S88" s="99"/>
    </row>
    <row r="89" spans="2:19" s="51" customFormat="1" x14ac:dyDescent="0.2">
      <c r="S89" s="99"/>
    </row>
    <row r="90" spans="2:19" s="51" customFormat="1" x14ac:dyDescent="0.2">
      <c r="S90" s="99"/>
    </row>
    <row r="91" spans="2:19" s="51" customFormat="1" x14ac:dyDescent="0.2">
      <c r="D91" s="118"/>
      <c r="E91" s="118"/>
      <c r="F91" s="118"/>
      <c r="G91" s="118"/>
      <c r="H91" s="118"/>
      <c r="I91" s="118"/>
      <c r="S91" s="99"/>
    </row>
    <row r="92" spans="2:19" s="51" customFormat="1" x14ac:dyDescent="0.2">
      <c r="D92" s="118"/>
      <c r="E92" s="118"/>
      <c r="F92" s="118"/>
      <c r="G92" s="118"/>
      <c r="H92" s="118"/>
      <c r="I92" s="118"/>
      <c r="S92" s="99"/>
    </row>
    <row r="93" spans="2:19" s="51" customFormat="1" x14ac:dyDescent="0.2">
      <c r="B93" s="118"/>
      <c r="C93" s="118"/>
      <c r="D93" s="118"/>
      <c r="E93" s="118"/>
      <c r="F93" s="118"/>
      <c r="G93" s="118"/>
      <c r="H93" s="118"/>
      <c r="I93" s="118"/>
      <c r="S93" s="99"/>
    </row>
    <row r="94" spans="2:19" s="51" customFormat="1" x14ac:dyDescent="0.2">
      <c r="B94" s="118"/>
      <c r="C94" s="118"/>
      <c r="D94" s="118"/>
      <c r="E94" s="118"/>
      <c r="F94" s="118"/>
      <c r="G94" s="118"/>
      <c r="H94" s="118"/>
      <c r="I94" s="118"/>
      <c r="S94" s="99"/>
    </row>
    <row r="95" spans="2:19" s="51" customFormat="1" x14ac:dyDescent="0.2">
      <c r="B95" s="118"/>
      <c r="C95" s="118"/>
      <c r="D95" s="118"/>
      <c r="E95" s="118"/>
      <c r="F95" s="118"/>
      <c r="G95" s="118"/>
      <c r="H95" s="118"/>
      <c r="I95" s="118"/>
      <c r="S95" s="99"/>
    </row>
    <row r="96" spans="2:19" s="51" customFormat="1" x14ac:dyDescent="0.2">
      <c r="B96" s="118"/>
      <c r="C96" s="118"/>
      <c r="D96" s="118"/>
      <c r="E96" s="118"/>
      <c r="F96" s="118"/>
      <c r="G96" s="118"/>
      <c r="H96" s="118"/>
      <c r="I96" s="118"/>
      <c r="K96" s="118"/>
      <c r="L96" s="118"/>
      <c r="M96" s="118"/>
      <c r="N96" s="118"/>
      <c r="O96" s="118"/>
      <c r="P96" s="118"/>
      <c r="S96" s="99"/>
    </row>
    <row r="97" spans="2:19" s="51" customFormat="1" x14ac:dyDescent="0.2">
      <c r="B97" s="118"/>
      <c r="C97" s="118"/>
      <c r="D97" s="118"/>
      <c r="E97" s="118"/>
      <c r="F97" s="118"/>
      <c r="G97" s="118"/>
      <c r="H97" s="118"/>
      <c r="I97" s="118"/>
      <c r="K97" s="118"/>
      <c r="L97" s="118"/>
      <c r="M97" s="118"/>
      <c r="N97" s="118"/>
      <c r="O97" s="118"/>
      <c r="P97" s="118"/>
      <c r="S97" s="99"/>
    </row>
    <row r="98" spans="2:19" s="51" customFormat="1" x14ac:dyDescent="0.2">
      <c r="B98" s="118"/>
      <c r="C98" s="118"/>
      <c r="D98" s="118"/>
      <c r="E98" s="118"/>
      <c r="F98" s="118"/>
      <c r="G98" s="118"/>
      <c r="H98" s="118"/>
      <c r="I98" s="118"/>
      <c r="K98" s="118"/>
      <c r="L98" s="118"/>
      <c r="M98" s="118"/>
      <c r="N98" s="118"/>
      <c r="O98" s="118"/>
      <c r="P98" s="118"/>
      <c r="S98" s="99"/>
    </row>
    <row r="99" spans="2:19" s="51" customFormat="1" x14ac:dyDescent="0.2">
      <c r="B99" s="118"/>
      <c r="C99" s="118"/>
      <c r="D99" s="118"/>
      <c r="E99" s="118"/>
      <c r="F99" s="118"/>
      <c r="G99" s="118"/>
      <c r="H99" s="118"/>
      <c r="I99" s="118"/>
      <c r="K99" s="118"/>
      <c r="L99" s="118"/>
      <c r="M99" s="118"/>
      <c r="N99" s="118"/>
      <c r="O99" s="118"/>
      <c r="P99" s="118"/>
      <c r="Q99" s="56" t="s">
        <v>69</v>
      </c>
      <c r="S99" s="99"/>
    </row>
    <row r="100" spans="2:19" s="51" customFormat="1" x14ac:dyDescent="0.2">
      <c r="B100" s="119"/>
      <c r="C100" s="119"/>
      <c r="D100" s="118"/>
      <c r="E100" s="118"/>
      <c r="F100" s="118"/>
      <c r="G100" s="118"/>
      <c r="H100" s="118"/>
      <c r="I100" s="118"/>
      <c r="K100" s="118"/>
      <c r="L100" s="118"/>
      <c r="O100" s="118"/>
      <c r="P100" s="118"/>
      <c r="Q100" s="56" t="s">
        <v>70</v>
      </c>
      <c r="S100" s="99"/>
    </row>
    <row r="101" spans="2:19" s="51" customFormat="1" x14ac:dyDescent="0.2">
      <c r="B101" s="119"/>
      <c r="C101" s="119"/>
      <c r="D101" s="118"/>
      <c r="E101" s="118"/>
      <c r="F101" s="118"/>
      <c r="G101" s="118"/>
      <c r="H101" s="118"/>
      <c r="I101" s="118"/>
      <c r="K101" s="118"/>
      <c r="L101" s="118"/>
      <c r="O101" s="118"/>
      <c r="P101" s="118"/>
      <c r="Q101" s="56" t="s">
        <v>72</v>
      </c>
      <c r="S101" s="99"/>
    </row>
    <row r="102" spans="2:19" s="51" customFormat="1" x14ac:dyDescent="0.2">
      <c r="B102" s="119"/>
      <c r="C102" s="119"/>
      <c r="D102" s="118"/>
      <c r="E102" s="118"/>
      <c r="F102" s="118"/>
      <c r="G102" s="118"/>
      <c r="H102" s="118"/>
      <c r="I102" s="118"/>
      <c r="K102" s="118"/>
      <c r="L102" s="118"/>
      <c r="O102" s="118"/>
      <c r="P102" s="118"/>
      <c r="Q102" s="56" t="s">
        <v>71</v>
      </c>
      <c r="S102" s="99"/>
    </row>
    <row r="103" spans="2:19" s="51" customFormat="1" x14ac:dyDescent="0.2">
      <c r="B103" s="118"/>
      <c r="C103" s="119"/>
      <c r="D103" s="118"/>
      <c r="E103" s="118"/>
      <c r="F103" s="118"/>
      <c r="G103" s="118"/>
      <c r="H103" s="118"/>
      <c r="I103" s="118"/>
      <c r="K103" s="118"/>
      <c r="L103" s="118"/>
      <c r="M103" s="119"/>
      <c r="N103" s="118"/>
      <c r="O103" s="118"/>
      <c r="P103" s="118"/>
      <c r="Q103" s="56" t="s">
        <v>73</v>
      </c>
      <c r="S103" s="99"/>
    </row>
    <row r="104" spans="2:19" s="51" customFormat="1" x14ac:dyDescent="0.2">
      <c r="B104" s="118"/>
      <c r="C104" s="119"/>
      <c r="D104" s="118"/>
      <c r="E104" s="118"/>
      <c r="F104" s="118"/>
      <c r="G104" s="118"/>
      <c r="H104" s="118"/>
      <c r="I104" s="118"/>
      <c r="K104" s="118"/>
      <c r="L104" s="118"/>
      <c r="M104" s="118"/>
      <c r="N104" s="118" t="s">
        <v>67</v>
      </c>
      <c r="O104" s="118"/>
      <c r="P104" s="118"/>
      <c r="Q104" s="56" t="s">
        <v>74</v>
      </c>
      <c r="S104" s="99"/>
    </row>
    <row r="105" spans="2:19" s="51" customFormat="1" x14ac:dyDescent="0.2">
      <c r="B105" s="118"/>
      <c r="C105" s="119"/>
      <c r="D105" s="118"/>
      <c r="E105" s="118"/>
      <c r="F105" s="118"/>
      <c r="G105" s="118"/>
      <c r="H105" s="118"/>
      <c r="I105" s="118"/>
      <c r="K105" s="118"/>
      <c r="L105" s="118"/>
      <c r="M105" s="118"/>
      <c r="N105" s="118"/>
      <c r="O105" s="118"/>
      <c r="P105" s="118"/>
      <c r="S105" s="99"/>
    </row>
    <row r="106" spans="2:19" s="51" customFormat="1" x14ac:dyDescent="0.2">
      <c r="B106" s="118"/>
      <c r="C106" s="119"/>
      <c r="D106" s="118"/>
      <c r="E106" s="118"/>
      <c r="F106" s="118"/>
      <c r="G106" s="118"/>
      <c r="H106" s="118"/>
      <c r="I106" s="118"/>
      <c r="K106" s="118"/>
      <c r="L106" s="118"/>
      <c r="M106" s="118"/>
      <c r="N106" s="118"/>
      <c r="O106" s="118"/>
      <c r="P106" s="118"/>
      <c r="S106" s="99"/>
    </row>
    <row r="107" spans="2:19" s="51" customFormat="1" x14ac:dyDescent="0.2">
      <c r="B107" s="118"/>
      <c r="C107" s="118"/>
      <c r="D107" s="118"/>
      <c r="E107" s="118"/>
      <c r="F107" s="118"/>
      <c r="G107" s="118"/>
      <c r="H107" s="118"/>
      <c r="I107" s="118"/>
      <c r="K107" s="118"/>
      <c r="L107" s="118"/>
      <c r="M107" s="118"/>
      <c r="N107" s="118"/>
      <c r="O107" s="118"/>
      <c r="P107" s="118"/>
      <c r="S107" s="99"/>
    </row>
    <row r="108" spans="2:19" s="51" customFormat="1" x14ac:dyDescent="0.2">
      <c r="B108" s="118"/>
      <c r="C108" s="118"/>
      <c r="D108" s="118"/>
      <c r="E108" s="118"/>
      <c r="F108" s="118"/>
      <c r="G108" s="118"/>
      <c r="H108" s="118"/>
      <c r="I108" s="118"/>
      <c r="K108" s="118"/>
      <c r="L108" s="118"/>
      <c r="M108" s="118"/>
      <c r="N108" s="118"/>
      <c r="O108" s="118"/>
      <c r="P108" s="118"/>
      <c r="S108" s="99"/>
    </row>
    <row r="109" spans="2:19" s="51" customFormat="1" x14ac:dyDescent="0.2">
      <c r="B109" s="118"/>
      <c r="C109" s="118"/>
      <c r="D109" s="118"/>
      <c r="E109" s="118"/>
      <c r="F109" s="118"/>
      <c r="G109" s="118"/>
      <c r="H109" s="118"/>
      <c r="I109" s="118"/>
      <c r="K109" s="118"/>
      <c r="L109" s="118"/>
      <c r="M109" s="118"/>
      <c r="N109" s="118"/>
      <c r="O109" s="118"/>
      <c r="P109" s="118"/>
      <c r="Q109" s="56">
        <v>2015</v>
      </c>
      <c r="S109" s="99"/>
    </row>
    <row r="110" spans="2:19" s="51" customFormat="1" ht="12.75" customHeight="1" x14ac:dyDescent="0.2">
      <c r="B110" s="118"/>
      <c r="C110" s="118"/>
      <c r="D110" s="118"/>
      <c r="E110" s="118"/>
      <c r="F110" s="118"/>
      <c r="G110" s="118"/>
      <c r="H110" s="118"/>
      <c r="I110" s="118"/>
      <c r="Q110" s="56">
        <v>2016</v>
      </c>
      <c r="S110" s="99"/>
    </row>
    <row r="111" spans="2:19" s="51" customFormat="1" x14ac:dyDescent="0.2">
      <c r="B111" s="118"/>
      <c r="C111" s="118"/>
      <c r="D111" s="118"/>
      <c r="E111" s="118"/>
      <c r="F111" s="118"/>
      <c r="G111" s="118"/>
      <c r="H111" s="118"/>
      <c r="I111" s="118"/>
      <c r="Q111" s="56">
        <v>2017</v>
      </c>
      <c r="S111" s="99"/>
    </row>
    <row r="112" spans="2:19" s="51" customFormat="1" x14ac:dyDescent="0.2">
      <c r="C112" s="118"/>
      <c r="H112" s="118"/>
      <c r="I112" s="118"/>
      <c r="Q112" s="56">
        <v>2018</v>
      </c>
      <c r="S112" s="99"/>
    </row>
    <row r="113" spans="2:19" s="51" customFormat="1" x14ac:dyDescent="0.2">
      <c r="C113" s="118"/>
      <c r="H113" s="118"/>
      <c r="I113" s="118"/>
      <c r="S113" s="99"/>
    </row>
    <row r="114" spans="2:19" s="51" customFormat="1" x14ac:dyDescent="0.2">
      <c r="C114" s="118"/>
      <c r="H114" s="118"/>
      <c r="I114" s="118"/>
      <c r="S114" s="99"/>
    </row>
    <row r="115" spans="2:19" s="51" customFormat="1" x14ac:dyDescent="0.2">
      <c r="B115" s="58"/>
      <c r="C115" s="118"/>
      <c r="H115" s="118"/>
      <c r="I115" s="118"/>
      <c r="S115" s="99"/>
    </row>
    <row r="116" spans="2:19" s="51" customFormat="1" x14ac:dyDescent="0.2">
      <c r="B116" s="58"/>
      <c r="C116" s="118"/>
      <c r="H116" s="118"/>
      <c r="I116" s="118"/>
      <c r="S116" s="99"/>
    </row>
    <row r="117" spans="2:19" s="51" customFormat="1" x14ac:dyDescent="0.2">
      <c r="B117" s="58"/>
      <c r="C117" s="118"/>
      <c r="H117" s="118"/>
      <c r="I117" s="118"/>
      <c r="S117" s="99"/>
    </row>
    <row r="118" spans="2:19" s="51" customFormat="1" x14ac:dyDescent="0.2">
      <c r="B118" s="58"/>
      <c r="C118" s="118"/>
      <c r="H118" s="118"/>
      <c r="I118" s="118"/>
      <c r="S118" s="99"/>
    </row>
    <row r="119" spans="2:19" s="51" customFormat="1" x14ac:dyDescent="0.2">
      <c r="B119" s="58"/>
      <c r="C119" s="118"/>
      <c r="H119" s="118"/>
      <c r="I119" s="118"/>
      <c r="S119" s="99"/>
    </row>
    <row r="120" spans="2:19" s="51" customFormat="1" x14ac:dyDescent="0.2">
      <c r="B120" s="58"/>
      <c r="C120" s="118"/>
      <c r="H120" s="118"/>
      <c r="I120" s="118"/>
      <c r="S120" s="99"/>
    </row>
    <row r="121" spans="2:19" s="51" customFormat="1" x14ac:dyDescent="0.2">
      <c r="B121" s="58"/>
      <c r="C121" s="118"/>
      <c r="H121" s="118"/>
      <c r="I121" s="118"/>
      <c r="S121" s="99"/>
    </row>
    <row r="122" spans="2:19" s="51" customFormat="1" x14ac:dyDescent="0.2">
      <c r="B122" s="59"/>
      <c r="C122" s="118"/>
      <c r="H122" s="118"/>
      <c r="I122" s="118"/>
      <c r="S122" s="99"/>
    </row>
    <row r="123" spans="2:19" s="51" customFormat="1" x14ac:dyDescent="0.2">
      <c r="B123" s="59"/>
      <c r="C123" s="118"/>
      <c r="H123" s="118"/>
      <c r="I123" s="118"/>
      <c r="S123" s="99"/>
    </row>
    <row r="124" spans="2:19" s="51" customFormat="1" x14ac:dyDescent="0.2">
      <c r="C124" s="118"/>
      <c r="H124" s="118"/>
      <c r="I124" s="118"/>
      <c r="S124" s="99"/>
    </row>
    <row r="125" spans="2:19" s="51" customFormat="1" x14ac:dyDescent="0.2">
      <c r="B125" s="60"/>
      <c r="C125" s="118"/>
      <c r="F125" s="118"/>
      <c r="I125" s="118"/>
      <c r="S125" s="99"/>
    </row>
    <row r="126" spans="2:19" s="51" customFormat="1" x14ac:dyDescent="0.2">
      <c r="B126" s="60"/>
      <c r="C126" s="118"/>
      <c r="F126" s="118"/>
      <c r="I126" s="118"/>
      <c r="S126" s="99"/>
    </row>
    <row r="127" spans="2:19" s="51" customFormat="1" x14ac:dyDescent="0.2">
      <c r="B127" s="60"/>
      <c r="C127" s="118"/>
      <c r="F127" s="118"/>
      <c r="I127" s="52"/>
      <c r="J127" s="52"/>
      <c r="K127" s="52"/>
      <c r="S127" s="99"/>
    </row>
    <row r="128" spans="2:19" s="51" customFormat="1" x14ac:dyDescent="0.2">
      <c r="B128" s="60"/>
      <c r="C128" s="118"/>
      <c r="F128" s="118"/>
      <c r="G128" s="118"/>
      <c r="H128" s="52"/>
      <c r="I128" s="52"/>
      <c r="J128" s="52"/>
      <c r="K128" s="52"/>
      <c r="S128" s="99"/>
    </row>
    <row r="129" spans="2:19" s="51" customFormat="1" x14ac:dyDescent="0.2">
      <c r="B129" s="154" t="s">
        <v>234</v>
      </c>
      <c r="C129" s="118"/>
      <c r="F129" s="118"/>
      <c r="G129" s="118"/>
      <c r="H129" s="52"/>
      <c r="I129" s="52"/>
      <c r="J129" s="52"/>
      <c r="K129" s="52"/>
      <c r="S129" s="99"/>
    </row>
    <row r="130" spans="2:19" s="51" customFormat="1" x14ac:dyDescent="0.2">
      <c r="B130" s="154" t="s">
        <v>235</v>
      </c>
      <c r="C130" s="118"/>
      <c r="F130" s="118"/>
      <c r="G130" s="118"/>
      <c r="H130" s="52"/>
      <c r="I130" s="52"/>
      <c r="J130" s="52"/>
      <c r="K130" s="52"/>
      <c r="S130" s="99"/>
    </row>
    <row r="131" spans="2:19" s="51" customFormat="1" x14ac:dyDescent="0.2">
      <c r="B131" s="154" t="s">
        <v>236</v>
      </c>
      <c r="C131" s="118"/>
      <c r="F131" s="118"/>
      <c r="G131" s="118"/>
      <c r="H131" s="52"/>
      <c r="I131" s="52"/>
      <c r="J131" s="52"/>
      <c r="K131" s="52"/>
      <c r="S131" s="99"/>
    </row>
    <row r="132" spans="2:19" s="51" customFormat="1" x14ac:dyDescent="0.2">
      <c r="B132" s="154" t="s">
        <v>237</v>
      </c>
      <c r="C132" s="118"/>
      <c r="F132" s="118"/>
      <c r="G132" s="118"/>
      <c r="H132" s="52"/>
      <c r="I132" s="52"/>
      <c r="J132" s="52"/>
      <c r="K132" s="52"/>
      <c r="S132" s="99"/>
    </row>
    <row r="133" spans="2:19" s="51" customFormat="1" x14ac:dyDescent="0.2">
      <c r="B133" s="154" t="s">
        <v>238</v>
      </c>
      <c r="C133" s="118"/>
      <c r="F133" s="118"/>
      <c r="G133" s="118"/>
      <c r="H133" s="52"/>
      <c r="I133" s="52"/>
      <c r="J133" s="52"/>
      <c r="K133" s="52"/>
      <c r="S133" s="99"/>
    </row>
    <row r="134" spans="2:19" s="53" customFormat="1" x14ac:dyDescent="0.2">
      <c r="B134" s="154" t="s">
        <v>239</v>
      </c>
      <c r="C134" s="118"/>
      <c r="F134" s="118"/>
      <c r="G134" s="118"/>
      <c r="H134" s="52"/>
      <c r="I134" s="52"/>
      <c r="J134" s="52"/>
      <c r="K134" s="52"/>
      <c r="S134" s="102"/>
    </row>
    <row r="135" spans="2:19" s="53" customFormat="1" x14ac:dyDescent="0.2">
      <c r="B135" s="154" t="s">
        <v>240</v>
      </c>
      <c r="C135" s="118"/>
      <c r="F135" s="118"/>
      <c r="G135" s="118"/>
      <c r="H135" s="52"/>
      <c r="I135" s="52"/>
      <c r="J135" s="52"/>
      <c r="K135" s="52"/>
      <c r="S135" s="102"/>
    </row>
    <row r="136" spans="2:19" s="53" customFormat="1" x14ac:dyDescent="0.2">
      <c r="B136" s="57" t="s">
        <v>55</v>
      </c>
      <c r="C136" s="118"/>
      <c r="F136" s="118"/>
      <c r="G136" s="118"/>
      <c r="H136" s="52"/>
      <c r="I136" s="52"/>
      <c r="J136" s="52"/>
      <c r="K136" s="52"/>
      <c r="S136" s="102"/>
    </row>
    <row r="137" spans="2:19" s="53" customFormat="1" x14ac:dyDescent="0.2">
      <c r="B137" s="57" t="s">
        <v>166</v>
      </c>
      <c r="C137" s="118"/>
      <c r="F137" s="118"/>
      <c r="G137" s="118"/>
      <c r="H137" s="52"/>
      <c r="I137" s="52"/>
      <c r="J137" s="52"/>
      <c r="K137" s="52"/>
      <c r="S137" s="102"/>
    </row>
    <row r="138" spans="2:19" s="53" customFormat="1" x14ac:dyDescent="0.2">
      <c r="B138" s="57" t="s">
        <v>39</v>
      </c>
      <c r="C138" s="118"/>
      <c r="F138" s="118"/>
      <c r="G138" s="118"/>
      <c r="H138" s="52"/>
      <c r="I138" s="52"/>
      <c r="J138" s="52"/>
      <c r="K138" s="52"/>
      <c r="S138" s="102"/>
    </row>
    <row r="139" spans="2:19" s="53" customFormat="1" x14ac:dyDescent="0.2">
      <c r="B139" s="57" t="s">
        <v>172</v>
      </c>
      <c r="C139" s="118"/>
      <c r="F139" s="118"/>
      <c r="G139" s="118"/>
      <c r="H139" s="52"/>
      <c r="I139" s="52"/>
      <c r="J139" s="52"/>
      <c r="K139" s="52"/>
      <c r="S139" s="102"/>
    </row>
    <row r="140" spans="2:19" s="53" customFormat="1" x14ac:dyDescent="0.2">
      <c r="B140" s="57" t="s">
        <v>112</v>
      </c>
      <c r="C140" s="118"/>
      <c r="F140" s="118"/>
      <c r="G140" s="118"/>
      <c r="J140" s="52"/>
      <c r="K140" s="52"/>
      <c r="S140" s="102"/>
    </row>
    <row r="141" spans="2:19" s="53" customFormat="1" x14ac:dyDescent="0.2">
      <c r="B141" s="57" t="s">
        <v>174</v>
      </c>
      <c r="C141" s="118"/>
      <c r="F141" s="118"/>
      <c r="G141" s="118"/>
      <c r="S141" s="102"/>
    </row>
    <row r="142" spans="2:19" s="53" customFormat="1" x14ac:dyDescent="0.2">
      <c r="B142" s="57" t="s">
        <v>53</v>
      </c>
      <c r="C142" s="118"/>
      <c r="F142" s="118"/>
      <c r="G142" s="118"/>
      <c r="S142" s="102"/>
    </row>
    <row r="143" spans="2:19" s="53" customFormat="1" x14ac:dyDescent="0.2">
      <c r="B143" s="57" t="s">
        <v>163</v>
      </c>
      <c r="C143" s="118"/>
      <c r="F143" s="118"/>
      <c r="G143" s="118"/>
      <c r="S143" s="102"/>
    </row>
    <row r="144" spans="2:19" s="53" customFormat="1" x14ac:dyDescent="0.2">
      <c r="B144" s="57" t="s">
        <v>167</v>
      </c>
      <c r="C144" s="118"/>
      <c r="F144" s="118"/>
      <c r="G144" s="118"/>
      <c r="S144" s="102"/>
    </row>
    <row r="145" spans="2:7" x14ac:dyDescent="0.2">
      <c r="B145" s="120" t="s">
        <v>183</v>
      </c>
      <c r="C145" s="118"/>
      <c r="F145" s="118"/>
      <c r="G145" s="118"/>
    </row>
    <row r="146" spans="2:7" x14ac:dyDescent="0.2">
      <c r="B146" s="57" t="s">
        <v>165</v>
      </c>
      <c r="C146" s="118"/>
      <c r="F146" s="118"/>
      <c r="G146" s="118"/>
    </row>
    <row r="147" spans="2:7" x14ac:dyDescent="0.2">
      <c r="B147" s="57" t="s">
        <v>170</v>
      </c>
      <c r="C147" s="118"/>
      <c r="F147" s="118"/>
      <c r="G147" s="118"/>
    </row>
    <row r="148" spans="2:7" x14ac:dyDescent="0.2">
      <c r="B148" s="57" t="s">
        <v>173</v>
      </c>
      <c r="C148" s="118"/>
      <c r="F148" s="118"/>
      <c r="G148" s="118"/>
    </row>
    <row r="149" spans="2:7" x14ac:dyDescent="0.2">
      <c r="B149" s="57" t="s">
        <v>171</v>
      </c>
      <c r="C149" s="118"/>
      <c r="F149" s="118"/>
      <c r="G149" s="118"/>
    </row>
    <row r="150" spans="2:7" x14ac:dyDescent="0.2">
      <c r="B150" s="57" t="s">
        <v>168</v>
      </c>
      <c r="C150" s="118"/>
      <c r="F150" s="118"/>
      <c r="G150" s="118"/>
    </row>
    <row r="151" spans="2:7" x14ac:dyDescent="0.2">
      <c r="B151" s="57" t="s">
        <v>161</v>
      </c>
      <c r="C151" s="118"/>
      <c r="F151" s="118"/>
      <c r="G151" s="118"/>
    </row>
    <row r="152" spans="2:7" x14ac:dyDescent="0.2">
      <c r="B152" s="57" t="s">
        <v>169</v>
      </c>
      <c r="C152" s="118"/>
    </row>
    <row r="153" spans="2:7" x14ac:dyDescent="0.2">
      <c r="B153" s="57" t="s">
        <v>162</v>
      </c>
      <c r="C153" s="118"/>
    </row>
    <row r="154" spans="2:7" x14ac:dyDescent="0.2">
      <c r="B154" s="57" t="s">
        <v>164</v>
      </c>
      <c r="C154" s="118"/>
    </row>
    <row r="155" spans="2:7" x14ac:dyDescent="0.2">
      <c r="B155" s="57" t="s">
        <v>46</v>
      </c>
      <c r="C155" s="118"/>
    </row>
    <row r="156" spans="2:7" x14ac:dyDescent="0.2">
      <c r="B156" s="57" t="s">
        <v>54</v>
      </c>
      <c r="C156" s="118"/>
    </row>
    <row r="157" spans="2:7" x14ac:dyDescent="0.2">
      <c r="B157" s="57" t="s">
        <v>45</v>
      </c>
      <c r="C157" s="118"/>
    </row>
    <row r="158" spans="2:7" x14ac:dyDescent="0.2">
      <c r="B158" s="57" t="s">
        <v>47</v>
      </c>
      <c r="C158" s="118"/>
    </row>
    <row r="159" spans="2:7" x14ac:dyDescent="0.2">
      <c r="B159" s="57" t="s">
        <v>113</v>
      </c>
      <c r="C159" s="118"/>
    </row>
    <row r="160" spans="2:7" x14ac:dyDescent="0.2">
      <c r="B160" s="57" t="s">
        <v>111</v>
      </c>
      <c r="C160" s="118"/>
    </row>
    <row r="161" spans="2:3" x14ac:dyDescent="0.2">
      <c r="B161" s="57" t="s">
        <v>40</v>
      </c>
      <c r="C161" s="118"/>
    </row>
    <row r="162" spans="2:3" x14ac:dyDescent="0.2">
      <c r="B162" s="57" t="s">
        <v>110</v>
      </c>
    </row>
    <row r="163" spans="2:3" x14ac:dyDescent="0.2">
      <c r="B163" s="51"/>
    </row>
    <row r="164" spans="2:3" x14ac:dyDescent="0.2">
      <c r="B164" s="51"/>
    </row>
    <row r="165" spans="2:3" x14ac:dyDescent="0.2">
      <c r="B165" s="51"/>
    </row>
    <row r="166" spans="2:3" x14ac:dyDescent="0.2">
      <c r="B166" s="51" t="s">
        <v>184</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sheet="1"/>
  <mergeCells count="74">
    <mergeCell ref="C5:M5"/>
    <mergeCell ref="N5:P5"/>
    <mergeCell ref="B7:P8"/>
    <mergeCell ref="B9:P9"/>
    <mergeCell ref="J10:M10"/>
    <mergeCell ref="N10:P10"/>
    <mergeCell ref="C10:I10"/>
    <mergeCell ref="B2:B5"/>
    <mergeCell ref="C2:M2"/>
    <mergeCell ref="N2:P2"/>
    <mergeCell ref="C3:M3"/>
    <mergeCell ref="N3:P3"/>
    <mergeCell ref="C4:M4"/>
    <mergeCell ref="N4:P4"/>
    <mergeCell ref="C18:P18"/>
    <mergeCell ref="B19:P19"/>
    <mergeCell ref="B20:P20"/>
    <mergeCell ref="B11:P11"/>
    <mergeCell ref="C12:P12"/>
    <mergeCell ref="B13:P13"/>
    <mergeCell ref="C14:P14"/>
    <mergeCell ref="B15:P15"/>
    <mergeCell ref="C16:P16"/>
    <mergeCell ref="B17:P17"/>
    <mergeCell ref="N28:O28"/>
    <mergeCell ref="B21:P21"/>
    <mergeCell ref="C22:P22"/>
    <mergeCell ref="B23:P23"/>
    <mergeCell ref="C24:P24"/>
    <mergeCell ref="B25:P25"/>
    <mergeCell ref="C26:P26"/>
    <mergeCell ref="B27:P27"/>
    <mergeCell ref="D28:G28"/>
    <mergeCell ref="H28:J28"/>
    <mergeCell ref="K28:M28"/>
    <mergeCell ref="B29:P29"/>
    <mergeCell ref="C30:P30"/>
    <mergeCell ref="B31:P31"/>
    <mergeCell ref="C32:P32"/>
    <mergeCell ref="B33:P33"/>
    <mergeCell ref="C40:G40"/>
    <mergeCell ref="H40:L40"/>
    <mergeCell ref="M40:P40"/>
    <mergeCell ref="C41:G41"/>
    <mergeCell ref="H41:L41"/>
    <mergeCell ref="M41:P41"/>
    <mergeCell ref="C34:P34"/>
    <mergeCell ref="B35:P35"/>
    <mergeCell ref="C36:P36"/>
    <mergeCell ref="B38:P38"/>
    <mergeCell ref="C39:G39"/>
    <mergeCell ref="H39:L39"/>
    <mergeCell ref="M39:P39"/>
    <mergeCell ref="C42:G42"/>
    <mergeCell ref="H42:L42"/>
    <mergeCell ref="M42:P42"/>
    <mergeCell ref="B69:B72"/>
    <mergeCell ref="B52:P67"/>
    <mergeCell ref="A68:Q68"/>
    <mergeCell ref="C44:G44"/>
    <mergeCell ref="H44:L44"/>
    <mergeCell ref="M44:P44"/>
    <mergeCell ref="B46:P46"/>
    <mergeCell ref="B48:B49"/>
    <mergeCell ref="B51:P51"/>
    <mergeCell ref="C69:P69"/>
    <mergeCell ref="C43:G43"/>
    <mergeCell ref="H43:L43"/>
    <mergeCell ref="M43:P43"/>
    <mergeCell ref="C73:P73"/>
    <mergeCell ref="C74:P74"/>
    <mergeCell ref="C70:P70"/>
    <mergeCell ref="C71:P71"/>
    <mergeCell ref="C72:P72"/>
  </mergeCells>
  <conditionalFormatting sqref="F49">
    <cfRule type="cellIs" dxfId="59" priority="81" stopIfTrue="1" operator="equal">
      <formula>"0"</formula>
    </cfRule>
    <cfRule type="cellIs" dxfId="58" priority="82" stopIfTrue="1" operator="lessThanOrEqual">
      <formula>$S$5</formula>
    </cfRule>
    <cfRule type="cellIs" dxfId="57" priority="83" stopIfTrue="1" operator="greaterThanOrEqual">
      <formula>$S$2</formula>
    </cfRule>
    <cfRule type="cellIs" dxfId="56" priority="84" stopIfTrue="1" operator="between">
      <formula>$S$3</formula>
      <formula>$S$4</formula>
    </cfRule>
  </conditionalFormatting>
  <conditionalFormatting sqref="I49">
    <cfRule type="cellIs" dxfId="55" priority="13" stopIfTrue="1" operator="equal">
      <formula>"0"</formula>
    </cfRule>
    <cfRule type="cellIs" dxfId="54" priority="14" stopIfTrue="1" operator="lessThanOrEqual">
      <formula>$S$5</formula>
    </cfRule>
    <cfRule type="cellIs" dxfId="53" priority="15" stopIfTrue="1" operator="greaterThanOrEqual">
      <formula>$S$2</formula>
    </cfRule>
    <cfRule type="cellIs" dxfId="52" priority="16" stopIfTrue="1" operator="between">
      <formula>$S$3</formula>
      <formula>$S$4</formula>
    </cfRule>
  </conditionalFormatting>
  <conditionalFormatting sqref="L49">
    <cfRule type="cellIs" dxfId="51" priority="9" stopIfTrue="1" operator="equal">
      <formula>"0"</formula>
    </cfRule>
    <cfRule type="cellIs" dxfId="50" priority="10" stopIfTrue="1" operator="lessThanOrEqual">
      <formula>$S$5</formula>
    </cfRule>
    <cfRule type="cellIs" dxfId="49" priority="11" stopIfTrue="1" operator="greaterThanOrEqual">
      <formula>$S$2</formula>
    </cfRule>
    <cfRule type="cellIs" dxfId="48" priority="12" stopIfTrue="1" operator="between">
      <formula>$S$3</formula>
      <formula>$S$4</formula>
    </cfRule>
  </conditionalFormatting>
  <conditionalFormatting sqref="O49">
    <cfRule type="cellIs" dxfId="47" priority="5" stopIfTrue="1" operator="equal">
      <formula>"0"</formula>
    </cfRule>
    <cfRule type="cellIs" dxfId="46" priority="6" stopIfTrue="1" operator="lessThanOrEqual">
      <formula>$S$5</formula>
    </cfRule>
    <cfRule type="cellIs" dxfId="45" priority="7" stopIfTrue="1" operator="greaterThanOrEqual">
      <formula>$S$2</formula>
    </cfRule>
    <cfRule type="cellIs" dxfId="44" priority="8" stopIfTrue="1" operator="between">
      <formula>$S$3</formula>
      <formula>$S$4</formula>
    </cfRule>
  </conditionalFormatting>
  <conditionalFormatting sqref="P49">
    <cfRule type="cellIs" dxfId="43" priority="1" stopIfTrue="1" operator="equal">
      <formula>"0"</formula>
    </cfRule>
    <cfRule type="cellIs" dxfId="42" priority="2" stopIfTrue="1" operator="lessThanOrEqual">
      <formula>$S$5</formula>
    </cfRule>
    <cfRule type="cellIs" dxfId="41" priority="3" stopIfTrue="1" operator="greaterThanOrEqual">
      <formula>$S$2</formula>
    </cfRule>
    <cfRule type="cellIs" dxfId="40" priority="4" stopIfTrue="1" operator="between">
      <formula>$S$3</formula>
      <formula>$S$4</formula>
    </cfRule>
  </conditionalFormatting>
  <dataValidations count="6">
    <dataValidation type="list" allowBlank="1" showInputMessage="1" showErrorMessage="1" sqref="C18:P18">
      <formula1>$B$129:$B$135</formula1>
    </dataValidation>
    <dataValidation type="list" allowBlank="1" showInputMessage="1" showErrorMessage="1" sqref="C32:P32 C34:P34 C36:P36">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$B$136:$B$162</formula1>
    </dataValidation>
    <dataValidation type="list" allowBlank="1" showInputMessage="1" showErrorMessage="1" sqref="C74:P74">
      <formula1>$B$167:$B$168</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zoomScale="60" zoomScaleNormal="60" workbookViewId="0">
      <selection activeCell="Q10" sqref="Q10"/>
    </sheetView>
  </sheetViews>
  <sheetFormatPr baseColWidth="10" defaultColWidth="11.42578125" defaultRowHeight="30" customHeight="1" x14ac:dyDescent="0.2"/>
  <cols>
    <col min="1" max="1" width="28.5703125" style="86" customWidth="1"/>
    <col min="2" max="2" width="27" style="79" bestFit="1" customWidth="1"/>
    <col min="3" max="12" width="15.7109375" style="79" customWidth="1"/>
    <col min="13" max="13" width="5.28515625" style="79" customWidth="1"/>
    <col min="14" max="14" width="18" style="79" customWidth="1"/>
    <col min="15" max="15" width="53.7109375" style="79" customWidth="1"/>
    <col min="16" max="18" width="11.42578125" style="111"/>
    <col min="19" max="19" width="11.42578125" style="99" hidden="1" customWidth="1"/>
    <col min="20" max="20" width="11.42578125" style="111"/>
    <col min="21" max="16384" width="11.42578125" style="79"/>
  </cols>
  <sheetData>
    <row r="1" spans="1:24" ht="30" customHeight="1" x14ac:dyDescent="0.25">
      <c r="A1" s="464"/>
      <c r="B1" s="460" t="s">
        <v>56</v>
      </c>
      <c r="C1" s="461"/>
      <c r="D1" s="461"/>
      <c r="E1" s="461"/>
      <c r="F1" s="461"/>
      <c r="G1" s="461"/>
      <c r="H1" s="461"/>
      <c r="I1" s="461"/>
      <c r="J1" s="461"/>
      <c r="K1" s="461"/>
      <c r="L1" s="461"/>
      <c r="M1" s="462"/>
      <c r="N1" s="454" t="s">
        <v>57</v>
      </c>
      <c r="O1" s="455"/>
      <c r="P1" s="110"/>
      <c r="Q1" s="110"/>
      <c r="T1" s="110"/>
      <c r="U1" s="76"/>
      <c r="V1" s="76"/>
      <c r="W1" s="77"/>
      <c r="X1" s="78"/>
    </row>
    <row r="2" spans="1:24" s="54" customFormat="1" ht="30" customHeight="1" x14ac:dyDescent="0.25">
      <c r="A2" s="464"/>
      <c r="B2" s="460" t="s">
        <v>87</v>
      </c>
      <c r="C2" s="461"/>
      <c r="D2" s="461"/>
      <c r="E2" s="461"/>
      <c r="F2" s="461"/>
      <c r="G2" s="461"/>
      <c r="H2" s="461"/>
      <c r="I2" s="461"/>
      <c r="J2" s="461"/>
      <c r="K2" s="461"/>
      <c r="L2" s="461"/>
      <c r="M2" s="462"/>
      <c r="N2" s="454" t="s">
        <v>185</v>
      </c>
      <c r="O2" s="455"/>
      <c r="P2" s="112"/>
      <c r="Q2" s="112"/>
      <c r="R2" s="113"/>
      <c r="S2" s="100">
        <v>0.9</v>
      </c>
      <c r="T2" s="112"/>
      <c r="U2" s="80"/>
      <c r="V2" s="80"/>
      <c r="W2" s="81"/>
      <c r="X2" s="82"/>
    </row>
    <row r="3" spans="1:24" s="54" customFormat="1" ht="30" customHeight="1" x14ac:dyDescent="0.25">
      <c r="A3" s="464"/>
      <c r="B3" s="460" t="s">
        <v>89</v>
      </c>
      <c r="C3" s="461"/>
      <c r="D3" s="461"/>
      <c r="E3" s="461"/>
      <c r="F3" s="461"/>
      <c r="G3" s="461"/>
      <c r="H3" s="461"/>
      <c r="I3" s="461"/>
      <c r="J3" s="461"/>
      <c r="K3" s="461"/>
      <c r="L3" s="461"/>
      <c r="M3" s="462"/>
      <c r="N3" s="454" t="s">
        <v>186</v>
      </c>
      <c r="O3" s="455"/>
      <c r="P3" s="112"/>
      <c r="Q3" s="112"/>
      <c r="R3" s="113"/>
      <c r="S3" s="100">
        <v>0.89998999999999996</v>
      </c>
      <c r="T3" s="112"/>
      <c r="U3" s="80"/>
      <c r="V3" s="80"/>
      <c r="W3" s="81"/>
      <c r="X3" s="82"/>
    </row>
    <row r="4" spans="1:24" s="54" customFormat="1" ht="30" customHeight="1" x14ac:dyDescent="0.25">
      <c r="A4" s="464"/>
      <c r="B4" s="460" t="s">
        <v>91</v>
      </c>
      <c r="C4" s="461"/>
      <c r="D4" s="461"/>
      <c r="E4" s="461"/>
      <c r="F4" s="461"/>
      <c r="G4" s="461"/>
      <c r="H4" s="461"/>
      <c r="I4" s="461"/>
      <c r="J4" s="461"/>
      <c r="K4" s="461"/>
      <c r="L4" s="461"/>
      <c r="M4" s="462"/>
      <c r="N4" s="455" t="s">
        <v>61</v>
      </c>
      <c r="O4" s="455"/>
      <c r="P4" s="114"/>
      <c r="Q4" s="114"/>
      <c r="R4" s="113"/>
      <c r="S4" s="100">
        <v>0.65</v>
      </c>
      <c r="T4" s="114"/>
      <c r="U4" s="83"/>
      <c r="V4" s="83"/>
      <c r="W4" s="81"/>
      <c r="X4" s="82"/>
    </row>
    <row r="5" spans="1:24" s="54" customFormat="1" ht="18" x14ac:dyDescent="0.25">
      <c r="A5" s="103"/>
      <c r="B5" s="104"/>
      <c r="C5" s="105"/>
      <c r="D5" s="105"/>
      <c r="E5" s="105"/>
      <c r="F5" s="105"/>
      <c r="G5" s="105"/>
      <c r="H5" s="105"/>
      <c r="I5" s="105"/>
      <c r="J5" s="105"/>
      <c r="K5" s="105"/>
      <c r="L5" s="105"/>
      <c r="M5" s="106"/>
      <c r="N5" s="106"/>
      <c r="O5" s="106"/>
      <c r="P5" s="114"/>
      <c r="Q5" s="114"/>
      <c r="R5" s="113"/>
      <c r="S5" s="100">
        <v>0.64999899999999999</v>
      </c>
      <c r="T5" s="114"/>
      <c r="U5" s="83"/>
      <c r="V5" s="83"/>
      <c r="W5" s="81"/>
      <c r="X5" s="82"/>
    </row>
    <row r="6" spans="1:24" s="54" customFormat="1" ht="20.25" x14ac:dyDescent="0.3">
      <c r="A6" s="107" t="s">
        <v>0</v>
      </c>
      <c r="B6" s="465" t="str">
        <f>SociedadesEvaluadas!C12</f>
        <v>ANALISIS FINANCIERO Y CONTABLE</v>
      </c>
      <c r="C6" s="465"/>
      <c r="D6" s="465"/>
      <c r="E6" s="465"/>
      <c r="F6" s="465"/>
      <c r="G6" s="465"/>
      <c r="H6" s="465"/>
      <c r="I6" s="465"/>
      <c r="J6" s="465"/>
      <c r="K6" s="465"/>
      <c r="L6" s="465"/>
      <c r="M6" s="465"/>
      <c r="N6" s="147"/>
      <c r="O6" s="147"/>
      <c r="P6" s="113"/>
      <c r="Q6" s="113"/>
      <c r="R6" s="113"/>
      <c r="S6" s="100"/>
      <c r="T6" s="113"/>
    </row>
    <row r="7" spans="1:24" s="54" customFormat="1" ht="11.25" customHeight="1" x14ac:dyDescent="0.2">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
      <c r="A8" s="449" t="s">
        <v>92</v>
      </c>
      <c r="B8" s="451" t="s">
        <v>20</v>
      </c>
      <c r="C8" s="463" t="str">
        <f>SociedadesEvaluadas!C14</f>
        <v>Sociedades evaluadas</v>
      </c>
      <c r="D8" s="463"/>
      <c r="E8" s="463"/>
      <c r="F8" s="463"/>
      <c r="G8" s="463"/>
      <c r="H8" s="463"/>
      <c r="I8" s="463"/>
      <c r="J8" s="463"/>
      <c r="K8" s="463"/>
      <c r="L8" s="463"/>
      <c r="M8" s="451" t="s">
        <v>94</v>
      </c>
      <c r="N8" s="451"/>
      <c r="O8" s="451"/>
      <c r="P8" s="115"/>
      <c r="Q8" s="115"/>
      <c r="R8" s="115"/>
      <c r="S8" s="99"/>
      <c r="T8" s="115"/>
    </row>
    <row r="9" spans="1:24" s="85" customFormat="1" ht="30" customHeight="1" thickBot="1" x14ac:dyDescent="0.25">
      <c r="A9" s="450"/>
      <c r="B9" s="449"/>
      <c r="C9" s="49" t="s">
        <v>176</v>
      </c>
      <c r="D9" s="49" t="s">
        <v>93</v>
      </c>
      <c r="E9" s="49" t="s">
        <v>177</v>
      </c>
      <c r="F9" s="49" t="s">
        <v>93</v>
      </c>
      <c r="G9" s="49" t="s">
        <v>178</v>
      </c>
      <c r="H9" s="49" t="s">
        <v>93</v>
      </c>
      <c r="I9" s="49" t="s">
        <v>179</v>
      </c>
      <c r="J9" s="49" t="s">
        <v>93</v>
      </c>
      <c r="K9" s="49" t="s">
        <v>10</v>
      </c>
      <c r="L9" s="49" t="s">
        <v>93</v>
      </c>
      <c r="M9" s="449"/>
      <c r="N9" s="449"/>
      <c r="O9" s="449"/>
      <c r="P9" s="116"/>
      <c r="Q9" s="116"/>
      <c r="R9" s="116"/>
      <c r="S9" s="99"/>
      <c r="T9" s="116"/>
    </row>
    <row r="10" spans="1:24" s="54" customFormat="1" ht="409.6" customHeight="1" thickBot="1" x14ac:dyDescent="0.25">
      <c r="A10" s="456" t="s">
        <v>199</v>
      </c>
      <c r="B10" s="117" t="str">
        <f>SociedadesEvaluadas!B40</f>
        <v>Número de Sociedades Evaluadas en el Periodo</v>
      </c>
      <c r="C10" s="123">
        <v>71</v>
      </c>
      <c r="D10" s="452">
        <f>IF(C10=0,"0",C10/C11)</f>
        <v>1</v>
      </c>
      <c r="E10" s="123">
        <v>67</v>
      </c>
      <c r="F10" s="452">
        <f>IF(E10=0,"0",E10/E11)</f>
        <v>1</v>
      </c>
      <c r="G10" s="123">
        <v>43</v>
      </c>
      <c r="H10" s="452">
        <f>IF(G10=0,"0",G10/G11)</f>
        <v>1</v>
      </c>
      <c r="I10" s="123"/>
      <c r="J10" s="452" t="str">
        <f>IF(I10=0,"0",I10/I11)</f>
        <v>0</v>
      </c>
      <c r="K10" s="122">
        <f>C10+E10+G10+I10</f>
        <v>181</v>
      </c>
      <c r="L10" s="452">
        <f>IF(K10=0,"0",K10/K11)</f>
        <v>1</v>
      </c>
      <c r="M10" s="466" t="s">
        <v>245</v>
      </c>
      <c r="N10" s="466"/>
      <c r="O10" s="467"/>
      <c r="P10" s="113"/>
      <c r="Q10" s="113"/>
      <c r="R10" s="113"/>
      <c r="S10" s="99"/>
      <c r="T10" s="113"/>
    </row>
    <row r="11" spans="1:24" s="54" customFormat="1" ht="304.5" customHeight="1" thickBot="1" x14ac:dyDescent="0.25">
      <c r="A11" s="457"/>
      <c r="B11" s="124" t="str">
        <f>SociedadesEvaluadas!B41</f>
        <v>Total Sociedades Asignadas Programadas</v>
      </c>
      <c r="C11" s="126">
        <v>71</v>
      </c>
      <c r="D11" s="453"/>
      <c r="E11" s="126">
        <v>67</v>
      </c>
      <c r="F11" s="453"/>
      <c r="G11" s="126">
        <v>43</v>
      </c>
      <c r="H11" s="453"/>
      <c r="I11" s="126"/>
      <c r="J11" s="453"/>
      <c r="K11" s="125">
        <f>+C11+E11+G11+I11</f>
        <v>181</v>
      </c>
      <c r="L11" s="453"/>
      <c r="M11" s="458" t="s">
        <v>247</v>
      </c>
      <c r="N11" s="458"/>
      <c r="O11" s="459"/>
      <c r="P11" s="113"/>
      <c r="Q11" s="113"/>
      <c r="R11" s="113"/>
      <c r="S11" s="99"/>
      <c r="T11" s="113"/>
    </row>
    <row r="12" spans="1:24" ht="30" customHeight="1" x14ac:dyDescent="0.2">
      <c r="B12" s="77"/>
      <c r="C12" s="87"/>
      <c r="D12" s="87"/>
      <c r="E12" s="87"/>
      <c r="F12" s="87"/>
      <c r="G12" s="87"/>
      <c r="H12" s="87"/>
      <c r="I12" s="87"/>
      <c r="J12" s="87"/>
      <c r="K12" s="87"/>
      <c r="L12" s="87"/>
    </row>
    <row r="66" spans="19:19" ht="30" customHeight="1" x14ac:dyDescent="0.2">
      <c r="S66" s="101"/>
    </row>
    <row r="136" spans="19:19" ht="30" customHeight="1" x14ac:dyDescent="0.2">
      <c r="S136" s="102"/>
    </row>
    <row r="137" spans="19:19" ht="30" customHeight="1" x14ac:dyDescent="0.2">
      <c r="S137" s="102"/>
    </row>
    <row r="138" spans="19:19" ht="30" customHeight="1" x14ac:dyDescent="0.2">
      <c r="S138" s="102"/>
    </row>
    <row r="139" spans="19:19" ht="30" customHeight="1" x14ac:dyDescent="0.2">
      <c r="S139" s="102"/>
    </row>
    <row r="140" spans="19:19" ht="30" customHeight="1" x14ac:dyDescent="0.2">
      <c r="S140" s="102"/>
    </row>
    <row r="141" spans="19:19" ht="30" customHeight="1" x14ac:dyDescent="0.2">
      <c r="S141" s="102"/>
    </row>
    <row r="142" spans="19:19" ht="30" customHeight="1" x14ac:dyDescent="0.2">
      <c r="S142" s="102"/>
    </row>
    <row r="143" spans="19:19" ht="30" customHeight="1" x14ac:dyDescent="0.2">
      <c r="S143" s="102"/>
    </row>
    <row r="144" spans="19:19" ht="30" customHeight="1" x14ac:dyDescent="0.2">
      <c r="S144" s="102"/>
    </row>
    <row r="145" spans="19:19" ht="30" customHeight="1" x14ac:dyDescent="0.2">
      <c r="S145" s="102"/>
    </row>
    <row r="146" spans="19:19" ht="30" customHeight="1" x14ac:dyDescent="0.2">
      <c r="S146" s="102"/>
    </row>
  </sheetData>
  <sheetProtection password="E09B" sheet="1" objects="1" scenarios="1" formatColumns="0" formatRows="0"/>
  <mergeCells count="22">
    <mergeCell ref="N1:O1"/>
    <mergeCell ref="A10:A11"/>
    <mergeCell ref="M11:O11"/>
    <mergeCell ref="B3:M3"/>
    <mergeCell ref="N3:O3"/>
    <mergeCell ref="C8:L8"/>
    <mergeCell ref="B4:M4"/>
    <mergeCell ref="A1:A4"/>
    <mergeCell ref="B1:M1"/>
    <mergeCell ref="N4:O4"/>
    <mergeCell ref="B6:M6"/>
    <mergeCell ref="M10:O10"/>
    <mergeCell ref="L10:L11"/>
    <mergeCell ref="B2:M2"/>
    <mergeCell ref="N2:O2"/>
    <mergeCell ref="M8:O9"/>
    <mergeCell ref="A8:A9"/>
    <mergeCell ref="B8:B9"/>
    <mergeCell ref="J10:J11"/>
    <mergeCell ref="F10:F11"/>
    <mergeCell ref="H10:H11"/>
    <mergeCell ref="D10:D1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topLeftCell="A71" zoomScale="85" zoomScaleNormal="85" workbookViewId="0">
      <selection activeCell="C72" sqref="C72:P72"/>
    </sheetView>
  </sheetViews>
  <sheetFormatPr baseColWidth="10" defaultColWidth="11.42578125" defaultRowHeight="12.75" x14ac:dyDescent="0.2"/>
  <cols>
    <col min="1" max="1" width="1.28515625"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0.85546875" style="50" customWidth="1"/>
    <col min="17" max="18" width="11.7109375" style="50" customWidth="1"/>
    <col min="19" max="19" width="11.42578125" style="99" hidden="1" customWidth="1"/>
    <col min="20" max="16384" width="11.42578125" style="50"/>
  </cols>
  <sheetData>
    <row r="1" spans="1:19" ht="6" customHeight="1" thickBot="1" x14ac:dyDescent="0.25">
      <c r="B1" s="89"/>
      <c r="C1" s="89"/>
      <c r="D1" s="89"/>
      <c r="E1" s="89"/>
      <c r="F1" s="89"/>
      <c r="G1" s="89"/>
      <c r="H1" s="89"/>
      <c r="I1" s="89"/>
      <c r="J1" s="89"/>
      <c r="K1" s="89"/>
      <c r="L1" s="89"/>
      <c r="M1" s="89"/>
      <c r="N1" s="89"/>
      <c r="O1" s="89"/>
      <c r="P1" s="89"/>
    </row>
    <row r="2" spans="1:19" ht="16.5" customHeight="1" x14ac:dyDescent="0.2">
      <c r="A2" s="89"/>
      <c r="B2" s="434"/>
      <c r="C2" s="437" t="s">
        <v>56</v>
      </c>
      <c r="D2" s="438"/>
      <c r="E2" s="438"/>
      <c r="F2" s="438"/>
      <c r="G2" s="438"/>
      <c r="H2" s="438"/>
      <c r="I2" s="438"/>
      <c r="J2" s="438"/>
      <c r="K2" s="438"/>
      <c r="L2" s="438"/>
      <c r="M2" s="439"/>
      <c r="N2" s="440" t="s">
        <v>181</v>
      </c>
      <c r="O2" s="441"/>
      <c r="P2" s="442"/>
      <c r="Q2" s="89"/>
      <c r="S2" s="100">
        <v>0.8</v>
      </c>
    </row>
    <row r="3" spans="1:19" ht="15.75" customHeight="1" x14ac:dyDescent="0.2">
      <c r="A3" s="89"/>
      <c r="B3" s="435"/>
      <c r="C3" s="443" t="s">
        <v>58</v>
      </c>
      <c r="D3" s="444"/>
      <c r="E3" s="444"/>
      <c r="F3" s="444"/>
      <c r="G3" s="444"/>
      <c r="H3" s="444"/>
      <c r="I3" s="444"/>
      <c r="J3" s="444"/>
      <c r="K3" s="444"/>
      <c r="L3" s="444"/>
      <c r="M3" s="445"/>
      <c r="N3" s="446" t="s">
        <v>185</v>
      </c>
      <c r="O3" s="447"/>
      <c r="P3" s="448"/>
      <c r="Q3" s="89"/>
      <c r="S3" s="100">
        <v>0.79998999999999998</v>
      </c>
    </row>
    <row r="4" spans="1:19" ht="15.75" customHeight="1" x14ac:dyDescent="0.2">
      <c r="A4" s="89"/>
      <c r="B4" s="435"/>
      <c r="C4" s="443" t="s">
        <v>59</v>
      </c>
      <c r="D4" s="444"/>
      <c r="E4" s="444"/>
      <c r="F4" s="444"/>
      <c r="G4" s="444"/>
      <c r="H4" s="444"/>
      <c r="I4" s="444"/>
      <c r="J4" s="444"/>
      <c r="K4" s="444"/>
      <c r="L4" s="444"/>
      <c r="M4" s="445"/>
      <c r="N4" s="446" t="s">
        <v>182</v>
      </c>
      <c r="O4" s="447"/>
      <c r="P4" s="448"/>
      <c r="Q4" s="89"/>
      <c r="S4" s="100">
        <v>0.6</v>
      </c>
    </row>
    <row r="5" spans="1:19" ht="16.5" customHeight="1" thickBot="1" x14ac:dyDescent="0.25">
      <c r="A5" s="89"/>
      <c r="B5" s="436"/>
      <c r="C5" s="413" t="s">
        <v>60</v>
      </c>
      <c r="D5" s="414"/>
      <c r="E5" s="414"/>
      <c r="F5" s="414"/>
      <c r="G5" s="414"/>
      <c r="H5" s="414"/>
      <c r="I5" s="414"/>
      <c r="J5" s="414"/>
      <c r="K5" s="414"/>
      <c r="L5" s="414"/>
      <c r="M5" s="415"/>
      <c r="N5" s="416" t="s">
        <v>61</v>
      </c>
      <c r="O5" s="417"/>
      <c r="P5" s="418"/>
      <c r="Q5" s="89"/>
      <c r="S5" s="100">
        <v>0.59999000000000002</v>
      </c>
    </row>
    <row r="6" spans="1:19" ht="5.25" customHeight="1" thickBot="1" x14ac:dyDescent="0.25">
      <c r="A6" s="89"/>
      <c r="B6" s="89"/>
      <c r="C6" s="89"/>
      <c r="D6" s="89"/>
      <c r="E6" s="89"/>
      <c r="F6" s="89"/>
      <c r="G6" s="89"/>
      <c r="H6" s="89"/>
      <c r="I6" s="89"/>
      <c r="J6" s="89"/>
      <c r="K6" s="89"/>
      <c r="L6" s="89"/>
      <c r="M6" s="89"/>
      <c r="N6" s="89"/>
      <c r="O6" s="89"/>
      <c r="P6" s="89"/>
      <c r="Q6" s="89"/>
      <c r="S6" s="100"/>
    </row>
    <row r="7" spans="1:19" x14ac:dyDescent="0.2">
      <c r="A7" s="102"/>
      <c r="B7" s="419" t="s">
        <v>65</v>
      </c>
      <c r="C7" s="420"/>
      <c r="D7" s="420"/>
      <c r="E7" s="420"/>
      <c r="F7" s="420"/>
      <c r="G7" s="420"/>
      <c r="H7" s="420"/>
      <c r="I7" s="420"/>
      <c r="J7" s="420"/>
      <c r="K7" s="420"/>
      <c r="L7" s="420"/>
      <c r="M7" s="420"/>
      <c r="N7" s="420"/>
      <c r="O7" s="420"/>
      <c r="P7" s="421"/>
      <c r="Q7" s="102"/>
      <c r="S7" s="100"/>
    </row>
    <row r="8" spans="1:19" ht="13.5" thickBot="1" x14ac:dyDescent="0.25">
      <c r="A8" s="102"/>
      <c r="B8" s="422"/>
      <c r="C8" s="423"/>
      <c r="D8" s="423"/>
      <c r="E8" s="423"/>
      <c r="F8" s="423"/>
      <c r="G8" s="423"/>
      <c r="H8" s="423"/>
      <c r="I8" s="423"/>
      <c r="J8" s="423"/>
      <c r="K8" s="423"/>
      <c r="L8" s="423"/>
      <c r="M8" s="423"/>
      <c r="N8" s="423"/>
      <c r="O8" s="423"/>
      <c r="P8" s="424"/>
      <c r="Q8" s="102"/>
    </row>
    <row r="9" spans="1:19" ht="5.25" customHeight="1" thickBot="1" x14ac:dyDescent="0.25">
      <c r="A9" s="102"/>
      <c r="B9" s="425"/>
      <c r="C9" s="425"/>
      <c r="D9" s="425"/>
      <c r="E9" s="425"/>
      <c r="F9" s="425"/>
      <c r="G9" s="425"/>
      <c r="H9" s="425"/>
      <c r="I9" s="425"/>
      <c r="J9" s="425"/>
      <c r="K9" s="425"/>
      <c r="L9" s="425"/>
      <c r="M9" s="425"/>
      <c r="N9" s="425"/>
      <c r="O9" s="425"/>
      <c r="P9" s="425"/>
      <c r="Q9" s="102"/>
    </row>
    <row r="10" spans="1:19" ht="26.25" customHeight="1" thickBot="1" x14ac:dyDescent="0.25">
      <c r="A10" s="102"/>
      <c r="B10" s="90" t="s">
        <v>83</v>
      </c>
      <c r="C10" s="431">
        <v>2024</v>
      </c>
      <c r="D10" s="432"/>
      <c r="E10" s="432"/>
      <c r="F10" s="432"/>
      <c r="G10" s="432"/>
      <c r="H10" s="432"/>
      <c r="I10" s="433"/>
      <c r="J10" s="426" t="s">
        <v>1</v>
      </c>
      <c r="K10" s="427"/>
      <c r="L10" s="427"/>
      <c r="M10" s="427"/>
      <c r="N10" s="428" t="s">
        <v>202</v>
      </c>
      <c r="O10" s="429"/>
      <c r="P10" s="430"/>
      <c r="Q10" s="102"/>
    </row>
    <row r="11" spans="1:19" ht="4.5" customHeight="1" thickBot="1" x14ac:dyDescent="0.25">
      <c r="A11" s="102"/>
      <c r="B11" s="402"/>
      <c r="C11" s="403"/>
      <c r="D11" s="403"/>
      <c r="E11" s="403"/>
      <c r="F11" s="403"/>
      <c r="G11" s="403"/>
      <c r="H11" s="403"/>
      <c r="I11" s="403"/>
      <c r="J11" s="403"/>
      <c r="K11" s="403"/>
      <c r="L11" s="403"/>
      <c r="M11" s="403"/>
      <c r="N11" s="403"/>
      <c r="O11" s="403"/>
      <c r="P11" s="404"/>
      <c r="Q11" s="102"/>
    </row>
    <row r="12" spans="1:19" ht="13.5" thickBot="1" x14ac:dyDescent="0.25">
      <c r="A12" s="102"/>
      <c r="B12" s="62" t="s">
        <v>0</v>
      </c>
      <c r="C12" s="405" t="s">
        <v>39</v>
      </c>
      <c r="D12" s="405"/>
      <c r="E12" s="405"/>
      <c r="F12" s="405"/>
      <c r="G12" s="405"/>
      <c r="H12" s="405"/>
      <c r="I12" s="405"/>
      <c r="J12" s="405"/>
      <c r="K12" s="405"/>
      <c r="L12" s="405"/>
      <c r="M12" s="405"/>
      <c r="N12" s="405"/>
      <c r="O12" s="405"/>
      <c r="P12" s="406"/>
      <c r="Q12" s="102"/>
    </row>
    <row r="13" spans="1:19" ht="4.5" customHeight="1" thickBot="1" x14ac:dyDescent="0.25">
      <c r="A13" s="102"/>
      <c r="B13" s="348"/>
      <c r="C13" s="349"/>
      <c r="D13" s="349"/>
      <c r="E13" s="349"/>
      <c r="F13" s="349"/>
      <c r="G13" s="349"/>
      <c r="H13" s="349"/>
      <c r="I13" s="349"/>
      <c r="J13" s="349"/>
      <c r="K13" s="349"/>
      <c r="L13" s="349"/>
      <c r="M13" s="349"/>
      <c r="N13" s="349"/>
      <c r="O13" s="349"/>
      <c r="P13" s="350"/>
      <c r="Q13" s="102"/>
    </row>
    <row r="14" spans="1:19" ht="18" customHeight="1" thickBot="1" x14ac:dyDescent="0.25">
      <c r="A14" s="102"/>
      <c r="B14" s="62" t="s">
        <v>6</v>
      </c>
      <c r="C14" s="468" t="s">
        <v>203</v>
      </c>
      <c r="D14" s="380"/>
      <c r="E14" s="380"/>
      <c r="F14" s="380"/>
      <c r="G14" s="380"/>
      <c r="H14" s="380"/>
      <c r="I14" s="380"/>
      <c r="J14" s="380"/>
      <c r="K14" s="380"/>
      <c r="L14" s="380"/>
      <c r="M14" s="380"/>
      <c r="N14" s="380"/>
      <c r="O14" s="380"/>
      <c r="P14" s="381"/>
      <c r="Q14" s="102"/>
    </row>
    <row r="15" spans="1:19" ht="4.5" customHeight="1" thickBot="1" x14ac:dyDescent="0.25">
      <c r="A15" s="102"/>
      <c r="B15" s="371"/>
      <c r="C15" s="372"/>
      <c r="D15" s="372"/>
      <c r="E15" s="372"/>
      <c r="F15" s="372"/>
      <c r="G15" s="372"/>
      <c r="H15" s="372"/>
      <c r="I15" s="372"/>
      <c r="J15" s="372"/>
      <c r="K15" s="372"/>
      <c r="L15" s="372"/>
      <c r="M15" s="372"/>
      <c r="N15" s="372"/>
      <c r="O15" s="372"/>
      <c r="P15" s="373"/>
      <c r="Q15" s="102"/>
    </row>
    <row r="16" spans="1:19" ht="32.25" customHeight="1" thickBot="1" x14ac:dyDescent="0.25">
      <c r="A16" s="102"/>
      <c r="B16" s="62" t="s">
        <v>25</v>
      </c>
      <c r="C16" s="468" t="s">
        <v>204</v>
      </c>
      <c r="D16" s="380"/>
      <c r="E16" s="380"/>
      <c r="F16" s="380"/>
      <c r="G16" s="380"/>
      <c r="H16" s="380"/>
      <c r="I16" s="380"/>
      <c r="J16" s="380"/>
      <c r="K16" s="380"/>
      <c r="L16" s="380"/>
      <c r="M16" s="380"/>
      <c r="N16" s="380"/>
      <c r="O16" s="380"/>
      <c r="P16" s="381"/>
      <c r="Q16" s="102"/>
    </row>
    <row r="17" spans="1:17" ht="4.5" customHeight="1" thickBot="1" x14ac:dyDescent="0.25">
      <c r="A17" s="102"/>
      <c r="B17" s="371"/>
      <c r="C17" s="372"/>
      <c r="D17" s="372"/>
      <c r="E17" s="372"/>
      <c r="F17" s="372"/>
      <c r="G17" s="372"/>
      <c r="H17" s="372"/>
      <c r="I17" s="372"/>
      <c r="J17" s="372"/>
      <c r="K17" s="372"/>
      <c r="L17" s="372"/>
      <c r="M17" s="372"/>
      <c r="N17" s="372"/>
      <c r="O17" s="372"/>
      <c r="P17" s="373"/>
      <c r="Q17" s="102"/>
    </row>
    <row r="18" spans="1:17" ht="26.25" customHeight="1" thickBot="1" x14ac:dyDescent="0.25">
      <c r="A18" s="102"/>
      <c r="B18" s="62" t="s">
        <v>11</v>
      </c>
      <c r="C18" s="398" t="s">
        <v>236</v>
      </c>
      <c r="D18" s="399"/>
      <c r="E18" s="399"/>
      <c r="F18" s="399"/>
      <c r="G18" s="399"/>
      <c r="H18" s="399"/>
      <c r="I18" s="399"/>
      <c r="J18" s="399"/>
      <c r="K18" s="399"/>
      <c r="L18" s="399"/>
      <c r="M18" s="399"/>
      <c r="N18" s="399"/>
      <c r="O18" s="399"/>
      <c r="P18" s="400"/>
      <c r="Q18" s="102"/>
    </row>
    <row r="19" spans="1:17" ht="4.5" customHeight="1" thickBot="1" x14ac:dyDescent="0.25">
      <c r="A19" s="102"/>
      <c r="B19" s="401"/>
      <c r="C19" s="401"/>
      <c r="D19" s="401"/>
      <c r="E19" s="401"/>
      <c r="F19" s="401"/>
      <c r="G19" s="401"/>
      <c r="H19" s="401"/>
      <c r="I19" s="401"/>
      <c r="J19" s="401"/>
      <c r="K19" s="401"/>
      <c r="L19" s="401"/>
      <c r="M19" s="401"/>
      <c r="N19" s="401"/>
      <c r="O19" s="401"/>
      <c r="P19" s="401"/>
      <c r="Q19" s="102"/>
    </row>
    <row r="20" spans="1:17" ht="17.25" customHeight="1" thickBot="1" x14ac:dyDescent="0.25">
      <c r="A20" s="102"/>
      <c r="B20" s="469" t="s">
        <v>26</v>
      </c>
      <c r="C20" s="470"/>
      <c r="D20" s="470"/>
      <c r="E20" s="470"/>
      <c r="F20" s="470"/>
      <c r="G20" s="470"/>
      <c r="H20" s="470"/>
      <c r="I20" s="470"/>
      <c r="J20" s="470"/>
      <c r="K20" s="470"/>
      <c r="L20" s="470"/>
      <c r="M20" s="470"/>
      <c r="N20" s="470"/>
      <c r="O20" s="470"/>
      <c r="P20" s="471"/>
      <c r="Q20" s="102"/>
    </row>
    <row r="21" spans="1:17" ht="4.5" customHeight="1" thickBot="1" x14ac:dyDescent="0.25">
      <c r="A21" s="102"/>
      <c r="B21" s="376"/>
      <c r="C21" s="377"/>
      <c r="D21" s="377"/>
      <c r="E21" s="377"/>
      <c r="F21" s="377"/>
      <c r="G21" s="377"/>
      <c r="H21" s="377"/>
      <c r="I21" s="377"/>
      <c r="J21" s="377"/>
      <c r="K21" s="377"/>
      <c r="L21" s="377"/>
      <c r="M21" s="377"/>
      <c r="N21" s="377"/>
      <c r="O21" s="377"/>
      <c r="P21" s="378"/>
      <c r="Q21" s="102"/>
    </row>
    <row r="22" spans="1:17" ht="51" customHeight="1" thickBot="1" x14ac:dyDescent="0.25">
      <c r="A22" s="102"/>
      <c r="B22" s="62" t="s">
        <v>3</v>
      </c>
      <c r="C22" s="379" t="s">
        <v>205</v>
      </c>
      <c r="D22" s="380"/>
      <c r="E22" s="380"/>
      <c r="F22" s="380"/>
      <c r="G22" s="380"/>
      <c r="H22" s="380"/>
      <c r="I22" s="380"/>
      <c r="J22" s="380"/>
      <c r="K22" s="380"/>
      <c r="L22" s="380"/>
      <c r="M22" s="380"/>
      <c r="N22" s="380"/>
      <c r="O22" s="380"/>
      <c r="P22" s="381"/>
      <c r="Q22" s="102"/>
    </row>
    <row r="23" spans="1:17" ht="4.5" customHeight="1" thickBot="1" x14ac:dyDescent="0.25">
      <c r="A23" s="102"/>
      <c r="B23" s="371"/>
      <c r="C23" s="372"/>
      <c r="D23" s="372"/>
      <c r="E23" s="372"/>
      <c r="F23" s="372"/>
      <c r="G23" s="372"/>
      <c r="H23" s="372"/>
      <c r="I23" s="372"/>
      <c r="J23" s="372"/>
      <c r="K23" s="372"/>
      <c r="L23" s="372"/>
      <c r="M23" s="372"/>
      <c r="N23" s="372"/>
      <c r="O23" s="372"/>
      <c r="P23" s="373"/>
      <c r="Q23" s="102"/>
    </row>
    <row r="24" spans="1:17" ht="82.5" customHeight="1" thickBot="1" x14ac:dyDescent="0.25">
      <c r="A24" s="102"/>
      <c r="B24" s="62" t="s">
        <v>12</v>
      </c>
      <c r="C24" s="473" t="s">
        <v>206</v>
      </c>
      <c r="D24" s="383"/>
      <c r="E24" s="383"/>
      <c r="F24" s="383"/>
      <c r="G24" s="383"/>
      <c r="H24" s="383"/>
      <c r="I24" s="383"/>
      <c r="J24" s="383"/>
      <c r="K24" s="383"/>
      <c r="L24" s="383"/>
      <c r="M24" s="383"/>
      <c r="N24" s="383"/>
      <c r="O24" s="383"/>
      <c r="P24" s="384"/>
      <c r="Q24" s="102"/>
    </row>
    <row r="25" spans="1:17" ht="4.5" customHeight="1" thickBot="1" x14ac:dyDescent="0.25">
      <c r="A25" s="102"/>
      <c r="B25" s="385"/>
      <c r="C25" s="386"/>
      <c r="D25" s="386"/>
      <c r="E25" s="386"/>
      <c r="F25" s="386"/>
      <c r="G25" s="386"/>
      <c r="H25" s="386"/>
      <c r="I25" s="386"/>
      <c r="J25" s="386"/>
      <c r="K25" s="386"/>
      <c r="L25" s="386"/>
      <c r="M25" s="386"/>
      <c r="N25" s="386"/>
      <c r="O25" s="386"/>
      <c r="P25" s="387"/>
      <c r="Q25" s="102"/>
    </row>
    <row r="26" spans="1:17" ht="13.5" customHeight="1" thickBot="1" x14ac:dyDescent="0.25">
      <c r="A26" s="102"/>
      <c r="B26" s="63" t="s">
        <v>2</v>
      </c>
      <c r="C26" s="388">
        <v>0.8</v>
      </c>
      <c r="D26" s="389"/>
      <c r="E26" s="389"/>
      <c r="F26" s="389"/>
      <c r="G26" s="389"/>
      <c r="H26" s="389"/>
      <c r="I26" s="389"/>
      <c r="J26" s="389"/>
      <c r="K26" s="389"/>
      <c r="L26" s="389"/>
      <c r="M26" s="389"/>
      <c r="N26" s="389"/>
      <c r="O26" s="389"/>
      <c r="P26" s="390"/>
      <c r="Q26" s="102"/>
    </row>
    <row r="27" spans="1:17" ht="4.5" customHeight="1" thickBot="1" x14ac:dyDescent="0.25">
      <c r="A27" s="102"/>
      <c r="B27" s="391"/>
      <c r="C27" s="392"/>
      <c r="D27" s="392"/>
      <c r="E27" s="392"/>
      <c r="F27" s="392"/>
      <c r="G27" s="392"/>
      <c r="H27" s="392"/>
      <c r="I27" s="392"/>
      <c r="J27" s="392"/>
      <c r="K27" s="392"/>
      <c r="L27" s="392"/>
      <c r="M27" s="392"/>
      <c r="N27" s="392"/>
      <c r="O27" s="392"/>
      <c r="P27" s="393"/>
      <c r="Q27" s="102"/>
    </row>
    <row r="28" spans="1:17" ht="12.75" customHeight="1" thickBot="1" x14ac:dyDescent="0.25">
      <c r="A28" s="102"/>
      <c r="B28" s="63" t="s">
        <v>13</v>
      </c>
      <c r="C28" s="64" t="s">
        <v>14</v>
      </c>
      <c r="D28" s="394" t="s">
        <v>241</v>
      </c>
      <c r="E28" s="395"/>
      <c r="F28" s="395"/>
      <c r="G28" s="396"/>
      <c r="H28" s="397" t="s">
        <v>15</v>
      </c>
      <c r="I28" s="397"/>
      <c r="J28" s="397"/>
      <c r="K28" s="394" t="s">
        <v>207</v>
      </c>
      <c r="L28" s="395"/>
      <c r="M28" s="396"/>
      <c r="N28" s="374" t="s">
        <v>16</v>
      </c>
      <c r="O28" s="375"/>
      <c r="P28" s="65" t="s">
        <v>208</v>
      </c>
      <c r="Q28" s="102"/>
    </row>
    <row r="29" spans="1:17" ht="4.5" customHeight="1" thickBot="1" x14ac:dyDescent="0.25">
      <c r="A29" s="102"/>
      <c r="B29" s="368"/>
      <c r="C29" s="369"/>
      <c r="D29" s="369"/>
      <c r="E29" s="369"/>
      <c r="F29" s="369"/>
      <c r="G29" s="369"/>
      <c r="H29" s="369"/>
      <c r="I29" s="369"/>
      <c r="J29" s="369"/>
      <c r="K29" s="369"/>
      <c r="L29" s="369"/>
      <c r="M29" s="369"/>
      <c r="N29" s="369"/>
      <c r="O29" s="369"/>
      <c r="P29" s="370"/>
      <c r="Q29" s="102"/>
    </row>
    <row r="30" spans="1:17" ht="13.5" thickBot="1" x14ac:dyDescent="0.25">
      <c r="A30" s="102"/>
      <c r="B30" s="88" t="s">
        <v>7</v>
      </c>
      <c r="C30" s="310" t="s">
        <v>180</v>
      </c>
      <c r="D30" s="311"/>
      <c r="E30" s="311"/>
      <c r="F30" s="311"/>
      <c r="G30" s="311"/>
      <c r="H30" s="311"/>
      <c r="I30" s="311"/>
      <c r="J30" s="311"/>
      <c r="K30" s="311"/>
      <c r="L30" s="311"/>
      <c r="M30" s="311"/>
      <c r="N30" s="311"/>
      <c r="O30" s="311"/>
      <c r="P30" s="312"/>
      <c r="Q30" s="102"/>
    </row>
    <row r="31" spans="1:17" ht="4.5" customHeight="1" thickBot="1" x14ac:dyDescent="0.25">
      <c r="A31" s="102"/>
      <c r="B31" s="371"/>
      <c r="C31" s="372"/>
      <c r="D31" s="372"/>
      <c r="E31" s="372"/>
      <c r="F31" s="372"/>
      <c r="G31" s="372"/>
      <c r="H31" s="372"/>
      <c r="I31" s="372"/>
      <c r="J31" s="372"/>
      <c r="K31" s="372"/>
      <c r="L31" s="372"/>
      <c r="M31" s="372"/>
      <c r="N31" s="372"/>
      <c r="O31" s="372"/>
      <c r="P31" s="373"/>
      <c r="Q31" s="102"/>
    </row>
    <row r="32" spans="1:17" ht="13.5" thickBot="1" x14ac:dyDescent="0.25">
      <c r="A32" s="102"/>
      <c r="B32" s="88" t="s">
        <v>4</v>
      </c>
      <c r="C32" s="472" t="s">
        <v>71</v>
      </c>
      <c r="D32" s="311"/>
      <c r="E32" s="311"/>
      <c r="F32" s="311"/>
      <c r="G32" s="311"/>
      <c r="H32" s="311"/>
      <c r="I32" s="311"/>
      <c r="J32" s="311"/>
      <c r="K32" s="311"/>
      <c r="L32" s="311"/>
      <c r="M32" s="311"/>
      <c r="N32" s="311"/>
      <c r="O32" s="311"/>
      <c r="P32" s="312"/>
      <c r="Q32" s="102"/>
    </row>
    <row r="33" spans="1:17" ht="4.5" customHeight="1" thickBot="1" x14ac:dyDescent="0.25">
      <c r="A33" s="102"/>
      <c r="B33" s="371"/>
      <c r="C33" s="372"/>
      <c r="D33" s="372"/>
      <c r="E33" s="372"/>
      <c r="F33" s="372"/>
      <c r="G33" s="372"/>
      <c r="H33" s="372"/>
      <c r="I33" s="372"/>
      <c r="J33" s="372"/>
      <c r="K33" s="372"/>
      <c r="L33" s="372"/>
      <c r="M33" s="372"/>
      <c r="N33" s="372"/>
      <c r="O33" s="372"/>
      <c r="P33" s="373"/>
      <c r="Q33" s="102"/>
    </row>
    <row r="34" spans="1:17" ht="13.5" thickBot="1" x14ac:dyDescent="0.25">
      <c r="A34" s="102"/>
      <c r="B34" s="88" t="s">
        <v>23</v>
      </c>
      <c r="C34" s="472" t="s">
        <v>71</v>
      </c>
      <c r="D34" s="311"/>
      <c r="E34" s="311"/>
      <c r="F34" s="311"/>
      <c r="G34" s="311"/>
      <c r="H34" s="311"/>
      <c r="I34" s="311"/>
      <c r="J34" s="311"/>
      <c r="K34" s="311"/>
      <c r="L34" s="311"/>
      <c r="M34" s="311"/>
      <c r="N34" s="311"/>
      <c r="O34" s="311"/>
      <c r="P34" s="312"/>
      <c r="Q34" s="102"/>
    </row>
    <row r="35" spans="1:17" ht="4.5" customHeight="1" thickBot="1" x14ac:dyDescent="0.25">
      <c r="A35" s="102"/>
      <c r="B35" s="348"/>
      <c r="C35" s="349"/>
      <c r="D35" s="349"/>
      <c r="E35" s="349"/>
      <c r="F35" s="349"/>
      <c r="G35" s="349"/>
      <c r="H35" s="349"/>
      <c r="I35" s="349"/>
      <c r="J35" s="349"/>
      <c r="K35" s="349"/>
      <c r="L35" s="349"/>
      <c r="M35" s="349"/>
      <c r="N35" s="349"/>
      <c r="O35" s="349"/>
      <c r="P35" s="350"/>
      <c r="Q35" s="102"/>
    </row>
    <row r="36" spans="1:17" ht="16.5" customHeight="1" thickBot="1" x14ac:dyDescent="0.25">
      <c r="A36" s="102"/>
      <c r="B36" s="88" t="s">
        <v>64</v>
      </c>
      <c r="C36" s="310" t="s">
        <v>70</v>
      </c>
      <c r="D36" s="311"/>
      <c r="E36" s="311"/>
      <c r="F36" s="311"/>
      <c r="G36" s="311"/>
      <c r="H36" s="311"/>
      <c r="I36" s="311"/>
      <c r="J36" s="311"/>
      <c r="K36" s="311"/>
      <c r="L36" s="311"/>
      <c r="M36" s="311"/>
      <c r="N36" s="311"/>
      <c r="O36" s="311"/>
      <c r="P36" s="312"/>
      <c r="Q36" s="102"/>
    </row>
    <row r="37" spans="1:17" ht="4.5" customHeight="1" thickBot="1" x14ac:dyDescent="0.25">
      <c r="A37" s="102"/>
      <c r="B37" s="91"/>
      <c r="C37" s="91"/>
      <c r="D37" s="91"/>
      <c r="E37" s="91"/>
      <c r="F37" s="91"/>
      <c r="G37" s="91"/>
      <c r="H37" s="91"/>
      <c r="I37" s="91"/>
      <c r="J37" s="91"/>
      <c r="K37" s="91"/>
      <c r="L37" s="91"/>
      <c r="M37" s="91"/>
      <c r="N37" s="91"/>
      <c r="O37" s="91"/>
      <c r="P37" s="91"/>
      <c r="Q37" s="102"/>
    </row>
    <row r="38" spans="1:17" ht="13.5" thickBot="1" x14ac:dyDescent="0.25">
      <c r="A38" s="102"/>
      <c r="B38" s="352" t="s">
        <v>17</v>
      </c>
      <c r="C38" s="353"/>
      <c r="D38" s="353"/>
      <c r="E38" s="353"/>
      <c r="F38" s="353"/>
      <c r="G38" s="353"/>
      <c r="H38" s="353"/>
      <c r="I38" s="353"/>
      <c r="J38" s="353"/>
      <c r="K38" s="353"/>
      <c r="L38" s="353"/>
      <c r="M38" s="353"/>
      <c r="N38" s="353"/>
      <c r="O38" s="354"/>
      <c r="P38" s="355"/>
      <c r="Q38" s="102"/>
    </row>
    <row r="39" spans="1:17" ht="13.5" thickBot="1" x14ac:dyDescent="0.25">
      <c r="A39" s="102"/>
      <c r="B39" s="92" t="s">
        <v>22</v>
      </c>
      <c r="C39" s="352" t="s">
        <v>18</v>
      </c>
      <c r="D39" s="353"/>
      <c r="E39" s="353"/>
      <c r="F39" s="353"/>
      <c r="G39" s="355"/>
      <c r="H39" s="352" t="s">
        <v>7</v>
      </c>
      <c r="I39" s="353"/>
      <c r="J39" s="353"/>
      <c r="K39" s="353"/>
      <c r="L39" s="355"/>
      <c r="M39" s="352" t="s">
        <v>19</v>
      </c>
      <c r="N39" s="353"/>
      <c r="O39" s="354"/>
      <c r="P39" s="355"/>
      <c r="Q39" s="102"/>
    </row>
    <row r="40" spans="1:17" ht="54" customHeight="1" x14ac:dyDescent="0.2">
      <c r="A40" s="102"/>
      <c r="B40" s="121" t="s">
        <v>209</v>
      </c>
      <c r="C40" s="356" t="s">
        <v>195</v>
      </c>
      <c r="D40" s="357"/>
      <c r="E40" s="357"/>
      <c r="F40" s="357"/>
      <c r="G40" s="358"/>
      <c r="H40" s="356" t="s">
        <v>210</v>
      </c>
      <c r="I40" s="357"/>
      <c r="J40" s="357"/>
      <c r="K40" s="357"/>
      <c r="L40" s="358"/>
      <c r="M40" s="359" t="s">
        <v>197</v>
      </c>
      <c r="N40" s="360"/>
      <c r="O40" s="360"/>
      <c r="P40" s="361"/>
      <c r="Q40" s="102"/>
    </row>
    <row r="41" spans="1:17" ht="55.5" customHeight="1" x14ac:dyDescent="0.2">
      <c r="A41" s="102"/>
      <c r="B41" s="127" t="s">
        <v>211</v>
      </c>
      <c r="C41" s="356" t="s">
        <v>195</v>
      </c>
      <c r="D41" s="357"/>
      <c r="E41" s="357"/>
      <c r="F41" s="357"/>
      <c r="G41" s="358"/>
      <c r="H41" s="362" t="s">
        <v>210</v>
      </c>
      <c r="I41" s="363"/>
      <c r="J41" s="363"/>
      <c r="K41" s="363"/>
      <c r="L41" s="364"/>
      <c r="M41" s="365" t="s">
        <v>197</v>
      </c>
      <c r="N41" s="366"/>
      <c r="O41" s="366"/>
      <c r="P41" s="367"/>
      <c r="Q41" s="102"/>
    </row>
    <row r="42" spans="1:17" ht="13.5" customHeight="1" x14ac:dyDescent="0.2">
      <c r="A42" s="102"/>
      <c r="B42" s="93"/>
      <c r="C42" s="321"/>
      <c r="D42" s="321"/>
      <c r="E42" s="321"/>
      <c r="F42" s="321"/>
      <c r="G42" s="321"/>
      <c r="H42" s="321"/>
      <c r="I42" s="321"/>
      <c r="J42" s="321"/>
      <c r="K42" s="321"/>
      <c r="L42" s="321"/>
      <c r="M42" s="321"/>
      <c r="N42" s="321"/>
      <c r="O42" s="321"/>
      <c r="P42" s="322"/>
      <c r="Q42" s="102"/>
    </row>
    <row r="43" spans="1:17" ht="12.75" customHeight="1" x14ac:dyDescent="0.2">
      <c r="A43" s="102"/>
      <c r="B43" s="93"/>
      <c r="C43" s="321"/>
      <c r="D43" s="321"/>
      <c r="E43" s="321"/>
      <c r="F43" s="321"/>
      <c r="G43" s="321"/>
      <c r="H43" s="321"/>
      <c r="I43" s="321"/>
      <c r="J43" s="321"/>
      <c r="K43" s="321"/>
      <c r="L43" s="321"/>
      <c r="M43" s="321"/>
      <c r="N43" s="321"/>
      <c r="O43" s="321"/>
      <c r="P43" s="322"/>
      <c r="Q43" s="102"/>
    </row>
    <row r="44" spans="1:17" ht="11.25" customHeight="1" thickBot="1" x14ac:dyDescent="0.25">
      <c r="A44" s="102"/>
      <c r="B44" s="94"/>
      <c r="C44" s="335"/>
      <c r="D44" s="335"/>
      <c r="E44" s="335"/>
      <c r="F44" s="335"/>
      <c r="G44" s="335"/>
      <c r="H44" s="335"/>
      <c r="I44" s="335"/>
      <c r="J44" s="335"/>
      <c r="K44" s="335"/>
      <c r="L44" s="335"/>
      <c r="M44" s="335"/>
      <c r="N44" s="335"/>
      <c r="O44" s="335"/>
      <c r="P44" s="336"/>
      <c r="Q44" s="102"/>
    </row>
    <row r="45" spans="1:17" ht="4.5" customHeight="1" thickBot="1" x14ac:dyDescent="0.25">
      <c r="A45" s="102"/>
      <c r="B45" s="95"/>
      <c r="C45" s="95"/>
      <c r="D45" s="95"/>
      <c r="E45" s="95"/>
      <c r="F45" s="95"/>
      <c r="G45" s="95"/>
      <c r="H45" s="95"/>
      <c r="I45" s="95"/>
      <c r="J45" s="95"/>
      <c r="K45" s="95"/>
      <c r="L45" s="95"/>
      <c r="M45" s="95"/>
      <c r="N45" s="95"/>
      <c r="O45" s="95"/>
      <c r="P45" s="95"/>
      <c r="Q45" s="102"/>
    </row>
    <row r="46" spans="1:17" ht="13.5" customHeight="1" thickBot="1" x14ac:dyDescent="0.25">
      <c r="A46" s="102"/>
      <c r="B46" s="337" t="s">
        <v>8</v>
      </c>
      <c r="C46" s="338"/>
      <c r="D46" s="338"/>
      <c r="E46" s="338"/>
      <c r="F46" s="338"/>
      <c r="G46" s="338"/>
      <c r="H46" s="338"/>
      <c r="I46" s="338"/>
      <c r="J46" s="338"/>
      <c r="K46" s="338"/>
      <c r="L46" s="338"/>
      <c r="M46" s="338"/>
      <c r="N46" s="338"/>
      <c r="O46" s="338"/>
      <c r="P46" s="339"/>
      <c r="Q46" s="102"/>
    </row>
    <row r="47" spans="1:17" ht="4.5" customHeight="1" thickBot="1" x14ac:dyDescent="0.25">
      <c r="A47" s="102"/>
      <c r="B47" s="96"/>
      <c r="C47" s="91"/>
      <c r="D47" s="91"/>
      <c r="E47" s="91"/>
      <c r="F47" s="91"/>
      <c r="G47" s="91"/>
      <c r="H47" s="91"/>
      <c r="I47" s="91"/>
      <c r="J47" s="91"/>
      <c r="K47" s="91"/>
      <c r="L47" s="91"/>
      <c r="M47" s="91"/>
      <c r="N47" s="91"/>
      <c r="O47" s="91"/>
      <c r="P47" s="97"/>
      <c r="Q47" s="102"/>
    </row>
    <row r="48" spans="1:17" x14ac:dyDescent="0.2">
      <c r="A48" s="102"/>
      <c r="B48" s="340"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2"/>
    </row>
    <row r="49" spans="1:17" ht="13.5" thickBot="1" x14ac:dyDescent="0.25">
      <c r="A49" s="102"/>
      <c r="B49" s="341"/>
      <c r="C49" s="70" t="s">
        <v>10</v>
      </c>
      <c r="D49" s="71"/>
      <c r="E49" s="71"/>
      <c r="F49" s="72">
        <f>Reg_DiagnosticoSoc!D10</f>
        <v>1</v>
      </c>
      <c r="G49" s="73"/>
      <c r="H49" s="73"/>
      <c r="I49" s="72">
        <f>Reg_DiagnosticoSoc!F10</f>
        <v>1</v>
      </c>
      <c r="J49" s="73"/>
      <c r="K49" s="73"/>
      <c r="L49" s="72">
        <f>Reg_DiagnosticoSoc!H10</f>
        <v>1</v>
      </c>
      <c r="M49" s="73"/>
      <c r="N49" s="73"/>
      <c r="O49" s="72" t="str">
        <f>Reg_DiagnosticoSoc!J10</f>
        <v>0</v>
      </c>
      <c r="P49" s="72">
        <f>Reg_DiagnosticoSoc!L10</f>
        <v>1</v>
      </c>
      <c r="Q49" s="102"/>
    </row>
    <row r="50" spans="1:17" ht="4.5" customHeight="1" thickBot="1" x14ac:dyDescent="0.25">
      <c r="A50" s="102"/>
      <c r="B50" s="98">
        <v>0.9</v>
      </c>
      <c r="C50" s="74"/>
      <c r="D50" s="74"/>
      <c r="E50" s="74"/>
      <c r="F50" s="75">
        <f>+$C$26</f>
        <v>0.8</v>
      </c>
      <c r="G50" s="74"/>
      <c r="H50" s="74"/>
      <c r="I50" s="75">
        <f>+$C$26</f>
        <v>0.8</v>
      </c>
      <c r="J50" s="74"/>
      <c r="K50" s="74"/>
      <c r="L50" s="75">
        <f>+$C$26</f>
        <v>0.8</v>
      </c>
      <c r="M50" s="74"/>
      <c r="N50" s="74"/>
      <c r="O50" s="75">
        <f>+$C$26</f>
        <v>0.8</v>
      </c>
      <c r="P50" s="75">
        <f>+$C$26</f>
        <v>0.8</v>
      </c>
      <c r="Q50" s="102"/>
    </row>
    <row r="51" spans="1:17" ht="22.5" customHeight="1" thickBot="1" x14ac:dyDescent="0.25">
      <c r="A51" s="102"/>
      <c r="B51" s="337" t="s">
        <v>21</v>
      </c>
      <c r="C51" s="338"/>
      <c r="D51" s="338"/>
      <c r="E51" s="338"/>
      <c r="F51" s="338"/>
      <c r="G51" s="338"/>
      <c r="H51" s="338"/>
      <c r="I51" s="338"/>
      <c r="J51" s="338"/>
      <c r="K51" s="338"/>
      <c r="L51" s="338"/>
      <c r="M51" s="338"/>
      <c r="N51" s="338"/>
      <c r="O51" s="338"/>
      <c r="P51" s="339"/>
      <c r="Q51" s="102"/>
    </row>
    <row r="52" spans="1:17" x14ac:dyDescent="0.2">
      <c r="A52" s="102"/>
      <c r="B52" s="325"/>
      <c r="C52" s="326"/>
      <c r="D52" s="326"/>
      <c r="E52" s="326"/>
      <c r="F52" s="326"/>
      <c r="G52" s="326"/>
      <c r="H52" s="326"/>
      <c r="I52" s="326"/>
      <c r="J52" s="326"/>
      <c r="K52" s="326"/>
      <c r="L52" s="326"/>
      <c r="M52" s="326"/>
      <c r="N52" s="326"/>
      <c r="O52" s="326"/>
      <c r="P52" s="327"/>
      <c r="Q52" s="102"/>
    </row>
    <row r="53" spans="1:17" x14ac:dyDescent="0.2">
      <c r="A53" s="102"/>
      <c r="B53" s="328"/>
      <c r="C53" s="329"/>
      <c r="D53" s="329"/>
      <c r="E53" s="329"/>
      <c r="F53" s="329"/>
      <c r="G53" s="329"/>
      <c r="H53" s="329"/>
      <c r="I53" s="329"/>
      <c r="J53" s="329"/>
      <c r="K53" s="329"/>
      <c r="L53" s="329"/>
      <c r="M53" s="329"/>
      <c r="N53" s="329"/>
      <c r="O53" s="329"/>
      <c r="P53" s="330"/>
      <c r="Q53" s="102"/>
    </row>
    <row r="54" spans="1:17" x14ac:dyDescent="0.2">
      <c r="A54" s="102"/>
      <c r="B54" s="328"/>
      <c r="C54" s="329"/>
      <c r="D54" s="329"/>
      <c r="E54" s="329"/>
      <c r="F54" s="329"/>
      <c r="G54" s="329"/>
      <c r="H54" s="329"/>
      <c r="I54" s="329"/>
      <c r="J54" s="329"/>
      <c r="K54" s="329"/>
      <c r="L54" s="329"/>
      <c r="M54" s="329"/>
      <c r="N54" s="329"/>
      <c r="O54" s="329"/>
      <c r="P54" s="330"/>
      <c r="Q54" s="102"/>
    </row>
    <row r="55" spans="1:17" x14ac:dyDescent="0.2">
      <c r="A55" s="102"/>
      <c r="B55" s="328"/>
      <c r="C55" s="329"/>
      <c r="D55" s="329"/>
      <c r="E55" s="329"/>
      <c r="F55" s="329"/>
      <c r="G55" s="329"/>
      <c r="H55" s="329"/>
      <c r="I55" s="329"/>
      <c r="J55" s="329"/>
      <c r="K55" s="329"/>
      <c r="L55" s="329"/>
      <c r="M55" s="329"/>
      <c r="N55" s="329"/>
      <c r="O55" s="329"/>
      <c r="P55" s="330"/>
      <c r="Q55" s="102"/>
    </row>
    <row r="56" spans="1:17" x14ac:dyDescent="0.2">
      <c r="A56" s="102"/>
      <c r="B56" s="328"/>
      <c r="C56" s="329"/>
      <c r="D56" s="329"/>
      <c r="E56" s="329"/>
      <c r="F56" s="329"/>
      <c r="G56" s="329"/>
      <c r="H56" s="329"/>
      <c r="I56" s="329"/>
      <c r="J56" s="329"/>
      <c r="K56" s="329"/>
      <c r="L56" s="329"/>
      <c r="M56" s="329"/>
      <c r="N56" s="329"/>
      <c r="O56" s="329"/>
      <c r="P56" s="330"/>
      <c r="Q56" s="102"/>
    </row>
    <row r="57" spans="1:17" x14ac:dyDescent="0.2">
      <c r="A57" s="102"/>
      <c r="B57" s="328"/>
      <c r="C57" s="329"/>
      <c r="D57" s="329"/>
      <c r="E57" s="329"/>
      <c r="F57" s="329"/>
      <c r="G57" s="329"/>
      <c r="H57" s="329"/>
      <c r="I57" s="329"/>
      <c r="J57" s="329"/>
      <c r="K57" s="329"/>
      <c r="L57" s="329"/>
      <c r="M57" s="329"/>
      <c r="N57" s="329"/>
      <c r="O57" s="329"/>
      <c r="P57" s="330"/>
      <c r="Q57" s="102"/>
    </row>
    <row r="58" spans="1:17" x14ac:dyDescent="0.2">
      <c r="A58" s="102"/>
      <c r="B58" s="328"/>
      <c r="C58" s="329"/>
      <c r="D58" s="329"/>
      <c r="E58" s="329"/>
      <c r="F58" s="329"/>
      <c r="G58" s="329"/>
      <c r="H58" s="329"/>
      <c r="I58" s="329"/>
      <c r="J58" s="329"/>
      <c r="K58" s="329"/>
      <c r="L58" s="329"/>
      <c r="M58" s="329"/>
      <c r="N58" s="329"/>
      <c r="O58" s="329"/>
      <c r="P58" s="330"/>
      <c r="Q58" s="102"/>
    </row>
    <row r="59" spans="1:17" x14ac:dyDescent="0.2">
      <c r="A59" s="102"/>
      <c r="B59" s="328"/>
      <c r="C59" s="329"/>
      <c r="D59" s="329"/>
      <c r="E59" s="329"/>
      <c r="F59" s="329"/>
      <c r="G59" s="329"/>
      <c r="H59" s="329"/>
      <c r="I59" s="329"/>
      <c r="J59" s="329"/>
      <c r="K59" s="329"/>
      <c r="L59" s="329"/>
      <c r="M59" s="329"/>
      <c r="N59" s="329"/>
      <c r="O59" s="329"/>
      <c r="P59" s="330"/>
      <c r="Q59" s="102"/>
    </row>
    <row r="60" spans="1:17" x14ac:dyDescent="0.2">
      <c r="A60" s="102"/>
      <c r="B60" s="328"/>
      <c r="C60" s="329"/>
      <c r="D60" s="329"/>
      <c r="E60" s="329"/>
      <c r="F60" s="329"/>
      <c r="G60" s="329"/>
      <c r="H60" s="329"/>
      <c r="I60" s="329"/>
      <c r="J60" s="329"/>
      <c r="K60" s="329"/>
      <c r="L60" s="329"/>
      <c r="M60" s="329"/>
      <c r="N60" s="329"/>
      <c r="O60" s="329"/>
      <c r="P60" s="330"/>
      <c r="Q60" s="102"/>
    </row>
    <row r="61" spans="1:17" x14ac:dyDescent="0.2">
      <c r="A61" s="102"/>
      <c r="B61" s="328"/>
      <c r="C61" s="329"/>
      <c r="D61" s="329"/>
      <c r="E61" s="329"/>
      <c r="F61" s="329"/>
      <c r="G61" s="329"/>
      <c r="H61" s="329"/>
      <c r="I61" s="329"/>
      <c r="J61" s="329"/>
      <c r="K61" s="329"/>
      <c r="L61" s="329"/>
      <c r="M61" s="329"/>
      <c r="N61" s="329"/>
      <c r="O61" s="329"/>
      <c r="P61" s="330"/>
      <c r="Q61" s="102"/>
    </row>
    <row r="62" spans="1:17" x14ac:dyDescent="0.2">
      <c r="A62" s="102"/>
      <c r="B62" s="328"/>
      <c r="C62" s="329"/>
      <c r="D62" s="329"/>
      <c r="E62" s="329"/>
      <c r="F62" s="329"/>
      <c r="G62" s="329"/>
      <c r="H62" s="329"/>
      <c r="I62" s="329"/>
      <c r="J62" s="329"/>
      <c r="K62" s="329"/>
      <c r="L62" s="329"/>
      <c r="M62" s="329"/>
      <c r="N62" s="329"/>
      <c r="O62" s="329"/>
      <c r="P62" s="330"/>
      <c r="Q62" s="102"/>
    </row>
    <row r="63" spans="1:17" x14ac:dyDescent="0.2">
      <c r="A63" s="102"/>
      <c r="B63" s="328"/>
      <c r="C63" s="329"/>
      <c r="D63" s="329"/>
      <c r="E63" s="329"/>
      <c r="F63" s="329"/>
      <c r="G63" s="329"/>
      <c r="H63" s="329"/>
      <c r="I63" s="329"/>
      <c r="J63" s="329"/>
      <c r="K63" s="329"/>
      <c r="L63" s="329"/>
      <c r="M63" s="329"/>
      <c r="N63" s="329"/>
      <c r="O63" s="329"/>
      <c r="P63" s="330"/>
      <c r="Q63" s="102"/>
    </row>
    <row r="64" spans="1:17" x14ac:dyDescent="0.2">
      <c r="A64" s="102"/>
      <c r="B64" s="328"/>
      <c r="C64" s="329"/>
      <c r="D64" s="329"/>
      <c r="E64" s="329"/>
      <c r="F64" s="329"/>
      <c r="G64" s="329"/>
      <c r="H64" s="329"/>
      <c r="I64" s="329"/>
      <c r="J64" s="329"/>
      <c r="K64" s="329"/>
      <c r="L64" s="329"/>
      <c r="M64" s="329"/>
      <c r="N64" s="329"/>
      <c r="O64" s="329"/>
      <c r="P64" s="330"/>
      <c r="Q64" s="102"/>
    </row>
    <row r="65" spans="1:19" x14ac:dyDescent="0.2">
      <c r="A65" s="102"/>
      <c r="B65" s="328"/>
      <c r="C65" s="329"/>
      <c r="D65" s="329"/>
      <c r="E65" s="329"/>
      <c r="F65" s="329"/>
      <c r="G65" s="329"/>
      <c r="H65" s="329"/>
      <c r="I65" s="329"/>
      <c r="J65" s="329"/>
      <c r="K65" s="329"/>
      <c r="L65" s="329"/>
      <c r="M65" s="329"/>
      <c r="N65" s="329"/>
      <c r="O65" s="329"/>
      <c r="P65" s="330"/>
      <c r="Q65" s="102"/>
    </row>
    <row r="66" spans="1:19" x14ac:dyDescent="0.2">
      <c r="A66" s="102"/>
      <c r="B66" s="328"/>
      <c r="C66" s="329"/>
      <c r="D66" s="329"/>
      <c r="E66" s="329"/>
      <c r="F66" s="329"/>
      <c r="G66" s="329"/>
      <c r="H66" s="329"/>
      <c r="I66" s="329"/>
      <c r="J66" s="329"/>
      <c r="K66" s="329"/>
      <c r="L66" s="329"/>
      <c r="M66" s="329"/>
      <c r="N66" s="329"/>
      <c r="O66" s="329"/>
      <c r="P66" s="330"/>
      <c r="Q66" s="102"/>
    </row>
    <row r="67" spans="1:19" ht="13.5" thickBot="1" x14ac:dyDescent="0.25">
      <c r="A67" s="102"/>
      <c r="B67" s="331"/>
      <c r="C67" s="332"/>
      <c r="D67" s="332"/>
      <c r="E67" s="332"/>
      <c r="F67" s="332"/>
      <c r="G67" s="332"/>
      <c r="H67" s="332"/>
      <c r="I67" s="332"/>
      <c r="J67" s="332"/>
      <c r="K67" s="332"/>
      <c r="L67" s="332"/>
      <c r="M67" s="332"/>
      <c r="N67" s="332"/>
      <c r="O67" s="332"/>
      <c r="P67" s="333"/>
      <c r="Q67" s="102"/>
    </row>
    <row r="68" spans="1:19" s="54" customFormat="1" ht="4.5" customHeight="1" thickBot="1" x14ac:dyDescent="0.25">
      <c r="A68" s="334"/>
      <c r="B68" s="334"/>
      <c r="C68" s="334"/>
      <c r="D68" s="334"/>
      <c r="E68" s="334"/>
      <c r="F68" s="334"/>
      <c r="G68" s="334"/>
      <c r="H68" s="334"/>
      <c r="I68" s="334"/>
      <c r="J68" s="334"/>
      <c r="K68" s="334"/>
      <c r="L68" s="334"/>
      <c r="M68" s="334"/>
      <c r="N68" s="334"/>
      <c r="O68" s="334"/>
      <c r="P68" s="334"/>
      <c r="Q68" s="334"/>
      <c r="S68" s="101"/>
    </row>
    <row r="69" spans="1:19" ht="15" customHeight="1" x14ac:dyDescent="0.2">
      <c r="A69" s="102"/>
      <c r="B69" s="323" t="s">
        <v>5</v>
      </c>
      <c r="C69" s="342" t="s">
        <v>200</v>
      </c>
      <c r="D69" s="343"/>
      <c r="E69" s="343"/>
      <c r="F69" s="343"/>
      <c r="G69" s="343"/>
      <c r="H69" s="343"/>
      <c r="I69" s="343"/>
      <c r="J69" s="343"/>
      <c r="K69" s="343"/>
      <c r="L69" s="343"/>
      <c r="M69" s="343"/>
      <c r="N69" s="343"/>
      <c r="O69" s="343"/>
      <c r="P69" s="344"/>
      <c r="Q69" s="102"/>
    </row>
    <row r="70" spans="1:19" ht="299.45" customHeight="1" x14ac:dyDescent="0.2">
      <c r="A70" s="102"/>
      <c r="B70" s="324"/>
      <c r="C70" s="474" t="s">
        <v>245</v>
      </c>
      <c r="D70" s="475"/>
      <c r="E70" s="475"/>
      <c r="F70" s="475"/>
      <c r="G70" s="475"/>
      <c r="H70" s="475"/>
      <c r="I70" s="475"/>
      <c r="J70" s="475"/>
      <c r="K70" s="475"/>
      <c r="L70" s="475"/>
      <c r="M70" s="475"/>
      <c r="N70" s="475"/>
      <c r="O70" s="475"/>
      <c r="P70" s="476"/>
      <c r="Q70" s="102"/>
    </row>
    <row r="71" spans="1:19" ht="15" customHeight="1" x14ac:dyDescent="0.2">
      <c r="A71" s="102"/>
      <c r="B71" s="324"/>
      <c r="C71" s="318" t="s">
        <v>201</v>
      </c>
      <c r="D71" s="319"/>
      <c r="E71" s="319"/>
      <c r="F71" s="319"/>
      <c r="G71" s="319"/>
      <c r="H71" s="319"/>
      <c r="I71" s="319"/>
      <c r="J71" s="319"/>
      <c r="K71" s="319"/>
      <c r="L71" s="319"/>
      <c r="M71" s="319"/>
      <c r="N71" s="319"/>
      <c r="O71" s="319"/>
      <c r="P71" s="320"/>
      <c r="Q71" s="102"/>
    </row>
    <row r="72" spans="1:19" ht="348.75" customHeight="1" thickBot="1" x14ac:dyDescent="0.25">
      <c r="A72" s="102"/>
      <c r="B72" s="324"/>
      <c r="C72" s="315" t="s">
        <v>248</v>
      </c>
      <c r="D72" s="316"/>
      <c r="E72" s="316"/>
      <c r="F72" s="316"/>
      <c r="G72" s="316"/>
      <c r="H72" s="316"/>
      <c r="I72" s="316"/>
      <c r="J72" s="316"/>
      <c r="K72" s="316"/>
      <c r="L72" s="316"/>
      <c r="M72" s="316"/>
      <c r="N72" s="316"/>
      <c r="O72" s="316"/>
      <c r="P72" s="317"/>
      <c r="Q72" s="102"/>
    </row>
    <row r="73" spans="1:19" ht="30.75" customHeight="1" thickBot="1" x14ac:dyDescent="0.25">
      <c r="A73" s="102"/>
      <c r="B73" s="146" t="s">
        <v>63</v>
      </c>
      <c r="C73" s="310" t="s">
        <v>233</v>
      </c>
      <c r="D73" s="311"/>
      <c r="E73" s="311"/>
      <c r="F73" s="311"/>
      <c r="G73" s="311"/>
      <c r="H73" s="311"/>
      <c r="I73" s="311"/>
      <c r="J73" s="311"/>
      <c r="K73" s="311"/>
      <c r="L73" s="311"/>
      <c r="M73" s="311"/>
      <c r="N73" s="311"/>
      <c r="O73" s="311"/>
      <c r="P73" s="312"/>
      <c r="Q73" s="102"/>
    </row>
    <row r="74" spans="1:19" ht="27.75" customHeight="1" thickBot="1" x14ac:dyDescent="0.25">
      <c r="A74" s="102"/>
      <c r="B74" s="146" t="s">
        <v>84</v>
      </c>
      <c r="C74" s="313" t="s">
        <v>85</v>
      </c>
      <c r="D74" s="313"/>
      <c r="E74" s="313"/>
      <c r="F74" s="313"/>
      <c r="G74" s="313"/>
      <c r="H74" s="313"/>
      <c r="I74" s="313"/>
      <c r="J74" s="313"/>
      <c r="K74" s="313"/>
      <c r="L74" s="313"/>
      <c r="M74" s="313"/>
      <c r="N74" s="313"/>
      <c r="O74" s="313"/>
      <c r="P74" s="314"/>
      <c r="Q74" s="102"/>
    </row>
    <row r="77" spans="1:19" x14ac:dyDescent="0.2">
      <c r="C77" s="55"/>
    </row>
    <row r="78" spans="1:19" hidden="1" x14ac:dyDescent="0.2">
      <c r="C78" s="50">
        <v>2018</v>
      </c>
    </row>
    <row r="79" spans="1:19" hidden="1" x14ac:dyDescent="0.2">
      <c r="C79" s="50">
        <v>2019</v>
      </c>
    </row>
    <row r="85" spans="2:19" s="51" customFormat="1" x14ac:dyDescent="0.2">
      <c r="S85" s="99"/>
    </row>
    <row r="86" spans="2:19" s="51" customFormat="1" x14ac:dyDescent="0.2">
      <c r="S86" s="99"/>
    </row>
    <row r="87" spans="2:19" s="51" customFormat="1" x14ac:dyDescent="0.2">
      <c r="S87" s="99"/>
    </row>
    <row r="88" spans="2:19" s="51" customFormat="1" x14ac:dyDescent="0.2">
      <c r="S88" s="99"/>
    </row>
    <row r="89" spans="2:19" s="51" customFormat="1" x14ac:dyDescent="0.2">
      <c r="S89" s="99"/>
    </row>
    <row r="90" spans="2:19" s="51" customFormat="1" x14ac:dyDescent="0.2">
      <c r="S90" s="99"/>
    </row>
    <row r="91" spans="2:19" s="51" customFormat="1" x14ac:dyDescent="0.2">
      <c r="D91" s="118"/>
      <c r="E91" s="118"/>
      <c r="F91" s="118"/>
      <c r="G91" s="118"/>
      <c r="H91" s="118"/>
      <c r="I91" s="118"/>
      <c r="S91" s="99"/>
    </row>
    <row r="92" spans="2:19" s="51" customFormat="1" x14ac:dyDescent="0.2">
      <c r="D92" s="118"/>
      <c r="E92" s="118"/>
      <c r="F92" s="118"/>
      <c r="G92" s="118"/>
      <c r="H92" s="118"/>
      <c r="I92" s="118"/>
      <c r="S92" s="99"/>
    </row>
    <row r="93" spans="2:19" s="51" customFormat="1" x14ac:dyDescent="0.2">
      <c r="B93" s="118"/>
      <c r="C93" s="118"/>
      <c r="D93" s="118"/>
      <c r="E93" s="118"/>
      <c r="F93" s="118"/>
      <c r="G93" s="118"/>
      <c r="H93" s="118"/>
      <c r="I93" s="118"/>
      <c r="S93" s="99"/>
    </row>
    <row r="94" spans="2:19" s="51" customFormat="1" x14ac:dyDescent="0.2">
      <c r="B94" s="118"/>
      <c r="C94" s="118"/>
      <c r="D94" s="118"/>
      <c r="E94" s="118"/>
      <c r="F94" s="118"/>
      <c r="G94" s="118"/>
      <c r="H94" s="118"/>
      <c r="I94" s="118"/>
      <c r="S94" s="99"/>
    </row>
    <row r="95" spans="2:19" s="51" customFormat="1" x14ac:dyDescent="0.2">
      <c r="B95" s="118"/>
      <c r="C95" s="118"/>
      <c r="D95" s="118"/>
      <c r="E95" s="118"/>
      <c r="F95" s="118"/>
      <c r="G95" s="118"/>
      <c r="H95" s="118"/>
      <c r="I95" s="118"/>
      <c r="S95" s="99"/>
    </row>
    <row r="96" spans="2:19" s="51" customFormat="1" x14ac:dyDescent="0.2">
      <c r="B96" s="118"/>
      <c r="C96" s="118"/>
      <c r="D96" s="118"/>
      <c r="E96" s="118"/>
      <c r="F96" s="118"/>
      <c r="G96" s="118"/>
      <c r="H96" s="118"/>
      <c r="I96" s="118"/>
      <c r="K96" s="118"/>
      <c r="L96" s="118"/>
      <c r="M96" s="118"/>
      <c r="N96" s="118"/>
      <c r="O96" s="118"/>
      <c r="P96" s="118"/>
      <c r="S96" s="99"/>
    </row>
    <row r="97" spans="2:19" s="51" customFormat="1" x14ac:dyDescent="0.2">
      <c r="B97" s="118"/>
      <c r="C97" s="118"/>
      <c r="D97" s="118"/>
      <c r="E97" s="118"/>
      <c r="F97" s="118"/>
      <c r="G97" s="118"/>
      <c r="H97" s="118"/>
      <c r="I97" s="118"/>
      <c r="K97" s="118"/>
      <c r="L97" s="118"/>
      <c r="M97" s="118"/>
      <c r="N97" s="118"/>
      <c r="O97" s="118"/>
      <c r="P97" s="118"/>
      <c r="S97" s="99"/>
    </row>
    <row r="98" spans="2:19" s="51" customFormat="1" x14ac:dyDescent="0.2">
      <c r="B98" s="118"/>
      <c r="C98" s="118"/>
      <c r="D98" s="118"/>
      <c r="E98" s="118"/>
      <c r="F98" s="118"/>
      <c r="G98" s="118"/>
      <c r="H98" s="118"/>
      <c r="I98" s="118"/>
      <c r="K98" s="118"/>
      <c r="L98" s="118"/>
      <c r="M98" s="118"/>
      <c r="N98" s="118"/>
      <c r="O98" s="118"/>
      <c r="P98" s="118"/>
      <c r="S98" s="99"/>
    </row>
    <row r="99" spans="2:19" s="51" customFormat="1" x14ac:dyDescent="0.2">
      <c r="B99" s="118"/>
      <c r="C99" s="118"/>
      <c r="D99" s="118"/>
      <c r="E99" s="118"/>
      <c r="F99" s="118"/>
      <c r="G99" s="118"/>
      <c r="H99" s="118"/>
      <c r="I99" s="118"/>
      <c r="K99" s="118"/>
      <c r="L99" s="118"/>
      <c r="M99" s="118"/>
      <c r="N99" s="118"/>
      <c r="O99" s="118"/>
      <c r="P99" s="118"/>
      <c r="Q99" s="56" t="s">
        <v>69</v>
      </c>
      <c r="S99" s="99"/>
    </row>
    <row r="100" spans="2:19" s="51" customFormat="1" x14ac:dyDescent="0.2">
      <c r="B100" s="119"/>
      <c r="C100" s="119"/>
      <c r="D100" s="118"/>
      <c r="E100" s="118"/>
      <c r="F100" s="118"/>
      <c r="G100" s="118"/>
      <c r="H100" s="118"/>
      <c r="I100" s="118"/>
      <c r="K100" s="118"/>
      <c r="L100" s="118"/>
      <c r="O100" s="118"/>
      <c r="P100" s="118"/>
      <c r="Q100" s="56" t="s">
        <v>70</v>
      </c>
      <c r="S100" s="99"/>
    </row>
    <row r="101" spans="2:19" s="51" customFormat="1" x14ac:dyDescent="0.2">
      <c r="B101" s="119"/>
      <c r="C101" s="119"/>
      <c r="D101" s="118"/>
      <c r="E101" s="118"/>
      <c r="F101" s="118"/>
      <c r="G101" s="118"/>
      <c r="H101" s="118"/>
      <c r="I101" s="118"/>
      <c r="K101" s="118"/>
      <c r="L101" s="118"/>
      <c r="O101" s="118"/>
      <c r="P101" s="118"/>
      <c r="Q101" s="56" t="s">
        <v>72</v>
      </c>
      <c r="S101" s="99"/>
    </row>
    <row r="102" spans="2:19" s="51" customFormat="1" x14ac:dyDescent="0.2">
      <c r="B102" s="119"/>
      <c r="C102" s="119"/>
      <c r="D102" s="118"/>
      <c r="E102" s="118"/>
      <c r="F102" s="118"/>
      <c r="G102" s="118"/>
      <c r="H102" s="118"/>
      <c r="I102" s="118"/>
      <c r="K102" s="118"/>
      <c r="L102" s="118"/>
      <c r="O102" s="118"/>
      <c r="P102" s="118"/>
      <c r="Q102" s="56" t="s">
        <v>71</v>
      </c>
      <c r="S102" s="99"/>
    </row>
    <row r="103" spans="2:19" s="51" customFormat="1" x14ac:dyDescent="0.2">
      <c r="B103" s="118"/>
      <c r="C103" s="119"/>
      <c r="D103" s="118"/>
      <c r="E103" s="118"/>
      <c r="F103" s="118"/>
      <c r="G103" s="118"/>
      <c r="H103" s="118"/>
      <c r="I103" s="118"/>
      <c r="K103" s="118"/>
      <c r="L103" s="118"/>
      <c r="M103" s="119"/>
      <c r="N103" s="118"/>
      <c r="O103" s="118"/>
      <c r="P103" s="118"/>
      <c r="Q103" s="56" t="s">
        <v>73</v>
      </c>
      <c r="S103" s="99"/>
    </row>
    <row r="104" spans="2:19" s="51" customFormat="1" x14ac:dyDescent="0.2">
      <c r="B104" s="118"/>
      <c r="C104" s="119"/>
      <c r="D104" s="118"/>
      <c r="E104" s="118"/>
      <c r="F104" s="118"/>
      <c r="G104" s="118"/>
      <c r="H104" s="118"/>
      <c r="I104" s="118"/>
      <c r="K104" s="118"/>
      <c r="L104" s="118"/>
      <c r="M104" s="118"/>
      <c r="N104" s="118" t="s">
        <v>67</v>
      </c>
      <c r="O104" s="118"/>
      <c r="P104" s="118"/>
      <c r="Q104" s="56" t="s">
        <v>74</v>
      </c>
      <c r="S104" s="99"/>
    </row>
    <row r="105" spans="2:19" s="51" customFormat="1" x14ac:dyDescent="0.2">
      <c r="B105" s="118"/>
      <c r="C105" s="119"/>
      <c r="D105" s="118"/>
      <c r="E105" s="118"/>
      <c r="F105" s="118"/>
      <c r="G105" s="118"/>
      <c r="H105" s="118"/>
      <c r="I105" s="118"/>
      <c r="K105" s="118"/>
      <c r="L105" s="118"/>
      <c r="M105" s="118"/>
      <c r="N105" s="118"/>
      <c r="O105" s="118"/>
      <c r="P105" s="118"/>
      <c r="S105" s="99"/>
    </row>
    <row r="106" spans="2:19" s="51" customFormat="1" x14ac:dyDescent="0.2">
      <c r="B106" s="118"/>
      <c r="C106" s="119"/>
      <c r="D106" s="118"/>
      <c r="E106" s="118"/>
      <c r="F106" s="118"/>
      <c r="G106" s="118"/>
      <c r="H106" s="118"/>
      <c r="I106" s="118"/>
      <c r="K106" s="118"/>
      <c r="L106" s="118"/>
      <c r="M106" s="118"/>
      <c r="N106" s="118"/>
      <c r="O106" s="118"/>
      <c r="P106" s="118"/>
      <c r="S106" s="99"/>
    </row>
    <row r="107" spans="2:19" s="51" customFormat="1" x14ac:dyDescent="0.2">
      <c r="B107" s="118"/>
      <c r="C107" s="118"/>
      <c r="D107" s="118"/>
      <c r="E107" s="118"/>
      <c r="F107" s="118"/>
      <c r="G107" s="118"/>
      <c r="H107" s="118"/>
      <c r="I107" s="118"/>
      <c r="K107" s="118"/>
      <c r="L107" s="118"/>
      <c r="M107" s="118"/>
      <c r="N107" s="118"/>
      <c r="O107" s="118"/>
      <c r="P107" s="118"/>
      <c r="S107" s="99"/>
    </row>
    <row r="108" spans="2:19" s="51" customFormat="1" x14ac:dyDescent="0.2">
      <c r="B108" s="118"/>
      <c r="C108" s="118"/>
      <c r="D108" s="118"/>
      <c r="E108" s="118"/>
      <c r="F108" s="118"/>
      <c r="G108" s="118"/>
      <c r="H108" s="118"/>
      <c r="I108" s="118"/>
      <c r="K108" s="118"/>
      <c r="L108" s="118"/>
      <c r="M108" s="118"/>
      <c r="N108" s="118"/>
      <c r="O108" s="118"/>
      <c r="P108" s="118"/>
      <c r="S108" s="99"/>
    </row>
    <row r="109" spans="2:19" s="51" customFormat="1" x14ac:dyDescent="0.2">
      <c r="B109" s="118"/>
      <c r="C109" s="118"/>
      <c r="D109" s="118"/>
      <c r="E109" s="118"/>
      <c r="F109" s="118"/>
      <c r="G109" s="118"/>
      <c r="H109" s="118"/>
      <c r="I109" s="118"/>
      <c r="K109" s="118"/>
      <c r="L109" s="118"/>
      <c r="M109" s="118"/>
      <c r="N109" s="118"/>
      <c r="O109" s="118"/>
      <c r="P109" s="118"/>
      <c r="Q109" s="56">
        <v>2015</v>
      </c>
      <c r="S109" s="99"/>
    </row>
    <row r="110" spans="2:19" s="51" customFormat="1" ht="12.75" customHeight="1" x14ac:dyDescent="0.2">
      <c r="B110" s="118"/>
      <c r="C110" s="118"/>
      <c r="D110" s="118"/>
      <c r="E110" s="118"/>
      <c r="F110" s="118"/>
      <c r="G110" s="118"/>
      <c r="H110" s="118"/>
      <c r="I110" s="118"/>
      <c r="Q110" s="56">
        <v>2016</v>
      </c>
      <c r="S110" s="99"/>
    </row>
    <row r="111" spans="2:19" s="51" customFormat="1" x14ac:dyDescent="0.2">
      <c r="B111" s="118"/>
      <c r="C111" s="118"/>
      <c r="D111" s="118"/>
      <c r="E111" s="118"/>
      <c r="F111" s="118"/>
      <c r="G111" s="118"/>
      <c r="H111" s="118"/>
      <c r="I111" s="118"/>
      <c r="Q111" s="56">
        <v>2017</v>
      </c>
      <c r="S111" s="99"/>
    </row>
    <row r="112" spans="2:19" s="51" customFormat="1" x14ac:dyDescent="0.2">
      <c r="C112" s="118"/>
      <c r="H112" s="118"/>
      <c r="I112" s="118"/>
      <c r="Q112" s="56">
        <v>2018</v>
      </c>
      <c r="S112" s="99"/>
    </row>
    <row r="113" spans="2:19" s="51" customFormat="1" x14ac:dyDescent="0.2">
      <c r="C113" s="118"/>
      <c r="H113" s="118"/>
      <c r="I113" s="118"/>
      <c r="S113" s="99"/>
    </row>
    <row r="114" spans="2:19" s="51" customFormat="1" x14ac:dyDescent="0.2">
      <c r="C114" s="118"/>
      <c r="H114" s="118"/>
      <c r="I114" s="118"/>
      <c r="S114" s="99"/>
    </row>
    <row r="115" spans="2:19" s="51" customFormat="1" x14ac:dyDescent="0.2">
      <c r="B115" s="58"/>
      <c r="C115" s="118"/>
      <c r="H115" s="118"/>
      <c r="I115" s="118"/>
      <c r="S115" s="99"/>
    </row>
    <row r="116" spans="2:19" s="51" customFormat="1" x14ac:dyDescent="0.2">
      <c r="B116" s="58"/>
      <c r="C116" s="118"/>
      <c r="H116" s="118"/>
      <c r="I116" s="118"/>
      <c r="S116" s="99"/>
    </row>
    <row r="117" spans="2:19" s="51" customFormat="1" x14ac:dyDescent="0.2">
      <c r="B117" s="58"/>
      <c r="C117" s="118"/>
      <c r="H117" s="118"/>
      <c r="I117" s="118"/>
      <c r="S117" s="99"/>
    </row>
    <row r="118" spans="2:19" s="51" customFormat="1" x14ac:dyDescent="0.2">
      <c r="B118" s="58"/>
      <c r="C118" s="118"/>
      <c r="H118" s="118"/>
      <c r="I118" s="118"/>
      <c r="S118" s="99"/>
    </row>
    <row r="119" spans="2:19" s="51" customFormat="1" x14ac:dyDescent="0.2">
      <c r="B119" s="58"/>
      <c r="C119" s="118"/>
      <c r="H119" s="118"/>
      <c r="I119" s="118"/>
      <c r="S119" s="99"/>
    </row>
    <row r="120" spans="2:19" s="51" customFormat="1" x14ac:dyDescent="0.2">
      <c r="B120" s="58"/>
      <c r="C120" s="118"/>
      <c r="H120" s="118"/>
      <c r="I120" s="118"/>
      <c r="S120" s="99"/>
    </row>
    <row r="121" spans="2:19" s="51" customFormat="1" x14ac:dyDescent="0.2">
      <c r="B121" s="58"/>
      <c r="C121" s="118"/>
      <c r="H121" s="118"/>
      <c r="I121" s="118"/>
      <c r="S121" s="99"/>
    </row>
    <row r="122" spans="2:19" s="51" customFormat="1" x14ac:dyDescent="0.2">
      <c r="B122" s="59"/>
      <c r="C122" s="118"/>
      <c r="H122" s="118"/>
      <c r="I122" s="118"/>
      <c r="S122" s="99"/>
    </row>
    <row r="123" spans="2:19" s="51" customFormat="1" x14ac:dyDescent="0.2">
      <c r="B123" s="59"/>
      <c r="C123" s="118"/>
      <c r="H123" s="118"/>
      <c r="I123" s="118"/>
      <c r="S123" s="99"/>
    </row>
    <row r="124" spans="2:19" s="51" customFormat="1" x14ac:dyDescent="0.2">
      <c r="C124" s="118"/>
      <c r="H124" s="118"/>
      <c r="I124" s="118"/>
      <c r="S124" s="99"/>
    </row>
    <row r="125" spans="2:19" s="51" customFormat="1" x14ac:dyDescent="0.2">
      <c r="B125" s="60"/>
      <c r="C125" s="118"/>
      <c r="F125" s="118"/>
      <c r="I125" s="118"/>
      <c r="S125" s="99"/>
    </row>
    <row r="126" spans="2:19" s="51" customFormat="1" x14ac:dyDescent="0.2">
      <c r="B126" s="60"/>
      <c r="C126" s="118"/>
      <c r="F126" s="118"/>
      <c r="I126" s="118"/>
      <c r="S126" s="99"/>
    </row>
    <row r="127" spans="2:19" s="51" customFormat="1" x14ac:dyDescent="0.2">
      <c r="B127" s="60"/>
      <c r="C127" s="118"/>
      <c r="F127" s="118"/>
      <c r="I127" s="52"/>
      <c r="J127" s="52"/>
      <c r="K127" s="52"/>
      <c r="S127" s="99"/>
    </row>
    <row r="128" spans="2:19" s="51" customFormat="1" x14ac:dyDescent="0.2">
      <c r="B128" s="60"/>
      <c r="C128" s="118"/>
      <c r="F128" s="118"/>
      <c r="G128" s="118"/>
      <c r="H128" s="52"/>
      <c r="I128" s="52"/>
      <c r="J128" s="52"/>
      <c r="K128" s="52"/>
      <c r="S128" s="99"/>
    </row>
    <row r="129" spans="2:19" s="51" customFormat="1" x14ac:dyDescent="0.2">
      <c r="B129" s="154" t="s">
        <v>234</v>
      </c>
      <c r="C129" s="118"/>
      <c r="F129" s="118"/>
      <c r="G129" s="118"/>
      <c r="H129" s="52"/>
      <c r="I129" s="52"/>
      <c r="J129" s="52"/>
      <c r="K129" s="52"/>
      <c r="S129" s="99"/>
    </row>
    <row r="130" spans="2:19" s="51" customFormat="1" x14ac:dyDescent="0.2">
      <c r="B130" s="154" t="s">
        <v>235</v>
      </c>
      <c r="C130" s="118"/>
      <c r="F130" s="118"/>
      <c r="G130" s="118"/>
      <c r="H130" s="52"/>
      <c r="I130" s="52"/>
      <c r="J130" s="52"/>
      <c r="K130" s="52"/>
      <c r="S130" s="99"/>
    </row>
    <row r="131" spans="2:19" s="51" customFormat="1" x14ac:dyDescent="0.2">
      <c r="B131" s="154" t="s">
        <v>236</v>
      </c>
      <c r="C131" s="118"/>
      <c r="F131" s="118"/>
      <c r="G131" s="118"/>
      <c r="H131" s="52"/>
      <c r="I131" s="52"/>
      <c r="J131" s="52"/>
      <c r="K131" s="52"/>
      <c r="S131" s="99"/>
    </row>
    <row r="132" spans="2:19" s="51" customFormat="1" x14ac:dyDescent="0.2">
      <c r="B132" s="154" t="s">
        <v>237</v>
      </c>
      <c r="C132" s="118"/>
      <c r="F132" s="118"/>
      <c r="G132" s="118"/>
      <c r="H132" s="52"/>
      <c r="I132" s="52"/>
      <c r="J132" s="52"/>
      <c r="K132" s="52"/>
      <c r="S132" s="99"/>
    </row>
    <row r="133" spans="2:19" s="51" customFormat="1" x14ac:dyDescent="0.2">
      <c r="B133" s="154" t="s">
        <v>238</v>
      </c>
      <c r="C133" s="118"/>
      <c r="F133" s="118"/>
      <c r="G133" s="118"/>
      <c r="H133" s="52"/>
      <c r="I133" s="52"/>
      <c r="J133" s="52"/>
      <c r="K133" s="52"/>
      <c r="S133" s="99"/>
    </row>
    <row r="134" spans="2:19" s="53" customFormat="1" x14ac:dyDescent="0.2">
      <c r="B134" s="154" t="s">
        <v>239</v>
      </c>
      <c r="C134" s="118"/>
      <c r="F134" s="118"/>
      <c r="G134" s="118"/>
      <c r="H134" s="52"/>
      <c r="I134" s="52"/>
      <c r="J134" s="52"/>
      <c r="K134" s="52"/>
      <c r="S134" s="102"/>
    </row>
    <row r="135" spans="2:19" s="53" customFormat="1" x14ac:dyDescent="0.2">
      <c r="B135" s="154" t="s">
        <v>240</v>
      </c>
      <c r="C135" s="118"/>
      <c r="F135" s="118"/>
      <c r="G135" s="118"/>
      <c r="H135" s="52"/>
      <c r="I135" s="52"/>
      <c r="J135" s="52"/>
      <c r="K135" s="52"/>
      <c r="S135" s="102"/>
    </row>
    <row r="136" spans="2:19" s="53" customFormat="1" x14ac:dyDescent="0.2">
      <c r="B136" s="57" t="s">
        <v>55</v>
      </c>
      <c r="C136" s="118"/>
      <c r="F136" s="118"/>
      <c r="G136" s="118"/>
      <c r="H136" s="52"/>
      <c r="I136" s="52"/>
      <c r="J136" s="52"/>
      <c r="K136" s="52"/>
      <c r="S136" s="102"/>
    </row>
    <row r="137" spans="2:19" s="53" customFormat="1" x14ac:dyDescent="0.2">
      <c r="B137" s="57" t="s">
        <v>166</v>
      </c>
      <c r="C137" s="118"/>
      <c r="F137" s="118"/>
      <c r="G137" s="118"/>
      <c r="H137" s="52"/>
      <c r="I137" s="52"/>
      <c r="J137" s="52"/>
      <c r="K137" s="52"/>
      <c r="S137" s="102"/>
    </row>
    <row r="138" spans="2:19" s="53" customFormat="1" x14ac:dyDescent="0.2">
      <c r="B138" s="57" t="s">
        <v>39</v>
      </c>
      <c r="C138" s="118"/>
      <c r="F138" s="118"/>
      <c r="G138" s="118"/>
      <c r="H138" s="52"/>
      <c r="I138" s="52"/>
      <c r="J138" s="52"/>
      <c r="K138" s="52"/>
      <c r="S138" s="102"/>
    </row>
    <row r="139" spans="2:19" s="53" customFormat="1" x14ac:dyDescent="0.2">
      <c r="B139" s="57" t="s">
        <v>172</v>
      </c>
      <c r="C139" s="118"/>
      <c r="F139" s="118"/>
      <c r="G139" s="118"/>
      <c r="H139" s="52"/>
      <c r="I139" s="52"/>
      <c r="J139" s="52"/>
      <c r="K139" s="52"/>
      <c r="S139" s="102"/>
    </row>
    <row r="140" spans="2:19" s="53" customFormat="1" x14ac:dyDescent="0.2">
      <c r="B140" s="57" t="s">
        <v>112</v>
      </c>
      <c r="C140" s="118"/>
      <c r="F140" s="118"/>
      <c r="G140" s="118"/>
      <c r="J140" s="52"/>
      <c r="K140" s="52"/>
      <c r="S140" s="102"/>
    </row>
    <row r="141" spans="2:19" s="53" customFormat="1" x14ac:dyDescent="0.2">
      <c r="B141" s="57" t="s">
        <v>174</v>
      </c>
      <c r="C141" s="118"/>
      <c r="F141" s="118"/>
      <c r="G141" s="118"/>
      <c r="S141" s="102"/>
    </row>
    <row r="142" spans="2:19" s="53" customFormat="1" x14ac:dyDescent="0.2">
      <c r="B142" s="57" t="s">
        <v>53</v>
      </c>
      <c r="C142" s="118"/>
      <c r="F142" s="118"/>
      <c r="G142" s="118"/>
      <c r="S142" s="102"/>
    </row>
    <row r="143" spans="2:19" s="53" customFormat="1" x14ac:dyDescent="0.2">
      <c r="B143" s="57" t="s">
        <v>163</v>
      </c>
      <c r="C143" s="118"/>
      <c r="F143" s="118"/>
      <c r="G143" s="118"/>
      <c r="S143" s="102"/>
    </row>
    <row r="144" spans="2:19" s="53" customFormat="1" x14ac:dyDescent="0.2">
      <c r="B144" s="57" t="s">
        <v>167</v>
      </c>
      <c r="C144" s="118"/>
      <c r="F144" s="118"/>
      <c r="G144" s="118"/>
      <c r="S144" s="102"/>
    </row>
    <row r="145" spans="2:7" x14ac:dyDescent="0.2">
      <c r="B145" s="120" t="s">
        <v>183</v>
      </c>
      <c r="C145" s="118"/>
      <c r="F145" s="118"/>
      <c r="G145" s="118"/>
    </row>
    <row r="146" spans="2:7" x14ac:dyDescent="0.2">
      <c r="B146" s="57" t="s">
        <v>165</v>
      </c>
      <c r="C146" s="118"/>
      <c r="F146" s="118"/>
      <c r="G146" s="118"/>
    </row>
    <row r="147" spans="2:7" x14ac:dyDescent="0.2">
      <c r="B147" s="57" t="s">
        <v>170</v>
      </c>
      <c r="C147" s="118"/>
      <c r="F147" s="118"/>
      <c r="G147" s="118"/>
    </row>
    <row r="148" spans="2:7" x14ac:dyDescent="0.2">
      <c r="B148" s="57" t="s">
        <v>173</v>
      </c>
      <c r="C148" s="118"/>
      <c r="F148" s="118"/>
      <c r="G148" s="118"/>
    </row>
    <row r="149" spans="2:7" x14ac:dyDescent="0.2">
      <c r="B149" s="57" t="s">
        <v>171</v>
      </c>
      <c r="C149" s="118"/>
      <c r="F149" s="118"/>
      <c r="G149" s="118"/>
    </row>
    <row r="150" spans="2:7" x14ac:dyDescent="0.2">
      <c r="B150" s="57" t="s">
        <v>168</v>
      </c>
      <c r="C150" s="118"/>
      <c r="F150" s="118"/>
      <c r="G150" s="118"/>
    </row>
    <row r="151" spans="2:7" x14ac:dyDescent="0.2">
      <c r="B151" s="57" t="s">
        <v>161</v>
      </c>
      <c r="C151" s="118"/>
      <c r="F151" s="118"/>
      <c r="G151" s="118"/>
    </row>
    <row r="152" spans="2:7" x14ac:dyDescent="0.2">
      <c r="B152" s="57" t="s">
        <v>169</v>
      </c>
      <c r="C152" s="118"/>
    </row>
    <row r="153" spans="2:7" x14ac:dyDescent="0.2">
      <c r="B153" s="57" t="s">
        <v>162</v>
      </c>
      <c r="C153" s="118"/>
    </row>
    <row r="154" spans="2:7" x14ac:dyDescent="0.2">
      <c r="B154" s="57" t="s">
        <v>164</v>
      </c>
      <c r="C154" s="118"/>
    </row>
    <row r="155" spans="2:7" x14ac:dyDescent="0.2">
      <c r="B155" s="57" t="s">
        <v>46</v>
      </c>
      <c r="C155" s="118"/>
    </row>
    <row r="156" spans="2:7" x14ac:dyDescent="0.2">
      <c r="B156" s="57" t="s">
        <v>54</v>
      </c>
      <c r="C156" s="118"/>
    </row>
    <row r="157" spans="2:7" x14ac:dyDescent="0.2">
      <c r="B157" s="57" t="s">
        <v>45</v>
      </c>
      <c r="C157" s="118"/>
    </row>
    <row r="158" spans="2:7" x14ac:dyDescent="0.2">
      <c r="B158" s="57" t="s">
        <v>47</v>
      </c>
      <c r="C158" s="118"/>
    </row>
    <row r="159" spans="2:7" x14ac:dyDescent="0.2">
      <c r="B159" s="57" t="s">
        <v>113</v>
      </c>
      <c r="C159" s="118"/>
    </row>
    <row r="160" spans="2:7" x14ac:dyDescent="0.2">
      <c r="B160" s="57" t="s">
        <v>111</v>
      </c>
      <c r="C160" s="118"/>
    </row>
    <row r="161" spans="2:3" x14ac:dyDescent="0.2">
      <c r="B161" s="57" t="s">
        <v>40</v>
      </c>
      <c r="C161" s="118"/>
    </row>
    <row r="162" spans="2:3" x14ac:dyDescent="0.2">
      <c r="B162" s="57" t="s">
        <v>110</v>
      </c>
    </row>
    <row r="163" spans="2:3" x14ac:dyDescent="0.2">
      <c r="B163" s="51"/>
    </row>
    <row r="164" spans="2:3" x14ac:dyDescent="0.2">
      <c r="B164" s="51"/>
    </row>
    <row r="165" spans="2:3" x14ac:dyDescent="0.2">
      <c r="B165" s="51"/>
    </row>
    <row r="166" spans="2:3" x14ac:dyDescent="0.2">
      <c r="B166" s="51" t="s">
        <v>184</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sheet="1"/>
  <mergeCells count="74">
    <mergeCell ref="C74:P74"/>
    <mergeCell ref="B52:P67"/>
    <mergeCell ref="A68:Q68"/>
    <mergeCell ref="B69:B72"/>
    <mergeCell ref="C69:P69"/>
    <mergeCell ref="C70:P70"/>
    <mergeCell ref="C71:P71"/>
    <mergeCell ref="C72:P72"/>
    <mergeCell ref="C73:P73"/>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B29:P29"/>
    <mergeCell ref="C30:P30"/>
    <mergeCell ref="B31:P31"/>
    <mergeCell ref="C32:P32"/>
    <mergeCell ref="B33:P33"/>
    <mergeCell ref="B35:P35"/>
    <mergeCell ref="C36:P36"/>
    <mergeCell ref="B38:P38"/>
    <mergeCell ref="C39:G39"/>
    <mergeCell ref="H39:L39"/>
    <mergeCell ref="M39:P39"/>
    <mergeCell ref="C22:P22"/>
    <mergeCell ref="C34:P34"/>
    <mergeCell ref="C24:P24"/>
    <mergeCell ref="B25:P25"/>
    <mergeCell ref="C26:P26"/>
    <mergeCell ref="B27:P27"/>
    <mergeCell ref="D28:G28"/>
    <mergeCell ref="H28:J28"/>
    <mergeCell ref="K28:M28"/>
    <mergeCell ref="N28:O28"/>
    <mergeCell ref="B23:P23"/>
    <mergeCell ref="B21:P21"/>
    <mergeCell ref="B7:P8"/>
    <mergeCell ref="B9:P9"/>
    <mergeCell ref="C10:I10"/>
    <mergeCell ref="J10:M10"/>
    <mergeCell ref="N10:P10"/>
    <mergeCell ref="C12:P12"/>
    <mergeCell ref="B13:P13"/>
    <mergeCell ref="C14:P14"/>
    <mergeCell ref="B15:P15"/>
    <mergeCell ref="B11:P11"/>
    <mergeCell ref="C16:P16"/>
    <mergeCell ref="B17:P17"/>
    <mergeCell ref="C18:P18"/>
    <mergeCell ref="B19:P19"/>
    <mergeCell ref="B20:P20"/>
    <mergeCell ref="B2:B5"/>
    <mergeCell ref="C2:M2"/>
    <mergeCell ref="N2:P2"/>
    <mergeCell ref="C3:M3"/>
    <mergeCell ref="N3:P3"/>
    <mergeCell ref="C4:M4"/>
    <mergeCell ref="N4:P4"/>
    <mergeCell ref="C5:M5"/>
    <mergeCell ref="N5:P5"/>
  </mergeCells>
  <conditionalFormatting sqref="F49">
    <cfRule type="cellIs" dxfId="39" priority="17" stopIfTrue="1" operator="equal">
      <formula>"0"</formula>
    </cfRule>
    <cfRule type="cellIs" dxfId="38" priority="18" stopIfTrue="1" operator="lessThanOrEqual">
      <formula>$S$5</formula>
    </cfRule>
    <cfRule type="cellIs" dxfId="37" priority="19" stopIfTrue="1" operator="greaterThanOrEqual">
      <formula>$S$2</formula>
    </cfRule>
    <cfRule type="cellIs" dxfId="36" priority="20" stopIfTrue="1" operator="between">
      <formula>$S$3</formula>
      <formula>$S$4</formula>
    </cfRule>
  </conditionalFormatting>
  <conditionalFormatting sqref="I49">
    <cfRule type="cellIs" dxfId="35" priority="13" stopIfTrue="1" operator="equal">
      <formula>"0"</formula>
    </cfRule>
    <cfRule type="cellIs" dxfId="34" priority="14" stopIfTrue="1" operator="lessThanOrEqual">
      <formula>$S$5</formula>
    </cfRule>
    <cfRule type="cellIs" dxfId="33" priority="15" stopIfTrue="1" operator="greaterThanOrEqual">
      <formula>$S$2</formula>
    </cfRule>
    <cfRule type="cellIs" dxfId="32" priority="16" stopIfTrue="1" operator="between">
      <formula>$S$3</formula>
      <formula>$S$4</formula>
    </cfRule>
  </conditionalFormatting>
  <conditionalFormatting sqref="L49">
    <cfRule type="cellIs" dxfId="31" priority="9" stopIfTrue="1" operator="equal">
      <formula>"0"</formula>
    </cfRule>
    <cfRule type="cellIs" dxfId="30" priority="10" stopIfTrue="1" operator="lessThanOrEqual">
      <formula>$S$5</formula>
    </cfRule>
    <cfRule type="cellIs" dxfId="29" priority="11" stopIfTrue="1" operator="greaterThanOrEqual">
      <formula>$S$2</formula>
    </cfRule>
    <cfRule type="cellIs" dxfId="28" priority="12" stopIfTrue="1" operator="between">
      <formula>$S$3</formula>
      <formula>$S$4</formula>
    </cfRule>
  </conditionalFormatting>
  <conditionalFormatting sqref="O49">
    <cfRule type="cellIs" dxfId="27" priority="5" stopIfTrue="1" operator="equal">
      <formula>"0"</formula>
    </cfRule>
    <cfRule type="cellIs" dxfId="26" priority="6" stopIfTrue="1" operator="lessThanOrEqual">
      <formula>$S$5</formula>
    </cfRule>
    <cfRule type="cellIs" dxfId="25" priority="7" stopIfTrue="1" operator="greaterThanOrEqual">
      <formula>$S$2</formula>
    </cfRule>
    <cfRule type="cellIs" dxfId="24" priority="8" stopIfTrue="1" operator="between">
      <formula>$S$3</formula>
      <formula>$S$4</formula>
    </cfRule>
  </conditionalFormatting>
  <conditionalFormatting sqref="P49">
    <cfRule type="cellIs" dxfId="23" priority="1" stopIfTrue="1" operator="equal">
      <formula>"0"</formula>
    </cfRule>
    <cfRule type="cellIs" dxfId="22" priority="2" stopIfTrue="1" operator="lessThanOrEqual">
      <formula>$S$5</formula>
    </cfRule>
    <cfRule type="cellIs" dxfId="21" priority="3" stopIfTrue="1" operator="greaterThanOrEqual">
      <formula>$S$2</formula>
    </cfRule>
    <cfRule type="cellIs" dxfId="20" priority="4" stopIfTrue="1" operator="between">
      <formula>$S$3</formula>
      <formula>$S$4</formula>
    </cfRule>
  </conditionalFormatting>
  <dataValidations count="6">
    <dataValidation type="list" allowBlank="1" showInputMessage="1" showErrorMessage="1" sqref="C74:P74">
      <formula1>$B$167:$B$168</formula1>
    </dataValidation>
    <dataValidation type="list" allowBlank="1" showInputMessage="1" showErrorMessage="1" sqref="C12:P12">
      <formula1>$B$136:$B$162</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$Q$99:$Q$104</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A7" zoomScale="64" zoomScaleNormal="64" workbookViewId="0">
      <selection activeCell="O12" sqref="O12"/>
    </sheetView>
  </sheetViews>
  <sheetFormatPr baseColWidth="10" defaultColWidth="11.42578125" defaultRowHeight="30" customHeight="1" x14ac:dyDescent="0.2"/>
  <cols>
    <col min="1" max="1" width="28.5703125" style="86" customWidth="1"/>
    <col min="2" max="2" width="27" style="79" bestFit="1" customWidth="1"/>
    <col min="3" max="12" width="15.7109375" style="79" customWidth="1"/>
    <col min="13" max="13" width="5.28515625" style="79" customWidth="1"/>
    <col min="14" max="14" width="24.140625" style="79" customWidth="1"/>
    <col min="15" max="15" width="56.5703125" style="79" customWidth="1"/>
    <col min="16" max="18" width="11.42578125" style="111"/>
    <col min="19" max="19" width="11.42578125" style="99" hidden="1" customWidth="1"/>
    <col min="20" max="20" width="11.42578125" style="111"/>
    <col min="21" max="16384" width="11.42578125" style="79"/>
  </cols>
  <sheetData>
    <row r="1" spans="1:24" ht="30" customHeight="1" x14ac:dyDescent="0.25">
      <c r="A1" s="464"/>
      <c r="B1" s="460" t="s">
        <v>56</v>
      </c>
      <c r="C1" s="461"/>
      <c r="D1" s="461"/>
      <c r="E1" s="461"/>
      <c r="F1" s="461"/>
      <c r="G1" s="461"/>
      <c r="H1" s="461"/>
      <c r="I1" s="461"/>
      <c r="J1" s="461"/>
      <c r="K1" s="461"/>
      <c r="L1" s="461"/>
      <c r="M1" s="462"/>
      <c r="N1" s="454" t="s">
        <v>57</v>
      </c>
      <c r="O1" s="455"/>
      <c r="P1" s="110"/>
      <c r="Q1" s="110"/>
      <c r="T1" s="110"/>
      <c r="U1" s="76"/>
      <c r="V1" s="76"/>
      <c r="W1" s="77"/>
      <c r="X1" s="78"/>
    </row>
    <row r="2" spans="1:24" s="54" customFormat="1" ht="30" customHeight="1" x14ac:dyDescent="0.25">
      <c r="A2" s="464"/>
      <c r="B2" s="460" t="s">
        <v>87</v>
      </c>
      <c r="C2" s="461"/>
      <c r="D2" s="461"/>
      <c r="E2" s="461"/>
      <c r="F2" s="461"/>
      <c r="G2" s="461"/>
      <c r="H2" s="461"/>
      <c r="I2" s="461"/>
      <c r="J2" s="461"/>
      <c r="K2" s="461"/>
      <c r="L2" s="461"/>
      <c r="M2" s="462"/>
      <c r="N2" s="454" t="s">
        <v>185</v>
      </c>
      <c r="O2" s="455"/>
      <c r="P2" s="112"/>
      <c r="Q2" s="112"/>
      <c r="R2" s="113"/>
      <c r="S2" s="100">
        <v>0.8</v>
      </c>
      <c r="T2" s="112"/>
      <c r="U2" s="80"/>
      <c r="V2" s="80"/>
      <c r="W2" s="81"/>
      <c r="X2" s="82"/>
    </row>
    <row r="3" spans="1:24" s="54" customFormat="1" ht="30" customHeight="1" x14ac:dyDescent="0.25">
      <c r="A3" s="464"/>
      <c r="B3" s="460" t="s">
        <v>89</v>
      </c>
      <c r="C3" s="461"/>
      <c r="D3" s="461"/>
      <c r="E3" s="461"/>
      <c r="F3" s="461"/>
      <c r="G3" s="461"/>
      <c r="H3" s="461"/>
      <c r="I3" s="461"/>
      <c r="J3" s="461"/>
      <c r="K3" s="461"/>
      <c r="L3" s="461"/>
      <c r="M3" s="462"/>
      <c r="N3" s="454" t="s">
        <v>186</v>
      </c>
      <c r="O3" s="455"/>
      <c r="P3" s="112"/>
      <c r="Q3" s="112"/>
      <c r="R3" s="113"/>
      <c r="S3" s="100">
        <v>0.79998999999999998</v>
      </c>
      <c r="T3" s="112"/>
      <c r="U3" s="80"/>
      <c r="V3" s="80"/>
      <c r="W3" s="81"/>
      <c r="X3" s="82"/>
    </row>
    <row r="4" spans="1:24" s="54" customFormat="1" ht="30" customHeight="1" x14ac:dyDescent="0.25">
      <c r="A4" s="464"/>
      <c r="B4" s="460" t="s">
        <v>91</v>
      </c>
      <c r="C4" s="461"/>
      <c r="D4" s="461"/>
      <c r="E4" s="461"/>
      <c r="F4" s="461"/>
      <c r="G4" s="461"/>
      <c r="H4" s="461"/>
      <c r="I4" s="461"/>
      <c r="J4" s="461"/>
      <c r="K4" s="461"/>
      <c r="L4" s="461"/>
      <c r="M4" s="462"/>
      <c r="N4" s="455" t="s">
        <v>61</v>
      </c>
      <c r="O4" s="455"/>
      <c r="P4" s="114"/>
      <c r="Q4" s="114"/>
      <c r="R4" s="113"/>
      <c r="S4" s="100">
        <v>0.65</v>
      </c>
      <c r="T4" s="114"/>
      <c r="U4" s="83"/>
      <c r="V4" s="83"/>
      <c r="W4" s="81"/>
      <c r="X4" s="82"/>
    </row>
    <row r="5" spans="1:24" s="54" customFormat="1" ht="18" x14ac:dyDescent="0.25">
      <c r="A5" s="103"/>
      <c r="B5" s="104"/>
      <c r="C5" s="105"/>
      <c r="D5" s="105"/>
      <c r="E5" s="105"/>
      <c r="F5" s="105"/>
      <c r="G5" s="105"/>
      <c r="H5" s="105"/>
      <c r="I5" s="105"/>
      <c r="J5" s="105"/>
      <c r="K5" s="105"/>
      <c r="L5" s="105"/>
      <c r="M5" s="106"/>
      <c r="N5" s="106"/>
      <c r="O5" s="106"/>
      <c r="P5" s="114"/>
      <c r="Q5" s="114"/>
      <c r="R5" s="113"/>
      <c r="S5" s="100">
        <v>0.64999899999999999</v>
      </c>
      <c r="T5" s="114"/>
      <c r="U5" s="83"/>
      <c r="V5" s="83"/>
      <c r="W5" s="81"/>
      <c r="X5" s="82"/>
    </row>
    <row r="6" spans="1:24" s="54" customFormat="1" ht="21.75" customHeight="1" x14ac:dyDescent="0.3">
      <c r="A6" s="107" t="s">
        <v>0</v>
      </c>
      <c r="B6" s="465" t="str">
        <f>DiagnosticoSociedad!C12</f>
        <v>ANALISIS FINANCIERO Y CONTABLE</v>
      </c>
      <c r="C6" s="465"/>
      <c r="D6" s="465"/>
      <c r="E6" s="465"/>
      <c r="F6" s="465"/>
      <c r="G6" s="465"/>
      <c r="H6" s="465"/>
      <c r="I6" s="465"/>
      <c r="J6" s="465"/>
      <c r="K6" s="465"/>
      <c r="L6" s="465"/>
      <c r="M6" s="465"/>
      <c r="N6" s="147"/>
      <c r="O6" s="147"/>
      <c r="P6" s="113"/>
      <c r="Q6" s="113"/>
      <c r="R6" s="113"/>
      <c r="S6" s="100"/>
      <c r="T6" s="113"/>
    </row>
    <row r="7" spans="1:24" s="54" customFormat="1" ht="11.25" customHeight="1" x14ac:dyDescent="0.2">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
      <c r="A8" s="449" t="s">
        <v>92</v>
      </c>
      <c r="B8" s="451" t="s">
        <v>20</v>
      </c>
      <c r="C8" s="463" t="str">
        <f>DiagnosticoSociedad!C14</f>
        <v>Diagnóstico de la sociedad</v>
      </c>
      <c r="D8" s="463"/>
      <c r="E8" s="463"/>
      <c r="F8" s="463"/>
      <c r="G8" s="463"/>
      <c r="H8" s="463"/>
      <c r="I8" s="463"/>
      <c r="J8" s="463"/>
      <c r="K8" s="463"/>
      <c r="L8" s="463"/>
      <c r="M8" s="451" t="s">
        <v>94</v>
      </c>
      <c r="N8" s="451"/>
      <c r="O8" s="451"/>
      <c r="P8" s="115"/>
      <c r="Q8" s="115"/>
      <c r="R8" s="115"/>
      <c r="S8" s="99"/>
      <c r="T8" s="115"/>
    </row>
    <row r="9" spans="1:24" s="85" customFormat="1" ht="30" customHeight="1" thickBot="1" x14ac:dyDescent="0.25">
      <c r="A9" s="450"/>
      <c r="B9" s="449"/>
      <c r="C9" s="49" t="s">
        <v>176</v>
      </c>
      <c r="D9" s="49" t="s">
        <v>93</v>
      </c>
      <c r="E9" s="49" t="s">
        <v>177</v>
      </c>
      <c r="F9" s="49" t="s">
        <v>93</v>
      </c>
      <c r="G9" s="49" t="s">
        <v>178</v>
      </c>
      <c r="H9" s="49" t="s">
        <v>93</v>
      </c>
      <c r="I9" s="49" t="s">
        <v>179</v>
      </c>
      <c r="J9" s="49" t="s">
        <v>93</v>
      </c>
      <c r="K9" s="49" t="s">
        <v>10</v>
      </c>
      <c r="L9" s="49" t="s">
        <v>93</v>
      </c>
      <c r="M9" s="449"/>
      <c r="N9" s="449"/>
      <c r="O9" s="449"/>
      <c r="P9" s="116"/>
      <c r="Q9" s="116"/>
      <c r="R9" s="116"/>
      <c r="S9" s="99"/>
      <c r="T9" s="116"/>
    </row>
    <row r="10" spans="1:24" s="54" customFormat="1" ht="377.45" customHeight="1" thickBot="1" x14ac:dyDescent="0.25">
      <c r="A10" s="456" t="s">
        <v>199</v>
      </c>
      <c r="B10" s="117" t="str">
        <f>DiagnosticoSociedad!B40</f>
        <v>Número de sociedades con los diagnósticos realizados en el tiempo oportuno</v>
      </c>
      <c r="C10" s="123">
        <v>71</v>
      </c>
      <c r="D10" s="452">
        <f>IF(C10=0,"0",C10/C11)</f>
        <v>1</v>
      </c>
      <c r="E10" s="123">
        <v>67</v>
      </c>
      <c r="F10" s="452">
        <f>IF(E10=0,"0",E10/E11)</f>
        <v>1</v>
      </c>
      <c r="G10" s="123">
        <v>43</v>
      </c>
      <c r="H10" s="452">
        <f>IF(G10=0,"0",G10/G11)</f>
        <v>1</v>
      </c>
      <c r="I10" s="123"/>
      <c r="J10" s="452" t="str">
        <f>IF(I10=0,"0",I10/I11)</f>
        <v>0</v>
      </c>
      <c r="K10" s="122">
        <f>C10+E10+G10+I10</f>
        <v>181</v>
      </c>
      <c r="L10" s="452">
        <f>IF(K10=0,"0",K10/K11)</f>
        <v>1</v>
      </c>
      <c r="M10" s="466" t="s">
        <v>245</v>
      </c>
      <c r="N10" s="466"/>
      <c r="O10" s="467"/>
      <c r="P10" s="113"/>
      <c r="Q10" s="113"/>
      <c r="R10" s="113"/>
      <c r="S10" s="99"/>
      <c r="T10" s="113"/>
    </row>
    <row r="11" spans="1:24" s="54" customFormat="1" ht="260.25" customHeight="1" thickBot="1" x14ac:dyDescent="0.25">
      <c r="A11" s="457"/>
      <c r="B11" s="124" t="str">
        <f>DiagnosticoSociedad!B41</f>
        <v xml:space="preserve"> Número de sociedades con diagnóstico realizado</v>
      </c>
      <c r="C11" s="126">
        <v>71</v>
      </c>
      <c r="D11" s="453"/>
      <c r="E11" s="126">
        <v>67</v>
      </c>
      <c r="F11" s="453"/>
      <c r="G11" s="126">
        <v>43</v>
      </c>
      <c r="H11" s="453"/>
      <c r="I11" s="126"/>
      <c r="J11" s="453"/>
      <c r="K11" s="125">
        <f>C11+E11+G11+I11</f>
        <v>181</v>
      </c>
      <c r="L11" s="453"/>
      <c r="M11" s="458" t="s">
        <v>249</v>
      </c>
      <c r="N11" s="458"/>
      <c r="O11" s="459"/>
      <c r="P11" s="113"/>
      <c r="Q11" s="113"/>
      <c r="R11" s="113"/>
      <c r="S11" s="99"/>
      <c r="T11" s="113"/>
    </row>
    <row r="12" spans="1:24" ht="30" customHeight="1" x14ac:dyDescent="0.2">
      <c r="B12" s="77"/>
      <c r="C12" s="87"/>
      <c r="D12" s="87"/>
      <c r="E12" s="87"/>
      <c r="F12" s="87"/>
      <c r="G12" s="87"/>
      <c r="H12" s="87"/>
      <c r="I12" s="87"/>
      <c r="J12" s="87"/>
      <c r="K12" s="87"/>
      <c r="L12" s="87"/>
    </row>
    <row r="66" spans="19:19" ht="30" customHeight="1" x14ac:dyDescent="0.2">
      <c r="S66" s="101"/>
    </row>
    <row r="136" spans="19:19" ht="30" customHeight="1" x14ac:dyDescent="0.2">
      <c r="S136" s="102"/>
    </row>
    <row r="137" spans="19:19" ht="30" customHeight="1" x14ac:dyDescent="0.2">
      <c r="S137" s="102"/>
    </row>
    <row r="138" spans="19:19" ht="30" customHeight="1" x14ac:dyDescent="0.2">
      <c r="S138" s="102"/>
    </row>
    <row r="139" spans="19:19" ht="30" customHeight="1" x14ac:dyDescent="0.2">
      <c r="S139" s="102"/>
    </row>
    <row r="140" spans="19:19" ht="30" customHeight="1" x14ac:dyDescent="0.2">
      <c r="S140" s="102"/>
    </row>
    <row r="141" spans="19:19" ht="30" customHeight="1" x14ac:dyDescent="0.2">
      <c r="S141" s="102"/>
    </row>
    <row r="142" spans="19:19" ht="30" customHeight="1" x14ac:dyDescent="0.2">
      <c r="S142" s="102"/>
    </row>
    <row r="143" spans="19:19" ht="30" customHeight="1" x14ac:dyDescent="0.2">
      <c r="S143" s="102"/>
    </row>
    <row r="144" spans="19:19" ht="30" customHeight="1" x14ac:dyDescent="0.2">
      <c r="S144" s="102"/>
    </row>
    <row r="145" spans="19:19" ht="30" customHeight="1" x14ac:dyDescent="0.2">
      <c r="S145" s="102"/>
    </row>
    <row r="146" spans="19:19" ht="30" customHeight="1" x14ac:dyDescent="0.2">
      <c r="S146" s="102"/>
    </row>
  </sheetData>
  <sheetProtection password="E09B" sheet="1" objects="1" scenarios="1" formatColumns="0" formatRows="0"/>
  <mergeCells count="22">
    <mergeCell ref="A10:A11"/>
    <mergeCell ref="D10:D11"/>
    <mergeCell ref="B6:M6"/>
    <mergeCell ref="A8:A9"/>
    <mergeCell ref="B8:B9"/>
    <mergeCell ref="C8:L8"/>
    <mergeCell ref="M8:O9"/>
    <mergeCell ref="M10:O10"/>
    <mergeCell ref="M11:O11"/>
    <mergeCell ref="F10:F11"/>
    <mergeCell ref="H10:H11"/>
    <mergeCell ref="J10:J11"/>
    <mergeCell ref="L10:L11"/>
    <mergeCell ref="A1:A4"/>
    <mergeCell ref="B1:M1"/>
    <mergeCell ref="N1:O1"/>
    <mergeCell ref="B2:M2"/>
    <mergeCell ref="N2:O2"/>
    <mergeCell ref="B3:M3"/>
    <mergeCell ref="N3:O3"/>
    <mergeCell ref="B4:M4"/>
    <mergeCell ref="N4:O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topLeftCell="A63" zoomScale="85" zoomScaleNormal="85" workbookViewId="0">
      <selection activeCell="M82" sqref="M82"/>
    </sheetView>
  </sheetViews>
  <sheetFormatPr baseColWidth="10" defaultColWidth="11.42578125" defaultRowHeight="12.75" x14ac:dyDescent="0.2"/>
  <cols>
    <col min="1" max="1" width="1.28515625"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99" hidden="1" customWidth="1"/>
    <col min="20" max="16384" width="11.42578125" style="50"/>
  </cols>
  <sheetData>
    <row r="1" spans="1:19" ht="4.5" customHeight="1" thickBot="1" x14ac:dyDescent="0.25">
      <c r="A1" s="89"/>
      <c r="B1" s="89"/>
      <c r="C1" s="89"/>
      <c r="D1" s="89"/>
      <c r="E1" s="89"/>
      <c r="F1" s="89"/>
      <c r="G1" s="89"/>
      <c r="H1" s="89"/>
      <c r="I1" s="89"/>
      <c r="J1" s="89"/>
      <c r="K1" s="89"/>
      <c r="L1" s="89"/>
      <c r="M1" s="89"/>
      <c r="N1" s="89"/>
      <c r="O1" s="89"/>
      <c r="P1" s="89"/>
      <c r="Q1" s="89"/>
    </row>
    <row r="2" spans="1:19" ht="16.5" customHeight="1" x14ac:dyDescent="0.2">
      <c r="A2" s="89"/>
      <c r="B2" s="434"/>
      <c r="C2" s="437" t="s">
        <v>56</v>
      </c>
      <c r="D2" s="438"/>
      <c r="E2" s="438"/>
      <c r="F2" s="438"/>
      <c r="G2" s="438"/>
      <c r="H2" s="438"/>
      <c r="I2" s="438"/>
      <c r="J2" s="438"/>
      <c r="K2" s="438"/>
      <c r="L2" s="438"/>
      <c r="M2" s="439"/>
      <c r="N2" s="440" t="s">
        <v>181</v>
      </c>
      <c r="O2" s="441"/>
      <c r="P2" s="442"/>
      <c r="Q2" s="89"/>
      <c r="S2" s="100">
        <v>0.9</v>
      </c>
    </row>
    <row r="3" spans="1:19" ht="15.75" customHeight="1" x14ac:dyDescent="0.2">
      <c r="A3" s="89"/>
      <c r="B3" s="435"/>
      <c r="C3" s="443" t="s">
        <v>58</v>
      </c>
      <c r="D3" s="444"/>
      <c r="E3" s="444"/>
      <c r="F3" s="444"/>
      <c r="G3" s="444"/>
      <c r="H3" s="444"/>
      <c r="I3" s="444"/>
      <c r="J3" s="444"/>
      <c r="K3" s="444"/>
      <c r="L3" s="444"/>
      <c r="M3" s="445"/>
      <c r="N3" s="446" t="s">
        <v>185</v>
      </c>
      <c r="O3" s="447"/>
      <c r="P3" s="448"/>
      <c r="Q3" s="89"/>
      <c r="S3" s="100">
        <v>0.89998999999999996</v>
      </c>
    </row>
    <row r="4" spans="1:19" ht="15.75" customHeight="1" x14ac:dyDescent="0.2">
      <c r="A4" s="89"/>
      <c r="B4" s="435"/>
      <c r="C4" s="443" t="s">
        <v>59</v>
      </c>
      <c r="D4" s="444"/>
      <c r="E4" s="444"/>
      <c r="F4" s="444"/>
      <c r="G4" s="444"/>
      <c r="H4" s="444"/>
      <c r="I4" s="444"/>
      <c r="J4" s="444"/>
      <c r="K4" s="444"/>
      <c r="L4" s="444"/>
      <c r="M4" s="445"/>
      <c r="N4" s="446" t="s">
        <v>182</v>
      </c>
      <c r="O4" s="447"/>
      <c r="P4" s="448"/>
      <c r="Q4" s="89"/>
      <c r="S4" s="100">
        <v>0.6</v>
      </c>
    </row>
    <row r="5" spans="1:19" ht="16.5" customHeight="1" thickBot="1" x14ac:dyDescent="0.25">
      <c r="A5" s="89"/>
      <c r="B5" s="436"/>
      <c r="C5" s="413" t="s">
        <v>60</v>
      </c>
      <c r="D5" s="414"/>
      <c r="E5" s="414"/>
      <c r="F5" s="414"/>
      <c r="G5" s="414"/>
      <c r="H5" s="414"/>
      <c r="I5" s="414"/>
      <c r="J5" s="414"/>
      <c r="K5" s="414"/>
      <c r="L5" s="414"/>
      <c r="M5" s="415"/>
      <c r="N5" s="416" t="s">
        <v>61</v>
      </c>
      <c r="O5" s="417"/>
      <c r="P5" s="418"/>
      <c r="Q5" s="89"/>
      <c r="S5" s="100">
        <v>0.59</v>
      </c>
    </row>
    <row r="6" spans="1:19" ht="3.75" customHeight="1" thickBot="1" x14ac:dyDescent="0.25">
      <c r="A6" s="89"/>
      <c r="B6" s="89"/>
      <c r="C6" s="89"/>
      <c r="D6" s="89"/>
      <c r="E6" s="89"/>
      <c r="F6" s="89"/>
      <c r="G6" s="89"/>
      <c r="H6" s="89"/>
      <c r="I6" s="89"/>
      <c r="J6" s="89"/>
      <c r="K6" s="89"/>
      <c r="L6" s="89"/>
      <c r="M6" s="89"/>
      <c r="N6" s="89"/>
      <c r="O6" s="89"/>
      <c r="P6" s="89"/>
      <c r="Q6" s="89"/>
      <c r="S6" s="100"/>
    </row>
    <row r="7" spans="1:19" x14ac:dyDescent="0.2">
      <c r="A7" s="102"/>
      <c r="B7" s="419" t="s">
        <v>65</v>
      </c>
      <c r="C7" s="420"/>
      <c r="D7" s="420"/>
      <c r="E7" s="420"/>
      <c r="F7" s="420"/>
      <c r="G7" s="420"/>
      <c r="H7" s="420"/>
      <c r="I7" s="420"/>
      <c r="J7" s="420"/>
      <c r="K7" s="420"/>
      <c r="L7" s="420"/>
      <c r="M7" s="420"/>
      <c r="N7" s="420"/>
      <c r="O7" s="420"/>
      <c r="P7" s="421"/>
      <c r="Q7" s="102"/>
      <c r="S7" s="100"/>
    </row>
    <row r="8" spans="1:19" ht="13.5" thickBot="1" x14ac:dyDescent="0.25">
      <c r="A8" s="102"/>
      <c r="B8" s="422"/>
      <c r="C8" s="423"/>
      <c r="D8" s="423"/>
      <c r="E8" s="423"/>
      <c r="F8" s="423"/>
      <c r="G8" s="423"/>
      <c r="H8" s="423"/>
      <c r="I8" s="423"/>
      <c r="J8" s="423"/>
      <c r="K8" s="423"/>
      <c r="L8" s="423"/>
      <c r="M8" s="423"/>
      <c r="N8" s="423"/>
      <c r="O8" s="423"/>
      <c r="P8" s="424"/>
      <c r="Q8" s="102"/>
    </row>
    <row r="9" spans="1:19" ht="6.75" customHeight="1" thickBot="1" x14ac:dyDescent="0.25">
      <c r="A9" s="102"/>
      <c r="B9" s="425"/>
      <c r="C9" s="425"/>
      <c r="D9" s="425"/>
      <c r="E9" s="425"/>
      <c r="F9" s="425"/>
      <c r="G9" s="425"/>
      <c r="H9" s="425"/>
      <c r="I9" s="425"/>
      <c r="J9" s="425"/>
      <c r="K9" s="425"/>
      <c r="L9" s="425"/>
      <c r="M9" s="425"/>
      <c r="N9" s="425"/>
      <c r="O9" s="425"/>
      <c r="P9" s="425"/>
      <c r="Q9" s="102"/>
    </row>
    <row r="10" spans="1:19" ht="26.25" customHeight="1" thickBot="1" x14ac:dyDescent="0.25">
      <c r="A10" s="102"/>
      <c r="B10" s="90" t="s">
        <v>83</v>
      </c>
      <c r="C10" s="431">
        <v>2024</v>
      </c>
      <c r="D10" s="432"/>
      <c r="E10" s="432"/>
      <c r="F10" s="432"/>
      <c r="G10" s="432"/>
      <c r="H10" s="432"/>
      <c r="I10" s="433"/>
      <c r="J10" s="426" t="s">
        <v>1</v>
      </c>
      <c r="K10" s="427"/>
      <c r="L10" s="427"/>
      <c r="M10" s="427"/>
      <c r="N10" s="428" t="s">
        <v>202</v>
      </c>
      <c r="O10" s="429"/>
      <c r="P10" s="430"/>
      <c r="Q10" s="102"/>
    </row>
    <row r="11" spans="1:19" ht="4.5" customHeight="1" thickBot="1" x14ac:dyDescent="0.25">
      <c r="A11" s="102"/>
      <c r="B11" s="402"/>
      <c r="C11" s="403"/>
      <c r="D11" s="403"/>
      <c r="E11" s="403"/>
      <c r="F11" s="403"/>
      <c r="G11" s="403"/>
      <c r="H11" s="403"/>
      <c r="I11" s="403"/>
      <c r="J11" s="403"/>
      <c r="K11" s="403"/>
      <c r="L11" s="403"/>
      <c r="M11" s="403"/>
      <c r="N11" s="403"/>
      <c r="O11" s="403"/>
      <c r="P11" s="404"/>
      <c r="Q11" s="102"/>
    </row>
    <row r="12" spans="1:19" ht="13.5" thickBot="1" x14ac:dyDescent="0.25">
      <c r="A12" s="102"/>
      <c r="B12" s="62" t="s">
        <v>0</v>
      </c>
      <c r="C12" s="405" t="s">
        <v>39</v>
      </c>
      <c r="D12" s="405"/>
      <c r="E12" s="405"/>
      <c r="F12" s="405"/>
      <c r="G12" s="405"/>
      <c r="H12" s="405"/>
      <c r="I12" s="405"/>
      <c r="J12" s="405"/>
      <c r="K12" s="405"/>
      <c r="L12" s="405"/>
      <c r="M12" s="405"/>
      <c r="N12" s="405"/>
      <c r="O12" s="405"/>
      <c r="P12" s="406"/>
      <c r="Q12" s="102"/>
    </row>
    <row r="13" spans="1:19" ht="4.5" customHeight="1" thickBot="1" x14ac:dyDescent="0.25">
      <c r="A13" s="102"/>
      <c r="B13" s="348"/>
      <c r="C13" s="349"/>
      <c r="D13" s="349"/>
      <c r="E13" s="349"/>
      <c r="F13" s="349"/>
      <c r="G13" s="349"/>
      <c r="H13" s="349"/>
      <c r="I13" s="349"/>
      <c r="J13" s="349"/>
      <c r="K13" s="349"/>
      <c r="L13" s="349"/>
      <c r="M13" s="349"/>
      <c r="N13" s="349"/>
      <c r="O13" s="349"/>
      <c r="P13" s="350"/>
      <c r="Q13" s="102"/>
    </row>
    <row r="14" spans="1:19" ht="18" customHeight="1" thickBot="1" x14ac:dyDescent="0.25">
      <c r="A14" s="102"/>
      <c r="B14" s="62" t="s">
        <v>6</v>
      </c>
      <c r="C14" s="477" t="s">
        <v>212</v>
      </c>
      <c r="D14" s="478"/>
      <c r="E14" s="478"/>
      <c r="F14" s="478"/>
      <c r="G14" s="478"/>
      <c r="H14" s="478"/>
      <c r="I14" s="478"/>
      <c r="J14" s="478"/>
      <c r="K14" s="478"/>
      <c r="L14" s="478"/>
      <c r="M14" s="478"/>
      <c r="N14" s="478"/>
      <c r="O14" s="478"/>
      <c r="P14" s="479"/>
      <c r="Q14" s="102"/>
    </row>
    <row r="15" spans="1:19" ht="4.5" customHeight="1" thickBot="1" x14ac:dyDescent="0.25">
      <c r="A15" s="102"/>
      <c r="B15" s="371"/>
      <c r="C15" s="372"/>
      <c r="D15" s="372"/>
      <c r="E15" s="372"/>
      <c r="F15" s="372"/>
      <c r="G15" s="372"/>
      <c r="H15" s="372"/>
      <c r="I15" s="372"/>
      <c r="J15" s="372"/>
      <c r="K15" s="372"/>
      <c r="L15" s="372"/>
      <c r="M15" s="372"/>
      <c r="N15" s="372"/>
      <c r="O15" s="372"/>
      <c r="P15" s="373"/>
      <c r="Q15" s="102"/>
    </row>
    <row r="16" spans="1:19" ht="32.25" customHeight="1" thickBot="1" x14ac:dyDescent="0.25">
      <c r="A16" s="102"/>
      <c r="B16" s="62" t="s">
        <v>25</v>
      </c>
      <c r="C16" s="480" t="s">
        <v>213</v>
      </c>
      <c r="D16" s="481"/>
      <c r="E16" s="481"/>
      <c r="F16" s="481"/>
      <c r="G16" s="481"/>
      <c r="H16" s="481"/>
      <c r="I16" s="481"/>
      <c r="J16" s="481"/>
      <c r="K16" s="481"/>
      <c r="L16" s="481"/>
      <c r="M16" s="481"/>
      <c r="N16" s="481"/>
      <c r="O16" s="481"/>
      <c r="P16" s="482"/>
      <c r="Q16" s="102"/>
    </row>
    <row r="17" spans="1:17" ht="4.5" customHeight="1" thickBot="1" x14ac:dyDescent="0.25">
      <c r="A17" s="102"/>
      <c r="B17" s="371"/>
      <c r="C17" s="372"/>
      <c r="D17" s="372"/>
      <c r="E17" s="372"/>
      <c r="F17" s="372"/>
      <c r="G17" s="372"/>
      <c r="H17" s="372"/>
      <c r="I17" s="372"/>
      <c r="J17" s="372"/>
      <c r="K17" s="372"/>
      <c r="L17" s="372"/>
      <c r="M17" s="372"/>
      <c r="N17" s="372"/>
      <c r="O17" s="372"/>
      <c r="P17" s="373"/>
      <c r="Q17" s="102"/>
    </row>
    <row r="18" spans="1:17" ht="26.25" customHeight="1" thickBot="1" x14ac:dyDescent="0.25">
      <c r="A18" s="102"/>
      <c r="B18" s="62" t="s">
        <v>11</v>
      </c>
      <c r="C18" s="398" t="s">
        <v>234</v>
      </c>
      <c r="D18" s="399"/>
      <c r="E18" s="399"/>
      <c r="F18" s="399"/>
      <c r="G18" s="399"/>
      <c r="H18" s="399"/>
      <c r="I18" s="399"/>
      <c r="J18" s="399"/>
      <c r="K18" s="399"/>
      <c r="L18" s="399"/>
      <c r="M18" s="399"/>
      <c r="N18" s="399"/>
      <c r="O18" s="399"/>
      <c r="P18" s="400"/>
      <c r="Q18" s="102"/>
    </row>
    <row r="19" spans="1:17" ht="4.5" customHeight="1" thickBot="1" x14ac:dyDescent="0.25">
      <c r="A19" s="102"/>
      <c r="B19" s="401"/>
      <c r="C19" s="401"/>
      <c r="D19" s="401"/>
      <c r="E19" s="401"/>
      <c r="F19" s="401"/>
      <c r="G19" s="401"/>
      <c r="H19" s="401"/>
      <c r="I19" s="401"/>
      <c r="J19" s="401"/>
      <c r="K19" s="401"/>
      <c r="L19" s="401"/>
      <c r="M19" s="401"/>
      <c r="N19" s="401"/>
      <c r="O19" s="401"/>
      <c r="P19" s="401"/>
      <c r="Q19" s="102"/>
    </row>
    <row r="20" spans="1:17" ht="17.25" customHeight="1" thickBot="1" x14ac:dyDescent="0.25">
      <c r="A20" s="102"/>
      <c r="B20" s="337" t="s">
        <v>26</v>
      </c>
      <c r="C20" s="338"/>
      <c r="D20" s="338"/>
      <c r="E20" s="338"/>
      <c r="F20" s="338"/>
      <c r="G20" s="338"/>
      <c r="H20" s="338"/>
      <c r="I20" s="338"/>
      <c r="J20" s="338"/>
      <c r="K20" s="338"/>
      <c r="L20" s="338"/>
      <c r="M20" s="338"/>
      <c r="N20" s="338"/>
      <c r="O20" s="338"/>
      <c r="P20" s="339"/>
      <c r="Q20" s="102"/>
    </row>
    <row r="21" spans="1:17" ht="4.5" customHeight="1" thickBot="1" x14ac:dyDescent="0.25">
      <c r="A21" s="102"/>
      <c r="B21" s="376"/>
      <c r="C21" s="377"/>
      <c r="D21" s="377"/>
      <c r="E21" s="377"/>
      <c r="F21" s="377"/>
      <c r="G21" s="377"/>
      <c r="H21" s="377"/>
      <c r="I21" s="377"/>
      <c r="J21" s="377"/>
      <c r="K21" s="377"/>
      <c r="L21" s="377"/>
      <c r="M21" s="377"/>
      <c r="N21" s="377"/>
      <c r="O21" s="377"/>
      <c r="P21" s="378"/>
      <c r="Q21" s="102"/>
    </row>
    <row r="22" spans="1:17" ht="51" customHeight="1" thickBot="1" x14ac:dyDescent="0.25">
      <c r="A22" s="102"/>
      <c r="B22" s="62" t="s">
        <v>3</v>
      </c>
      <c r="C22" s="379" t="s">
        <v>214</v>
      </c>
      <c r="D22" s="380"/>
      <c r="E22" s="380"/>
      <c r="F22" s="380"/>
      <c r="G22" s="380"/>
      <c r="H22" s="380"/>
      <c r="I22" s="380"/>
      <c r="J22" s="380"/>
      <c r="K22" s="380"/>
      <c r="L22" s="380"/>
      <c r="M22" s="380"/>
      <c r="N22" s="380"/>
      <c r="O22" s="380"/>
      <c r="P22" s="381"/>
      <c r="Q22" s="102"/>
    </row>
    <row r="23" spans="1:17" ht="4.5" customHeight="1" thickBot="1" x14ac:dyDescent="0.25">
      <c r="A23" s="102"/>
      <c r="B23" s="371"/>
      <c r="C23" s="372"/>
      <c r="D23" s="372"/>
      <c r="E23" s="372"/>
      <c r="F23" s="372"/>
      <c r="G23" s="372"/>
      <c r="H23" s="372"/>
      <c r="I23" s="372"/>
      <c r="J23" s="372"/>
      <c r="K23" s="372"/>
      <c r="L23" s="372"/>
      <c r="M23" s="372"/>
      <c r="N23" s="372"/>
      <c r="O23" s="372"/>
      <c r="P23" s="373"/>
      <c r="Q23" s="102"/>
    </row>
    <row r="24" spans="1:17" ht="99" customHeight="1" thickBot="1" x14ac:dyDescent="0.25">
      <c r="A24" s="102"/>
      <c r="B24" s="62" t="s">
        <v>12</v>
      </c>
      <c r="C24" s="473" t="s">
        <v>215</v>
      </c>
      <c r="D24" s="383"/>
      <c r="E24" s="383"/>
      <c r="F24" s="383"/>
      <c r="G24" s="383"/>
      <c r="H24" s="383"/>
      <c r="I24" s="383"/>
      <c r="J24" s="383"/>
      <c r="K24" s="383"/>
      <c r="L24" s="383"/>
      <c r="M24" s="383"/>
      <c r="N24" s="383"/>
      <c r="O24" s="383"/>
      <c r="P24" s="384"/>
      <c r="Q24" s="102"/>
    </row>
    <row r="25" spans="1:17" ht="4.5" customHeight="1" thickBot="1" x14ac:dyDescent="0.25">
      <c r="A25" s="102"/>
      <c r="B25" s="385"/>
      <c r="C25" s="386"/>
      <c r="D25" s="386"/>
      <c r="E25" s="386"/>
      <c r="F25" s="386"/>
      <c r="G25" s="386"/>
      <c r="H25" s="386"/>
      <c r="I25" s="386"/>
      <c r="J25" s="386"/>
      <c r="K25" s="386"/>
      <c r="L25" s="386"/>
      <c r="M25" s="386"/>
      <c r="N25" s="386"/>
      <c r="O25" s="386"/>
      <c r="P25" s="387"/>
      <c r="Q25" s="102"/>
    </row>
    <row r="26" spans="1:17" ht="13.5" customHeight="1" thickBot="1" x14ac:dyDescent="0.25">
      <c r="A26" s="102"/>
      <c r="B26" s="63" t="s">
        <v>2</v>
      </c>
      <c r="C26" s="388">
        <v>0.9</v>
      </c>
      <c r="D26" s="389"/>
      <c r="E26" s="389"/>
      <c r="F26" s="389"/>
      <c r="G26" s="389"/>
      <c r="H26" s="389"/>
      <c r="I26" s="389"/>
      <c r="J26" s="389"/>
      <c r="K26" s="389"/>
      <c r="L26" s="389"/>
      <c r="M26" s="389"/>
      <c r="N26" s="389"/>
      <c r="O26" s="389"/>
      <c r="P26" s="390"/>
      <c r="Q26" s="102"/>
    </row>
    <row r="27" spans="1:17" ht="4.5" customHeight="1" thickBot="1" x14ac:dyDescent="0.25">
      <c r="A27" s="102"/>
      <c r="B27" s="391"/>
      <c r="C27" s="392"/>
      <c r="D27" s="392"/>
      <c r="E27" s="392"/>
      <c r="F27" s="392"/>
      <c r="G27" s="392"/>
      <c r="H27" s="392"/>
      <c r="I27" s="392"/>
      <c r="J27" s="392"/>
      <c r="K27" s="392"/>
      <c r="L27" s="392"/>
      <c r="M27" s="392"/>
      <c r="N27" s="392"/>
      <c r="O27" s="392"/>
      <c r="P27" s="393"/>
      <c r="Q27" s="102"/>
    </row>
    <row r="28" spans="1:17" ht="12.75" customHeight="1" thickBot="1" x14ac:dyDescent="0.25">
      <c r="A28" s="102"/>
      <c r="B28" s="63" t="s">
        <v>13</v>
      </c>
      <c r="C28" s="64" t="s">
        <v>14</v>
      </c>
      <c r="D28" s="394" t="s">
        <v>216</v>
      </c>
      <c r="E28" s="395"/>
      <c r="F28" s="395"/>
      <c r="G28" s="396"/>
      <c r="H28" s="397" t="s">
        <v>15</v>
      </c>
      <c r="I28" s="397"/>
      <c r="J28" s="397"/>
      <c r="K28" s="394" t="s">
        <v>217</v>
      </c>
      <c r="L28" s="395"/>
      <c r="M28" s="396"/>
      <c r="N28" s="374" t="s">
        <v>16</v>
      </c>
      <c r="O28" s="375"/>
      <c r="P28" s="65" t="s">
        <v>208</v>
      </c>
      <c r="Q28" s="102"/>
    </row>
    <row r="29" spans="1:17" ht="4.5" customHeight="1" thickBot="1" x14ac:dyDescent="0.25">
      <c r="A29" s="102"/>
      <c r="B29" s="368"/>
      <c r="C29" s="369"/>
      <c r="D29" s="369"/>
      <c r="E29" s="369"/>
      <c r="F29" s="369"/>
      <c r="G29" s="369"/>
      <c r="H29" s="369"/>
      <c r="I29" s="369"/>
      <c r="J29" s="369"/>
      <c r="K29" s="369"/>
      <c r="L29" s="369"/>
      <c r="M29" s="369"/>
      <c r="N29" s="369"/>
      <c r="O29" s="369"/>
      <c r="P29" s="370"/>
      <c r="Q29" s="102"/>
    </row>
    <row r="30" spans="1:17" ht="13.5" thickBot="1" x14ac:dyDescent="0.25">
      <c r="A30" s="102"/>
      <c r="B30" s="88" t="s">
        <v>7</v>
      </c>
      <c r="C30" s="351" t="s">
        <v>180</v>
      </c>
      <c r="D30" s="346"/>
      <c r="E30" s="346"/>
      <c r="F30" s="346"/>
      <c r="G30" s="346"/>
      <c r="H30" s="346"/>
      <c r="I30" s="346"/>
      <c r="J30" s="346"/>
      <c r="K30" s="346"/>
      <c r="L30" s="346"/>
      <c r="M30" s="346"/>
      <c r="N30" s="346"/>
      <c r="O30" s="346"/>
      <c r="P30" s="347"/>
      <c r="Q30" s="102"/>
    </row>
    <row r="31" spans="1:17" ht="4.5" customHeight="1" thickBot="1" x14ac:dyDescent="0.25">
      <c r="A31" s="102"/>
      <c r="B31" s="371"/>
      <c r="C31" s="372"/>
      <c r="D31" s="372"/>
      <c r="E31" s="372"/>
      <c r="F31" s="372"/>
      <c r="G31" s="372"/>
      <c r="H31" s="372"/>
      <c r="I31" s="372"/>
      <c r="J31" s="372"/>
      <c r="K31" s="372"/>
      <c r="L31" s="372"/>
      <c r="M31" s="372"/>
      <c r="N31" s="372"/>
      <c r="O31" s="372"/>
      <c r="P31" s="373"/>
      <c r="Q31" s="102"/>
    </row>
    <row r="32" spans="1:17" ht="13.5" thickBot="1" x14ac:dyDescent="0.25">
      <c r="A32" s="102"/>
      <c r="B32" s="88" t="s">
        <v>4</v>
      </c>
      <c r="C32" s="345" t="s">
        <v>71</v>
      </c>
      <c r="D32" s="346"/>
      <c r="E32" s="346"/>
      <c r="F32" s="346"/>
      <c r="G32" s="346"/>
      <c r="H32" s="346"/>
      <c r="I32" s="346"/>
      <c r="J32" s="346"/>
      <c r="K32" s="346"/>
      <c r="L32" s="346"/>
      <c r="M32" s="346"/>
      <c r="N32" s="346"/>
      <c r="O32" s="346"/>
      <c r="P32" s="347"/>
      <c r="Q32" s="102"/>
    </row>
    <row r="33" spans="1:17" ht="4.5" customHeight="1" thickBot="1" x14ac:dyDescent="0.25">
      <c r="A33" s="102"/>
      <c r="B33" s="371"/>
      <c r="C33" s="372"/>
      <c r="D33" s="372"/>
      <c r="E33" s="372"/>
      <c r="F33" s="372"/>
      <c r="G33" s="372"/>
      <c r="H33" s="372"/>
      <c r="I33" s="372"/>
      <c r="J33" s="372"/>
      <c r="K33" s="372"/>
      <c r="L33" s="372"/>
      <c r="M33" s="372"/>
      <c r="N33" s="372"/>
      <c r="O33" s="372"/>
      <c r="P33" s="373"/>
      <c r="Q33" s="102"/>
    </row>
    <row r="34" spans="1:17" ht="13.5" thickBot="1" x14ac:dyDescent="0.25">
      <c r="A34" s="102"/>
      <c r="B34" s="88" t="s">
        <v>23</v>
      </c>
      <c r="C34" s="345" t="s">
        <v>71</v>
      </c>
      <c r="D34" s="346"/>
      <c r="E34" s="346"/>
      <c r="F34" s="346"/>
      <c r="G34" s="346"/>
      <c r="H34" s="346"/>
      <c r="I34" s="346"/>
      <c r="J34" s="346"/>
      <c r="K34" s="346"/>
      <c r="L34" s="346"/>
      <c r="M34" s="346"/>
      <c r="N34" s="346"/>
      <c r="O34" s="346"/>
      <c r="P34" s="347"/>
      <c r="Q34" s="102"/>
    </row>
    <row r="35" spans="1:17" ht="4.5" customHeight="1" thickBot="1" x14ac:dyDescent="0.25">
      <c r="A35" s="102"/>
      <c r="B35" s="348"/>
      <c r="C35" s="349"/>
      <c r="D35" s="349"/>
      <c r="E35" s="349"/>
      <c r="F35" s="349"/>
      <c r="G35" s="349"/>
      <c r="H35" s="349"/>
      <c r="I35" s="349"/>
      <c r="J35" s="349"/>
      <c r="K35" s="349"/>
      <c r="L35" s="349"/>
      <c r="M35" s="349"/>
      <c r="N35" s="349"/>
      <c r="O35" s="349"/>
      <c r="P35" s="350"/>
      <c r="Q35" s="102"/>
    </row>
    <row r="36" spans="1:17" ht="16.5" customHeight="1" thickBot="1" x14ac:dyDescent="0.25">
      <c r="A36" s="102"/>
      <c r="B36" s="88" t="s">
        <v>64</v>
      </c>
      <c r="C36" s="351" t="s">
        <v>70</v>
      </c>
      <c r="D36" s="346"/>
      <c r="E36" s="346"/>
      <c r="F36" s="346"/>
      <c r="G36" s="346"/>
      <c r="H36" s="346"/>
      <c r="I36" s="346"/>
      <c r="J36" s="346"/>
      <c r="K36" s="346"/>
      <c r="L36" s="346"/>
      <c r="M36" s="346"/>
      <c r="N36" s="346"/>
      <c r="O36" s="346"/>
      <c r="P36" s="347"/>
      <c r="Q36" s="102"/>
    </row>
    <row r="37" spans="1:17" ht="4.5" customHeight="1" thickBot="1" x14ac:dyDescent="0.25">
      <c r="A37" s="102"/>
      <c r="B37" s="91"/>
      <c r="C37" s="91"/>
      <c r="D37" s="91"/>
      <c r="E37" s="91"/>
      <c r="F37" s="91"/>
      <c r="G37" s="91"/>
      <c r="H37" s="91"/>
      <c r="I37" s="91"/>
      <c r="J37" s="91"/>
      <c r="K37" s="91"/>
      <c r="L37" s="91"/>
      <c r="M37" s="91"/>
      <c r="N37" s="91"/>
      <c r="O37" s="91"/>
      <c r="P37" s="91"/>
      <c r="Q37" s="102"/>
    </row>
    <row r="38" spans="1:17" ht="13.5" thickBot="1" x14ac:dyDescent="0.25">
      <c r="A38" s="102"/>
      <c r="B38" s="352" t="s">
        <v>17</v>
      </c>
      <c r="C38" s="353"/>
      <c r="D38" s="353"/>
      <c r="E38" s="353"/>
      <c r="F38" s="353"/>
      <c r="G38" s="353"/>
      <c r="H38" s="353"/>
      <c r="I38" s="353"/>
      <c r="J38" s="353"/>
      <c r="K38" s="353"/>
      <c r="L38" s="353"/>
      <c r="M38" s="353"/>
      <c r="N38" s="353"/>
      <c r="O38" s="354"/>
      <c r="P38" s="355"/>
      <c r="Q38" s="102"/>
    </row>
    <row r="39" spans="1:17" x14ac:dyDescent="0.2">
      <c r="A39" s="102"/>
      <c r="B39" s="92" t="s">
        <v>22</v>
      </c>
      <c r="C39" s="352" t="s">
        <v>18</v>
      </c>
      <c r="D39" s="353"/>
      <c r="E39" s="353"/>
      <c r="F39" s="353"/>
      <c r="G39" s="355"/>
      <c r="H39" s="352" t="s">
        <v>7</v>
      </c>
      <c r="I39" s="353"/>
      <c r="J39" s="353"/>
      <c r="K39" s="353"/>
      <c r="L39" s="355"/>
      <c r="M39" s="352" t="s">
        <v>19</v>
      </c>
      <c r="N39" s="353"/>
      <c r="O39" s="354"/>
      <c r="P39" s="355"/>
      <c r="Q39" s="102"/>
    </row>
    <row r="40" spans="1:17" ht="54" customHeight="1" x14ac:dyDescent="0.2">
      <c r="A40" s="102"/>
      <c r="B40" s="128" t="s">
        <v>218</v>
      </c>
      <c r="C40" s="483" t="s">
        <v>242</v>
      </c>
      <c r="D40" s="483"/>
      <c r="E40" s="483"/>
      <c r="F40" s="483"/>
      <c r="G40" s="483"/>
      <c r="H40" s="483" t="s">
        <v>219</v>
      </c>
      <c r="I40" s="483"/>
      <c r="J40" s="483"/>
      <c r="K40" s="483"/>
      <c r="L40" s="483"/>
      <c r="M40" s="483" t="s">
        <v>220</v>
      </c>
      <c r="N40" s="483"/>
      <c r="O40" s="483"/>
      <c r="P40" s="484"/>
      <c r="Q40" s="102"/>
    </row>
    <row r="41" spans="1:17" ht="55.5" customHeight="1" x14ac:dyDescent="0.2">
      <c r="A41" s="102"/>
      <c r="B41" s="127" t="s">
        <v>221</v>
      </c>
      <c r="C41" s="483" t="s">
        <v>242</v>
      </c>
      <c r="D41" s="483"/>
      <c r="E41" s="483"/>
      <c r="F41" s="483"/>
      <c r="G41" s="483"/>
      <c r="H41" s="483" t="s">
        <v>219</v>
      </c>
      <c r="I41" s="483"/>
      <c r="J41" s="483"/>
      <c r="K41" s="483"/>
      <c r="L41" s="483"/>
      <c r="M41" s="483" t="s">
        <v>220</v>
      </c>
      <c r="N41" s="483"/>
      <c r="O41" s="483"/>
      <c r="P41" s="484"/>
      <c r="Q41" s="102"/>
    </row>
    <row r="42" spans="1:17" ht="13.5" hidden="1" customHeight="1" x14ac:dyDescent="0.2">
      <c r="A42" s="102"/>
      <c r="B42" s="93"/>
      <c r="C42" s="321"/>
      <c r="D42" s="321"/>
      <c r="E42" s="321"/>
      <c r="F42" s="321"/>
      <c r="G42" s="321"/>
      <c r="H42" s="321"/>
      <c r="I42" s="321"/>
      <c r="J42" s="321"/>
      <c r="K42" s="321"/>
      <c r="L42" s="321"/>
      <c r="M42" s="321"/>
      <c r="N42" s="321"/>
      <c r="O42" s="321"/>
      <c r="P42" s="322"/>
      <c r="Q42" s="102"/>
    </row>
    <row r="43" spans="1:17" ht="12.75" hidden="1" customHeight="1" x14ac:dyDescent="0.2">
      <c r="A43" s="102"/>
      <c r="B43" s="93"/>
      <c r="C43" s="321"/>
      <c r="D43" s="321"/>
      <c r="E43" s="321"/>
      <c r="F43" s="321"/>
      <c r="G43" s="321"/>
      <c r="H43" s="321"/>
      <c r="I43" s="321"/>
      <c r="J43" s="321"/>
      <c r="K43" s="321"/>
      <c r="L43" s="321"/>
      <c r="M43" s="321"/>
      <c r="N43" s="321"/>
      <c r="O43" s="321"/>
      <c r="P43" s="322"/>
      <c r="Q43" s="102"/>
    </row>
    <row r="44" spans="1:17" ht="11.25" hidden="1" customHeight="1" thickBot="1" x14ac:dyDescent="0.25">
      <c r="A44" s="102"/>
      <c r="B44" s="94"/>
      <c r="C44" s="335"/>
      <c r="D44" s="335"/>
      <c r="E44" s="335"/>
      <c r="F44" s="335"/>
      <c r="G44" s="335"/>
      <c r="H44" s="335"/>
      <c r="I44" s="335"/>
      <c r="J44" s="335"/>
      <c r="K44" s="335"/>
      <c r="L44" s="335"/>
      <c r="M44" s="335"/>
      <c r="N44" s="335"/>
      <c r="O44" s="335"/>
      <c r="P44" s="336"/>
      <c r="Q44" s="102"/>
    </row>
    <row r="45" spans="1:17" ht="4.5" customHeight="1" thickBot="1" x14ac:dyDescent="0.25">
      <c r="A45" s="102"/>
      <c r="B45" s="95"/>
      <c r="C45" s="95"/>
      <c r="D45" s="95"/>
      <c r="E45" s="95"/>
      <c r="F45" s="95"/>
      <c r="G45" s="95"/>
      <c r="H45" s="95"/>
      <c r="I45" s="95"/>
      <c r="J45" s="95"/>
      <c r="K45" s="95"/>
      <c r="L45" s="95"/>
      <c r="M45" s="95"/>
      <c r="N45" s="95"/>
      <c r="O45" s="95"/>
      <c r="P45" s="95"/>
      <c r="Q45" s="102"/>
    </row>
    <row r="46" spans="1:17" ht="13.5" customHeight="1" thickBot="1" x14ac:dyDescent="0.25">
      <c r="A46" s="102"/>
      <c r="B46" s="337" t="s">
        <v>8</v>
      </c>
      <c r="C46" s="338"/>
      <c r="D46" s="338"/>
      <c r="E46" s="338"/>
      <c r="F46" s="338"/>
      <c r="G46" s="338"/>
      <c r="H46" s="338"/>
      <c r="I46" s="338"/>
      <c r="J46" s="338"/>
      <c r="K46" s="338"/>
      <c r="L46" s="338"/>
      <c r="M46" s="338"/>
      <c r="N46" s="338"/>
      <c r="O46" s="338"/>
      <c r="P46" s="339"/>
      <c r="Q46" s="102"/>
    </row>
    <row r="47" spans="1:17" ht="4.5" customHeight="1" thickBot="1" x14ac:dyDescent="0.25">
      <c r="A47" s="102"/>
      <c r="B47" s="96"/>
      <c r="C47" s="91"/>
      <c r="D47" s="91"/>
      <c r="E47" s="91"/>
      <c r="F47" s="91"/>
      <c r="G47" s="91"/>
      <c r="H47" s="91"/>
      <c r="I47" s="91"/>
      <c r="J47" s="91"/>
      <c r="K47" s="91"/>
      <c r="L47" s="91"/>
      <c r="M47" s="91"/>
      <c r="N47" s="91"/>
      <c r="O47" s="91"/>
      <c r="P47" s="97"/>
      <c r="Q47" s="102"/>
    </row>
    <row r="48" spans="1:17" x14ac:dyDescent="0.2">
      <c r="A48" s="102"/>
      <c r="B48" s="340"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2"/>
    </row>
    <row r="49" spans="1:17" ht="13.5" thickBot="1" x14ac:dyDescent="0.25">
      <c r="A49" s="102"/>
      <c r="B49" s="341"/>
      <c r="C49" s="70" t="s">
        <v>10</v>
      </c>
      <c r="D49" s="71"/>
      <c r="E49" s="71"/>
      <c r="F49" s="72">
        <f>Reg_GestRiesgoInsolv!D10</f>
        <v>0.971830985915493</v>
      </c>
      <c r="G49" s="73"/>
      <c r="H49" s="73"/>
      <c r="I49" s="72">
        <f>Reg_GestRiesgoInsolv!F10</f>
        <v>0.97101449275362317</v>
      </c>
      <c r="J49" s="73"/>
      <c r="K49" s="73"/>
      <c r="L49" s="72">
        <f>Reg_GestRiesgoInsolv!H10</f>
        <v>0.97674418604651159</v>
      </c>
      <c r="M49" s="73"/>
      <c r="N49" s="73"/>
      <c r="O49" s="72" t="str">
        <f>Reg_GestRiesgoInsolv!J10</f>
        <v>0</v>
      </c>
      <c r="P49" s="72">
        <f>Reg_GestRiesgoInsolv!L10</f>
        <v>0.97267759562841527</v>
      </c>
      <c r="Q49" s="102"/>
    </row>
    <row r="50" spans="1:17" ht="4.5" customHeight="1" thickBot="1" x14ac:dyDescent="0.25">
      <c r="A50" s="102"/>
      <c r="B50" s="98">
        <v>0.9</v>
      </c>
      <c r="C50" s="74"/>
      <c r="D50" s="74"/>
      <c r="E50" s="74"/>
      <c r="F50" s="75">
        <f>+$C$26</f>
        <v>0.9</v>
      </c>
      <c r="G50" s="74"/>
      <c r="H50" s="74"/>
      <c r="I50" s="75">
        <f>+$C$26</f>
        <v>0.9</v>
      </c>
      <c r="J50" s="74"/>
      <c r="K50" s="74"/>
      <c r="L50" s="75">
        <f>+$C$26</f>
        <v>0.9</v>
      </c>
      <c r="M50" s="74"/>
      <c r="N50" s="74"/>
      <c r="O50" s="75">
        <f>+$C$26</f>
        <v>0.9</v>
      </c>
      <c r="P50" s="75">
        <f>+$C$26</f>
        <v>0.9</v>
      </c>
      <c r="Q50" s="102"/>
    </row>
    <row r="51" spans="1:17" ht="22.5" customHeight="1" thickBot="1" x14ac:dyDescent="0.25">
      <c r="A51" s="102"/>
      <c r="B51" s="337" t="s">
        <v>21</v>
      </c>
      <c r="C51" s="338"/>
      <c r="D51" s="338"/>
      <c r="E51" s="338"/>
      <c r="F51" s="338"/>
      <c r="G51" s="338"/>
      <c r="H51" s="338"/>
      <c r="I51" s="338"/>
      <c r="J51" s="338"/>
      <c r="K51" s="338"/>
      <c r="L51" s="338"/>
      <c r="M51" s="338"/>
      <c r="N51" s="338"/>
      <c r="O51" s="338"/>
      <c r="P51" s="339"/>
      <c r="Q51" s="102"/>
    </row>
    <row r="52" spans="1:17" x14ac:dyDescent="0.2">
      <c r="A52" s="102"/>
      <c r="B52" s="325"/>
      <c r="C52" s="326"/>
      <c r="D52" s="326"/>
      <c r="E52" s="326"/>
      <c r="F52" s="326"/>
      <c r="G52" s="326"/>
      <c r="H52" s="326"/>
      <c r="I52" s="326"/>
      <c r="J52" s="326"/>
      <c r="K52" s="326"/>
      <c r="L52" s="326"/>
      <c r="M52" s="326"/>
      <c r="N52" s="326"/>
      <c r="O52" s="326"/>
      <c r="P52" s="327"/>
      <c r="Q52" s="102"/>
    </row>
    <row r="53" spans="1:17" x14ac:dyDescent="0.2">
      <c r="A53" s="102"/>
      <c r="B53" s="328"/>
      <c r="C53" s="329"/>
      <c r="D53" s="329"/>
      <c r="E53" s="329"/>
      <c r="F53" s="329"/>
      <c r="G53" s="329"/>
      <c r="H53" s="329"/>
      <c r="I53" s="329"/>
      <c r="J53" s="329"/>
      <c r="K53" s="329"/>
      <c r="L53" s="329"/>
      <c r="M53" s="329"/>
      <c r="N53" s="329"/>
      <c r="O53" s="329"/>
      <c r="P53" s="330"/>
      <c r="Q53" s="102"/>
    </row>
    <row r="54" spans="1:17" x14ac:dyDescent="0.2">
      <c r="A54" s="102"/>
      <c r="B54" s="328"/>
      <c r="C54" s="329"/>
      <c r="D54" s="329"/>
      <c r="E54" s="329"/>
      <c r="F54" s="329"/>
      <c r="G54" s="329"/>
      <c r="H54" s="329"/>
      <c r="I54" s="329"/>
      <c r="J54" s="329"/>
      <c r="K54" s="329"/>
      <c r="L54" s="329"/>
      <c r="M54" s="329"/>
      <c r="N54" s="329"/>
      <c r="O54" s="329"/>
      <c r="P54" s="330"/>
      <c r="Q54" s="102"/>
    </row>
    <row r="55" spans="1:17" x14ac:dyDescent="0.2">
      <c r="A55" s="102"/>
      <c r="B55" s="328"/>
      <c r="C55" s="329"/>
      <c r="D55" s="329"/>
      <c r="E55" s="329"/>
      <c r="F55" s="329"/>
      <c r="G55" s="329"/>
      <c r="H55" s="329"/>
      <c r="I55" s="329"/>
      <c r="J55" s="329"/>
      <c r="K55" s="329"/>
      <c r="L55" s="329"/>
      <c r="M55" s="329"/>
      <c r="N55" s="329"/>
      <c r="O55" s="329"/>
      <c r="P55" s="330"/>
      <c r="Q55" s="102"/>
    </row>
    <row r="56" spans="1:17" x14ac:dyDescent="0.2">
      <c r="A56" s="102"/>
      <c r="B56" s="328"/>
      <c r="C56" s="329"/>
      <c r="D56" s="329"/>
      <c r="E56" s="329"/>
      <c r="F56" s="329"/>
      <c r="G56" s="329"/>
      <c r="H56" s="329"/>
      <c r="I56" s="329"/>
      <c r="J56" s="329"/>
      <c r="K56" s="329"/>
      <c r="L56" s="329"/>
      <c r="M56" s="329"/>
      <c r="N56" s="329"/>
      <c r="O56" s="329"/>
      <c r="P56" s="330"/>
      <c r="Q56" s="102"/>
    </row>
    <row r="57" spans="1:17" x14ac:dyDescent="0.2">
      <c r="A57" s="102"/>
      <c r="B57" s="328"/>
      <c r="C57" s="329"/>
      <c r="D57" s="329"/>
      <c r="E57" s="329"/>
      <c r="F57" s="329"/>
      <c r="G57" s="329"/>
      <c r="H57" s="329"/>
      <c r="I57" s="329"/>
      <c r="J57" s="329"/>
      <c r="K57" s="329"/>
      <c r="L57" s="329"/>
      <c r="M57" s="329"/>
      <c r="N57" s="329"/>
      <c r="O57" s="329"/>
      <c r="P57" s="330"/>
      <c r="Q57" s="102"/>
    </row>
    <row r="58" spans="1:17" x14ac:dyDescent="0.2">
      <c r="A58" s="102"/>
      <c r="B58" s="328"/>
      <c r="C58" s="329"/>
      <c r="D58" s="329"/>
      <c r="E58" s="329"/>
      <c r="F58" s="329"/>
      <c r="G58" s="329"/>
      <c r="H58" s="329"/>
      <c r="I58" s="329"/>
      <c r="J58" s="329"/>
      <c r="K58" s="329"/>
      <c r="L58" s="329"/>
      <c r="M58" s="329"/>
      <c r="N58" s="329"/>
      <c r="O58" s="329"/>
      <c r="P58" s="330"/>
      <c r="Q58" s="102"/>
    </row>
    <row r="59" spans="1:17" x14ac:dyDescent="0.2">
      <c r="A59" s="102"/>
      <c r="B59" s="328"/>
      <c r="C59" s="329"/>
      <c r="D59" s="329"/>
      <c r="E59" s="329"/>
      <c r="F59" s="329"/>
      <c r="G59" s="329"/>
      <c r="H59" s="329"/>
      <c r="I59" s="329"/>
      <c r="J59" s="329"/>
      <c r="K59" s="329"/>
      <c r="L59" s="329"/>
      <c r="M59" s="329"/>
      <c r="N59" s="329"/>
      <c r="O59" s="329"/>
      <c r="P59" s="330"/>
      <c r="Q59" s="102"/>
    </row>
    <row r="60" spans="1:17" x14ac:dyDescent="0.2">
      <c r="A60" s="102"/>
      <c r="B60" s="328"/>
      <c r="C60" s="329"/>
      <c r="D60" s="329"/>
      <c r="E60" s="329"/>
      <c r="F60" s="329"/>
      <c r="G60" s="329"/>
      <c r="H60" s="329"/>
      <c r="I60" s="329"/>
      <c r="J60" s="329"/>
      <c r="K60" s="329"/>
      <c r="L60" s="329"/>
      <c r="M60" s="329"/>
      <c r="N60" s="329"/>
      <c r="O60" s="329"/>
      <c r="P60" s="330"/>
      <c r="Q60" s="102"/>
    </row>
    <row r="61" spans="1:17" x14ac:dyDescent="0.2">
      <c r="A61" s="102"/>
      <c r="B61" s="328"/>
      <c r="C61" s="329"/>
      <c r="D61" s="329"/>
      <c r="E61" s="329"/>
      <c r="F61" s="329"/>
      <c r="G61" s="329"/>
      <c r="H61" s="329"/>
      <c r="I61" s="329"/>
      <c r="J61" s="329"/>
      <c r="K61" s="329"/>
      <c r="L61" s="329"/>
      <c r="M61" s="329"/>
      <c r="N61" s="329"/>
      <c r="O61" s="329"/>
      <c r="P61" s="330"/>
      <c r="Q61" s="102"/>
    </row>
    <row r="62" spans="1:17" x14ac:dyDescent="0.2">
      <c r="A62" s="102"/>
      <c r="B62" s="328"/>
      <c r="C62" s="329"/>
      <c r="D62" s="329"/>
      <c r="E62" s="329"/>
      <c r="F62" s="329"/>
      <c r="G62" s="329"/>
      <c r="H62" s="329"/>
      <c r="I62" s="329"/>
      <c r="J62" s="329"/>
      <c r="K62" s="329"/>
      <c r="L62" s="329"/>
      <c r="M62" s="329"/>
      <c r="N62" s="329"/>
      <c r="O62" s="329"/>
      <c r="P62" s="330"/>
      <c r="Q62" s="102"/>
    </row>
    <row r="63" spans="1:17" x14ac:dyDescent="0.2">
      <c r="A63" s="102"/>
      <c r="B63" s="328"/>
      <c r="C63" s="329"/>
      <c r="D63" s="329"/>
      <c r="E63" s="329"/>
      <c r="F63" s="329"/>
      <c r="G63" s="329"/>
      <c r="H63" s="329"/>
      <c r="I63" s="329"/>
      <c r="J63" s="329"/>
      <c r="K63" s="329"/>
      <c r="L63" s="329"/>
      <c r="M63" s="329"/>
      <c r="N63" s="329"/>
      <c r="O63" s="329"/>
      <c r="P63" s="330"/>
      <c r="Q63" s="102"/>
    </row>
    <row r="64" spans="1:17" x14ac:dyDescent="0.2">
      <c r="A64" s="102"/>
      <c r="B64" s="328"/>
      <c r="C64" s="329"/>
      <c r="D64" s="329"/>
      <c r="E64" s="329"/>
      <c r="F64" s="329"/>
      <c r="G64" s="329"/>
      <c r="H64" s="329"/>
      <c r="I64" s="329"/>
      <c r="J64" s="329"/>
      <c r="K64" s="329"/>
      <c r="L64" s="329"/>
      <c r="M64" s="329"/>
      <c r="N64" s="329"/>
      <c r="O64" s="329"/>
      <c r="P64" s="330"/>
      <c r="Q64" s="102"/>
    </row>
    <row r="65" spans="1:19" x14ac:dyDescent="0.2">
      <c r="A65" s="102"/>
      <c r="B65" s="328"/>
      <c r="C65" s="329"/>
      <c r="D65" s="329"/>
      <c r="E65" s="329"/>
      <c r="F65" s="329"/>
      <c r="G65" s="329"/>
      <c r="H65" s="329"/>
      <c r="I65" s="329"/>
      <c r="J65" s="329"/>
      <c r="K65" s="329"/>
      <c r="L65" s="329"/>
      <c r="M65" s="329"/>
      <c r="N65" s="329"/>
      <c r="O65" s="329"/>
      <c r="P65" s="330"/>
      <c r="Q65" s="102"/>
    </row>
    <row r="66" spans="1:19" x14ac:dyDescent="0.2">
      <c r="A66" s="102"/>
      <c r="B66" s="328"/>
      <c r="C66" s="329"/>
      <c r="D66" s="329"/>
      <c r="E66" s="329"/>
      <c r="F66" s="329"/>
      <c r="G66" s="329"/>
      <c r="H66" s="329"/>
      <c r="I66" s="329"/>
      <c r="J66" s="329"/>
      <c r="K66" s="329"/>
      <c r="L66" s="329"/>
      <c r="M66" s="329"/>
      <c r="N66" s="329"/>
      <c r="O66" s="329"/>
      <c r="P66" s="330"/>
      <c r="Q66" s="102"/>
    </row>
    <row r="67" spans="1:19" ht="13.5" thickBot="1" x14ac:dyDescent="0.25">
      <c r="A67" s="102"/>
      <c r="B67" s="331"/>
      <c r="C67" s="332"/>
      <c r="D67" s="332"/>
      <c r="E67" s="332"/>
      <c r="F67" s="332"/>
      <c r="G67" s="332"/>
      <c r="H67" s="332"/>
      <c r="I67" s="332"/>
      <c r="J67" s="332"/>
      <c r="K67" s="332"/>
      <c r="L67" s="332"/>
      <c r="M67" s="332"/>
      <c r="N67" s="332"/>
      <c r="O67" s="332"/>
      <c r="P67" s="333"/>
      <c r="Q67" s="102"/>
    </row>
    <row r="68" spans="1:19" s="54" customFormat="1" ht="4.5" customHeight="1" thickBot="1" x14ac:dyDescent="0.25">
      <c r="A68" s="334"/>
      <c r="B68" s="334"/>
      <c r="C68" s="334"/>
      <c r="D68" s="334"/>
      <c r="E68" s="334"/>
      <c r="F68" s="334"/>
      <c r="G68" s="334"/>
      <c r="H68" s="334"/>
      <c r="I68" s="334"/>
      <c r="J68" s="334"/>
      <c r="K68" s="334"/>
      <c r="L68" s="334"/>
      <c r="M68" s="334"/>
      <c r="N68" s="334"/>
      <c r="O68" s="334"/>
      <c r="P68" s="334"/>
      <c r="Q68" s="334"/>
      <c r="S68" s="101"/>
    </row>
    <row r="69" spans="1:19" ht="15" customHeight="1" x14ac:dyDescent="0.2">
      <c r="A69" s="102"/>
      <c r="B69" s="323" t="s">
        <v>5</v>
      </c>
      <c r="C69" s="342" t="s">
        <v>200</v>
      </c>
      <c r="D69" s="343"/>
      <c r="E69" s="343"/>
      <c r="F69" s="343"/>
      <c r="G69" s="343"/>
      <c r="H69" s="343"/>
      <c r="I69" s="343"/>
      <c r="J69" s="343"/>
      <c r="K69" s="343"/>
      <c r="L69" s="343"/>
      <c r="M69" s="343"/>
      <c r="N69" s="343"/>
      <c r="O69" s="343"/>
      <c r="P69" s="344"/>
      <c r="Q69" s="102"/>
    </row>
    <row r="70" spans="1:19" ht="155.44999999999999" customHeight="1" x14ac:dyDescent="0.2">
      <c r="A70" s="102"/>
      <c r="B70" s="324"/>
      <c r="C70" s="315" t="s">
        <v>246</v>
      </c>
      <c r="D70" s="316"/>
      <c r="E70" s="316"/>
      <c r="F70" s="316"/>
      <c r="G70" s="316"/>
      <c r="H70" s="316"/>
      <c r="I70" s="316"/>
      <c r="J70" s="316"/>
      <c r="K70" s="316"/>
      <c r="L70" s="316"/>
      <c r="M70" s="316"/>
      <c r="N70" s="316"/>
      <c r="O70" s="316"/>
      <c r="P70" s="317"/>
      <c r="Q70" s="102"/>
    </row>
    <row r="71" spans="1:19" ht="15" customHeight="1" x14ac:dyDescent="0.2">
      <c r="A71" s="102"/>
      <c r="B71" s="324"/>
      <c r="C71" s="318" t="s">
        <v>201</v>
      </c>
      <c r="D71" s="319"/>
      <c r="E71" s="319"/>
      <c r="F71" s="319"/>
      <c r="G71" s="319"/>
      <c r="H71" s="319"/>
      <c r="I71" s="319"/>
      <c r="J71" s="319"/>
      <c r="K71" s="319"/>
      <c r="L71" s="319"/>
      <c r="M71" s="319"/>
      <c r="N71" s="319"/>
      <c r="O71" s="319"/>
      <c r="P71" s="320"/>
      <c r="Q71" s="102"/>
    </row>
    <row r="72" spans="1:19" ht="204" customHeight="1" thickBot="1" x14ac:dyDescent="0.25">
      <c r="A72" s="102"/>
      <c r="B72" s="324"/>
      <c r="C72" s="315" t="s">
        <v>250</v>
      </c>
      <c r="D72" s="316"/>
      <c r="E72" s="316"/>
      <c r="F72" s="316"/>
      <c r="G72" s="316"/>
      <c r="H72" s="316"/>
      <c r="I72" s="316"/>
      <c r="J72" s="316"/>
      <c r="K72" s="316"/>
      <c r="L72" s="316"/>
      <c r="M72" s="316"/>
      <c r="N72" s="316"/>
      <c r="O72" s="316"/>
      <c r="P72" s="317"/>
      <c r="Q72" s="102"/>
    </row>
    <row r="73" spans="1:19" ht="30.75" customHeight="1" thickBot="1" x14ac:dyDescent="0.25">
      <c r="A73" s="102"/>
      <c r="B73" s="146" t="s">
        <v>63</v>
      </c>
      <c r="C73" s="310" t="s">
        <v>233</v>
      </c>
      <c r="D73" s="311"/>
      <c r="E73" s="311"/>
      <c r="F73" s="311"/>
      <c r="G73" s="311"/>
      <c r="H73" s="311"/>
      <c r="I73" s="311"/>
      <c r="J73" s="311"/>
      <c r="K73" s="311"/>
      <c r="L73" s="311"/>
      <c r="M73" s="311"/>
      <c r="N73" s="311"/>
      <c r="O73" s="311"/>
      <c r="P73" s="312"/>
      <c r="Q73" s="102"/>
    </row>
    <row r="74" spans="1:19" ht="27.75" customHeight="1" thickBot="1" x14ac:dyDescent="0.25">
      <c r="A74" s="102"/>
      <c r="B74" s="146" t="s">
        <v>84</v>
      </c>
      <c r="C74" s="313" t="s">
        <v>85</v>
      </c>
      <c r="D74" s="313"/>
      <c r="E74" s="313"/>
      <c r="F74" s="313"/>
      <c r="G74" s="313"/>
      <c r="H74" s="313"/>
      <c r="I74" s="313"/>
      <c r="J74" s="313"/>
      <c r="K74" s="313"/>
      <c r="L74" s="313"/>
      <c r="M74" s="313"/>
      <c r="N74" s="313"/>
      <c r="O74" s="313"/>
      <c r="P74" s="314"/>
      <c r="Q74" s="102"/>
    </row>
    <row r="77" spans="1:19" x14ac:dyDescent="0.2">
      <c r="C77" s="55"/>
    </row>
    <row r="78" spans="1:19" hidden="1" x14ac:dyDescent="0.2">
      <c r="C78" s="50">
        <v>2018</v>
      </c>
    </row>
    <row r="79" spans="1:19" hidden="1" x14ac:dyDescent="0.2">
      <c r="C79" s="50">
        <v>2019</v>
      </c>
    </row>
    <row r="85" spans="2:19" s="51" customFormat="1" x14ac:dyDescent="0.2">
      <c r="S85" s="99"/>
    </row>
    <row r="86" spans="2:19" s="51" customFormat="1" x14ac:dyDescent="0.2">
      <c r="S86" s="99"/>
    </row>
    <row r="87" spans="2:19" s="51" customFormat="1" x14ac:dyDescent="0.2">
      <c r="S87" s="99"/>
    </row>
    <row r="88" spans="2:19" s="51" customFormat="1" x14ac:dyDescent="0.2">
      <c r="S88" s="99"/>
    </row>
    <row r="89" spans="2:19" s="51" customFormat="1" x14ac:dyDescent="0.2">
      <c r="S89" s="99"/>
    </row>
    <row r="90" spans="2:19" s="51" customFormat="1" x14ac:dyDescent="0.2">
      <c r="S90" s="99"/>
    </row>
    <row r="91" spans="2:19" s="51" customFormat="1" x14ac:dyDescent="0.2">
      <c r="D91" s="118"/>
      <c r="E91" s="118"/>
      <c r="F91" s="118"/>
      <c r="G91" s="118"/>
      <c r="H91" s="118"/>
      <c r="I91" s="118"/>
      <c r="S91" s="99"/>
    </row>
    <row r="92" spans="2:19" s="51" customFormat="1" x14ac:dyDescent="0.2">
      <c r="D92" s="118"/>
      <c r="E92" s="118"/>
      <c r="F92" s="118"/>
      <c r="G92" s="118"/>
      <c r="H92" s="118"/>
      <c r="I92" s="118"/>
      <c r="S92" s="99"/>
    </row>
    <row r="93" spans="2:19" s="51" customFormat="1" x14ac:dyDescent="0.2">
      <c r="B93" s="118"/>
      <c r="C93" s="118"/>
      <c r="D93" s="118"/>
      <c r="E93" s="118"/>
      <c r="F93" s="118"/>
      <c r="G93" s="118"/>
      <c r="H93" s="118"/>
      <c r="I93" s="118"/>
      <c r="S93" s="99"/>
    </row>
    <row r="94" spans="2:19" s="51" customFormat="1" x14ac:dyDescent="0.2">
      <c r="B94" s="118"/>
      <c r="C94" s="118"/>
      <c r="D94" s="118"/>
      <c r="E94" s="118"/>
      <c r="F94" s="118"/>
      <c r="G94" s="118"/>
      <c r="H94" s="118"/>
      <c r="I94" s="118"/>
      <c r="S94" s="99"/>
    </row>
    <row r="95" spans="2:19" s="51" customFormat="1" x14ac:dyDescent="0.2">
      <c r="B95" s="118"/>
      <c r="C95" s="118"/>
      <c r="D95" s="118"/>
      <c r="E95" s="118"/>
      <c r="F95" s="118"/>
      <c r="G95" s="118"/>
      <c r="H95" s="118"/>
      <c r="I95" s="118"/>
      <c r="S95" s="99"/>
    </row>
    <row r="96" spans="2:19" s="51" customFormat="1" x14ac:dyDescent="0.2">
      <c r="B96" s="118"/>
      <c r="C96" s="118"/>
      <c r="D96" s="118"/>
      <c r="E96" s="118"/>
      <c r="F96" s="118"/>
      <c r="G96" s="118"/>
      <c r="H96" s="118"/>
      <c r="I96" s="118"/>
      <c r="K96" s="118"/>
      <c r="L96" s="118"/>
      <c r="M96" s="118"/>
      <c r="N96" s="118"/>
      <c r="O96" s="118"/>
      <c r="P96" s="118"/>
      <c r="S96" s="99"/>
    </row>
    <row r="97" spans="2:19" s="51" customFormat="1" x14ac:dyDescent="0.2">
      <c r="B97" s="118"/>
      <c r="C97" s="118"/>
      <c r="D97" s="118"/>
      <c r="E97" s="118"/>
      <c r="F97" s="118"/>
      <c r="G97" s="118"/>
      <c r="H97" s="118"/>
      <c r="I97" s="118"/>
      <c r="K97" s="118"/>
      <c r="L97" s="118"/>
      <c r="M97" s="118"/>
      <c r="N97" s="118"/>
      <c r="O97" s="118"/>
      <c r="P97" s="118"/>
      <c r="S97" s="99"/>
    </row>
    <row r="98" spans="2:19" s="51" customFormat="1" x14ac:dyDescent="0.2">
      <c r="B98" s="118"/>
      <c r="C98" s="118"/>
      <c r="D98" s="118"/>
      <c r="E98" s="118"/>
      <c r="F98" s="118"/>
      <c r="G98" s="118"/>
      <c r="H98" s="118"/>
      <c r="I98" s="118"/>
      <c r="K98" s="118"/>
      <c r="L98" s="118"/>
      <c r="M98" s="118"/>
      <c r="N98" s="118"/>
      <c r="O98" s="118"/>
      <c r="P98" s="118"/>
      <c r="S98" s="99"/>
    </row>
    <row r="99" spans="2:19" s="51" customFormat="1" x14ac:dyDescent="0.2">
      <c r="B99" s="118"/>
      <c r="C99" s="118"/>
      <c r="D99" s="118"/>
      <c r="E99" s="118"/>
      <c r="F99" s="118"/>
      <c r="G99" s="118"/>
      <c r="H99" s="118"/>
      <c r="I99" s="118"/>
      <c r="K99" s="118"/>
      <c r="L99" s="118"/>
      <c r="M99" s="118"/>
      <c r="N99" s="118"/>
      <c r="O99" s="118"/>
      <c r="P99" s="118"/>
      <c r="Q99" s="56" t="s">
        <v>69</v>
      </c>
      <c r="S99" s="99"/>
    </row>
    <row r="100" spans="2:19" s="51" customFormat="1" x14ac:dyDescent="0.2">
      <c r="B100" s="119"/>
      <c r="C100" s="119"/>
      <c r="D100" s="118"/>
      <c r="E100" s="118"/>
      <c r="F100" s="118"/>
      <c r="G100" s="118"/>
      <c r="H100" s="118"/>
      <c r="I100" s="118"/>
      <c r="K100" s="118"/>
      <c r="L100" s="118"/>
      <c r="O100" s="118"/>
      <c r="P100" s="118"/>
      <c r="Q100" s="56" t="s">
        <v>70</v>
      </c>
      <c r="S100" s="99"/>
    </row>
    <row r="101" spans="2:19" s="51" customFormat="1" x14ac:dyDescent="0.2">
      <c r="B101" s="119"/>
      <c r="C101" s="119"/>
      <c r="D101" s="118"/>
      <c r="E101" s="118"/>
      <c r="F101" s="118"/>
      <c r="G101" s="118"/>
      <c r="H101" s="118"/>
      <c r="I101" s="118"/>
      <c r="K101" s="118"/>
      <c r="L101" s="118"/>
      <c r="O101" s="118"/>
      <c r="P101" s="118"/>
      <c r="Q101" s="56" t="s">
        <v>72</v>
      </c>
      <c r="S101" s="99"/>
    </row>
    <row r="102" spans="2:19" s="51" customFormat="1" x14ac:dyDescent="0.2">
      <c r="B102" s="119"/>
      <c r="C102" s="119"/>
      <c r="D102" s="118"/>
      <c r="E102" s="118"/>
      <c r="F102" s="118"/>
      <c r="G102" s="118"/>
      <c r="H102" s="118"/>
      <c r="I102" s="118"/>
      <c r="K102" s="118"/>
      <c r="L102" s="118"/>
      <c r="O102" s="118"/>
      <c r="P102" s="118"/>
      <c r="Q102" s="56" t="s">
        <v>71</v>
      </c>
      <c r="S102" s="99"/>
    </row>
    <row r="103" spans="2:19" s="51" customFormat="1" x14ac:dyDescent="0.2">
      <c r="B103" s="118"/>
      <c r="C103" s="119"/>
      <c r="D103" s="118"/>
      <c r="E103" s="118"/>
      <c r="F103" s="118"/>
      <c r="G103" s="118"/>
      <c r="H103" s="118"/>
      <c r="I103" s="118"/>
      <c r="K103" s="118"/>
      <c r="L103" s="118"/>
      <c r="M103" s="119"/>
      <c r="N103" s="118"/>
      <c r="O103" s="118"/>
      <c r="P103" s="118"/>
      <c r="Q103" s="56" t="s">
        <v>73</v>
      </c>
      <c r="S103" s="99"/>
    </row>
    <row r="104" spans="2:19" s="51" customFormat="1" x14ac:dyDescent="0.2">
      <c r="B104" s="118"/>
      <c r="C104" s="119"/>
      <c r="D104" s="118"/>
      <c r="E104" s="118"/>
      <c r="F104" s="118"/>
      <c r="G104" s="118"/>
      <c r="H104" s="118"/>
      <c r="I104" s="118"/>
      <c r="K104" s="118"/>
      <c r="L104" s="118"/>
      <c r="M104" s="118"/>
      <c r="N104" s="118" t="s">
        <v>67</v>
      </c>
      <c r="O104" s="118"/>
      <c r="P104" s="118"/>
      <c r="Q104" s="56" t="s">
        <v>74</v>
      </c>
      <c r="S104" s="99"/>
    </row>
    <row r="105" spans="2:19" s="51" customFormat="1" x14ac:dyDescent="0.2">
      <c r="B105" s="118"/>
      <c r="C105" s="119"/>
      <c r="D105" s="118"/>
      <c r="E105" s="118"/>
      <c r="F105" s="118"/>
      <c r="G105" s="118"/>
      <c r="H105" s="118"/>
      <c r="I105" s="118"/>
      <c r="K105" s="118"/>
      <c r="L105" s="118"/>
      <c r="M105" s="118"/>
      <c r="N105" s="118"/>
      <c r="O105" s="118"/>
      <c r="P105" s="118"/>
      <c r="S105" s="99"/>
    </row>
    <row r="106" spans="2:19" s="51" customFormat="1" x14ac:dyDescent="0.2">
      <c r="B106" s="118"/>
      <c r="C106" s="119"/>
      <c r="D106" s="118"/>
      <c r="E106" s="118"/>
      <c r="F106" s="118"/>
      <c r="G106" s="118"/>
      <c r="H106" s="118"/>
      <c r="I106" s="118"/>
      <c r="K106" s="118"/>
      <c r="L106" s="118"/>
      <c r="M106" s="118"/>
      <c r="N106" s="118"/>
      <c r="O106" s="118"/>
      <c r="P106" s="118"/>
      <c r="S106" s="99"/>
    </row>
    <row r="107" spans="2:19" s="51" customFormat="1" x14ac:dyDescent="0.2">
      <c r="B107" s="118"/>
      <c r="C107" s="118"/>
      <c r="D107" s="118"/>
      <c r="E107" s="118"/>
      <c r="F107" s="118"/>
      <c r="G107" s="118"/>
      <c r="H107" s="118"/>
      <c r="I107" s="118"/>
      <c r="K107" s="118"/>
      <c r="L107" s="118"/>
      <c r="M107" s="118"/>
      <c r="N107" s="118"/>
      <c r="O107" s="118"/>
      <c r="P107" s="118"/>
      <c r="S107" s="99"/>
    </row>
    <row r="108" spans="2:19" s="51" customFormat="1" x14ac:dyDescent="0.2">
      <c r="B108" s="118"/>
      <c r="C108" s="118"/>
      <c r="D108" s="118"/>
      <c r="E108" s="118"/>
      <c r="F108" s="118"/>
      <c r="G108" s="118"/>
      <c r="H108" s="118"/>
      <c r="I108" s="118"/>
      <c r="K108" s="118"/>
      <c r="L108" s="118"/>
      <c r="M108" s="118"/>
      <c r="N108" s="118"/>
      <c r="O108" s="118"/>
      <c r="P108" s="118"/>
      <c r="S108" s="99"/>
    </row>
    <row r="109" spans="2:19" s="51" customFormat="1" x14ac:dyDescent="0.2">
      <c r="B109" s="118"/>
      <c r="C109" s="118"/>
      <c r="D109" s="118"/>
      <c r="E109" s="118"/>
      <c r="F109" s="118"/>
      <c r="G109" s="118"/>
      <c r="H109" s="118"/>
      <c r="I109" s="118"/>
      <c r="K109" s="118"/>
      <c r="L109" s="118"/>
      <c r="M109" s="118"/>
      <c r="N109" s="118"/>
      <c r="O109" s="118"/>
      <c r="P109" s="118"/>
      <c r="Q109" s="56">
        <v>2015</v>
      </c>
      <c r="S109" s="99"/>
    </row>
    <row r="110" spans="2:19" s="51" customFormat="1" ht="12.75" customHeight="1" x14ac:dyDescent="0.2">
      <c r="B110" s="118"/>
      <c r="C110" s="118"/>
      <c r="D110" s="118"/>
      <c r="E110" s="118"/>
      <c r="F110" s="118"/>
      <c r="G110" s="118"/>
      <c r="H110" s="118"/>
      <c r="I110" s="118"/>
      <c r="Q110" s="56">
        <v>2016</v>
      </c>
      <c r="S110" s="99"/>
    </row>
    <row r="111" spans="2:19" s="51" customFormat="1" x14ac:dyDescent="0.2">
      <c r="B111" s="118"/>
      <c r="C111" s="118"/>
      <c r="D111" s="118"/>
      <c r="E111" s="118"/>
      <c r="F111" s="118"/>
      <c r="G111" s="118"/>
      <c r="H111" s="118"/>
      <c r="I111" s="118"/>
      <c r="Q111" s="56">
        <v>2017</v>
      </c>
      <c r="S111" s="99"/>
    </row>
    <row r="112" spans="2:19" s="51" customFormat="1" x14ac:dyDescent="0.2">
      <c r="C112" s="118"/>
      <c r="H112" s="118"/>
      <c r="I112" s="118"/>
      <c r="Q112" s="56">
        <v>2018</v>
      </c>
      <c r="S112" s="99"/>
    </row>
    <row r="113" spans="2:19" s="51" customFormat="1" x14ac:dyDescent="0.2">
      <c r="C113" s="118"/>
      <c r="H113" s="118"/>
      <c r="I113" s="118"/>
      <c r="S113" s="99"/>
    </row>
    <row r="114" spans="2:19" s="51" customFormat="1" x14ac:dyDescent="0.2">
      <c r="C114" s="118"/>
      <c r="H114" s="118"/>
      <c r="I114" s="118"/>
      <c r="S114" s="99"/>
    </row>
    <row r="115" spans="2:19" s="51" customFormat="1" x14ac:dyDescent="0.2">
      <c r="B115" s="58"/>
      <c r="C115" s="118"/>
      <c r="H115" s="118"/>
      <c r="I115" s="118"/>
      <c r="S115" s="99"/>
    </row>
    <row r="116" spans="2:19" s="51" customFormat="1" x14ac:dyDescent="0.2">
      <c r="B116" s="58"/>
      <c r="C116" s="118"/>
      <c r="H116" s="118"/>
      <c r="I116" s="118"/>
      <c r="S116" s="99"/>
    </row>
    <row r="117" spans="2:19" s="51" customFormat="1" x14ac:dyDescent="0.2">
      <c r="B117" s="58"/>
      <c r="C117" s="118"/>
      <c r="H117" s="118"/>
      <c r="I117" s="118"/>
      <c r="S117" s="99"/>
    </row>
    <row r="118" spans="2:19" s="51" customFormat="1" x14ac:dyDescent="0.2">
      <c r="B118" s="58"/>
      <c r="C118" s="118"/>
      <c r="H118" s="118"/>
      <c r="I118" s="118"/>
      <c r="S118" s="99"/>
    </row>
    <row r="119" spans="2:19" s="51" customFormat="1" x14ac:dyDescent="0.2">
      <c r="B119" s="58"/>
      <c r="C119" s="118"/>
      <c r="H119" s="118"/>
      <c r="I119" s="118"/>
      <c r="S119" s="99"/>
    </row>
    <row r="120" spans="2:19" s="51" customFormat="1" x14ac:dyDescent="0.2">
      <c r="B120" s="58"/>
      <c r="C120" s="118"/>
      <c r="H120" s="118"/>
      <c r="I120" s="118"/>
      <c r="S120" s="99"/>
    </row>
    <row r="121" spans="2:19" s="51" customFormat="1" x14ac:dyDescent="0.2">
      <c r="B121" s="58"/>
      <c r="C121" s="118"/>
      <c r="H121" s="118"/>
      <c r="I121" s="118"/>
      <c r="S121" s="99"/>
    </row>
    <row r="122" spans="2:19" s="51" customFormat="1" x14ac:dyDescent="0.2">
      <c r="B122" s="59"/>
      <c r="C122" s="118"/>
      <c r="H122" s="118"/>
      <c r="I122" s="118"/>
      <c r="S122" s="99"/>
    </row>
    <row r="123" spans="2:19" s="51" customFormat="1" x14ac:dyDescent="0.2">
      <c r="B123" s="59"/>
      <c r="C123" s="118"/>
      <c r="H123" s="118"/>
      <c r="I123" s="118"/>
      <c r="S123" s="99"/>
    </row>
    <row r="124" spans="2:19" s="51" customFormat="1" x14ac:dyDescent="0.2">
      <c r="C124" s="118"/>
      <c r="H124" s="118"/>
      <c r="I124" s="118"/>
      <c r="S124" s="99"/>
    </row>
    <row r="125" spans="2:19" s="51" customFormat="1" x14ac:dyDescent="0.2">
      <c r="B125" s="60"/>
      <c r="C125" s="118"/>
      <c r="F125" s="118"/>
      <c r="I125" s="118"/>
      <c r="S125" s="99"/>
    </row>
    <row r="126" spans="2:19" s="51" customFormat="1" x14ac:dyDescent="0.2">
      <c r="B126" s="60"/>
      <c r="C126" s="118"/>
      <c r="F126" s="118"/>
      <c r="I126" s="118"/>
      <c r="S126" s="99"/>
    </row>
    <row r="127" spans="2:19" s="51" customFormat="1" x14ac:dyDescent="0.2">
      <c r="B127" s="60"/>
      <c r="C127" s="118"/>
      <c r="F127" s="118"/>
      <c r="I127" s="52"/>
      <c r="J127" s="52"/>
      <c r="K127" s="52"/>
      <c r="S127" s="99"/>
    </row>
    <row r="128" spans="2:19" s="51" customFormat="1" x14ac:dyDescent="0.2">
      <c r="B128" s="60"/>
      <c r="C128" s="118"/>
      <c r="F128" s="118"/>
      <c r="G128" s="118"/>
      <c r="H128" s="52"/>
      <c r="I128" s="52"/>
      <c r="J128" s="52"/>
      <c r="K128" s="52"/>
      <c r="S128" s="99"/>
    </row>
    <row r="129" spans="2:19" s="51" customFormat="1" x14ac:dyDescent="0.2">
      <c r="B129" s="154" t="s">
        <v>234</v>
      </c>
      <c r="C129" s="118"/>
      <c r="F129" s="118"/>
      <c r="G129" s="118"/>
      <c r="H129" s="52"/>
      <c r="I129" s="52"/>
      <c r="J129" s="52"/>
      <c r="K129" s="52"/>
      <c r="S129" s="99"/>
    </row>
    <row r="130" spans="2:19" s="51" customFormat="1" x14ac:dyDescent="0.2">
      <c r="B130" s="154" t="s">
        <v>235</v>
      </c>
      <c r="C130" s="118"/>
      <c r="F130" s="118"/>
      <c r="G130" s="118"/>
      <c r="H130" s="52"/>
      <c r="I130" s="52"/>
      <c r="J130" s="52"/>
      <c r="K130" s="52"/>
      <c r="S130" s="99"/>
    </row>
    <row r="131" spans="2:19" s="51" customFormat="1" x14ac:dyDescent="0.2">
      <c r="B131" s="154" t="s">
        <v>236</v>
      </c>
      <c r="C131" s="118"/>
      <c r="F131" s="118"/>
      <c r="G131" s="118"/>
      <c r="H131" s="52"/>
      <c r="I131" s="52"/>
      <c r="J131" s="52"/>
      <c r="K131" s="52"/>
      <c r="S131" s="99"/>
    </row>
    <row r="132" spans="2:19" s="51" customFormat="1" x14ac:dyDescent="0.2">
      <c r="B132" s="154" t="s">
        <v>237</v>
      </c>
      <c r="C132" s="118"/>
      <c r="F132" s="118"/>
      <c r="G132" s="118"/>
      <c r="H132" s="52"/>
      <c r="I132" s="52"/>
      <c r="J132" s="52"/>
      <c r="K132" s="52"/>
      <c r="S132" s="99"/>
    </row>
    <row r="133" spans="2:19" s="51" customFormat="1" x14ac:dyDescent="0.2">
      <c r="B133" s="154" t="s">
        <v>238</v>
      </c>
      <c r="C133" s="118"/>
      <c r="F133" s="118"/>
      <c r="G133" s="118"/>
      <c r="H133" s="52"/>
      <c r="I133" s="52"/>
      <c r="J133" s="52"/>
      <c r="K133" s="52"/>
      <c r="S133" s="99"/>
    </row>
    <row r="134" spans="2:19" s="53" customFormat="1" x14ac:dyDescent="0.2">
      <c r="B134" s="154" t="s">
        <v>239</v>
      </c>
      <c r="C134" s="118"/>
      <c r="F134" s="118"/>
      <c r="G134" s="118"/>
      <c r="H134" s="52"/>
      <c r="I134" s="52"/>
      <c r="J134" s="52"/>
      <c r="K134" s="52"/>
      <c r="S134" s="102"/>
    </row>
    <row r="135" spans="2:19" s="53" customFormat="1" x14ac:dyDescent="0.2">
      <c r="B135" s="154" t="s">
        <v>240</v>
      </c>
      <c r="C135" s="118"/>
      <c r="F135" s="118"/>
      <c r="G135" s="118"/>
      <c r="H135" s="52"/>
      <c r="I135" s="52"/>
      <c r="J135" s="52"/>
      <c r="K135" s="52"/>
      <c r="S135" s="102"/>
    </row>
    <row r="136" spans="2:19" s="53" customFormat="1" x14ac:dyDescent="0.2">
      <c r="B136" s="57" t="s">
        <v>55</v>
      </c>
      <c r="C136" s="118"/>
      <c r="F136" s="118"/>
      <c r="G136" s="118"/>
      <c r="H136" s="52"/>
      <c r="I136" s="52"/>
      <c r="J136" s="52"/>
      <c r="K136" s="52"/>
      <c r="S136" s="102"/>
    </row>
    <row r="137" spans="2:19" s="53" customFormat="1" x14ac:dyDescent="0.2">
      <c r="B137" s="57" t="s">
        <v>166</v>
      </c>
      <c r="C137" s="118"/>
      <c r="F137" s="118"/>
      <c r="G137" s="118"/>
      <c r="H137" s="52"/>
      <c r="I137" s="52"/>
      <c r="J137" s="52"/>
      <c r="K137" s="52"/>
      <c r="S137" s="102"/>
    </row>
    <row r="138" spans="2:19" s="53" customFormat="1" x14ac:dyDescent="0.2">
      <c r="B138" s="57" t="s">
        <v>39</v>
      </c>
      <c r="C138" s="118"/>
      <c r="F138" s="118"/>
      <c r="G138" s="118"/>
      <c r="H138" s="52"/>
      <c r="I138" s="52"/>
      <c r="J138" s="52"/>
      <c r="K138" s="52"/>
      <c r="S138" s="102"/>
    </row>
    <row r="139" spans="2:19" s="53" customFormat="1" x14ac:dyDescent="0.2">
      <c r="B139" s="57" t="s">
        <v>172</v>
      </c>
      <c r="C139" s="118"/>
      <c r="F139" s="118"/>
      <c r="G139" s="118"/>
      <c r="H139" s="52"/>
      <c r="I139" s="52"/>
      <c r="J139" s="52"/>
      <c r="K139" s="52"/>
      <c r="S139" s="102"/>
    </row>
    <row r="140" spans="2:19" s="53" customFormat="1" x14ac:dyDescent="0.2">
      <c r="B140" s="57" t="s">
        <v>112</v>
      </c>
      <c r="C140" s="118"/>
      <c r="F140" s="118"/>
      <c r="G140" s="118"/>
      <c r="J140" s="52"/>
      <c r="K140" s="52"/>
      <c r="S140" s="102"/>
    </row>
    <row r="141" spans="2:19" s="53" customFormat="1" x14ac:dyDescent="0.2">
      <c r="B141" s="57" t="s">
        <v>174</v>
      </c>
      <c r="C141" s="118"/>
      <c r="F141" s="118"/>
      <c r="G141" s="118"/>
      <c r="S141" s="102"/>
    </row>
    <row r="142" spans="2:19" s="53" customFormat="1" x14ac:dyDescent="0.2">
      <c r="B142" s="57" t="s">
        <v>53</v>
      </c>
      <c r="C142" s="118"/>
      <c r="F142" s="118"/>
      <c r="G142" s="118"/>
      <c r="S142" s="102"/>
    </row>
    <row r="143" spans="2:19" s="53" customFormat="1" x14ac:dyDescent="0.2">
      <c r="B143" s="57" t="s">
        <v>163</v>
      </c>
      <c r="C143" s="118"/>
      <c r="F143" s="118"/>
      <c r="G143" s="118"/>
      <c r="S143" s="102"/>
    </row>
    <row r="144" spans="2:19" s="53" customFormat="1" x14ac:dyDescent="0.2">
      <c r="B144" s="57" t="s">
        <v>167</v>
      </c>
      <c r="C144" s="118"/>
      <c r="F144" s="118"/>
      <c r="G144" s="118"/>
      <c r="S144" s="102"/>
    </row>
    <row r="145" spans="2:7" x14ac:dyDescent="0.2">
      <c r="B145" s="120" t="s">
        <v>183</v>
      </c>
      <c r="C145" s="118"/>
      <c r="F145" s="118"/>
      <c r="G145" s="118"/>
    </row>
    <row r="146" spans="2:7" x14ac:dyDescent="0.2">
      <c r="B146" s="57" t="s">
        <v>165</v>
      </c>
      <c r="C146" s="118"/>
      <c r="F146" s="118"/>
      <c r="G146" s="118"/>
    </row>
    <row r="147" spans="2:7" x14ac:dyDescent="0.2">
      <c r="B147" s="57" t="s">
        <v>170</v>
      </c>
      <c r="C147" s="118"/>
      <c r="F147" s="118"/>
      <c r="G147" s="118"/>
    </row>
    <row r="148" spans="2:7" x14ac:dyDescent="0.2">
      <c r="B148" s="57" t="s">
        <v>173</v>
      </c>
      <c r="C148" s="118"/>
      <c r="F148" s="118"/>
      <c r="G148" s="118"/>
    </row>
    <row r="149" spans="2:7" x14ac:dyDescent="0.2">
      <c r="B149" s="57" t="s">
        <v>171</v>
      </c>
      <c r="C149" s="118"/>
      <c r="F149" s="118"/>
      <c r="G149" s="118"/>
    </row>
    <row r="150" spans="2:7" x14ac:dyDescent="0.2">
      <c r="B150" s="57" t="s">
        <v>168</v>
      </c>
      <c r="C150" s="118"/>
      <c r="F150" s="118"/>
      <c r="G150" s="118"/>
    </row>
    <row r="151" spans="2:7" x14ac:dyDescent="0.2">
      <c r="B151" s="57" t="s">
        <v>161</v>
      </c>
      <c r="C151" s="118"/>
      <c r="F151" s="118"/>
      <c r="G151" s="118"/>
    </row>
    <row r="152" spans="2:7" x14ac:dyDescent="0.2">
      <c r="B152" s="57" t="s">
        <v>169</v>
      </c>
      <c r="C152" s="118"/>
    </row>
    <row r="153" spans="2:7" x14ac:dyDescent="0.2">
      <c r="B153" s="57" t="s">
        <v>162</v>
      </c>
      <c r="C153" s="118"/>
    </row>
    <row r="154" spans="2:7" x14ac:dyDescent="0.2">
      <c r="B154" s="57" t="s">
        <v>164</v>
      </c>
      <c r="C154" s="118"/>
    </row>
    <row r="155" spans="2:7" x14ac:dyDescent="0.2">
      <c r="B155" s="57" t="s">
        <v>46</v>
      </c>
      <c r="C155" s="118"/>
    </row>
    <row r="156" spans="2:7" x14ac:dyDescent="0.2">
      <c r="B156" s="57" t="s">
        <v>54</v>
      </c>
      <c r="C156" s="118"/>
    </row>
    <row r="157" spans="2:7" x14ac:dyDescent="0.2">
      <c r="B157" s="57" t="s">
        <v>45</v>
      </c>
      <c r="C157" s="118"/>
    </row>
    <row r="158" spans="2:7" x14ac:dyDescent="0.2">
      <c r="B158" s="57" t="s">
        <v>47</v>
      </c>
      <c r="C158" s="118"/>
    </row>
    <row r="159" spans="2:7" x14ac:dyDescent="0.2">
      <c r="B159" s="57" t="s">
        <v>113</v>
      </c>
      <c r="C159" s="118"/>
    </row>
    <row r="160" spans="2:7" x14ac:dyDescent="0.2">
      <c r="B160" s="57" t="s">
        <v>111</v>
      </c>
      <c r="C160" s="118"/>
    </row>
    <row r="161" spans="2:3" x14ac:dyDescent="0.2">
      <c r="B161" s="57" t="s">
        <v>40</v>
      </c>
      <c r="C161" s="118"/>
    </row>
    <row r="162" spans="2:3" x14ac:dyDescent="0.2">
      <c r="B162" s="57" t="s">
        <v>110</v>
      </c>
    </row>
    <row r="163" spans="2:3" x14ac:dyDescent="0.2">
      <c r="B163" s="51"/>
    </row>
    <row r="164" spans="2:3" x14ac:dyDescent="0.2">
      <c r="B164" s="51"/>
    </row>
    <row r="165" spans="2:3" x14ac:dyDescent="0.2">
      <c r="B165" s="51"/>
    </row>
    <row r="166" spans="2:3" x14ac:dyDescent="0.2">
      <c r="B166" s="51" t="s">
        <v>184</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sheet="1"/>
  <mergeCells count="74">
    <mergeCell ref="C74:P74"/>
    <mergeCell ref="B52:P67"/>
    <mergeCell ref="A68:Q68"/>
    <mergeCell ref="B69:B72"/>
    <mergeCell ref="C69:P69"/>
    <mergeCell ref="C70:P70"/>
    <mergeCell ref="C71:P71"/>
    <mergeCell ref="C72:P72"/>
    <mergeCell ref="C73:P73"/>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B29:P29"/>
    <mergeCell ref="C30:P30"/>
    <mergeCell ref="B31:P31"/>
    <mergeCell ref="C32:P32"/>
    <mergeCell ref="B33:P33"/>
    <mergeCell ref="B35:P35"/>
    <mergeCell ref="C36:P36"/>
    <mergeCell ref="B38:P38"/>
    <mergeCell ref="C39:G39"/>
    <mergeCell ref="H39:L39"/>
    <mergeCell ref="M39:P39"/>
    <mergeCell ref="C22:P22"/>
    <mergeCell ref="C34:P34"/>
    <mergeCell ref="C24:P24"/>
    <mergeCell ref="B25:P25"/>
    <mergeCell ref="C26:P26"/>
    <mergeCell ref="B27:P27"/>
    <mergeCell ref="D28:G28"/>
    <mergeCell ref="H28:J28"/>
    <mergeCell ref="K28:M28"/>
    <mergeCell ref="N28:O28"/>
    <mergeCell ref="B23:P23"/>
    <mergeCell ref="B21:P21"/>
    <mergeCell ref="B7:P8"/>
    <mergeCell ref="B9:P9"/>
    <mergeCell ref="C10:I10"/>
    <mergeCell ref="J10:M10"/>
    <mergeCell ref="N10:P10"/>
    <mergeCell ref="C12:P12"/>
    <mergeCell ref="B13:P13"/>
    <mergeCell ref="C14:P14"/>
    <mergeCell ref="B15:P15"/>
    <mergeCell ref="B11:P11"/>
    <mergeCell ref="C16:P16"/>
    <mergeCell ref="B17:P17"/>
    <mergeCell ref="C18:P18"/>
    <mergeCell ref="B19:P19"/>
    <mergeCell ref="B20:P20"/>
    <mergeCell ref="B2:B5"/>
    <mergeCell ref="C2:M2"/>
    <mergeCell ref="N2:P2"/>
    <mergeCell ref="C3:M3"/>
    <mergeCell ref="N3:P3"/>
    <mergeCell ref="C4:M4"/>
    <mergeCell ref="N4:P4"/>
    <mergeCell ref="C5:M5"/>
    <mergeCell ref="N5:P5"/>
  </mergeCells>
  <conditionalFormatting sqref="F49">
    <cfRule type="cellIs" dxfId="19" priority="17" stopIfTrue="1" operator="equal">
      <formula>"0"</formula>
    </cfRule>
    <cfRule type="cellIs" dxfId="18" priority="18" stopIfTrue="1" operator="lessThanOrEqual">
      <formula>$S$5</formula>
    </cfRule>
    <cfRule type="cellIs" dxfId="17" priority="19" stopIfTrue="1" operator="greaterThanOrEqual">
      <formula>$S$2</formula>
    </cfRule>
    <cfRule type="cellIs" dxfId="16" priority="20" stopIfTrue="1" operator="between">
      <formula>$S$3</formula>
      <formula>$S$4</formula>
    </cfRule>
  </conditionalFormatting>
  <conditionalFormatting sqref="I49">
    <cfRule type="cellIs" dxfId="15" priority="13" stopIfTrue="1" operator="equal">
      <formula>"0"</formula>
    </cfRule>
    <cfRule type="cellIs" dxfId="14" priority="14" stopIfTrue="1" operator="lessThanOrEqual">
      <formula>$S$5</formula>
    </cfRule>
    <cfRule type="cellIs" dxfId="13" priority="15" stopIfTrue="1" operator="greaterThanOrEqual">
      <formula>$S$2</formula>
    </cfRule>
    <cfRule type="cellIs" dxfId="12" priority="16" stopIfTrue="1" operator="between">
      <formula>$S$3</formula>
      <formula>$S$4</formula>
    </cfRule>
  </conditionalFormatting>
  <conditionalFormatting sqref="L49">
    <cfRule type="cellIs" dxfId="11" priority="9" stopIfTrue="1" operator="equal">
      <formula>"0"</formula>
    </cfRule>
    <cfRule type="cellIs" dxfId="10" priority="10" stopIfTrue="1" operator="lessThanOrEqual">
      <formula>$S$5</formula>
    </cfRule>
    <cfRule type="cellIs" dxfId="9" priority="11" stopIfTrue="1" operator="greaterThanOrEqual">
      <formula>$S$2</formula>
    </cfRule>
    <cfRule type="cellIs" dxfId="8" priority="12" stopIfTrue="1" operator="between">
      <formula>$S$3</formula>
      <formula>$S$4</formula>
    </cfRule>
  </conditionalFormatting>
  <conditionalFormatting sqref="O49">
    <cfRule type="cellIs" dxfId="7" priority="5" stopIfTrue="1" operator="equal">
      <formula>"0"</formula>
    </cfRule>
    <cfRule type="cellIs" dxfId="6" priority="6" stopIfTrue="1" operator="lessThanOrEqual">
      <formula>$S$5</formula>
    </cfRule>
    <cfRule type="cellIs" dxfId="5" priority="7" stopIfTrue="1" operator="greaterThanOrEqual">
      <formula>$S$2</formula>
    </cfRule>
    <cfRule type="cellIs" dxfId="4" priority="8" stopIfTrue="1" operator="between">
      <formula>$S$3</formula>
      <formula>$S$4</formula>
    </cfRule>
  </conditionalFormatting>
  <conditionalFormatting sqref="P49">
    <cfRule type="cellIs" dxfId="3" priority="1" stopIfTrue="1" operator="equal">
      <formula>"0"</formula>
    </cfRule>
    <cfRule type="cellIs" dxfId="2" priority="2" stopIfTrue="1" operator="lessThanOrEqual">
      <formula>$S$5</formula>
    </cfRule>
    <cfRule type="cellIs" dxfId="1" priority="3" stopIfTrue="1" operator="greaterThanOrEqual">
      <formula>$S$2</formula>
    </cfRule>
    <cfRule type="cellIs" dxfId="0" priority="4" stopIfTrue="1" operator="between">
      <formula>$S$3</formula>
      <formula>$S$4</formula>
    </cfRule>
  </conditionalFormatting>
  <dataValidations count="6">
    <dataValidation type="list" allowBlank="1" showInputMessage="1" showErrorMessage="1" sqref="C74:P74">
      <formula1>$B$167:$B$168</formula1>
    </dataValidation>
    <dataValidation type="list" allowBlank="1" showInputMessage="1" showErrorMessage="1" sqref="C12:P12">
      <formula1>$B$136:$B$162</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$Q$99:$Q$104</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6DB9B0FF-DACB-4860-878F-730944B84E4E}">
  <ds:schemaRefs>
    <ds:schemaRef ds:uri="office.server.policy"/>
  </ds:schemaRefs>
</ds:datastoreItem>
</file>

<file path=customXml/itemProps2.xml><?xml version="1.0" encoding="utf-8"?>
<ds:datastoreItem xmlns:ds="http://schemas.openxmlformats.org/officeDocument/2006/customXml" ds:itemID="{CAC31E0A-4A95-49D8-8A11-46F0E7E8ECAE}">
  <ds:schemaRefs>
    <ds:schemaRef ds:uri="http://schemas.microsoft.com/sharepoint/v4"/>
    <ds:schemaRef ds:uri="http://purl.org/dc/terms/"/>
    <ds:schemaRef ds:uri="http://schemas.microsoft.com/office/2006/documentManagement/types"/>
    <ds:schemaRef ds:uri="ff8e3638-9d45-4162-afb4-6d390653d547"/>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D5E7C90F-1B84-4E87-BE05-8F92E1E33F78}">
  <ds:schemaRefs>
    <ds:schemaRef ds:uri="http://schemas.microsoft.com/office/2006/metadata/customXsn"/>
  </ds:schemaRefs>
</ds:datastoreItem>
</file>

<file path=customXml/itemProps4.xml><?xml version="1.0" encoding="utf-8"?>
<ds:datastoreItem xmlns:ds="http://schemas.openxmlformats.org/officeDocument/2006/customXml" ds:itemID="{51725515-3EAC-4F54-BB64-D73504DF6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E04379A-4D97-4BF7-B015-E9EFB59F0AA4}">
  <ds:schemaRefs>
    <ds:schemaRef ds:uri="http://schemas.microsoft.com/sharepoint/v3/contenttype/forms"/>
  </ds:schemaRefs>
</ds:datastoreItem>
</file>

<file path=customXml/itemProps6.xml><?xml version="1.0" encoding="utf-8"?>
<ds:datastoreItem xmlns:ds="http://schemas.openxmlformats.org/officeDocument/2006/customXml" ds:itemID="{D49A73D0-407D-460A-B98C-D607E8D6B44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Toma Posesion </vt:lpstr>
      <vt:lpstr>Registro Toma Poses </vt:lpstr>
      <vt:lpstr>Oport Termin Proc</vt:lpstr>
      <vt:lpstr>Regis Opor Term Pro</vt:lpstr>
      <vt:lpstr>SociedadesEvaluadas</vt:lpstr>
      <vt:lpstr>Reg_SocEvaluadas</vt:lpstr>
      <vt:lpstr>DiagnosticoSociedad</vt:lpstr>
      <vt:lpstr>Reg_DiagnosticoSoc</vt:lpstr>
      <vt:lpstr>GestionRiesgoInsolvencia</vt:lpstr>
      <vt:lpstr>Reg_GestRiesgoInsolv</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Análisis Financiero y Contable</dc:title>
  <dc:creator>hoslanders</dc:creator>
  <cp:lastModifiedBy>María Zoraida Peña González</cp:lastModifiedBy>
  <cp:lastPrinted>2014-10-10T12:56:08Z</cp:lastPrinted>
  <dcterms:created xsi:type="dcterms:W3CDTF">2012-02-20T19:54:14Z</dcterms:created>
  <dcterms:modified xsi:type="dcterms:W3CDTF">2024-10-08T14:14:38Z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2022-06-14T00:00:00Z</vt:lpwstr>
  </property>
  <property fmtid="{D5CDD505-2E9C-101B-9397-08002B2CF9AE}" pid="4" name="Descripción Documento">
    <vt:lpwstr/>
  </property>
  <property fmtid="{D5CDD505-2E9C-101B-9397-08002B2CF9AE}" pid="5" name="Fecha">
    <vt:lpwstr>2022-01-31T00:00:00Z</vt:lpwstr>
  </property>
  <property fmtid="{D5CDD505-2E9C-101B-9397-08002B2CF9AE}" pid="6" name="Grupos_de_Proceso">
    <vt:lpwstr>Procesos Misionales</vt:lpwstr>
  </property>
  <property fmtid="{D5CDD505-2E9C-101B-9397-08002B2CF9AE}" pid="7" name="Dependencia_Nivel_Superior">
    <vt:lpwstr>Delegatura Inspección, Vigilancia y Control</vt:lpwstr>
  </property>
  <property fmtid="{D5CDD505-2E9C-101B-9397-08002B2CF9AE}" pid="8" name="Procesos_SGI">
    <vt:lpwstr>Procesos Misionales - Análisis Financiero y Contable</vt:lpwstr>
  </property>
  <property fmtid="{D5CDD505-2E9C-101B-9397-08002B2CF9AE}" pid="9" name="Tipo Documental">
    <vt:lpwstr>Indicadores</vt:lpwstr>
  </property>
  <property fmtid="{D5CDD505-2E9C-101B-9397-08002B2CF9AE}" pid="10" name="Ano Documento">
    <vt:lpwstr>2022</vt:lpwstr>
  </property>
  <property fmtid="{D5CDD505-2E9C-101B-9397-08002B2CF9AE}" pid="11" name="eDOCS AutoSave">
    <vt:lpwstr/>
  </property>
  <property fmtid="{D5CDD505-2E9C-101B-9397-08002B2CF9AE}" pid="12" name="_dlc_DocId">
    <vt:lpwstr>SSDOCID-1675502055-157</vt:lpwstr>
  </property>
  <property fmtid="{D5CDD505-2E9C-101B-9397-08002B2CF9AE}" pid="13" name="_dlc_DocIdItemGuid">
    <vt:lpwstr>a7ab598f-79d4-40d5-af46-0ac69e008287</vt:lpwstr>
  </property>
  <property fmtid="{D5CDD505-2E9C-101B-9397-08002B2CF9AE}" pid="14" name="_dlc_DocIdUrl">
    <vt:lpwstr>https://www.supersociedades.gov.co/nuestra_entidad/Planeacion/_layouts/15/DocIdRedir.aspx?ID=SSDOCID-1675502055-157, SSDOCID-1675502055-157</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1</vt:lpwstr>
  </property>
  <property fmtid="{D5CDD505-2E9C-101B-9397-08002B2CF9AE}" pid="18" name="SeoMetaDescription">
    <vt:lpwstr/>
  </property>
  <property fmtid="{D5CDD505-2E9C-101B-9397-08002B2CF9AE}" pid="19" name="Audiencias de destino">
    <vt:lpwstr/>
  </property>
  <property fmtid="{D5CDD505-2E9C-101B-9397-08002B2CF9AE}" pid="20" name="_activity">
    <vt:lpwstr/>
  </property>
</Properties>
</file>