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WEB\2024\Indicadores\"/>
    </mc:Choice>
  </mc:AlternateContent>
  <bookViews>
    <workbookView xWindow="32760" yWindow="32760" windowWidth="23040" windowHeight="9825" tabRatio="813"/>
  </bookViews>
  <sheets>
    <sheet name="ATENCION CONCEPTOS" sheetId="15" r:id="rId1"/>
    <sheet name="REGISTRO CONCEPTOS" sheetId="16" r:id="rId2"/>
    <sheet name="PRESENTACION ESTUDIOS CONCILIA " sheetId="9" r:id="rId3"/>
    <sheet name="REGISTRO CONCILIACION" sheetId="10" r:id="rId4"/>
    <sheet name="ATENCIÓN DEMANDAS " sheetId="11" r:id="rId5"/>
    <sheet name="REGISTRO DEMANDAS" sheetId="12" r:id="rId6"/>
  </sheets>
  <calcPr calcId="977461"/>
</workbook>
</file>

<file path=xl/calcChain.xml><?xml version="1.0" encoding="utf-8"?>
<calcChain xmlns="http://schemas.openxmlformats.org/spreadsheetml/2006/main">
  <c r="K10" i="16" l="1"/>
  <c r="L10" i="16"/>
  <c r="P46" i="15"/>
  <c r="B11" i="10"/>
  <c r="J10" i="16"/>
  <c r="M46" i="15"/>
  <c r="K11" i="16"/>
  <c r="D10" i="16"/>
  <c r="D46" i="15"/>
  <c r="B11" i="12"/>
  <c r="B10" i="12"/>
  <c r="X10" i="12"/>
  <c r="Y10" i="12"/>
  <c r="P49" i="11"/>
  <c r="X11" i="12"/>
  <c r="U10" i="10"/>
  <c r="J49" i="9"/>
  <c r="Q10" i="10"/>
  <c r="D49" i="9"/>
  <c r="B10" i="10"/>
  <c r="S10" i="10"/>
  <c r="G49" i="9"/>
  <c r="B11" i="16"/>
  <c r="B10" i="16"/>
  <c r="Q10" i="12"/>
  <c r="D49" i="11"/>
  <c r="S10" i="12"/>
  <c r="G49" i="11"/>
  <c r="U10" i="12"/>
  <c r="J49" i="11"/>
  <c r="W10" i="12"/>
  <c r="M49" i="11"/>
  <c r="W10" i="10"/>
  <c r="M49" i="9"/>
  <c r="X10" i="10"/>
  <c r="X11" i="10"/>
  <c r="C6" i="16"/>
  <c r="C8" i="16"/>
  <c r="F10" i="16"/>
  <c r="G46" i="15"/>
  <c r="H10" i="16"/>
  <c r="J46" i="15"/>
  <c r="Y10" i="10"/>
  <c r="P49" i="9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H41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1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  <comment ref="C71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>
  <authors>
    <author>SUPERSOCIEDADES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>* se radicacron= 202 trasalados por competencia.
*Portal SAC) =137
*Web Master= 7 para un total de 346</t>
        </r>
      </text>
    </comment>
    <comment ref="I9" authorId="0" shapeId="0">
      <text>
        <r>
          <rPr>
            <sz val="8"/>
            <color indexed="81"/>
            <rFont val="Tahoma"/>
            <family val="2"/>
          </rPr>
          <t xml:space="preserve">
*Traslado por Competencia 166
*sac)Portal= 16637
Web master 71 para un total de ….16874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* Se radicaron = 74 traslados por competencia.
*Portal SAC) =1906
*Web Master =29  para un total de2009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*traslados por comptencia: 176
* Portal Sac: 1092
* Web Master : 55
para un total de : 1223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H41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  <comment ref="C71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4.xml><?xml version="1.0" encoding="utf-8"?>
<comments xmlns="http://schemas.openxmlformats.org/spreadsheetml/2006/main">
  <authors>
    <author>SUPERSOCIEDADES</author>
  </authors>
  <commentList>
    <comment ref="C9" authorId="0" shapeId="0">
      <text>
        <r>
          <rPr>
            <sz val="8"/>
            <color indexed="81"/>
            <rFont val="Tahoma"/>
            <family val="2"/>
          </rPr>
          <t>* se radicacron= 202 trasalados por competencia.
*Portal SAC) =137
*Web Master= 7 para un total de 346</t>
        </r>
      </text>
    </comment>
    <comment ref="I9" authorId="0" shapeId="0">
      <text>
        <r>
          <rPr>
            <sz val="8"/>
            <color indexed="81"/>
            <rFont val="Tahoma"/>
            <family val="2"/>
          </rPr>
          <t xml:space="preserve">
*Traslado por Competencia 166
*sac)Portal= 16637
Web master 71 para un total de ….16874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* Se radicaron = 74 traslados por competencia.
*Portal SAC) =1906
*Web Master =29  para un total de2009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*traslados por comptencia: 176
* Portal Sac: 1092
* Web Master : 55
para un total de : 1223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<sst xmlns="http://schemas.openxmlformats.org/spreadsheetml/2006/main" count="479" uniqueCount="192">
  <si>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</si>
  <si>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</si>
  <si>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</si>
  <si>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</si>
  <si>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</si>
  <si>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</si>
  <si>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</si>
  <si>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</si>
  <si>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</si>
  <si>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</si>
  <si>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</si>
  <si>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FEB</t>
  </si>
  <si>
    <t>MAR</t>
  </si>
  <si>
    <t>ABR</t>
  </si>
  <si>
    <t>MAY</t>
  </si>
  <si>
    <t>JUN</t>
  </si>
  <si>
    <t>JUL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</si>
  <si>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</si>
  <si>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</si>
  <si>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</si>
  <si>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</si>
  <si>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</si>
  <si>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</si>
  <si>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</si>
  <si>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</si>
  <si>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</si>
  <si>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</si>
  <si>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</si>
  <si>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</si>
  <si>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</si>
  <si>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</si>
  <si>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</si>
  <si>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</si>
  <si>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</si>
  <si>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</si>
  <si>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</si>
  <si>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</si>
  <si>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</si>
  <si>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</si>
  <si>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</si>
  <si>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</si>
  <si>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</si>
  <si>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</si>
  <si>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</si>
  <si>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</si>
  <si>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</si>
  <si>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</si>
  <si>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</si>
  <si>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</si>
  <si>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</si>
  <si>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</si>
  <si>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</si>
  <si>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</si>
  <si>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</si>
  <si>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</si>
  <si>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FORMATO: HOJA DE VIDA INDICADORES</t>
  </si>
  <si>
    <t>Pagina 1 de 1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</si>
  <si>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</si>
  <si>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</si>
  <si>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</si>
  <si>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</si>
  <si>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</si>
  <si>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</si>
  <si>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</si>
  <si>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</si>
  <si>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</si>
  <si>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</si>
  <si>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</si>
  <si>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AÑO</t>
  </si>
  <si>
    <t>ACCIÓN A TOMAR</t>
  </si>
  <si>
    <t>NINGUNA</t>
  </si>
  <si>
    <t>No aplica</t>
  </si>
  <si>
    <t>EFICIENCIA</t>
  </si>
  <si>
    <t>PROCESOS SOCIETARIOS</t>
  </si>
  <si>
    <t>CONCILIACIÓN Y ARBITRAMENTO</t>
  </si>
  <si>
    <t>PROCESOS PARALELOS A LA INSOLVENCIA</t>
  </si>
  <si>
    <t>SISTEMA DE GESTION INTEGRADO</t>
  </si>
  <si>
    <t>PROCESO:  GESTION INTEGRAL</t>
  </si>
  <si>
    <t>FORMATO: DATOS INDICADORES PROCESOS</t>
  </si>
  <si>
    <t>GRUPO</t>
  </si>
  <si>
    <t xml:space="preserve">ENE </t>
  </si>
  <si>
    <t>TOTAL</t>
  </si>
  <si>
    <t>OBSERVACIONES</t>
  </si>
  <si>
    <t>ANALISIS ECONOMICO Y DE RIESGO</t>
  </si>
  <si>
    <t>PORCENTAJE</t>
  </si>
  <si>
    <t>LIDER DEL PROCESO
(cargo)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</si>
  <si>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</si>
  <si>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</si>
  <si>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</si>
  <si>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</si>
  <si>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</si>
  <si>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REORGANIZACIÓN EMPRESARIAL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</si>
  <si>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</si>
  <si>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</si>
  <si>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</si>
  <si>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</si>
  <si>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</si>
  <si>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</si>
  <si>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</si>
  <si>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</si>
  <si>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 xml:space="preserve"> </t>
  </si>
  <si>
    <t>SEME</t>
  </si>
  <si>
    <t>TRIMESTRE I</t>
  </si>
  <si>
    <t>TRIMESTRE II</t>
  </si>
  <si>
    <t>TRIMESTRE III</t>
  </si>
  <si>
    <t>TRIMESTRE IV</t>
  </si>
  <si>
    <t>Análisis Primer Semestre</t>
  </si>
  <si>
    <t>Análisis Segundo Semestre</t>
  </si>
  <si>
    <t>GESTIÓN JUDICIAL</t>
  </si>
  <si>
    <t xml:space="preserve">Medir la eficacia en presentar estudios de conciliación al Comité de Conciliación y Defensa Judicial </t>
  </si>
  <si>
    <t>META &gt; =90%</t>
  </si>
  <si>
    <t>META &lt;80%</t>
  </si>
  <si>
    <t>80% &lt; = META &lt; 90%</t>
  </si>
  <si>
    <t>Presentación de estudios de Conciliación</t>
  </si>
  <si>
    <t xml:space="preserve">GRUPO DE DEFENSA JUDICIAL </t>
  </si>
  <si>
    <t>Medir la eficacia en la atención de demandas radicadas contra la Superintendencia de Sociedades</t>
  </si>
  <si>
    <t>No. de estudios de conciliación presentados a la Secretaría del Comité de Conciliación y Defensa Judicial</t>
  </si>
  <si>
    <t>Coordinador Grupo de Defensa Judicial</t>
  </si>
  <si>
    <t xml:space="preserve">NÚMERO </t>
  </si>
  <si>
    <t>GRUPO DE DEFENSA JUDICIAL</t>
  </si>
  <si>
    <t>Atención de demandas contenciosas administrativas y de justicia ordinaria</t>
  </si>
  <si>
    <t>Jefe Oficina Asesora Jurídica</t>
  </si>
  <si>
    <t>Número</t>
  </si>
  <si>
    <t>PROCESO: GESTIÓN INTEGRAL</t>
  </si>
  <si>
    <t>ATENCION DE SOLICITUDES DE CONCEPTOS</t>
  </si>
  <si>
    <t>MEDIR LA EFICACIA EN LA ATENCIÓN DE LAS SOLICITUDES DE CONCEPTOS</t>
  </si>
  <si>
    <t>90=&gt;META&lt;=100</t>
  </si>
  <si>
    <t>70=&gt;META &lt;90</t>
  </si>
  <si>
    <t>META&lt;70</t>
  </si>
  <si>
    <t>JEFE OFICINA ASESORA JURIDICA</t>
  </si>
  <si>
    <t>CALIDAD</t>
  </si>
  <si>
    <t>GESTIÓN ESTRATEGICA</t>
  </si>
  <si>
    <t>EFICIANCIA</t>
  </si>
  <si>
    <t>GESTIÓN DE COMUNICACIONES</t>
  </si>
  <si>
    <t>GESTIÓN INTEGRAL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</si>
  <si>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</si>
  <si>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</si>
  <si>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</si>
  <si>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</si>
  <si>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</si>
  <si>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OFICINA</t>
  </si>
  <si>
    <t>Formula</t>
  </si>
  <si>
    <t>Trimestre I</t>
  </si>
  <si>
    <t>Trimestre II</t>
  </si>
  <si>
    <t>Trimestre III</t>
  </si>
  <si>
    <t>Trimestre IV</t>
  </si>
  <si>
    <t>ASESORA JURÍDICA</t>
  </si>
  <si>
    <t>Estudios presentados a los secretarios del Comité de Conciliación y Defensa Judicial.</t>
  </si>
  <si>
    <t xml:space="preserve">Número </t>
  </si>
  <si>
    <t>Primer Semestre:</t>
  </si>
  <si>
    <t>Fecha: 14 de junio de 2019</t>
  </si>
  <si>
    <t>Version 004</t>
  </si>
  <si>
    <t>Fecha:  14 de junio de 2019</t>
  </si>
  <si>
    <t>Version: 004</t>
  </si>
  <si>
    <t>Código: GC-F-006</t>
  </si>
  <si>
    <t>Versión 004</t>
  </si>
  <si>
    <t>Economicos</t>
  </si>
  <si>
    <t>Eficacia</t>
  </si>
  <si>
    <t>No. de conceptos contestados de los que se tenian la obligacion legal de contestar</t>
  </si>
  <si>
    <t xml:space="preserve">No. de solicitudes de conceptos con la obligación legal de contestar </t>
  </si>
  <si>
    <t xml:space="preserve">No. de conceptos contestados de los que se tenian la obligación legal de contestar
              -------------------------------------------------------------------------------------------------------------------------------------*100
No. de solicitudes de conceptos con la obligación legal de contestar </t>
  </si>
  <si>
    <t xml:space="preserve">No. de estudios de conciliación presentadas a la Secretaría del Comité de Conciliación y Defensa Judicial 
------------------------------------------------------------------------------------------------------------------------------------------------------x 100%
No. de solicitudes de conciliación prejudicial presentadas </t>
  </si>
  <si>
    <r>
      <rPr>
        <b/>
        <sz val="10"/>
        <rFont val="Arial"/>
        <family val="2"/>
      </rPr>
      <t xml:space="preserve">No. de estudios de conciliación presentadas a la Secretaría del Comité de Conciliación y Defensa Judicial </t>
    </r>
    <r>
      <rPr>
        <sz val="10"/>
        <rFont val="Arial"/>
        <family val="2"/>
      </rPr>
      <t xml:space="preserve">: Corresponde a los estudios de las solicitudes presentadas en asuntos contra de la entidad, y que son requisito de procedibilidad para demandar. Estos estudios se presentan a la Secretaría Técnica del Comité de Conciliación y Defensa Judicial, para que sea aprobada la fórmula conciliatoria o la decisión de no conciliar, adoptada por el comité de Conciliación y Defensa Judicial de la Entidad.
</t>
    </r>
    <r>
      <rPr>
        <b/>
        <sz val="10"/>
        <rFont val="Arial"/>
        <family val="2"/>
      </rPr>
      <t xml:space="preserve">No. de solicitudes de conciliación prejudicial presentadas </t>
    </r>
    <r>
      <rPr>
        <sz val="10"/>
        <rFont val="Arial"/>
        <family val="2"/>
      </rPr>
      <t xml:space="preserve">: Corresponde al número total de solicitudes de conciliación como mecanismo alternativo de solución de conflictos y como requisito de procedibilidad, previo a la iniciación de un proceso judicial en contra de la entidad. </t>
    </r>
  </si>
  <si>
    <t>No. de solicitudes de conciliación prejudicial presentadas</t>
  </si>
  <si>
    <t>Total de solicitudes de conciliación presentadas</t>
  </si>
  <si>
    <t>No. de demandas contestadas en el trimestre</t>
  </si>
  <si>
    <t>No. de demandas notificadas en el período o en periodos anteriores con vencimiento dentro del trimestre</t>
  </si>
  <si>
    <r>
      <rPr>
        <b/>
        <sz val="10"/>
        <rFont val="Arial"/>
        <family val="2"/>
      </rPr>
      <t xml:space="preserve">No. de demandas contestadas en el trimestre: </t>
    </r>
    <r>
      <rPr>
        <sz val="10"/>
        <rFont val="Arial"/>
        <family val="2"/>
      </rPr>
      <t xml:space="preserve">Número de demandas contenciosas administrativas y de justicia ordinaria, gestionadas por la entidad.
</t>
    </r>
    <r>
      <rPr>
        <b/>
        <sz val="10"/>
        <rFont val="Arial"/>
        <family val="2"/>
      </rPr>
      <t xml:space="preserve">
No. de demandas notificadas en el período o en periodos anteriores con vencimiento dentro del trimestre: </t>
    </r>
    <r>
      <rPr>
        <sz val="10"/>
        <rFont val="Arial"/>
        <family val="2"/>
      </rPr>
      <t xml:space="preserve">Número de demandas contenciosas administrativas y de justicia ordinaria, contra la entidad, fijadas en lista según lineamientos del código contencioso administrativo (CCA), o notificadas personalmente según directrices del código de procedimiento administrativo de lo contencioso administrativo (CPACA), </t>
    </r>
    <r>
      <rPr>
        <sz val="10"/>
        <color indexed="8"/>
        <rFont val="Arial"/>
        <family val="2"/>
      </rPr>
      <t>que deban ser contestadas en los términos legalmente establecidos dentro del trimestre objeto de medición, así como las de períodos anteriores que debían ser contestadas en este trimestre.</t>
    </r>
  </si>
  <si>
    <t>No. de demandas contestadas en el trimestre
------------------------------------------------------------------------------------------------------------------------------------------------------x 100%
No. de demandas notificadas en el período o en periodos anteriores con vencimiento dentro del trimestre</t>
  </si>
  <si>
    <t>Radicador- Consultas radicadas con el Código 8001</t>
  </si>
  <si>
    <t>Radicador- Consultas contestadas con el Código 8001</t>
  </si>
  <si>
    <r>
      <rPr>
        <b/>
        <sz val="10"/>
        <color indexed="8"/>
        <rFont val="Arial"/>
        <family val="2"/>
      </rPr>
      <t xml:space="preserve">No. de conceptos contestados de los que se tenian la obligación legal de contestar: </t>
    </r>
    <r>
      <rPr>
        <sz val="10"/>
        <color indexed="8"/>
        <rFont val="Arial"/>
        <family val="2"/>
      </rPr>
      <t xml:space="preserve">Apreciación o juicio de naturaleza jurídica, que sirve como elemento de información o criterio de orientación en la modalidad de consulta, pero no  incluye traslados de competencia,  o memorandos internos, emitidos por la Oficina Asesora Jurídica de la entidad, como respuesta a solicitudes de usuarios internos o externos, con el código 8001, y tampoco se incluyen los conceptos que sean contestados anticipadamente, pues su vencimiento se cumple en el siguiente trimestre y  se evidencian en el aplicativo Post@l.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No. de solicitudes de conceptos con la obligación legal de contestar </t>
    </r>
    <r>
      <rPr>
        <b/>
        <sz val="10"/>
        <color indexed="8"/>
        <rFont val="Arial"/>
        <family val="2"/>
      </rPr>
      <t xml:space="preserve">: </t>
    </r>
    <r>
      <rPr>
        <sz val="10"/>
        <color indexed="8"/>
        <rFont val="Arial"/>
        <family val="2"/>
      </rPr>
      <t>El requerimiento por parte del usuario externo con el fin de que se emita un juicio jurídico o apreciación por parte de la oficina jurídica en la modalidad de consulta de que trata el artículo 28 del Código de Procedimiento Administrativo y de lo Contencioso Administrativo, en los términos del artículo 14 del mismo código, radicadas con el código 8001.</t>
    </r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</si>
  <si>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</si>
  <si>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</si>
  <si>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</si>
  <si>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</si>
  <si>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</si>
  <si>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</si>
  <si>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</si>
  <si>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Gestor Documental</t>
  </si>
  <si>
    <t>En el primer semestre de 2024, se cumplió a cabalidad con la función de contestar la totalidad de los conceptos allegados a la entidad dentro del termino para hacerlo.</t>
  </si>
  <si>
    <t>En el primer semestre del año 2024,  todas las demandas que llegaron a la entidad  fueron respondidas dentro del termino para hacerlo.</t>
  </si>
  <si>
    <t>En el primer semestre de 2024, de las solicitudes de Conciliación  que se presentaron, todas estas fueron estudiadas por el comité, dentro del período correspondiente para su estudio.</t>
  </si>
  <si>
    <t xml:space="preserve">Segundo Semestre: </t>
  </si>
  <si>
    <r>
      <rPr>
        <b/>
        <sz val="10"/>
        <rFont val="Arial"/>
        <family val="2"/>
      </rPr>
      <t>Primer trimestre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 2024</t>
    </r>
    <r>
      <rPr>
        <sz val="10"/>
        <rFont val="Arial"/>
        <family val="2"/>
      </rPr>
      <t xml:space="preserve">, de las 42 solicitudes de conciliación que se presentaron, todas estas fueron estudiadas por el comité, dentro del período objeto de estudio.                            </t>
    </r>
    <r>
      <rPr>
        <b/>
        <sz val="10"/>
        <rFont val="Arial"/>
        <family val="2"/>
      </rPr>
      <t>Segundo trimestre de 2024</t>
    </r>
    <r>
      <rPr>
        <sz val="10"/>
        <rFont val="Arial"/>
        <family val="2"/>
      </rPr>
      <t xml:space="preserve">, de las 88 solicitudes de conciliación presentadas dentro de ese período todas fueron estudiadas dentro del término para hacerlo.                                               </t>
    </r>
    <r>
      <rPr>
        <b/>
        <sz val="10"/>
        <rFont val="Arial"/>
        <family val="2"/>
      </rPr>
      <t>Tercer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trimestre de 2024</t>
    </r>
    <r>
      <rPr>
        <sz val="10"/>
        <rFont val="Arial"/>
        <family val="2"/>
      </rPr>
      <t>, de las 72 solicitudes de conciliación presentadas dentro de ese período todas fueron estudiadas dentro del término para hacerlo.</t>
    </r>
  </si>
  <si>
    <r>
      <rPr>
        <b/>
        <sz val="9"/>
        <rFont val="Arial"/>
        <family val="2"/>
      </rPr>
      <t>Primer trimestre 2024:</t>
    </r>
    <r>
      <rPr>
        <sz val="9"/>
        <rFont val="Arial"/>
        <family val="2"/>
      </rPr>
      <t xml:space="preserve"> se cumplió a cabalidad con la función de contestar la totalidad de los conceptos allegados a la entidad dentro del termino para hacerlo.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>Segundo trimestre 2024</t>
    </r>
    <r>
      <rPr>
        <sz val="9"/>
        <rFont val="Arial"/>
        <family val="2"/>
      </rPr>
      <t xml:space="preserve">: de los 98 conceptos que se tenían el deber de contestar, todos fueron respondidos dentro del término para hacerlo                                                                                             </t>
    </r>
    <r>
      <rPr>
        <b/>
        <sz val="9"/>
        <rFont val="Arial"/>
        <family val="2"/>
      </rPr>
      <t>Tercer trimestre 2024:</t>
    </r>
    <r>
      <rPr>
        <sz val="9"/>
        <rFont val="Arial"/>
        <family val="2"/>
      </rPr>
      <t xml:space="preserve"> de los 83 conceptos que se tenían el deber de contestar, todos fueron respondidos dentro del término para hacerlo                   </t>
    </r>
  </si>
  <si>
    <t>ENE-MAR</t>
  </si>
  <si>
    <t>ABR-JUN</t>
  </si>
  <si>
    <t>JUL-SEP</t>
  </si>
  <si>
    <t>OCT-DIC</t>
  </si>
  <si>
    <t>meta</t>
  </si>
  <si>
    <r>
      <rPr>
        <b/>
        <sz val="10"/>
        <rFont val="Arial"/>
        <family val="2"/>
      </rPr>
      <t>Primer trimestre del 2024</t>
    </r>
    <r>
      <rPr>
        <sz val="10"/>
        <rFont val="Arial"/>
        <family val="2"/>
      </rPr>
      <t xml:space="preserve">, se tenía el deber de contestar 11 demandas, todas fueron respondidas dentro del termino para hacerlo.                                               </t>
    </r>
    <r>
      <rPr>
        <b/>
        <sz val="10"/>
        <rFont val="Arial"/>
        <family val="2"/>
      </rPr>
      <t>Segundo trimestre del 2024</t>
    </r>
    <r>
      <rPr>
        <sz val="10"/>
        <rFont val="Arial"/>
        <family val="2"/>
      </rPr>
      <t xml:space="preserve"> se tenía el deber de contestar 13 demandas, las cuales fueron todas respondidas en dicho termino.  
</t>
    </r>
    <r>
      <rPr>
        <b/>
        <sz val="10"/>
        <rFont val="Arial"/>
        <family val="2"/>
      </rPr>
      <t>Tercer trimestre del 2024,</t>
    </r>
    <r>
      <rPr>
        <sz val="10"/>
        <rFont val="Arial"/>
        <family val="2"/>
      </rPr>
      <t xml:space="preserve"> se tenía el deber de contestar 11 demandas, todas fueron respondidas dentro del termino para hacerlo.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</si>
</sst>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_ * #,##0.00_ ;_ * \-#,##0.00_ ;_ * &quot;-&quot;??_ ;_ @_ "/>
  </numFmts>
  <fonts count="4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193" fontId="15" fillId="0" borderId="0" applyFont="0" applyFill="0" applyBorder="0" applyAlignment="0" applyProtection="0"/>
    <xf numFmtId="0" fontId="28" fillId="22" borderId="0" applyNumberFormat="0" applyBorder="0" applyAlignment="0" applyProtection="0"/>
    <xf numFmtId="0" fontId="6" fillId="0" borderId="0"/>
    <xf numFmtId="0" fontId="6" fillId="23" borderId="4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25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4" fillId="0" borderId="8" applyNumberFormat="0" applyFill="0" applyAlignment="0" applyProtection="0"/>
  </cellStyleXfs>
  <cellXfs count="407">
    <xf numFmtId="0" fontId="0" fillId="0" borderId="0" xfId="0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Protection="1"/>
    <xf numFmtId="0" fontId="9" fillId="0" borderId="0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/>
    </xf>
    <xf numFmtId="0" fontId="0" fillId="29" borderId="0" xfId="0" applyFill="1" applyBorder="1" applyAlignment="1" applyProtection="1">
      <alignment horizontal="center" vertical="center"/>
    </xf>
    <xf numFmtId="0" fontId="0" fillId="29" borderId="0" xfId="0" applyFill="1" applyBorder="1" applyAlignment="1" applyProtection="1"/>
    <xf numFmtId="0" fontId="9" fillId="29" borderId="0" xfId="0" applyFont="1" applyFill="1" applyBorder="1" applyAlignment="1" applyProtection="1">
      <alignment horizontal="center"/>
    </xf>
    <xf numFmtId="0" fontId="0" fillId="29" borderId="0" xfId="0" applyFill="1" applyBorder="1" applyAlignment="1" applyProtection="1">
      <alignment horizontal="left"/>
    </xf>
    <xf numFmtId="0" fontId="8" fillId="29" borderId="0" xfId="0" applyFont="1" applyFill="1" applyAlignment="1" applyProtection="1">
      <alignment horizontal="center" vertical="center"/>
    </xf>
    <xf numFmtId="0" fontId="0" fillId="29" borderId="0" xfId="0" applyFill="1" applyProtection="1"/>
    <xf numFmtId="0" fontId="0" fillId="29" borderId="0" xfId="0" applyFill="1" applyAlignment="1" applyProtection="1">
      <alignment horizontal="center"/>
    </xf>
    <xf numFmtId="0" fontId="0" fillId="0" borderId="9" xfId="0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29" borderId="0" xfId="0" applyFont="1" applyFill="1" applyBorder="1" applyAlignment="1" applyProtection="1"/>
    <xf numFmtId="0" fontId="6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6" fillId="24" borderId="0" xfId="0" applyFont="1" applyFill="1" applyProtection="1"/>
    <xf numFmtId="0" fontId="3" fillId="25" borderId="11" xfId="0" applyFont="1" applyFill="1" applyBorder="1" applyAlignment="1" applyProtection="1">
      <alignment vertical="center" wrapText="1"/>
    </xf>
    <xf numFmtId="0" fontId="3" fillId="24" borderId="12" xfId="0" applyFont="1" applyFill="1" applyBorder="1" applyAlignment="1" applyProtection="1">
      <alignment horizontal="center"/>
    </xf>
    <xf numFmtId="0" fontId="3" fillId="24" borderId="13" xfId="0" applyFont="1" applyFill="1" applyBorder="1" applyAlignment="1" applyProtection="1">
      <alignment horizontal="center"/>
    </xf>
    <xf numFmtId="0" fontId="3" fillId="24" borderId="14" xfId="0" applyFont="1" applyFill="1" applyBorder="1" applyAlignment="1" applyProtection="1">
      <alignment horizontal="center"/>
    </xf>
    <xf numFmtId="0" fontId="3" fillId="25" borderId="15" xfId="0" applyFont="1" applyFill="1" applyBorder="1" applyAlignment="1" applyProtection="1">
      <alignment horizontal="center"/>
    </xf>
    <xf numFmtId="0" fontId="3" fillId="25" borderId="11" xfId="0" applyFont="1" applyFill="1" applyBorder="1" applyProtection="1"/>
    <xf numFmtId="0" fontId="2" fillId="26" borderId="15" xfId="0" applyFont="1" applyFill="1" applyBorder="1" applyAlignment="1" applyProtection="1">
      <alignment horizontal="center" wrapText="1"/>
    </xf>
    <xf numFmtId="0" fontId="2" fillId="24" borderId="11" xfId="0" applyFont="1" applyFill="1" applyBorder="1" applyAlignment="1" applyProtection="1">
      <alignment horizontal="center"/>
    </xf>
    <xf numFmtId="0" fontId="6" fillId="24" borderId="16" xfId="0" applyFont="1" applyFill="1" applyBorder="1" applyAlignment="1" applyProtection="1">
      <alignment horizontal="center" vertical="center" wrapText="1"/>
    </xf>
    <xf numFmtId="0" fontId="6" fillId="24" borderId="17" xfId="0" applyFont="1" applyFill="1" applyBorder="1" applyAlignment="1" applyProtection="1">
      <alignment horizontal="center" vertical="center" wrapText="1"/>
    </xf>
    <xf numFmtId="0" fontId="3" fillId="24" borderId="0" xfId="0" applyFont="1" applyFill="1" applyBorder="1" applyAlignment="1" applyProtection="1">
      <alignment horizontal="center"/>
    </xf>
    <xf numFmtId="0" fontId="2" fillId="24" borderId="16" xfId="0" applyFont="1" applyFill="1" applyBorder="1" applyProtection="1"/>
    <xf numFmtId="0" fontId="2" fillId="24" borderId="18" xfId="0" applyFont="1" applyFill="1" applyBorder="1" applyAlignment="1" applyProtection="1">
      <alignment horizontal="center"/>
    </xf>
    <xf numFmtId="0" fontId="2" fillId="24" borderId="19" xfId="0" applyFont="1" applyFill="1" applyBorder="1" applyProtection="1"/>
    <xf numFmtId="9" fontId="2" fillId="24" borderId="20" xfId="0" applyNumberFormat="1" applyFont="1" applyFill="1" applyBorder="1" applyAlignment="1" applyProtection="1">
      <alignment horizontal="center"/>
    </xf>
    <xf numFmtId="0" fontId="3" fillId="24" borderId="15" xfId="0" applyFont="1" applyFill="1" applyBorder="1" applyAlignment="1" applyProtection="1"/>
    <xf numFmtId="0" fontId="3" fillId="24" borderId="21" xfId="0" applyFont="1" applyFill="1" applyBorder="1" applyAlignment="1" applyProtection="1"/>
    <xf numFmtId="0" fontId="0" fillId="0" borderId="0" xfId="0" applyFill="1" applyProtection="1"/>
    <xf numFmtId="0" fontId="3" fillId="25" borderId="17" xfId="0" applyFont="1" applyFill="1" applyBorder="1" applyAlignment="1" applyProtection="1">
      <alignment vertical="center" wrapText="1"/>
    </xf>
    <xf numFmtId="0" fontId="3" fillId="25" borderId="22" xfId="0" applyFont="1" applyFill="1" applyBorder="1" applyAlignment="1" applyProtection="1">
      <alignment vertical="center" wrapText="1"/>
    </xf>
    <xf numFmtId="0" fontId="0" fillId="24" borderId="0" xfId="0" applyFill="1" applyAlignment="1" applyProtection="1">
      <alignment wrapText="1"/>
    </xf>
    <xf numFmtId="0" fontId="5" fillId="24" borderId="0" xfId="0" applyFont="1" applyFill="1" applyProtection="1"/>
    <xf numFmtId="0" fontId="43" fillId="24" borderId="0" xfId="0" applyFont="1" applyFill="1" applyProtection="1"/>
    <xf numFmtId="0" fontId="44" fillId="24" borderId="0" xfId="0" applyFont="1" applyFill="1" applyProtection="1"/>
    <xf numFmtId="0" fontId="44" fillId="24" borderId="0" xfId="0" applyFont="1" applyFill="1" applyBorder="1" applyProtection="1"/>
    <xf numFmtId="0" fontId="43" fillId="24" borderId="0" xfId="0" applyFont="1" applyFill="1" applyAlignment="1" applyProtection="1">
      <alignment vertical="center" wrapText="1"/>
    </xf>
    <xf numFmtId="0" fontId="43" fillId="24" borderId="0" xfId="0" applyFont="1" applyFill="1" applyAlignment="1" applyProtection="1">
      <alignment horizontal="center" vertical="center" wrapText="1"/>
    </xf>
    <xf numFmtId="0" fontId="6" fillId="24" borderId="0" xfId="0" applyFont="1" applyFill="1" applyAlignment="1" applyProtection="1">
      <alignment vertical="center" wrapText="1"/>
    </xf>
    <xf numFmtId="0" fontId="11" fillId="0" borderId="0" xfId="0" applyFont="1" applyBorder="1" applyAlignment="1" applyProtection="1"/>
    <xf numFmtId="0" fontId="11" fillId="0" borderId="0" xfId="0" applyFont="1" applyFill="1" applyBorder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9" fillId="0" borderId="0" xfId="0" applyFont="1" applyFill="1" applyBorder="1" applyAlignment="1" applyProtection="1"/>
    <xf numFmtId="0" fontId="0" fillId="29" borderId="0" xfId="0" applyFill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29" borderId="23" xfId="0" applyFill="1" applyBorder="1" applyAlignment="1" applyProtection="1">
      <alignment horizontal="center" vertical="center" wrapText="1"/>
      <protection locked="0"/>
    </xf>
    <xf numFmtId="0" fontId="0" fillId="29" borderId="23" xfId="0" applyFill="1" applyBorder="1" applyAlignment="1" applyProtection="1">
      <alignment horizontal="center" vertical="center" wrapText="1"/>
    </xf>
    <xf numFmtId="9" fontId="0" fillId="0" borderId="0" xfId="0" applyNumberFormat="1" applyFill="1" applyProtection="1"/>
    <xf numFmtId="9" fontId="43" fillId="0" borderId="0" xfId="0" applyNumberFormat="1" applyFont="1" applyAlignment="1" applyProtection="1">
      <alignment horizontal="center"/>
    </xf>
    <xf numFmtId="0" fontId="44" fillId="30" borderId="23" xfId="0" applyFont="1" applyFill="1" applyBorder="1" applyAlignment="1" applyProtection="1">
      <alignment horizontal="center" vertical="center" wrapText="1"/>
    </xf>
    <xf numFmtId="0" fontId="45" fillId="30" borderId="23" xfId="0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44" fillId="30" borderId="10" xfId="0" applyFont="1" applyFill="1" applyBorder="1" applyAlignment="1" applyProtection="1">
      <alignment horizontal="center" vertical="center" wrapText="1"/>
    </xf>
    <xf numFmtId="0" fontId="6" fillId="24" borderId="0" xfId="0" applyFont="1" applyFill="1" applyAlignment="1" applyProtection="1">
      <alignment vertical="center"/>
    </xf>
    <xf numFmtId="0" fontId="0" fillId="29" borderId="0" xfId="0" applyFill="1" applyAlignment="1" applyProtection="1">
      <alignment vertical="center"/>
    </xf>
    <xf numFmtId="0" fontId="6" fillId="29" borderId="0" xfId="0" applyFont="1" applyFill="1" applyProtection="1"/>
    <xf numFmtId="0" fontId="2" fillId="29" borderId="0" xfId="0" applyFont="1" applyFill="1" applyAlignment="1" applyProtection="1">
      <alignment horizontal="center" vertical="center"/>
    </xf>
    <xf numFmtId="0" fontId="6" fillId="24" borderId="11" xfId="0" applyFont="1" applyFill="1" applyBorder="1" applyAlignment="1" applyProtection="1">
      <alignment horizontal="center"/>
    </xf>
    <xf numFmtId="0" fontId="6" fillId="24" borderId="0" xfId="0" applyFont="1" applyFill="1" applyAlignment="1" applyProtection="1">
      <alignment horizontal="center" vertical="center"/>
    </xf>
    <xf numFmtId="0" fontId="3" fillId="25" borderId="19" xfId="0" applyFont="1" applyFill="1" applyBorder="1" applyAlignment="1" applyProtection="1">
      <alignment horizontal="center" vertical="center"/>
    </xf>
    <xf numFmtId="0" fontId="6" fillId="24" borderId="24" xfId="0" applyFont="1" applyFill="1" applyBorder="1" applyAlignment="1" applyProtection="1">
      <alignment horizontal="justify" vertical="center" wrapText="1"/>
    </xf>
    <xf numFmtId="0" fontId="6" fillId="24" borderId="19" xfId="0" applyFont="1" applyFill="1" applyBorder="1" applyAlignment="1" applyProtection="1">
      <alignment horizontal="justify" vertical="center" wrapText="1"/>
    </xf>
    <xf numFmtId="0" fontId="2" fillId="24" borderId="24" xfId="0" applyFont="1" applyFill="1" applyBorder="1" applyAlignment="1" applyProtection="1">
      <alignment horizontal="center"/>
    </xf>
    <xf numFmtId="0" fontId="2" fillId="24" borderId="25" xfId="0" applyFont="1" applyFill="1" applyBorder="1" applyAlignment="1" applyProtection="1">
      <alignment horizontal="center"/>
    </xf>
    <xf numFmtId="0" fontId="3" fillId="24" borderId="19" xfId="0" applyFont="1" applyFill="1" applyBorder="1" applyAlignment="1" applyProtection="1">
      <alignment horizontal="center"/>
    </xf>
    <xf numFmtId="9" fontId="2" fillId="0" borderId="10" xfId="0" applyNumberFormat="1" applyFont="1" applyFill="1" applyBorder="1" applyAlignment="1" applyProtection="1">
      <alignment horizontal="center" vertical="center"/>
    </xf>
    <xf numFmtId="9" fontId="3" fillId="24" borderId="21" xfId="0" applyNumberFormat="1" applyFont="1" applyFill="1" applyBorder="1" applyAlignment="1" applyProtection="1"/>
    <xf numFmtId="0" fontId="3" fillId="25" borderId="15" xfId="0" applyFont="1" applyFill="1" applyBorder="1" applyAlignment="1" applyProtection="1">
      <alignment vertical="center" wrapText="1"/>
    </xf>
    <xf numFmtId="0" fontId="16" fillId="24" borderId="0" xfId="0" applyFont="1" applyFill="1" applyProtection="1"/>
    <xf numFmtId="0" fontId="46" fillId="24" borderId="0" xfId="0" applyFont="1" applyFill="1" applyProtection="1"/>
    <xf numFmtId="0" fontId="44" fillId="29" borderId="0" xfId="0" applyFont="1" applyFill="1" applyBorder="1" applyProtection="1"/>
    <xf numFmtId="0" fontId="44" fillId="24" borderId="0" xfId="0" applyFont="1" applyFill="1" applyAlignment="1" applyProtection="1">
      <alignment horizontal="center" vertical="center" wrapText="1"/>
    </xf>
    <xf numFmtId="0" fontId="5" fillId="24" borderId="0" xfId="35" applyFont="1" applyFill="1" applyProtection="1"/>
    <xf numFmtId="0" fontId="6" fillId="24" borderId="0" xfId="35" applyFill="1" applyProtection="1"/>
    <xf numFmtId="0" fontId="6" fillId="24" borderId="0" xfId="35" applyFont="1" applyFill="1" applyAlignment="1" applyProtection="1">
      <alignment vertical="center" wrapText="1"/>
    </xf>
    <xf numFmtId="0" fontId="15" fillId="24" borderId="0" xfId="0" applyFont="1" applyFill="1" applyAlignment="1" applyProtection="1">
      <alignment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25" borderId="11" xfId="35" applyFont="1" applyFill="1" applyBorder="1" applyAlignment="1" applyProtection="1">
      <alignment horizontal="center" vertical="distributed" wrapText="1"/>
    </xf>
    <xf numFmtId="0" fontId="44" fillId="29" borderId="0" xfId="0" applyFont="1" applyFill="1" applyAlignment="1" applyProtection="1">
      <alignment horizontal="left" vertical="center"/>
      <protection locked="0"/>
    </xf>
    <xf numFmtId="0" fontId="47" fillId="24" borderId="15" xfId="0" applyFont="1" applyFill="1" applyBorder="1" applyAlignment="1" applyProtection="1"/>
    <xf numFmtId="0" fontId="47" fillId="24" borderId="21" xfId="0" applyFont="1" applyFill="1" applyBorder="1" applyAlignment="1" applyProtection="1"/>
    <xf numFmtId="9" fontId="47" fillId="24" borderId="21" xfId="37" applyFont="1" applyFill="1" applyBorder="1" applyAlignment="1" applyProtection="1"/>
    <xf numFmtId="0" fontId="46" fillId="29" borderId="0" xfId="0" applyFont="1" applyFill="1" applyProtection="1"/>
    <xf numFmtId="0" fontId="2" fillId="24" borderId="50" xfId="0" applyFont="1" applyFill="1" applyBorder="1" applyAlignment="1" applyProtection="1">
      <alignment horizontal="center"/>
    </xf>
    <xf numFmtId="0" fontId="2" fillId="24" borderId="51" xfId="0" applyFont="1" applyFill="1" applyBorder="1" applyAlignment="1" applyProtection="1">
      <alignment horizontal="center"/>
    </xf>
    <xf numFmtId="0" fontId="2" fillId="24" borderId="52" xfId="0" applyFont="1" applyFill="1" applyBorder="1" applyAlignment="1" applyProtection="1">
      <alignment horizontal="center"/>
    </xf>
    <xf numFmtId="9" fontId="2" fillId="24" borderId="29" xfId="0" applyNumberFormat="1" applyFont="1" applyFill="1" applyBorder="1" applyAlignment="1" applyProtection="1">
      <alignment horizontal="center"/>
    </xf>
    <xf numFmtId="9" fontId="2" fillId="24" borderId="30" xfId="0" applyNumberFormat="1" applyFont="1" applyFill="1" applyBorder="1" applyAlignment="1" applyProtection="1">
      <alignment horizontal="center"/>
    </xf>
    <xf numFmtId="9" fontId="2" fillId="24" borderId="62" xfId="0" applyNumberFormat="1" applyFont="1" applyFill="1" applyBorder="1" applyAlignment="1" applyProtection="1">
      <alignment horizontal="center"/>
    </xf>
    <xf numFmtId="0" fontId="36" fillId="0" borderId="59" xfId="0" applyFont="1" applyFill="1" applyBorder="1" applyAlignment="1" applyProtection="1">
      <alignment horizontal="center" vertical="center"/>
    </xf>
    <xf numFmtId="0" fontId="36" fillId="0" borderId="17" xfId="0" applyFont="1" applyFill="1" applyBorder="1" applyAlignment="1" applyProtection="1">
      <alignment horizontal="center" vertical="center"/>
    </xf>
    <xf numFmtId="0" fontId="36" fillId="0" borderId="22" xfId="0" applyFont="1" applyFill="1" applyBorder="1" applyAlignment="1" applyProtection="1">
      <alignment horizontal="center" vertical="center"/>
    </xf>
    <xf numFmtId="0" fontId="39" fillId="0" borderId="16" xfId="0" applyFont="1" applyFill="1" applyBorder="1" applyAlignment="1" applyProtection="1">
      <alignment horizontal="center" vertical="center"/>
    </xf>
    <xf numFmtId="0" fontId="39" fillId="0" borderId="60" xfId="0" applyFont="1" applyFill="1" applyBorder="1" applyAlignment="1" applyProtection="1">
      <alignment horizontal="center" vertical="center"/>
    </xf>
    <xf numFmtId="0" fontId="39" fillId="0" borderId="18" xfId="0" applyFont="1" applyFill="1" applyBorder="1" applyAlignment="1" applyProtection="1">
      <alignment horizontal="center" vertical="center"/>
    </xf>
    <xf numFmtId="0" fontId="17" fillId="0" borderId="52" xfId="0" applyFont="1" applyFill="1" applyBorder="1" applyAlignment="1" applyProtection="1">
      <alignment vertical="center"/>
    </xf>
    <xf numFmtId="0" fontId="17" fillId="0" borderId="60" xfId="0" applyFont="1" applyFill="1" applyBorder="1" applyAlignment="1" applyProtection="1">
      <alignment vertical="center"/>
    </xf>
    <xf numFmtId="0" fontId="17" fillId="0" borderId="18" xfId="0" applyFont="1" applyFill="1" applyBorder="1" applyAlignment="1" applyProtection="1">
      <alignment vertical="center"/>
    </xf>
    <xf numFmtId="0" fontId="39" fillId="0" borderId="25" xfId="0" applyFont="1" applyFill="1" applyBorder="1" applyAlignment="1" applyProtection="1">
      <alignment horizontal="center" vertical="center"/>
    </xf>
    <xf numFmtId="0" fontId="39" fillId="0" borderId="23" xfId="0" applyFont="1" applyFill="1" applyBorder="1" applyAlignment="1" applyProtection="1">
      <alignment horizontal="center" vertical="center"/>
    </xf>
    <xf numFmtId="0" fontId="39" fillId="0" borderId="61" xfId="0" applyFont="1" applyFill="1" applyBorder="1" applyAlignment="1" applyProtection="1">
      <alignment horizontal="center" vertical="center"/>
    </xf>
    <xf numFmtId="0" fontId="17" fillId="0" borderId="49" xfId="0" applyFont="1" applyFill="1" applyBorder="1" applyAlignment="1" applyProtection="1">
      <alignment vertical="center"/>
    </xf>
    <xf numFmtId="0" fontId="17" fillId="0" borderId="23" xfId="0" applyFont="1" applyFill="1" applyBorder="1" applyAlignment="1" applyProtection="1">
      <alignment vertical="center"/>
    </xf>
    <xf numFmtId="0" fontId="17" fillId="0" borderId="61" xfId="0" applyFont="1" applyFill="1" applyBorder="1" applyAlignment="1" applyProtection="1">
      <alignment vertical="center"/>
    </xf>
    <xf numFmtId="0" fontId="39" fillId="0" borderId="19" xfId="0" applyFont="1" applyFill="1" applyBorder="1" applyAlignment="1" applyProtection="1">
      <alignment horizontal="center" vertical="center"/>
    </xf>
    <xf numFmtId="0" fontId="39" fillId="0" borderId="10" xfId="0" applyFont="1" applyFill="1" applyBorder="1" applyAlignment="1" applyProtection="1">
      <alignment horizontal="center" vertical="center"/>
    </xf>
    <xf numFmtId="0" fontId="39" fillId="0" borderId="20" xfId="0" applyFont="1" applyFill="1" applyBorder="1" applyAlignment="1" applyProtection="1">
      <alignment horizontal="center" vertical="center"/>
    </xf>
    <xf numFmtId="0" fontId="17" fillId="0" borderId="62" xfId="0" applyFont="1" applyFill="1" applyBorder="1" applyAlignment="1" applyProtection="1">
      <alignment vertical="center"/>
    </xf>
    <xf numFmtId="0" fontId="17" fillId="0" borderId="10" xfId="0" applyFont="1" applyFill="1" applyBorder="1" applyAlignment="1" applyProtection="1">
      <alignment vertical="center"/>
    </xf>
    <xf numFmtId="0" fontId="17" fillId="0" borderId="20" xfId="0" applyFont="1" applyFill="1" applyBorder="1" applyAlignment="1" applyProtection="1">
      <alignment vertical="center"/>
    </xf>
    <xf numFmtId="0" fontId="7" fillId="25" borderId="12" xfId="0" applyFont="1" applyFill="1" applyBorder="1" applyAlignment="1" applyProtection="1">
      <alignment horizontal="center" vertical="center" wrapText="1"/>
    </xf>
    <xf numFmtId="0" fontId="7" fillId="25" borderId="13" xfId="0" applyFont="1" applyFill="1" applyBorder="1" applyAlignment="1" applyProtection="1">
      <alignment horizontal="center" vertical="center" wrapText="1"/>
    </xf>
    <xf numFmtId="0" fontId="7" fillId="25" borderId="14" xfId="0" applyFont="1" applyFill="1" applyBorder="1" applyAlignment="1" applyProtection="1">
      <alignment horizontal="center" vertical="center" wrapText="1"/>
    </xf>
    <xf numFmtId="0" fontId="7" fillId="25" borderId="37" xfId="0" applyFont="1" applyFill="1" applyBorder="1" applyAlignment="1" applyProtection="1">
      <alignment horizontal="center" vertical="center" wrapText="1"/>
    </xf>
    <xf numFmtId="0" fontId="7" fillId="25" borderId="38" xfId="0" applyFont="1" applyFill="1" applyBorder="1" applyAlignment="1" applyProtection="1">
      <alignment horizontal="center" vertical="center" wrapText="1"/>
    </xf>
    <xf numFmtId="0" fontId="7" fillId="25" borderId="39" xfId="0" applyFont="1" applyFill="1" applyBorder="1" applyAlignment="1" applyProtection="1">
      <alignment horizontal="center" vertical="center" wrapText="1"/>
    </xf>
    <xf numFmtId="0" fontId="3" fillId="24" borderId="0" xfId="0" applyFont="1" applyFill="1" applyAlignment="1" applyProtection="1">
      <alignment horizontal="center" vertical="center" wrapText="1"/>
    </xf>
    <xf numFmtId="0" fontId="2" fillId="0" borderId="15" xfId="35" applyFont="1" applyFill="1" applyBorder="1" applyAlignment="1" applyProtection="1">
      <alignment horizontal="center" vertical="distributed"/>
    </xf>
    <xf numFmtId="0" fontId="2" fillId="0" borderId="21" xfId="35" applyFont="1" applyFill="1" applyBorder="1" applyAlignment="1" applyProtection="1">
      <alignment horizontal="center" vertical="distributed"/>
    </xf>
    <xf numFmtId="0" fontId="2" fillId="0" borderId="32" xfId="35" applyFont="1" applyFill="1" applyBorder="1" applyAlignment="1" applyProtection="1">
      <alignment horizontal="center" vertical="distributed"/>
    </xf>
    <xf numFmtId="0" fontId="3" fillId="25" borderId="15" xfId="35" applyFont="1" applyFill="1" applyBorder="1" applyAlignment="1" applyProtection="1">
      <alignment horizontal="center" vertical="distributed"/>
    </xf>
    <xf numFmtId="0" fontId="3" fillId="25" borderId="21" xfId="35" applyFont="1" applyFill="1" applyBorder="1" applyAlignment="1" applyProtection="1">
      <alignment horizontal="center" vertical="distributed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24" borderId="35" xfId="0" applyFont="1" applyFill="1" applyBorder="1" applyAlignment="1" applyProtection="1">
      <alignment horizontal="center"/>
    </xf>
    <xf numFmtId="0" fontId="6" fillId="24" borderId="0" xfId="0" applyFont="1" applyFill="1" applyBorder="1" applyAlignment="1" applyProtection="1">
      <alignment horizontal="center"/>
    </xf>
    <xf numFmtId="0" fontId="6" fillId="24" borderId="36" xfId="0" applyFont="1" applyFill="1" applyBorder="1" applyAlignment="1" applyProtection="1">
      <alignment horizontal="center"/>
    </xf>
    <xf numFmtId="0" fontId="2" fillId="24" borderId="21" xfId="0" applyFont="1" applyFill="1" applyBorder="1" applyAlignment="1" applyProtection="1">
      <alignment horizontal="center"/>
    </xf>
    <xf numFmtId="0" fontId="2" fillId="24" borderId="32" xfId="0" applyFont="1" applyFill="1" applyBorder="1" applyAlignment="1" applyProtection="1">
      <alignment horizontal="center"/>
    </xf>
    <xf numFmtId="0" fontId="3" fillId="24" borderId="12" xfId="0" applyFont="1" applyFill="1" applyBorder="1" applyAlignment="1" applyProtection="1">
      <alignment horizontal="center"/>
    </xf>
    <xf numFmtId="0" fontId="3" fillId="24" borderId="13" xfId="0" applyFont="1" applyFill="1" applyBorder="1" applyAlignment="1" applyProtection="1">
      <alignment horizontal="center"/>
    </xf>
    <xf numFmtId="0" fontId="3" fillId="24" borderId="14" xfId="0" applyFont="1" applyFill="1" applyBorder="1" applyAlignment="1" applyProtection="1">
      <alignment horizontal="center"/>
    </xf>
    <xf numFmtId="0" fontId="2" fillId="24" borderId="15" xfId="0" applyFont="1" applyFill="1" applyBorder="1" applyAlignment="1" applyProtection="1">
      <alignment horizontal="center"/>
    </xf>
    <xf numFmtId="0" fontId="3" fillId="24" borderId="15" xfId="0" applyFont="1" applyFill="1" applyBorder="1" applyAlignment="1" applyProtection="1">
      <alignment horizontal="center"/>
    </xf>
    <xf numFmtId="0" fontId="3" fillId="24" borderId="21" xfId="0" applyFont="1" applyFill="1" applyBorder="1" applyAlignment="1" applyProtection="1">
      <alignment horizontal="center"/>
    </xf>
    <xf numFmtId="0" fontId="3" fillId="24" borderId="32" xfId="0" applyFont="1" applyFill="1" applyBorder="1" applyAlignment="1" applyProtection="1">
      <alignment horizontal="center"/>
    </xf>
    <xf numFmtId="0" fontId="6" fillId="24" borderId="15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justify" vertical="center" wrapText="1"/>
    </xf>
    <xf numFmtId="0" fontId="6" fillId="24" borderId="3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center"/>
    </xf>
    <xf numFmtId="0" fontId="3" fillId="25" borderId="15" xfId="0" applyFont="1" applyFill="1" applyBorder="1" applyAlignment="1" applyProtection="1">
      <alignment horizontal="center"/>
    </xf>
    <xf numFmtId="0" fontId="3" fillId="25" borderId="21" xfId="0" applyFont="1" applyFill="1" applyBorder="1" applyAlignment="1" applyProtection="1">
      <alignment horizontal="center"/>
    </xf>
    <xf numFmtId="0" fontId="3" fillId="25" borderId="32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justify" vertical="center" wrapText="1"/>
    </xf>
    <xf numFmtId="0" fontId="6" fillId="0" borderId="21" xfId="0" applyFont="1" applyFill="1" applyBorder="1" applyAlignment="1" applyProtection="1">
      <alignment horizontal="justify" vertical="center" wrapText="1"/>
    </xf>
    <xf numFmtId="0" fontId="6" fillId="0" borderId="32" xfId="0" applyFont="1" applyFill="1" applyBorder="1" applyAlignment="1" applyProtection="1">
      <alignment horizontal="justify" vertical="center" wrapText="1"/>
    </xf>
    <xf numFmtId="9" fontId="2" fillId="24" borderId="15" xfId="0" applyNumberFormat="1" applyFont="1" applyFill="1" applyBorder="1" applyAlignment="1" applyProtection="1">
      <alignment horizontal="center" wrapText="1"/>
    </xf>
    <xf numFmtId="0" fontId="2" fillId="24" borderId="21" xfId="0" applyFont="1" applyFill="1" applyBorder="1" applyAlignment="1" applyProtection="1">
      <alignment horizontal="center" wrapText="1"/>
    </xf>
    <xf numFmtId="0" fontId="2" fillId="24" borderId="32" xfId="0" applyFont="1" applyFill="1" applyBorder="1" applyAlignment="1" applyProtection="1">
      <alignment horizontal="center" wrapText="1"/>
    </xf>
    <xf numFmtId="0" fontId="3" fillId="0" borderId="3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  <xf numFmtId="0" fontId="2" fillId="24" borderId="15" xfId="0" applyFont="1" applyFill="1" applyBorder="1" applyAlignment="1" applyProtection="1">
      <alignment horizontal="center" wrapText="1"/>
    </xf>
    <xf numFmtId="0" fontId="2" fillId="27" borderId="21" xfId="0" applyFont="1" applyFill="1" applyBorder="1" applyAlignment="1" applyProtection="1">
      <alignment horizontal="center" wrapText="1"/>
    </xf>
    <xf numFmtId="0" fontId="2" fillId="28" borderId="15" xfId="0" applyFont="1" applyFill="1" applyBorder="1" applyAlignment="1" applyProtection="1">
      <alignment horizontal="center" vertical="center" wrapText="1"/>
    </xf>
    <xf numFmtId="0" fontId="2" fillId="28" borderId="3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6" fillId="24" borderId="15" xfId="0" applyFont="1" applyFill="1" applyBorder="1" applyAlignment="1" applyProtection="1">
      <alignment horizontal="center"/>
    </xf>
    <xf numFmtId="0" fontId="6" fillId="24" borderId="21" xfId="0" applyFont="1" applyFill="1" applyBorder="1" applyAlignment="1" applyProtection="1">
      <alignment horizontal="center"/>
    </xf>
    <xf numFmtId="0" fontId="6" fillId="24" borderId="32" xfId="0" applyFont="1" applyFill="1" applyBorder="1" applyAlignment="1" applyProtection="1">
      <alignment horizontal="center"/>
    </xf>
    <xf numFmtId="0" fontId="3" fillId="25" borderId="40" xfId="0" applyFont="1" applyFill="1" applyBorder="1" applyAlignment="1" applyProtection="1">
      <alignment horizontal="center" vertical="center"/>
    </xf>
    <xf numFmtId="0" fontId="3" fillId="25" borderId="53" xfId="0" applyFont="1" applyFill="1" applyBorder="1" applyAlignment="1" applyProtection="1">
      <alignment horizontal="center" vertical="center"/>
    </xf>
    <xf numFmtId="0" fontId="3" fillId="25" borderId="42" xfId="0" applyFont="1" applyFill="1" applyBorder="1" applyAlignment="1" applyProtection="1">
      <alignment horizontal="center" vertical="center"/>
    </xf>
    <xf numFmtId="0" fontId="3" fillId="25" borderId="54" xfId="0" applyFont="1" applyFill="1" applyBorder="1" applyAlignment="1" applyProtection="1">
      <alignment horizontal="center" vertical="center"/>
    </xf>
    <xf numFmtId="0" fontId="3" fillId="25" borderId="55" xfId="0" applyFont="1" applyFill="1" applyBorder="1" applyAlignment="1" applyProtection="1">
      <alignment horizontal="center"/>
    </xf>
    <xf numFmtId="0" fontId="3" fillId="25" borderId="56" xfId="0" applyFont="1" applyFill="1" applyBorder="1" applyAlignment="1" applyProtection="1">
      <alignment horizontal="center"/>
    </xf>
    <xf numFmtId="0" fontId="3" fillId="25" borderId="57" xfId="0" applyFont="1" applyFill="1" applyBorder="1" applyAlignment="1" applyProtection="1">
      <alignment horizontal="center"/>
    </xf>
    <xf numFmtId="0" fontId="3" fillId="25" borderId="58" xfId="0" applyFont="1" applyFill="1" applyBorder="1" applyAlignment="1" applyProtection="1">
      <alignment horizontal="center"/>
    </xf>
    <xf numFmtId="0" fontId="2" fillId="29" borderId="42" xfId="0" applyFont="1" applyFill="1" applyBorder="1" applyAlignment="1" applyProtection="1">
      <alignment vertical="center" wrapText="1"/>
    </xf>
    <xf numFmtId="0" fontId="2" fillId="29" borderId="13" xfId="0" applyFont="1" applyFill="1" applyBorder="1" applyAlignment="1" applyProtection="1">
      <alignment vertical="center" wrapText="1"/>
    </xf>
    <xf numFmtId="0" fontId="2" fillId="29" borderId="14" xfId="0" applyFont="1" applyFill="1" applyBorder="1" applyAlignment="1" applyProtection="1">
      <alignment vertical="center" wrapText="1"/>
    </xf>
    <xf numFmtId="0" fontId="6" fillId="29" borderId="44" xfId="0" applyFont="1" applyFill="1" applyBorder="1" applyAlignment="1" applyProtection="1">
      <alignment horizontal="justify" vertical="center" wrapText="1"/>
      <protection locked="0"/>
    </xf>
    <xf numFmtId="0" fontId="6" fillId="29" borderId="45" xfId="0" applyFont="1" applyFill="1" applyBorder="1" applyAlignment="1" applyProtection="1">
      <alignment horizontal="justify" vertical="center" wrapText="1"/>
      <protection locked="0"/>
    </xf>
    <xf numFmtId="0" fontId="6" fillId="29" borderId="46" xfId="0" applyFont="1" applyFill="1" applyBorder="1" applyAlignment="1" applyProtection="1">
      <alignment horizontal="justify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0" fontId="6" fillId="24" borderId="44" xfId="0" applyFont="1" applyFill="1" applyBorder="1" applyAlignment="1" applyProtection="1">
      <alignment horizontal="center" vertical="center"/>
    </xf>
    <xf numFmtId="0" fontId="6" fillId="24" borderId="45" xfId="0" applyFont="1" applyFill="1" applyBorder="1" applyAlignment="1" applyProtection="1">
      <alignment horizontal="center" vertical="center"/>
    </xf>
    <xf numFmtId="0" fontId="6" fillId="24" borderId="48" xfId="0" applyFont="1" applyFill="1" applyBorder="1" applyAlignment="1" applyProtection="1">
      <alignment horizontal="center" vertical="center"/>
    </xf>
    <xf numFmtId="0" fontId="6" fillId="24" borderId="46" xfId="0" applyFont="1" applyFill="1" applyBorder="1" applyAlignment="1" applyProtection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</xf>
    <xf numFmtId="0" fontId="6" fillId="24" borderId="27" xfId="0" applyFont="1" applyFill="1" applyBorder="1" applyAlignment="1" applyProtection="1">
      <alignment horizontal="center" vertical="center"/>
    </xf>
    <xf numFmtId="0" fontId="6" fillId="24" borderId="49" xfId="0" applyFont="1" applyFill="1" applyBorder="1" applyAlignment="1" applyProtection="1">
      <alignment horizontal="center" vertical="center"/>
    </xf>
    <xf numFmtId="0" fontId="6" fillId="24" borderId="28" xfId="0" applyFont="1" applyFill="1" applyBorder="1" applyAlignment="1" applyProtection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6" fillId="24" borderId="27" xfId="0" applyFont="1" applyFill="1" applyBorder="1" applyAlignment="1" applyProtection="1">
      <alignment horizontal="center" vertical="center"/>
      <protection locked="0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3" fillId="25" borderId="33" xfId="0" applyFont="1" applyFill="1" applyBorder="1" applyAlignment="1" applyProtection="1">
      <alignment horizontal="left" vertical="center" wrapText="1"/>
    </xf>
    <xf numFmtId="0" fontId="3" fillId="25" borderId="34" xfId="0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/>
    </xf>
    <xf numFmtId="0" fontId="6" fillId="24" borderId="13" xfId="0" applyFont="1" applyFill="1" applyBorder="1" applyAlignment="1" applyProtection="1">
      <alignment horizontal="center"/>
    </xf>
    <xf numFmtId="0" fontId="6" fillId="24" borderId="14" xfId="0" applyFont="1" applyFill="1" applyBorder="1" applyAlignment="1" applyProtection="1">
      <alignment horizontal="center"/>
    </xf>
    <xf numFmtId="0" fontId="6" fillId="24" borderId="37" xfId="0" applyFont="1" applyFill="1" applyBorder="1" applyAlignment="1" applyProtection="1">
      <alignment horizontal="center"/>
    </xf>
    <xf numFmtId="0" fontId="6" fillId="24" borderId="38" xfId="0" applyFont="1" applyFill="1" applyBorder="1" applyAlignment="1" applyProtection="1">
      <alignment horizontal="center"/>
    </xf>
    <xf numFmtId="0" fontId="6" fillId="24" borderId="39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3" fillId="25" borderId="40" xfId="0" applyFont="1" applyFill="1" applyBorder="1" applyAlignment="1" applyProtection="1">
      <alignment horizontal="left" vertical="center" wrapText="1"/>
    </xf>
    <xf numFmtId="0" fontId="3" fillId="25" borderId="41" xfId="0" applyFont="1" applyFill="1" applyBorder="1" applyAlignment="1" applyProtection="1">
      <alignment horizontal="left" vertical="center" wrapText="1"/>
    </xf>
    <xf numFmtId="0" fontId="3" fillId="25" borderId="24" xfId="0" applyFont="1" applyFill="1" applyBorder="1" applyAlignment="1" applyProtection="1">
      <alignment horizontal="left" vertical="center" wrapText="1"/>
    </xf>
    <xf numFmtId="0" fontId="6" fillId="29" borderId="43" xfId="0" applyFont="1" applyFill="1" applyBorder="1" applyAlignment="1" applyProtection="1">
      <alignment horizontal="justify" vertical="center" wrapText="1"/>
      <protection locked="0"/>
    </xf>
    <xf numFmtId="0" fontId="6" fillId="29" borderId="38" xfId="0" applyFont="1" applyFill="1" applyBorder="1" applyAlignment="1" applyProtection="1">
      <alignment horizontal="justify" vertical="center" wrapText="1"/>
      <protection locked="0"/>
    </xf>
    <xf numFmtId="0" fontId="6" fillId="29" borderId="39" xfId="0" applyFont="1" applyFill="1" applyBorder="1" applyAlignment="1" applyProtection="1">
      <alignment horizontal="justify" vertical="center" wrapText="1"/>
      <protection locked="0"/>
    </xf>
    <xf numFmtId="0" fontId="11" fillId="0" borderId="17" xfId="0" applyFont="1" applyFill="1" applyBorder="1" applyAlignment="1" applyProtection="1">
      <alignment horizontal="center"/>
    </xf>
    <xf numFmtId="0" fontId="11" fillId="0" borderId="27" xfId="0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horizontal="center"/>
    </xf>
    <xf numFmtId="0" fontId="0" fillId="0" borderId="22" xfId="0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9" fillId="0" borderId="22" xfId="0" applyFont="1" applyFill="1" applyBorder="1" applyAlignment="1" applyProtection="1">
      <alignment horizontal="center"/>
    </xf>
    <xf numFmtId="0" fontId="9" fillId="0" borderId="30" xfId="0" applyFont="1" applyFill="1" applyBorder="1" applyAlignment="1" applyProtection="1">
      <alignment horizontal="center"/>
    </xf>
    <xf numFmtId="0" fontId="9" fillId="0" borderId="31" xfId="0" applyFont="1" applyFill="1" applyBorder="1" applyAlignment="1" applyProtection="1">
      <alignment horizontal="center"/>
    </xf>
    <xf numFmtId="0" fontId="45" fillId="30" borderId="23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/>
    </xf>
    <xf numFmtId="0" fontId="0" fillId="0" borderId="28" xfId="0" applyBorder="1" applyAlignment="1" applyProtection="1">
      <alignment horizontal="left"/>
    </xf>
    <xf numFmtId="0" fontId="37" fillId="29" borderId="63" xfId="0" applyFont="1" applyFill="1" applyBorder="1" applyAlignment="1" applyProtection="1">
      <alignment horizontal="left" vertical="center" wrapText="1"/>
      <protection locked="0"/>
    </xf>
    <xf numFmtId="0" fontId="37" fillId="29" borderId="64" xfId="0" applyFont="1" applyFill="1" applyBorder="1" applyAlignment="1" applyProtection="1">
      <alignment horizontal="left" vertical="center" wrapText="1"/>
      <protection locked="0"/>
    </xf>
    <xf numFmtId="0" fontId="37" fillId="29" borderId="65" xfId="0" applyFont="1" applyFill="1" applyBorder="1" applyAlignment="1" applyProtection="1">
      <alignment horizontal="left" vertical="center" wrapText="1"/>
      <protection locked="0"/>
    </xf>
    <xf numFmtId="0" fontId="37" fillId="29" borderId="44" xfId="0" applyFont="1" applyFill="1" applyBorder="1" applyAlignment="1" applyProtection="1">
      <alignment horizontal="left" vertical="center" wrapText="1"/>
      <protection locked="0"/>
    </xf>
    <xf numFmtId="0" fontId="37" fillId="29" borderId="45" xfId="0" applyFont="1" applyFill="1" applyBorder="1" applyAlignment="1" applyProtection="1">
      <alignment horizontal="left" vertical="center" wrapText="1"/>
      <protection locked="0"/>
    </xf>
    <xf numFmtId="0" fontId="37" fillId="29" borderId="48" xfId="0" applyFont="1" applyFill="1" applyBorder="1" applyAlignment="1" applyProtection="1">
      <alignment horizontal="left" vertical="center" wrapText="1"/>
      <protection locked="0"/>
    </xf>
    <xf numFmtId="9" fontId="0" fillId="0" borderId="23" xfId="37" applyFont="1" applyFill="1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left"/>
    </xf>
    <xf numFmtId="0" fontId="0" fillId="0" borderId="66" xfId="0" applyBorder="1" applyAlignment="1" applyProtection="1">
      <alignment horizontal="left"/>
    </xf>
    <xf numFmtId="0" fontId="44" fillId="30" borderId="23" xfId="0" applyFont="1" applyFill="1" applyBorder="1" applyAlignment="1" applyProtection="1">
      <alignment horizontal="center" vertical="center" wrapText="1"/>
    </xf>
    <xf numFmtId="0" fontId="11" fillId="0" borderId="59" xfId="0" applyFont="1" applyBorder="1" applyAlignment="1" applyProtection="1">
      <alignment horizontal="center"/>
    </xf>
    <xf numFmtId="0" fontId="11" fillId="0" borderId="51" xfId="0" applyFont="1" applyBorder="1" applyAlignment="1" applyProtection="1">
      <alignment horizontal="center"/>
    </xf>
    <xf numFmtId="0" fontId="11" fillId="0" borderId="66" xfId="0" applyFont="1" applyBorder="1" applyAlignment="1" applyProtection="1">
      <alignment horizontal="center"/>
    </xf>
    <xf numFmtId="0" fontId="9" fillId="29" borderId="0" xfId="0" applyFont="1" applyFill="1" applyAlignment="1" applyProtection="1">
      <alignment horizontal="center"/>
    </xf>
    <xf numFmtId="0" fontId="45" fillId="30" borderId="23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9" fontId="2" fillId="0" borderId="29" xfId="0" applyNumberFormat="1" applyFont="1" applyFill="1" applyBorder="1" applyAlignment="1" applyProtection="1">
      <alignment horizontal="center" vertical="center"/>
    </xf>
    <xf numFmtId="9" fontId="2" fillId="0" borderId="30" xfId="0" applyNumberFormat="1" applyFont="1" applyFill="1" applyBorder="1" applyAlignment="1" applyProtection="1">
      <alignment horizontal="center" vertical="center"/>
    </xf>
    <xf numFmtId="9" fontId="2" fillId="0" borderId="62" xfId="0" applyNumberFormat="1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10" fillId="24" borderId="12" xfId="0" applyFont="1" applyFill="1" applyBorder="1" applyAlignment="1" applyProtection="1">
      <alignment horizontal="center" vertical="center"/>
    </xf>
    <xf numFmtId="0" fontId="10" fillId="24" borderId="13" xfId="0" applyFont="1" applyFill="1" applyBorder="1" applyAlignment="1" applyProtection="1">
      <alignment horizontal="center" vertical="center"/>
    </xf>
    <xf numFmtId="0" fontId="10" fillId="24" borderId="14" xfId="0" applyFont="1" applyFill="1" applyBorder="1" applyAlignment="1" applyProtection="1">
      <alignment horizontal="center" vertical="center"/>
    </xf>
    <xf numFmtId="0" fontId="10" fillId="24" borderId="35" xfId="0" applyFont="1" applyFill="1" applyBorder="1" applyAlignment="1" applyProtection="1">
      <alignment horizontal="center" vertical="center"/>
    </xf>
    <xf numFmtId="0" fontId="10" fillId="24" borderId="0" xfId="0" applyFont="1" applyFill="1" applyBorder="1" applyAlignment="1" applyProtection="1">
      <alignment horizontal="center" vertical="center"/>
    </xf>
    <xf numFmtId="0" fontId="10" fillId="24" borderId="36" xfId="0" applyFont="1" applyFill="1" applyBorder="1" applyAlignment="1" applyProtection="1">
      <alignment horizontal="center" vertical="center"/>
    </xf>
    <xf numFmtId="0" fontId="10" fillId="24" borderId="37" xfId="0" applyFont="1" applyFill="1" applyBorder="1" applyAlignment="1" applyProtection="1">
      <alignment horizontal="center" vertical="center"/>
    </xf>
    <xf numFmtId="0" fontId="10" fillId="24" borderId="38" xfId="0" applyFont="1" applyFill="1" applyBorder="1" applyAlignment="1" applyProtection="1">
      <alignment horizontal="center" vertical="center"/>
    </xf>
    <xf numFmtId="0" fontId="10" fillId="24" borderId="39" xfId="0" applyFont="1" applyFill="1" applyBorder="1" applyAlignment="1" applyProtection="1">
      <alignment horizontal="center" vertical="center"/>
    </xf>
    <xf numFmtId="0" fontId="2" fillId="24" borderId="12" xfId="0" applyFont="1" applyFill="1" applyBorder="1" applyAlignment="1" applyProtection="1">
      <alignment vertical="center" wrapText="1"/>
      <protection locked="0"/>
    </xf>
    <xf numFmtId="0" fontId="2" fillId="24" borderId="13" xfId="0" applyFont="1" applyFill="1" applyBorder="1" applyAlignment="1" applyProtection="1">
      <alignment vertical="center" wrapText="1"/>
      <protection locked="0"/>
    </xf>
    <xf numFmtId="0" fontId="2" fillId="24" borderId="14" xfId="0" applyFont="1" applyFill="1" applyBorder="1" applyAlignment="1" applyProtection="1">
      <alignment vertical="center" wrapText="1"/>
      <protection locked="0"/>
    </xf>
    <xf numFmtId="0" fontId="2" fillId="24" borderId="15" xfId="0" applyFont="1" applyFill="1" applyBorder="1" applyAlignment="1" applyProtection="1">
      <alignment horizontal="center" vertical="center" wrapText="1"/>
      <protection locked="0"/>
    </xf>
    <xf numFmtId="0" fontId="2" fillId="24" borderId="21" xfId="0" applyFont="1" applyFill="1" applyBorder="1" applyAlignment="1" applyProtection="1">
      <alignment horizontal="center" vertical="center"/>
      <protection locked="0"/>
    </xf>
    <xf numFmtId="0" fontId="2" fillId="24" borderId="32" xfId="0" applyFont="1" applyFill="1" applyBorder="1" applyAlignment="1" applyProtection="1">
      <alignment horizontal="center" vertical="center"/>
      <protection locked="0"/>
    </xf>
    <xf numFmtId="0" fontId="3" fillId="25" borderId="68" xfId="0" applyFont="1" applyFill="1" applyBorder="1" applyAlignment="1" applyProtection="1">
      <alignment horizontal="left" vertical="center" wrapText="1"/>
    </xf>
    <xf numFmtId="0" fontId="6" fillId="24" borderId="37" xfId="0" applyFont="1" applyFill="1" applyBorder="1" applyAlignment="1" applyProtection="1">
      <alignment horizontal="left" vertical="center" wrapText="1"/>
      <protection locked="0"/>
    </xf>
    <xf numFmtId="0" fontId="6" fillId="24" borderId="38" xfId="0" applyFont="1" applyFill="1" applyBorder="1" applyAlignment="1" applyProtection="1">
      <alignment horizontal="left" vertical="center" wrapText="1"/>
      <protection locked="0"/>
    </xf>
    <xf numFmtId="0" fontId="6" fillId="24" borderId="39" xfId="0" applyFont="1" applyFill="1" applyBorder="1" applyAlignment="1" applyProtection="1">
      <alignment horizontal="left" vertical="center" wrapText="1"/>
      <protection locked="0"/>
    </xf>
    <xf numFmtId="0" fontId="3" fillId="24" borderId="29" xfId="0" applyFont="1" applyFill="1" applyBorder="1" applyAlignment="1" applyProtection="1">
      <alignment horizontal="center"/>
    </xf>
    <xf numFmtId="0" fontId="3" fillId="24" borderId="30" xfId="0" applyFont="1" applyFill="1" applyBorder="1" applyAlignment="1" applyProtection="1">
      <alignment horizontal="center"/>
    </xf>
    <xf numFmtId="0" fontId="3" fillId="24" borderId="62" xfId="0" applyFont="1" applyFill="1" applyBorder="1" applyAlignment="1" applyProtection="1">
      <alignment horizontal="center"/>
    </xf>
    <xf numFmtId="0" fontId="3" fillId="24" borderId="31" xfId="0" applyFont="1" applyFill="1" applyBorder="1" applyAlignment="1" applyProtection="1">
      <alignment horizontal="center"/>
    </xf>
    <xf numFmtId="0" fontId="2" fillId="24" borderId="44" xfId="0" applyFont="1" applyFill="1" applyBorder="1" applyAlignment="1" applyProtection="1">
      <alignment horizontal="center"/>
    </xf>
    <xf numFmtId="0" fontId="2" fillId="24" borderId="45" xfId="0" applyFont="1" applyFill="1" applyBorder="1" applyAlignment="1" applyProtection="1">
      <alignment horizontal="center"/>
    </xf>
    <xf numFmtId="0" fontId="2" fillId="24" borderId="48" xfId="0" applyFont="1" applyFill="1" applyBorder="1" applyAlignment="1" applyProtection="1">
      <alignment horizontal="center"/>
    </xf>
    <xf numFmtId="0" fontId="2" fillId="24" borderId="46" xfId="0" applyFont="1" applyFill="1" applyBorder="1" applyAlignment="1" applyProtection="1">
      <alignment horizontal="center"/>
    </xf>
    <xf numFmtId="0" fontId="2" fillId="24" borderId="26" xfId="0" applyFont="1" applyFill="1" applyBorder="1" applyAlignment="1" applyProtection="1">
      <alignment horizontal="center"/>
    </xf>
    <xf numFmtId="0" fontId="2" fillId="24" borderId="27" xfId="0" applyFont="1" applyFill="1" applyBorder="1" applyAlignment="1" applyProtection="1">
      <alignment horizontal="center"/>
    </xf>
    <xf numFmtId="0" fontId="2" fillId="24" borderId="49" xfId="0" applyFont="1" applyFill="1" applyBorder="1" applyAlignment="1" applyProtection="1">
      <alignment horizontal="center"/>
    </xf>
    <xf numFmtId="0" fontId="2" fillId="24" borderId="28" xfId="0" applyFont="1" applyFill="1" applyBorder="1" applyAlignment="1" applyProtection="1">
      <alignment horizontal="center"/>
    </xf>
    <xf numFmtId="0" fontId="6" fillId="24" borderId="9" xfId="0" applyFont="1" applyFill="1" applyBorder="1" applyAlignment="1" applyProtection="1">
      <alignment horizontal="center" vertical="center" wrapText="1"/>
    </xf>
    <xf numFmtId="0" fontId="6" fillId="24" borderId="9" xfId="0" applyFont="1" applyFill="1" applyBorder="1" applyAlignment="1" applyProtection="1">
      <alignment horizontal="center" vertical="center"/>
    </xf>
    <xf numFmtId="0" fontId="6" fillId="24" borderId="9" xfId="0" applyFont="1" applyFill="1" applyBorder="1" applyAlignment="1" applyProtection="1">
      <alignment horizontal="justify" vertical="center" wrapText="1"/>
    </xf>
    <xf numFmtId="0" fontId="6" fillId="24" borderId="67" xfId="0" applyFont="1" applyFill="1" applyBorder="1" applyAlignment="1" applyProtection="1">
      <alignment horizontal="justify" vertical="center" wrapText="1"/>
    </xf>
    <xf numFmtId="0" fontId="6" fillId="24" borderId="10" xfId="0" applyFont="1" applyFill="1" applyBorder="1" applyAlignment="1" applyProtection="1">
      <alignment horizontal="center" vertical="center" wrapText="1"/>
    </xf>
    <xf numFmtId="0" fontId="6" fillId="24" borderId="10" xfId="0" applyFont="1" applyFill="1" applyBorder="1" applyAlignment="1" applyProtection="1">
      <alignment horizontal="center" vertical="center"/>
    </xf>
    <xf numFmtId="0" fontId="6" fillId="24" borderId="10" xfId="0" applyFont="1" applyFill="1" applyBorder="1" applyAlignment="1" applyProtection="1">
      <alignment horizontal="justify" vertical="center" wrapText="1"/>
    </xf>
    <xf numFmtId="0" fontId="6" fillId="24" borderId="20" xfId="0" applyFont="1" applyFill="1" applyBorder="1" applyAlignment="1" applyProtection="1">
      <alignment horizontal="justify" vertical="center" wrapText="1"/>
    </xf>
    <xf numFmtId="0" fontId="3" fillId="25" borderId="16" xfId="0" applyFont="1" applyFill="1" applyBorder="1" applyAlignment="1" applyProtection="1">
      <alignment horizontal="center" vertical="center"/>
    </xf>
    <xf numFmtId="0" fontId="3" fillId="25" borderId="60" xfId="0" applyFont="1" applyFill="1" applyBorder="1" applyAlignment="1" applyProtection="1">
      <alignment horizontal="center" vertical="center"/>
    </xf>
    <xf numFmtId="0" fontId="3" fillId="25" borderId="18" xfId="0" applyFont="1" applyFill="1" applyBorder="1" applyAlignment="1" applyProtection="1">
      <alignment horizontal="center" vertical="center"/>
    </xf>
    <xf numFmtId="0" fontId="3" fillId="25" borderId="10" xfId="0" applyFont="1" applyFill="1" applyBorder="1" applyAlignment="1" applyProtection="1">
      <alignment horizontal="center" vertical="center"/>
    </xf>
    <xf numFmtId="0" fontId="3" fillId="25" borderId="20" xfId="0" applyFont="1" applyFill="1" applyBorder="1" applyAlignment="1" applyProtection="1">
      <alignment horizontal="center" vertical="center"/>
    </xf>
    <xf numFmtId="0" fontId="6" fillId="24" borderId="15" xfId="0" applyFont="1" applyFill="1" applyBorder="1" applyAlignment="1" applyProtection="1">
      <alignment horizontal="center" wrapText="1"/>
    </xf>
    <xf numFmtId="0" fontId="6" fillId="24" borderId="21" xfId="0" applyFont="1" applyFill="1" applyBorder="1" applyAlignment="1" applyProtection="1">
      <alignment horizontal="center" wrapText="1"/>
    </xf>
    <xf numFmtId="0" fontId="6" fillId="24" borderId="32" xfId="0" applyFont="1" applyFill="1" applyBorder="1" applyAlignment="1" applyProtection="1">
      <alignment horizontal="center" wrapText="1"/>
    </xf>
    <xf numFmtId="0" fontId="6" fillId="24" borderId="15" xfId="0" applyFont="1" applyFill="1" applyBorder="1" applyAlignment="1" applyProtection="1">
      <alignment horizontal="center" vertical="center" wrapText="1"/>
    </xf>
    <xf numFmtId="0" fontId="6" fillId="24" borderId="21" xfId="0" applyFont="1" applyFill="1" applyBorder="1" applyAlignment="1" applyProtection="1">
      <alignment horizontal="center" vertical="center"/>
    </xf>
    <xf numFmtId="0" fontId="6" fillId="24" borderId="32" xfId="0" applyFont="1" applyFill="1" applyBorder="1" applyAlignment="1" applyProtection="1">
      <alignment horizontal="center" vertical="center"/>
    </xf>
    <xf numFmtId="0" fontId="6" fillId="24" borderId="21" xfId="0" applyFont="1" applyFill="1" applyBorder="1" applyAlignment="1" applyProtection="1">
      <alignment horizontal="justify" vertical="center"/>
    </xf>
    <xf numFmtId="0" fontId="6" fillId="24" borderId="32" xfId="0" applyFont="1" applyFill="1" applyBorder="1" applyAlignment="1" applyProtection="1">
      <alignment horizontal="justify" vertical="center"/>
    </xf>
    <xf numFmtId="0" fontId="6" fillId="24" borderId="15" xfId="0" applyFont="1" applyFill="1" applyBorder="1" applyAlignment="1" applyProtection="1">
      <alignment horizontal="left" vertical="center" wrapText="1"/>
    </xf>
    <xf numFmtId="0" fontId="6" fillId="24" borderId="21" xfId="0" applyFont="1" applyFill="1" applyBorder="1" applyAlignment="1" applyProtection="1">
      <alignment horizontal="left" vertical="center"/>
    </xf>
    <xf numFmtId="0" fontId="6" fillId="24" borderId="32" xfId="0" applyFont="1" applyFill="1" applyBorder="1" applyAlignment="1" applyProtection="1">
      <alignment horizontal="left" vertical="center"/>
    </xf>
    <xf numFmtId="0" fontId="2" fillId="24" borderId="15" xfId="0" applyFont="1" applyFill="1" applyBorder="1" applyAlignment="1" applyProtection="1">
      <alignment horizontal="left" vertical="center" wrapText="1"/>
    </xf>
    <xf numFmtId="0" fontId="2" fillId="24" borderId="21" xfId="0" applyFont="1" applyFill="1" applyBorder="1" applyAlignment="1" applyProtection="1">
      <alignment horizontal="left" vertical="center" wrapText="1"/>
    </xf>
    <xf numFmtId="0" fontId="2" fillId="24" borderId="32" xfId="0" applyFont="1" applyFill="1" applyBorder="1" applyAlignment="1" applyProtection="1">
      <alignment horizontal="left" vertical="center" wrapText="1"/>
    </xf>
    <xf numFmtId="0" fontId="2" fillId="24" borderId="15" xfId="0" applyFont="1" applyFill="1" applyBorder="1" applyAlignment="1" applyProtection="1">
      <alignment horizontal="center" vertical="center"/>
    </xf>
    <xf numFmtId="0" fontId="2" fillId="24" borderId="21" xfId="0" applyFont="1" applyFill="1" applyBorder="1" applyAlignment="1" applyProtection="1">
      <alignment horizontal="center" vertical="center"/>
    </xf>
    <xf numFmtId="0" fontId="2" fillId="24" borderId="32" xfId="0" applyFont="1" applyFill="1" applyBorder="1" applyAlignment="1" applyProtection="1">
      <alignment horizontal="center" vertical="center"/>
    </xf>
    <xf numFmtId="9" fontId="2" fillId="0" borderId="23" xfId="0" applyNumberFormat="1" applyFont="1" applyBorder="1" applyAlignment="1" applyProtection="1">
      <alignment horizontal="center" vertical="center" wrapText="1"/>
    </xf>
    <xf numFmtId="9" fontId="2" fillId="0" borderId="10" xfId="0" applyNumberFormat="1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38" fillId="0" borderId="52" xfId="0" applyFont="1" applyFill="1" applyBorder="1" applyAlignment="1" applyProtection="1">
      <alignment vertical="center"/>
    </xf>
    <xf numFmtId="0" fontId="38" fillId="0" borderId="60" xfId="0" applyFont="1" applyFill="1" applyBorder="1" applyAlignment="1" applyProtection="1">
      <alignment vertical="center"/>
    </xf>
    <xf numFmtId="0" fontId="38" fillId="0" borderId="18" xfId="0" applyFont="1" applyFill="1" applyBorder="1" applyAlignment="1" applyProtection="1">
      <alignment vertical="center"/>
    </xf>
    <xf numFmtId="0" fontId="38" fillId="0" borderId="49" xfId="0" applyFont="1" applyFill="1" applyBorder="1" applyAlignment="1" applyProtection="1">
      <alignment vertical="center"/>
    </xf>
    <xf numFmtId="0" fontId="38" fillId="0" borderId="23" xfId="0" applyFont="1" applyFill="1" applyBorder="1" applyAlignment="1" applyProtection="1">
      <alignment vertical="center"/>
    </xf>
    <xf numFmtId="0" fontId="38" fillId="0" borderId="61" xfId="0" applyFont="1" applyFill="1" applyBorder="1" applyAlignment="1" applyProtection="1">
      <alignment vertical="center"/>
    </xf>
    <xf numFmtId="0" fontId="38" fillId="0" borderId="62" xfId="0" applyFont="1" applyFill="1" applyBorder="1" applyAlignment="1" applyProtection="1">
      <alignment vertical="center"/>
    </xf>
    <xf numFmtId="0" fontId="38" fillId="0" borderId="10" xfId="0" applyFont="1" applyFill="1" applyBorder="1" applyAlignment="1" applyProtection="1">
      <alignment vertical="center"/>
    </xf>
    <xf numFmtId="0" fontId="38" fillId="0" borderId="20" xfId="0" applyFont="1" applyFill="1" applyBorder="1" applyAlignment="1" applyProtection="1">
      <alignment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6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61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44" fillId="30" borderId="61" xfId="0" applyFont="1" applyFill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justify" vertical="center" wrapText="1"/>
      <protection locked="0"/>
    </xf>
    <xf numFmtId="0" fontId="0" fillId="0" borderId="23" xfId="0" applyBorder="1" applyAlignment="1" applyProtection="1">
      <alignment horizontal="justify" vertical="center" wrapText="1"/>
      <protection locked="0"/>
    </xf>
    <xf numFmtId="0" fontId="0" fillId="0" borderId="61" xfId="0" applyBorder="1" applyAlignment="1" applyProtection="1">
      <alignment horizontal="justify" vertical="center" wrapText="1"/>
      <protection locked="0"/>
    </xf>
    <xf numFmtId="0" fontId="0" fillId="0" borderId="10" xfId="0" applyBorder="1" applyAlignment="1" applyProtection="1">
      <alignment horizontal="justify" vertical="center" wrapText="1"/>
      <protection locked="0"/>
    </xf>
    <xf numFmtId="0" fontId="0" fillId="0" borderId="20" xfId="0" applyBorder="1" applyAlignment="1" applyProtection="1">
      <alignment horizontal="justify" vertical="center" wrapText="1"/>
      <protection locked="0"/>
    </xf>
    <xf numFmtId="9" fontId="0" fillId="0" borderId="10" xfId="37" applyFont="1" applyFill="1" applyBorder="1" applyAlignment="1" applyProtection="1">
      <alignment horizontal="center" vertical="center" wrapText="1"/>
    </xf>
    <xf numFmtId="0" fontId="10" fillId="29" borderId="0" xfId="0" applyFont="1" applyFill="1" applyAlignment="1" applyProtection="1">
      <alignment horizontal="center"/>
    </xf>
    <xf numFmtId="0" fontId="48" fillId="30" borderId="60" xfId="0" applyFont="1" applyFill="1" applyBorder="1" applyAlignment="1" applyProtection="1">
      <alignment horizontal="center" vertical="center" wrapText="1"/>
    </xf>
    <xf numFmtId="0" fontId="48" fillId="30" borderId="18" xfId="0" applyFont="1" applyFill="1" applyBorder="1" applyAlignment="1" applyProtection="1">
      <alignment horizontal="center" vertical="center" wrapText="1"/>
    </xf>
    <xf numFmtId="0" fontId="12" fillId="29" borderId="0" xfId="0" applyFont="1" applyFill="1" applyBorder="1" applyAlignment="1" applyProtection="1">
      <alignment horizontal="center" vertical="center"/>
    </xf>
    <xf numFmtId="0" fontId="45" fillId="30" borderId="16" xfId="0" applyFont="1" applyFill="1" applyBorder="1" applyAlignment="1" applyProtection="1">
      <alignment horizontal="center" vertical="center" wrapText="1"/>
    </xf>
    <xf numFmtId="0" fontId="45" fillId="30" borderId="25" xfId="0" applyFont="1" applyFill="1" applyBorder="1" applyAlignment="1" applyProtection="1">
      <alignment horizontal="center" vertical="center" wrapText="1"/>
    </xf>
    <xf numFmtId="0" fontId="45" fillId="30" borderId="60" xfId="0" applyFont="1" applyFill="1" applyBorder="1" applyAlignment="1" applyProtection="1">
      <alignment horizontal="center" vertical="center" wrapText="1"/>
    </xf>
    <xf numFmtId="0" fontId="3" fillId="25" borderId="40" xfId="0" applyFont="1" applyFill="1" applyBorder="1" applyAlignment="1" applyProtection="1">
      <alignment horizontal="center"/>
    </xf>
    <xf numFmtId="0" fontId="3" fillId="25" borderId="53" xfId="0" applyFont="1" applyFill="1" applyBorder="1" applyAlignment="1" applyProtection="1">
      <alignment horizontal="center"/>
    </xf>
    <xf numFmtId="0" fontId="3" fillId="25" borderId="42" xfId="0" applyFont="1" applyFill="1" applyBorder="1" applyAlignment="1" applyProtection="1">
      <alignment horizontal="center"/>
    </xf>
    <xf numFmtId="0" fontId="3" fillId="25" borderId="54" xfId="0" applyFont="1" applyFill="1" applyBorder="1" applyAlignment="1" applyProtection="1">
      <alignment horizontal="center"/>
    </xf>
    <xf numFmtId="0" fontId="41" fillId="24" borderId="50" xfId="31" applyFont="1" applyFill="1" applyBorder="1" applyAlignment="1" applyProtection="1">
      <alignment horizontal="center" vertical="center" wrapText="1"/>
    </xf>
    <xf numFmtId="0" fontId="6" fillId="24" borderId="51" xfId="35" applyFont="1" applyFill="1" applyBorder="1" applyAlignment="1" applyProtection="1">
      <alignment horizontal="center" vertical="center" wrapText="1"/>
    </xf>
    <xf numFmtId="0" fontId="6" fillId="24" borderId="52" xfId="35" applyFont="1" applyFill="1" applyBorder="1" applyAlignment="1" applyProtection="1">
      <alignment horizontal="center" vertical="center" wrapText="1"/>
    </xf>
    <xf numFmtId="0" fontId="41" fillId="24" borderId="26" xfId="31" applyFont="1" applyFill="1" applyBorder="1" applyAlignment="1" applyProtection="1">
      <alignment horizontal="center" vertical="center" wrapText="1"/>
    </xf>
    <xf numFmtId="0" fontId="6" fillId="24" borderId="27" xfId="35" applyFont="1" applyFill="1" applyBorder="1" applyAlignment="1" applyProtection="1">
      <alignment horizontal="center" vertical="center" wrapText="1"/>
    </xf>
    <xf numFmtId="0" fontId="6" fillId="24" borderId="49" xfId="35" applyFont="1" applyFill="1" applyBorder="1" applyAlignment="1" applyProtection="1">
      <alignment horizontal="center" vertical="center" wrapText="1"/>
    </xf>
    <xf numFmtId="0" fontId="6" fillId="24" borderId="26" xfId="35" applyFont="1" applyFill="1" applyBorder="1" applyAlignment="1" applyProtection="1">
      <alignment horizontal="center" vertical="center"/>
    </xf>
    <xf numFmtId="0" fontId="6" fillId="24" borderId="27" xfId="35" applyFont="1" applyFill="1" applyBorder="1" applyAlignment="1" applyProtection="1">
      <alignment horizontal="center" vertical="center"/>
    </xf>
    <xf numFmtId="0" fontId="6" fillId="24" borderId="49" xfId="35" applyFont="1" applyFill="1" applyBorder="1" applyAlignment="1" applyProtection="1">
      <alignment horizontal="center" vertical="center"/>
    </xf>
    <xf numFmtId="0" fontId="6" fillId="24" borderId="28" xfId="35" applyFont="1" applyFill="1" applyBorder="1" applyAlignment="1" applyProtection="1">
      <alignment horizontal="center" vertical="center"/>
    </xf>
    <xf numFmtId="0" fontId="6" fillId="24" borderId="44" xfId="35" applyFont="1" applyFill="1" applyBorder="1" applyAlignment="1" applyProtection="1">
      <alignment horizontal="center" vertical="center"/>
    </xf>
    <xf numFmtId="0" fontId="6" fillId="24" borderId="45" xfId="35" applyFont="1" applyFill="1" applyBorder="1" applyAlignment="1" applyProtection="1">
      <alignment horizontal="center" vertical="center"/>
    </xf>
    <xf numFmtId="0" fontId="6" fillId="24" borderId="48" xfId="35" applyFont="1" applyFill="1" applyBorder="1" applyAlignment="1" applyProtection="1">
      <alignment horizontal="center" vertical="center"/>
    </xf>
    <xf numFmtId="0" fontId="6" fillId="24" borderId="46" xfId="35" applyFont="1" applyFill="1" applyBorder="1" applyAlignment="1" applyProtection="1">
      <alignment horizontal="center" vertical="center"/>
    </xf>
    <xf numFmtId="0" fontId="6" fillId="24" borderId="15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6" fillId="24" borderId="32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horizontal="justify" vertical="center" wrapText="1"/>
      <protection locked="0"/>
    </xf>
    <xf numFmtId="0" fontId="0" fillId="0" borderId="67" xfId="0" applyBorder="1" applyAlignment="1" applyProtection="1">
      <alignment horizontal="justify" vertical="center" wrapText="1"/>
      <protection locked="0"/>
    </xf>
    <xf numFmtId="9" fontId="2" fillId="0" borderId="9" xfId="0" applyNumberFormat="1" applyFont="1" applyBorder="1" applyAlignment="1" applyProtection="1">
      <alignment horizontal="center" vertical="center" wrapText="1"/>
    </xf>
    <xf numFmtId="9" fontId="0" fillId="0" borderId="9" xfId="37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45" fillId="30" borderId="19" xfId="0" applyFont="1" applyFill="1" applyBorder="1" applyAlignment="1" applyProtection="1">
      <alignment horizontal="center" vertical="center" wrapText="1"/>
    </xf>
    <xf numFmtId="0" fontId="45" fillId="30" borderId="10" xfId="0" applyFont="1" applyFill="1" applyBorder="1" applyAlignment="1" applyProtection="1">
      <alignment horizontal="center" vertical="center" wrapText="1"/>
    </xf>
    <xf numFmtId="0" fontId="44" fillId="30" borderId="10" xfId="0" applyFont="1" applyFill="1" applyBorder="1" applyAlignment="1" applyProtection="1">
      <alignment horizontal="center" vertical="center" wrapText="1"/>
    </xf>
    <xf numFmtId="0" fontId="44" fillId="30" borderId="20" xfId="0" applyFont="1" applyFill="1" applyBorder="1" applyAlignment="1" applyProtection="1">
      <alignment horizontal="center" vertical="center" wrapText="1"/>
    </xf>
    <xf numFmtId="0" fontId="18" fillId="0" borderId="52" xfId="0" applyFont="1" applyFill="1" applyBorder="1" applyAlignment="1" applyProtection="1">
      <alignment vertical="center"/>
    </xf>
    <xf numFmtId="0" fontId="18" fillId="0" borderId="60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vertical="center"/>
    </xf>
    <xf numFmtId="0" fontId="18" fillId="0" borderId="49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61" xfId="0" applyFont="1" applyFill="1" applyBorder="1" applyAlignment="1" applyProtection="1">
      <alignment vertical="center"/>
    </xf>
    <xf numFmtId="0" fontId="18" fillId="0" borderId="62" xfId="0" applyFont="1" applyFill="1" applyBorder="1" applyAlignment="1" applyProtection="1">
      <alignment vertical="center"/>
    </xf>
    <xf numFmtId="0" fontId="18" fillId="0" borderId="10" xfId="0" applyFont="1" applyFill="1" applyBorder="1" applyAlignment="1" applyProtection="1">
      <alignment vertical="center"/>
    </xf>
    <xf numFmtId="0" fontId="18" fillId="0" borderId="20" xfId="0" applyFont="1" applyFill="1" applyBorder="1" applyAlignment="1" applyProtection="1">
      <alignment vertical="center"/>
    </xf>
  </cellXfs>
  <cellStyles count="47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Hipervínculo" xfId="31" builtinId="8"/>
    <cellStyle name="Incorrecto 2" xfId="32"/>
    <cellStyle name="Millares 2" xfId="33"/>
    <cellStyle name="Neutral 2" xfId="34"/>
    <cellStyle name="Normal" xfId="0" builtinId="0"/>
    <cellStyle name="Normal 2" xfId="35"/>
    <cellStyle name="Notas 2" xfId="36"/>
    <cellStyle name="Porcentaje" xfId="37" builtinId="5"/>
    <cellStyle name="Porcentaje 2" xfId="38"/>
    <cellStyle name="Porcentaje 3" xfId="39"/>
    <cellStyle name="Salida 2" xfId="40"/>
    <cellStyle name="Texto de advertencia 2" xfId="41"/>
    <cellStyle name="Texto explicativo 2" xfId="42"/>
    <cellStyle name="Título 2 2" xfId="43"/>
    <cellStyle name="Título 3 2" xfId="44"/>
    <cellStyle name="Título 4" xfId="45"/>
    <cellStyle name="Total 2" xfId="46"/>
  </cellStyles>
  <dxfs count="5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'ATENCION CONCEPTOS'!$C$46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'ATENCION CONCEPTOS'!$D$45:$O$45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'ATENCION CONCEPTOS'!$D$46:$O$46</c:f>
              <c:numCache>
                <c:formatCode>0%</c:formatCode>
                <c:ptCount val="12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A-47F6-B6F1-D7C8D6016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139312"/>
        <c:axId val="1"/>
      </c:barChart>
      <c:lineChart>
        <c:grouping val="standard"/>
        <c:varyColors val="0"/>
        <c:ser>
          <c:idx val="1"/>
          <c:order val="1"/>
          <c:tx>
            <c:strRef>
              <c:f>'ATENCION CONCEPTOS'!$C$47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'ATENCION CONCEPTOS'!$D$45:$O$45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'ATENCION CONCEPTOS'!$D$47:$O$47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CA-47F6-B6F1-D7C8D6016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139312"/>
        <c:axId val="1"/>
      </c:lineChart>
      <c:catAx>
        <c:axId val="36613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139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77586206896552"/>
          <c:y val="0.40000153186861165"/>
          <c:w val="0.22629310344827586"/>
          <c:h val="0.1882360149969937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'PRESENTACION ESTUDIOS CONCILIA 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'PRESENTACION ESTUDIOS CONCILIA '!$D$48:$O$48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'PRESENTACION ESTUDIOS CONCILIA '!$D$49:$O$49</c:f>
              <c:numCache>
                <c:formatCode>0%</c:formatCode>
                <c:ptCount val="12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0-4FFF-B7FF-DA03E983C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138984"/>
        <c:axId val="1"/>
      </c:barChart>
      <c:lineChart>
        <c:grouping val="standard"/>
        <c:varyColors val="0"/>
        <c:ser>
          <c:idx val="1"/>
          <c:order val="1"/>
          <c:tx>
            <c:strRef>
              <c:f>'PRESENTACION ESTUDIOS CONCILIA '!$C$50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'PRESENTACION ESTUDIOS CONCILIA '!$D$48:$O$48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'PRESENTACION ESTUDIOS CONCILIA '!$D$50:$O$50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0-4FFF-B7FF-DA03E983C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138984"/>
        <c:axId val="1"/>
      </c:lineChart>
      <c:catAx>
        <c:axId val="36613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138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743707093821511"/>
          <c:y val="0.47161672612054389"/>
          <c:w val="0.22654462242562928"/>
          <c:h val="0.1965069692168932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DEMANDAS 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'ATENCIÓN DEMANDAS '!$D$48:$O$48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'ATENCIÓN DEMANDAS '!$D$49:$O$49</c:f>
              <c:numCache>
                <c:formatCode>0%</c:formatCode>
                <c:ptCount val="12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3-442A-99B9-622B46D0A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144888"/>
        <c:axId val="1"/>
      </c:barChart>
      <c:lineChart>
        <c:grouping val="standard"/>
        <c:varyColors val="0"/>
        <c:ser>
          <c:idx val="1"/>
          <c:order val="1"/>
          <c:tx>
            <c:strRef>
              <c:f>'ATENCIÓN DEMANDAS '!$C$50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'ATENCIÓN DEMANDAS '!$D$48:$O$48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'ATENCIÓN DEMANDAS '!$D$50:$O$50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3-442A-99B9-622B46D0A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144888"/>
        <c:axId val="1"/>
      </c:lineChart>
      <c:catAx>
        <c:axId val="36614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66144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88158158505681"/>
          <c:y val="0.47186346668470425"/>
          <c:w val="0.22706447447551703"/>
          <c:h val="0.1948060183560705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187090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187091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857250</xdr:colOff>
      <xdr:row>48</xdr:row>
      <xdr:rowOff>76200</xdr:rowOff>
    </xdr:from>
    <xdr:to>
      <xdr:col>12</xdr:col>
      <xdr:colOff>123825</xdr:colOff>
      <xdr:row>63</xdr:row>
      <xdr:rowOff>76200</xdr:rowOff>
    </xdr:to>
    <xdr:graphicFrame macro="">
      <xdr:nvGraphicFramePr>
        <xdr:cNvPr id="18709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104775</xdr:rowOff>
    </xdr:from>
    <xdr:to>
      <xdr:col>5</xdr:col>
      <xdr:colOff>0</xdr:colOff>
      <xdr:row>1</xdr:row>
      <xdr:rowOff>152400</xdr:rowOff>
    </xdr:to>
    <xdr:grpSp>
      <xdr:nvGrpSpPr>
        <xdr:cNvPr id="1596299" name="Group 1"/>
        <xdr:cNvGrpSpPr>
          <a:grpSpLocks/>
        </xdr:cNvGrpSpPr>
      </xdr:nvGrpSpPr>
      <xdr:grpSpPr bwMode="auto">
        <a:xfrm>
          <a:off x="7149353" y="104775"/>
          <a:ext cx="0" cy="316566"/>
          <a:chOff x="7950200" y="104775"/>
          <a:chExt cx="0" cy="314325"/>
        </a:xfrm>
      </xdr:grpSpPr>
      <xdr:sp macro="" textlink="">
        <xdr:nvSpPr>
          <xdr:cNvPr id="159630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247650</xdr:colOff>
      <xdr:row>0</xdr:row>
      <xdr:rowOff>38100</xdr:rowOff>
    </xdr:from>
    <xdr:to>
      <xdr:col>0</xdr:col>
      <xdr:colOff>1181100</xdr:colOff>
      <xdr:row>3</xdr:row>
      <xdr:rowOff>200025</xdr:rowOff>
    </xdr:to>
    <xdr:pic>
      <xdr:nvPicPr>
        <xdr:cNvPr id="1596300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933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104775</xdr:rowOff>
    </xdr:from>
    <xdr:to>
      <xdr:col>9</xdr:col>
      <xdr:colOff>0</xdr:colOff>
      <xdr:row>1</xdr:row>
      <xdr:rowOff>152400</xdr:rowOff>
    </xdr:to>
    <xdr:grpSp>
      <xdr:nvGrpSpPr>
        <xdr:cNvPr id="1596301" name="Group 1"/>
        <xdr:cNvGrpSpPr>
          <a:grpSpLocks/>
        </xdr:cNvGrpSpPr>
      </xdr:nvGrpSpPr>
      <xdr:grpSpPr bwMode="auto">
        <a:xfrm>
          <a:off x="11228294" y="104775"/>
          <a:ext cx="0" cy="316566"/>
          <a:chOff x="7950200" y="104775"/>
          <a:chExt cx="0" cy="314325"/>
        </a:xfrm>
      </xdr:grpSpPr>
      <xdr:sp macro="" textlink="">
        <xdr:nvSpPr>
          <xdr:cNvPr id="1596302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188828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809625</xdr:colOff>
      <xdr:row>51</xdr:row>
      <xdr:rowOff>38100</xdr:rowOff>
    </xdr:from>
    <xdr:to>
      <xdr:col>11</xdr:col>
      <xdr:colOff>457200</xdr:colOff>
      <xdr:row>56</xdr:row>
      <xdr:rowOff>28575</xdr:rowOff>
    </xdr:to>
    <xdr:graphicFrame macro="">
      <xdr:nvGraphicFramePr>
        <xdr:cNvPr id="188828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578921" name="Group 1"/>
        <xdr:cNvGrpSpPr>
          <a:grpSpLocks/>
        </xdr:cNvGrpSpPr>
      </xdr:nvGrpSpPr>
      <xdr:grpSpPr bwMode="auto">
        <a:xfrm>
          <a:off x="5648325" y="104775"/>
          <a:ext cx="0" cy="361950"/>
          <a:chOff x="5362575" y="104775"/>
          <a:chExt cx="0" cy="314325"/>
        </a:xfrm>
      </xdr:grpSpPr>
      <xdr:sp macro="" textlink="">
        <xdr:nvSpPr>
          <xdr:cNvPr id="1578926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578922" name="Group 15"/>
        <xdr:cNvGrpSpPr>
          <a:grpSpLocks/>
        </xdr:cNvGrpSpPr>
      </xdr:nvGrpSpPr>
      <xdr:grpSpPr bwMode="auto">
        <a:xfrm>
          <a:off x="5648325" y="104775"/>
          <a:ext cx="0" cy="361950"/>
          <a:chOff x="5362575" y="104775"/>
          <a:chExt cx="0" cy="314325"/>
        </a:xfrm>
      </xdr:grpSpPr>
      <xdr:sp macro="" textlink="">
        <xdr:nvSpPr>
          <xdr:cNvPr id="1578924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/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628650</xdr:colOff>
      <xdr:row>0</xdr:row>
      <xdr:rowOff>28575</xdr:rowOff>
    </xdr:from>
    <xdr:to>
      <xdr:col>0</xdr:col>
      <xdr:colOff>1809750</xdr:colOff>
      <xdr:row>3</xdr:row>
      <xdr:rowOff>200025</xdr:rowOff>
    </xdr:to>
    <xdr:pic>
      <xdr:nvPicPr>
        <xdr:cNvPr id="1578923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8575"/>
          <a:ext cx="11811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33572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914400</xdr:colOff>
      <xdr:row>51</xdr:row>
      <xdr:rowOff>38100</xdr:rowOff>
    </xdr:from>
    <xdr:to>
      <xdr:col>11</xdr:col>
      <xdr:colOff>561975</xdr:colOff>
      <xdr:row>56</xdr:row>
      <xdr:rowOff>47625</xdr:rowOff>
    </xdr:to>
    <xdr:graphicFrame macro="">
      <xdr:nvGraphicFramePr>
        <xdr:cNvPr id="3357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528824" name="Group 1"/>
        <xdr:cNvGrpSpPr>
          <a:grpSpLocks/>
        </xdr:cNvGrpSpPr>
      </xdr:nvGrpSpPr>
      <xdr:grpSpPr bwMode="auto">
        <a:xfrm>
          <a:off x="5648325" y="104775"/>
          <a:ext cx="0" cy="361950"/>
          <a:chOff x="5362575" y="104775"/>
          <a:chExt cx="0" cy="314325"/>
        </a:xfrm>
      </xdr:grpSpPr>
      <xdr:sp macro="" textlink="">
        <xdr:nvSpPr>
          <xdr:cNvPr id="152882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528825" name="Group 15"/>
        <xdr:cNvGrpSpPr>
          <a:grpSpLocks/>
        </xdr:cNvGrpSpPr>
      </xdr:nvGrpSpPr>
      <xdr:grpSpPr bwMode="auto">
        <a:xfrm>
          <a:off x="5648325" y="104775"/>
          <a:ext cx="0" cy="361950"/>
          <a:chOff x="5362575" y="104775"/>
          <a:chExt cx="0" cy="314325"/>
        </a:xfrm>
      </xdr:grpSpPr>
      <xdr:sp macro="" textlink="">
        <xdr:nvSpPr>
          <xdr:cNvPr id="15288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/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628650</xdr:colOff>
      <xdr:row>0</xdr:row>
      <xdr:rowOff>28575</xdr:rowOff>
    </xdr:from>
    <xdr:to>
      <xdr:col>0</xdr:col>
      <xdr:colOff>1809750</xdr:colOff>
      <xdr:row>3</xdr:row>
      <xdr:rowOff>200025</xdr:rowOff>
    </xdr:to>
    <xdr:pic>
      <xdr:nvPicPr>
        <xdr:cNvPr id="1528826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8575"/>
          <a:ext cx="11811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Post@l" TargetMode="External"/><Relationship Id="rId1" Type="http://schemas.openxmlformats.org/officeDocument/2006/relationships/hyperlink" Target="mailto:Post@l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3"/>
  <sheetViews>
    <sheetView tabSelected="1" workbookViewId="0"/>
  </sheetViews>
  <sheetFormatPr baseColWidth="10" defaultRowHeight="12.75" x14ac:dyDescent="0.2"/>
  <cols>
    <col min="1" max="1" width="3" style="17" customWidth="1"/>
    <col min="2" max="2" width="30" style="17" customWidth="1"/>
    <col min="3" max="3" width="16.85546875" style="17" customWidth="1"/>
    <col min="4" max="4" width="5.140625" style="17" bestFit="1" customWidth="1"/>
    <col min="5" max="5" width="4.85546875" style="17" bestFit="1" customWidth="1"/>
    <col min="6" max="6" width="9.7109375" style="17" bestFit="1" customWidth="1"/>
    <col min="7" max="7" width="5" style="17" bestFit="1" customWidth="1"/>
    <col min="8" max="8" width="5.28515625" style="17" bestFit="1" customWidth="1"/>
    <col min="9" max="9" width="9.7109375" style="17" bestFit="1" customWidth="1"/>
    <col min="10" max="10" width="4.42578125" style="17" bestFit="1" customWidth="1"/>
    <col min="11" max="11" width="6.5703125" style="17" bestFit="1" customWidth="1"/>
    <col min="12" max="12" width="9.7109375" style="17" bestFit="1" customWidth="1"/>
    <col min="13" max="13" width="8.42578125" style="17" customWidth="1"/>
    <col min="14" max="14" width="6.42578125" style="17" customWidth="1"/>
    <col min="15" max="15" width="7.5703125" style="17" customWidth="1"/>
    <col min="16" max="16" width="14.85546875" style="17" customWidth="1"/>
    <col min="17" max="16384" width="11.42578125" style="17"/>
  </cols>
  <sheetData>
    <row r="1" spans="1:19" ht="13.5" thickBot="1" x14ac:dyDescent="0.25"/>
    <row r="2" spans="1:19" ht="16.5" customHeight="1" x14ac:dyDescent="0.2">
      <c r="B2" s="112"/>
      <c r="C2" s="115" t="s">
        <v>52</v>
      </c>
      <c r="D2" s="116"/>
      <c r="E2" s="116"/>
      <c r="F2" s="116"/>
      <c r="G2" s="116"/>
      <c r="H2" s="116"/>
      <c r="I2" s="116"/>
      <c r="J2" s="116"/>
      <c r="K2" s="116"/>
      <c r="L2" s="116"/>
      <c r="M2" s="117"/>
      <c r="N2" s="118" t="s">
        <v>154</v>
      </c>
      <c r="O2" s="119"/>
      <c r="P2" s="120"/>
    </row>
    <row r="3" spans="1:19" ht="15.75" customHeight="1" x14ac:dyDescent="0.2">
      <c r="B3" s="113"/>
      <c r="C3" s="121" t="s">
        <v>54</v>
      </c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4" t="s">
        <v>150</v>
      </c>
      <c r="O3" s="125"/>
      <c r="P3" s="126"/>
    </row>
    <row r="4" spans="1:19" ht="15.75" customHeight="1" x14ac:dyDescent="0.2">
      <c r="B4" s="113"/>
      <c r="C4" s="121" t="s">
        <v>123</v>
      </c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4" t="s">
        <v>155</v>
      </c>
      <c r="O4" s="125"/>
      <c r="P4" s="126"/>
    </row>
    <row r="5" spans="1:19" ht="16.5" customHeight="1" thickBot="1" x14ac:dyDescent="0.25">
      <c r="B5" s="114"/>
      <c r="C5" s="127" t="s">
        <v>55</v>
      </c>
      <c r="D5" s="128"/>
      <c r="E5" s="128"/>
      <c r="F5" s="128"/>
      <c r="G5" s="128"/>
      <c r="H5" s="128"/>
      <c r="I5" s="128"/>
      <c r="J5" s="128"/>
      <c r="K5" s="128"/>
      <c r="L5" s="128"/>
      <c r="M5" s="129"/>
      <c r="N5" s="130" t="s">
        <v>56</v>
      </c>
      <c r="O5" s="131"/>
      <c r="P5" s="132"/>
      <c r="S5" s="77"/>
    </row>
    <row r="6" spans="1:19" ht="13.5" thickBot="1" x14ac:dyDescent="0.25"/>
    <row r="7" spans="1:19" ht="12.75" customHeight="1" x14ac:dyDescent="0.2">
      <c r="A7" s="30"/>
      <c r="B7" s="133" t="s">
        <v>58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5"/>
    </row>
    <row r="8" spans="1:19" ht="13.5" customHeight="1" thickBot="1" x14ac:dyDescent="0.25">
      <c r="A8" s="30"/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</row>
    <row r="9" spans="1:19" ht="6.75" customHeight="1" thickBot="1" x14ac:dyDescent="0.25">
      <c r="A9" s="30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</row>
    <row r="10" spans="1:19" ht="26.25" customHeight="1" thickBot="1" x14ac:dyDescent="0.25">
      <c r="A10" s="30"/>
      <c r="B10" s="100" t="s">
        <v>68</v>
      </c>
      <c r="C10" s="140">
        <v>2024</v>
      </c>
      <c r="D10" s="141"/>
      <c r="E10" s="141"/>
      <c r="F10" s="141"/>
      <c r="G10" s="141"/>
      <c r="H10" s="141"/>
      <c r="I10" s="142"/>
      <c r="J10" s="143" t="s">
        <v>1</v>
      </c>
      <c r="K10" s="144"/>
      <c r="L10" s="144"/>
      <c r="M10" s="144"/>
      <c r="N10" s="145" t="s">
        <v>157</v>
      </c>
      <c r="O10" s="146"/>
      <c r="P10" s="147"/>
    </row>
    <row r="11" spans="1:19" ht="4.5" customHeight="1" thickBot="1" x14ac:dyDescent="0.25">
      <c r="A11" s="30"/>
      <c r="B11" s="148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50"/>
    </row>
    <row r="12" spans="1:19" ht="13.5" thickBot="1" x14ac:dyDescent="0.25">
      <c r="A12" s="30"/>
      <c r="B12" s="31" t="s">
        <v>0</v>
      </c>
      <c r="C12" s="151" t="s">
        <v>108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2"/>
    </row>
    <row r="13" spans="1:19" ht="4.5" customHeight="1" thickBot="1" x14ac:dyDescent="0.25">
      <c r="A13" s="30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</row>
    <row r="14" spans="1:19" ht="13.5" thickBot="1" x14ac:dyDescent="0.25">
      <c r="A14" s="30"/>
      <c r="B14" s="31" t="s">
        <v>6</v>
      </c>
      <c r="C14" s="156" t="s">
        <v>124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2"/>
    </row>
    <row r="15" spans="1:19" ht="4.5" customHeight="1" thickBot="1" x14ac:dyDescent="0.25">
      <c r="A15" s="30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9"/>
    </row>
    <row r="16" spans="1:19" ht="13.5" thickBot="1" x14ac:dyDescent="0.25">
      <c r="A16" s="30"/>
      <c r="B16" s="31" t="s">
        <v>30</v>
      </c>
      <c r="C16" s="151" t="s">
        <v>125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2"/>
    </row>
    <row r="17" spans="1:16" ht="4.5" customHeight="1" thickBot="1" x14ac:dyDescent="0.25">
      <c r="A17" s="30"/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9"/>
    </row>
    <row r="18" spans="1:16" ht="35.25" customHeight="1" thickBot="1" x14ac:dyDescent="0.25">
      <c r="A18" s="30"/>
      <c r="B18" s="31" t="s">
        <v>17</v>
      </c>
      <c r="C18" s="160" t="s">
        <v>174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2"/>
    </row>
    <row r="19" spans="1:16" ht="4.5" customHeight="1" thickBot="1" x14ac:dyDescent="0.25">
      <c r="A19" s="30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</row>
    <row r="20" spans="1:16" ht="17.25" customHeight="1" thickBot="1" x14ac:dyDescent="0.25">
      <c r="A20" s="30"/>
      <c r="B20" s="164" t="s">
        <v>31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6"/>
    </row>
    <row r="21" spans="1:16" ht="4.5" customHeight="1" thickBot="1" x14ac:dyDescent="0.25">
      <c r="A21" s="30"/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9"/>
    </row>
    <row r="22" spans="1:16" ht="49.5" customHeight="1" thickBot="1" x14ac:dyDescent="0.25">
      <c r="A22" s="30"/>
      <c r="B22" s="31" t="s">
        <v>3</v>
      </c>
      <c r="C22" s="170" t="s">
        <v>160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7"/>
    </row>
    <row r="23" spans="1:16" ht="6.75" customHeight="1" thickBot="1" x14ac:dyDescent="0.25">
      <c r="A23" s="30"/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9"/>
    </row>
    <row r="24" spans="1:16" ht="132.75" customHeight="1" thickBot="1" x14ac:dyDescent="0.25">
      <c r="A24" s="30"/>
      <c r="B24" s="31" t="s">
        <v>18</v>
      </c>
      <c r="C24" s="171" t="s">
        <v>171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3"/>
    </row>
    <row r="25" spans="1:16" ht="12.75" customHeight="1" thickBot="1" x14ac:dyDescent="0.25">
      <c r="A25" s="30"/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9"/>
    </row>
    <row r="26" spans="1:16" ht="13.5" customHeight="1" thickBot="1" x14ac:dyDescent="0.25">
      <c r="A26" s="30"/>
      <c r="B26" s="36" t="s">
        <v>2</v>
      </c>
      <c r="C26" s="174">
        <v>0.9</v>
      </c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6"/>
    </row>
    <row r="27" spans="1:16" ht="4.5" customHeight="1" thickBot="1" x14ac:dyDescent="0.25">
      <c r="A27" s="30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9"/>
    </row>
    <row r="28" spans="1:16" ht="12.75" customHeight="1" thickBot="1" x14ac:dyDescent="0.25">
      <c r="A28" s="30"/>
      <c r="B28" s="36" t="s">
        <v>19</v>
      </c>
      <c r="C28" s="37" t="s">
        <v>20</v>
      </c>
      <c r="D28" s="180" t="s">
        <v>126</v>
      </c>
      <c r="E28" s="175"/>
      <c r="F28" s="175"/>
      <c r="G28" s="176"/>
      <c r="H28" s="181" t="s">
        <v>21</v>
      </c>
      <c r="I28" s="181"/>
      <c r="J28" s="181"/>
      <c r="K28" s="180" t="s">
        <v>127</v>
      </c>
      <c r="L28" s="175"/>
      <c r="M28" s="176"/>
      <c r="N28" s="182" t="s">
        <v>22</v>
      </c>
      <c r="O28" s="183"/>
      <c r="P28" s="38" t="s">
        <v>128</v>
      </c>
    </row>
    <row r="29" spans="1:16" ht="4.5" customHeight="1" thickBot="1" x14ac:dyDescent="0.25">
      <c r="A29" s="30"/>
      <c r="B29" s="184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85"/>
    </row>
    <row r="30" spans="1:16" ht="13.5" thickBot="1" x14ac:dyDescent="0.25">
      <c r="A30" s="30"/>
      <c r="B30" s="36" t="s">
        <v>7</v>
      </c>
      <c r="C30" s="186" t="s">
        <v>84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8"/>
    </row>
    <row r="31" spans="1:16" ht="4.5" customHeight="1" thickBot="1" x14ac:dyDescent="0.25">
      <c r="A31" s="30"/>
      <c r="B31" s="157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9"/>
    </row>
    <row r="32" spans="1:16" ht="13.5" customHeight="1" thickBot="1" x14ac:dyDescent="0.25">
      <c r="A32" s="30"/>
      <c r="B32" s="36" t="s">
        <v>4</v>
      </c>
      <c r="C32" s="156" t="s">
        <v>64</v>
      </c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9"/>
    </row>
    <row r="33" spans="1:16" ht="4.5" customHeight="1" thickBot="1" x14ac:dyDescent="0.25">
      <c r="A33" s="30"/>
      <c r="B33" s="157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9"/>
    </row>
    <row r="34" spans="1:16" ht="13.5" thickBot="1" x14ac:dyDescent="0.25">
      <c r="A34" s="30"/>
      <c r="B34" s="36" t="s">
        <v>29</v>
      </c>
      <c r="C34" s="156" t="s">
        <v>64</v>
      </c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9"/>
    </row>
    <row r="35" spans="1:16" ht="4.5" customHeight="1" thickBot="1" x14ac:dyDescent="0.25">
      <c r="A35" s="30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</row>
    <row r="36" spans="1:16" ht="16.5" customHeight="1" thickBot="1" x14ac:dyDescent="0.25">
      <c r="A36" s="30"/>
      <c r="B36" s="36" t="s">
        <v>57</v>
      </c>
      <c r="C36" s="156" t="s">
        <v>63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9"/>
    </row>
    <row r="37" spans="1:16" ht="4.5" customHeight="1" thickBot="1" x14ac:dyDescent="0.25">
      <c r="A37" s="30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s="76" customFormat="1" ht="21" customHeight="1" thickBot="1" x14ac:dyDescent="0.25">
      <c r="A38" s="75"/>
      <c r="B38" s="189" t="s">
        <v>23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  <c r="P38" s="192"/>
    </row>
    <row r="39" spans="1:16" ht="13.5" thickBot="1" x14ac:dyDescent="0.25">
      <c r="A39" s="30"/>
      <c r="B39" s="35" t="s">
        <v>28</v>
      </c>
      <c r="C39" s="193" t="s">
        <v>24</v>
      </c>
      <c r="D39" s="194"/>
      <c r="E39" s="194"/>
      <c r="F39" s="194"/>
      <c r="G39" s="195"/>
      <c r="H39" s="193" t="s">
        <v>7</v>
      </c>
      <c r="I39" s="194"/>
      <c r="J39" s="194"/>
      <c r="K39" s="194"/>
      <c r="L39" s="195"/>
      <c r="M39" s="193" t="s">
        <v>25</v>
      </c>
      <c r="N39" s="194"/>
      <c r="O39" s="196"/>
      <c r="P39" s="195"/>
    </row>
    <row r="40" spans="1:16" ht="39" customHeight="1" thickBot="1" x14ac:dyDescent="0.25">
      <c r="A40" s="30"/>
      <c r="B40" s="39" t="s">
        <v>158</v>
      </c>
      <c r="C40" s="203" t="s">
        <v>170</v>
      </c>
      <c r="D40" s="203"/>
      <c r="E40" s="203"/>
      <c r="F40" s="203"/>
      <c r="G40" s="204"/>
      <c r="H40" s="205" t="s">
        <v>148</v>
      </c>
      <c r="I40" s="206"/>
      <c r="J40" s="206"/>
      <c r="K40" s="206"/>
      <c r="L40" s="207"/>
      <c r="M40" s="205" t="s">
        <v>121</v>
      </c>
      <c r="N40" s="206"/>
      <c r="O40" s="206"/>
      <c r="P40" s="208"/>
    </row>
    <row r="41" spans="1:16" ht="38.25" x14ac:dyDescent="0.2">
      <c r="A41" s="30"/>
      <c r="B41" s="40" t="s">
        <v>159</v>
      </c>
      <c r="C41" s="203" t="s">
        <v>169</v>
      </c>
      <c r="D41" s="203"/>
      <c r="E41" s="203"/>
      <c r="F41" s="203"/>
      <c r="G41" s="204"/>
      <c r="H41" s="209" t="s">
        <v>148</v>
      </c>
      <c r="I41" s="210"/>
      <c r="J41" s="210"/>
      <c r="K41" s="210"/>
      <c r="L41" s="211"/>
      <c r="M41" s="209" t="s">
        <v>121</v>
      </c>
      <c r="N41" s="210"/>
      <c r="O41" s="210"/>
      <c r="P41" s="212"/>
    </row>
    <row r="42" spans="1:16" ht="4.5" customHeight="1" thickBot="1" x14ac:dyDescent="0.25">
      <c r="A42" s="3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6" ht="13.5" customHeight="1" thickBot="1" x14ac:dyDescent="0.25">
      <c r="A43" s="30"/>
      <c r="B43" s="164" t="s">
        <v>8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1:16" ht="4.5" customHeight="1" thickBot="1" x14ac:dyDescent="0.25">
      <c r="A44" s="30"/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</row>
    <row r="45" spans="1:16" x14ac:dyDescent="0.2">
      <c r="A45" s="30"/>
      <c r="B45" s="219" t="s">
        <v>26</v>
      </c>
      <c r="C45" s="42" t="s">
        <v>9</v>
      </c>
      <c r="D45" s="106" t="s">
        <v>186</v>
      </c>
      <c r="E45" s="107"/>
      <c r="F45" s="108"/>
      <c r="G45" s="106" t="s">
        <v>187</v>
      </c>
      <c r="H45" s="107"/>
      <c r="I45" s="108"/>
      <c r="J45" s="106" t="s">
        <v>188</v>
      </c>
      <c r="K45" s="107"/>
      <c r="L45" s="108"/>
      <c r="M45" s="106" t="s">
        <v>189</v>
      </c>
      <c r="N45" s="107"/>
      <c r="O45" s="108"/>
      <c r="P45" s="43" t="s">
        <v>10</v>
      </c>
    </row>
    <row r="46" spans="1:16" ht="13.5" thickBot="1" x14ac:dyDescent="0.25">
      <c r="A46" s="30"/>
      <c r="B46" s="220"/>
      <c r="C46" s="44" t="s">
        <v>10</v>
      </c>
      <c r="D46" s="109">
        <f>+'REGISTRO CONCEPTOS'!D10</f>
        <v>1</v>
      </c>
      <c r="E46" s="110"/>
      <c r="F46" s="111"/>
      <c r="G46" s="109">
        <f>+'REGISTRO CONCEPTOS'!F10</f>
        <v>1</v>
      </c>
      <c r="H46" s="110"/>
      <c r="I46" s="111"/>
      <c r="J46" s="109">
        <f>+'REGISTRO CONCEPTOS'!H10</f>
        <v>1</v>
      </c>
      <c r="K46" s="110"/>
      <c r="L46" s="111"/>
      <c r="M46" s="109" t="str">
        <f>+'REGISTRO CONCEPTOS'!J10</f>
        <v>0</v>
      </c>
      <c r="N46" s="110"/>
      <c r="O46" s="111"/>
      <c r="P46" s="45">
        <f>+'REGISTRO CONCEPTOS'!L10</f>
        <v>1</v>
      </c>
    </row>
    <row r="47" spans="1:16" s="105" customFormat="1" ht="3" customHeight="1" thickBot="1" x14ac:dyDescent="0.25">
      <c r="A47" s="91"/>
      <c r="B47" s="102"/>
      <c r="C47" s="103" t="s">
        <v>190</v>
      </c>
      <c r="D47" s="104">
        <v>0.9</v>
      </c>
      <c r="E47" s="104">
        <v>0.9</v>
      </c>
      <c r="F47" s="104">
        <v>0.9</v>
      </c>
      <c r="G47" s="104">
        <v>0.9</v>
      </c>
      <c r="H47" s="104">
        <v>0.9</v>
      </c>
      <c r="I47" s="104">
        <v>0.9</v>
      </c>
      <c r="J47" s="104">
        <v>0.9</v>
      </c>
      <c r="K47" s="104">
        <v>0.9</v>
      </c>
      <c r="L47" s="104">
        <v>0.9</v>
      </c>
      <c r="M47" s="104">
        <v>0.9</v>
      </c>
      <c r="N47" s="104">
        <v>0.9</v>
      </c>
      <c r="O47" s="104">
        <v>0.9</v>
      </c>
      <c r="P47" s="104">
        <v>0.9</v>
      </c>
    </row>
    <row r="48" spans="1:16" ht="13.5" thickBot="1" x14ac:dyDescent="0.25">
      <c r="A48" s="30"/>
      <c r="B48" s="164" t="s">
        <v>27</v>
      </c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1:16" x14ac:dyDescent="0.2">
      <c r="A49" s="30"/>
      <c r="B49" s="221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3"/>
    </row>
    <row r="50" spans="1:16" x14ac:dyDescent="0.2">
      <c r="A50" s="30"/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1:16" x14ac:dyDescent="0.2">
      <c r="A51" s="30"/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1:16" x14ac:dyDescent="0.2">
      <c r="A52" s="30"/>
      <c r="B52" s="148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50"/>
    </row>
    <row r="53" spans="1:16" x14ac:dyDescent="0.2">
      <c r="A53" s="30"/>
      <c r="B53" s="148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50"/>
    </row>
    <row r="54" spans="1:16" x14ac:dyDescent="0.2">
      <c r="A54" s="30"/>
      <c r="B54" s="148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1:16" x14ac:dyDescent="0.2">
      <c r="A55" s="30"/>
      <c r="B55" s="148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50"/>
    </row>
    <row r="56" spans="1:16" x14ac:dyDescent="0.2">
      <c r="A56" s="30"/>
      <c r="B56" s="148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50"/>
    </row>
    <row r="57" spans="1:16" x14ac:dyDescent="0.2">
      <c r="A57" s="30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50"/>
    </row>
    <row r="58" spans="1:16" x14ac:dyDescent="0.2">
      <c r="A58" s="30"/>
      <c r="B58" s="148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50"/>
    </row>
    <row r="59" spans="1:16" x14ac:dyDescent="0.2">
      <c r="A59" s="30"/>
      <c r="B59" s="148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50"/>
    </row>
    <row r="60" spans="1:16" x14ac:dyDescent="0.2">
      <c r="A60" s="30"/>
      <c r="B60" s="148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50"/>
    </row>
    <row r="61" spans="1:16" x14ac:dyDescent="0.2">
      <c r="A61" s="30"/>
      <c r="B61" s="148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50"/>
    </row>
    <row r="62" spans="1:16" x14ac:dyDescent="0.2">
      <c r="A62" s="30"/>
      <c r="B62" s="148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50"/>
    </row>
    <row r="63" spans="1:16" x14ac:dyDescent="0.2">
      <c r="A63" s="30"/>
      <c r="B63" s="148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50"/>
    </row>
    <row r="64" spans="1:16" ht="13.5" thickBot="1" x14ac:dyDescent="0.25">
      <c r="A64" s="30"/>
      <c r="B64" s="224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6"/>
    </row>
    <row r="65" spans="1:16" s="48" customFormat="1" ht="4.5" customHeight="1" thickBot="1" x14ac:dyDescent="0.25">
      <c r="A65" s="227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</row>
    <row r="66" spans="1:16" ht="18" customHeight="1" x14ac:dyDescent="0.2">
      <c r="A66" s="30"/>
      <c r="B66" s="228" t="s">
        <v>5</v>
      </c>
      <c r="C66" s="197" t="s">
        <v>149</v>
      </c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9"/>
    </row>
    <row r="67" spans="1:16" ht="74.25" customHeight="1" thickBot="1" x14ac:dyDescent="0.25">
      <c r="A67" s="30"/>
      <c r="B67" s="229"/>
      <c r="C67" s="231" t="s">
        <v>180</v>
      </c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3"/>
    </row>
    <row r="68" spans="1:16" ht="21.75" customHeight="1" x14ac:dyDescent="0.2">
      <c r="A68" s="30"/>
      <c r="B68" s="229"/>
      <c r="C68" s="197" t="s">
        <v>183</v>
      </c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9"/>
    </row>
    <row r="69" spans="1:16" ht="74.25" customHeight="1" x14ac:dyDescent="0.2">
      <c r="A69" s="30"/>
      <c r="B69" s="230"/>
      <c r="C69" s="200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2"/>
    </row>
    <row r="70" spans="1:16" ht="32.25" customHeight="1" x14ac:dyDescent="0.2">
      <c r="A70" s="30"/>
      <c r="B70" s="49" t="s">
        <v>85</v>
      </c>
      <c r="C70" s="213" t="s">
        <v>129</v>
      </c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5"/>
    </row>
    <row r="71" spans="1:16" ht="17.25" customHeight="1" thickBot="1" x14ac:dyDescent="0.25">
      <c r="A71" s="30"/>
      <c r="B71" s="50" t="s">
        <v>69</v>
      </c>
      <c r="C71" s="216" t="s">
        <v>70</v>
      </c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8"/>
    </row>
    <row r="74" spans="1:16" x14ac:dyDescent="0.2">
      <c r="C74" s="51"/>
    </row>
    <row r="80" spans="1:16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</row>
    <row r="81" spans="2:14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</row>
    <row r="82" spans="2:14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</row>
    <row r="83" spans="2:14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</row>
    <row r="84" spans="2:14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</row>
    <row r="85" spans="2:14" x14ac:dyDescent="0.2">
      <c r="B85" s="52"/>
      <c r="C85" s="52"/>
      <c r="D85" s="52"/>
      <c r="E85" s="52"/>
      <c r="F85" s="52"/>
      <c r="G85" s="52"/>
      <c r="H85" s="52"/>
      <c r="J85" s="52"/>
      <c r="K85" s="52"/>
      <c r="L85" s="52"/>
      <c r="M85" s="52"/>
    </row>
    <row r="86" spans="2:14" x14ac:dyDescent="0.2">
      <c r="B86" s="52"/>
      <c r="C86" s="52"/>
      <c r="D86" s="52"/>
      <c r="E86" s="52"/>
      <c r="F86" s="52"/>
      <c r="G86" s="52"/>
      <c r="H86" s="52"/>
      <c r="J86" s="52"/>
      <c r="K86" s="52"/>
      <c r="L86" s="52"/>
      <c r="M86" s="52"/>
    </row>
    <row r="87" spans="2:14" x14ac:dyDescent="0.2">
      <c r="B87" s="52"/>
      <c r="C87" s="52"/>
      <c r="D87" s="52"/>
      <c r="E87" s="52"/>
      <c r="F87" s="52"/>
      <c r="G87" s="52"/>
      <c r="H87" s="52"/>
      <c r="J87" s="52"/>
      <c r="K87" s="52"/>
      <c r="L87" s="52"/>
      <c r="M87" s="52"/>
    </row>
    <row r="88" spans="2:14" x14ac:dyDescent="0.2">
      <c r="B88" s="52"/>
      <c r="C88" s="52"/>
      <c r="D88" s="52"/>
      <c r="E88" s="52"/>
      <c r="F88" s="52"/>
      <c r="G88" s="52"/>
      <c r="H88" s="52"/>
      <c r="J88" s="52"/>
      <c r="K88" s="52"/>
      <c r="L88" s="52"/>
      <c r="M88" s="52"/>
    </row>
    <row r="89" spans="2:14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</row>
    <row r="90" spans="2:14" x14ac:dyDescent="0.2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</row>
    <row r="91" spans="2:14" s="53" customFormat="1" x14ac:dyDescent="0.2">
      <c r="B91" s="53" t="s">
        <v>33</v>
      </c>
      <c r="C91" s="53" t="s">
        <v>32</v>
      </c>
      <c r="D91" s="53" t="s">
        <v>34</v>
      </c>
    </row>
    <row r="92" spans="2:14" s="53" customFormat="1" x14ac:dyDescent="0.2">
      <c r="B92" s="54" t="s">
        <v>35</v>
      </c>
      <c r="C92" s="54" t="s">
        <v>130</v>
      </c>
      <c r="D92" s="55" t="s">
        <v>131</v>
      </c>
      <c r="M92" s="54" t="s">
        <v>59</v>
      </c>
    </row>
    <row r="93" spans="2:14" s="53" customFormat="1" x14ac:dyDescent="0.2">
      <c r="B93" s="54" t="s">
        <v>132</v>
      </c>
      <c r="C93" s="54" t="s">
        <v>37</v>
      </c>
      <c r="D93" s="55" t="s">
        <v>133</v>
      </c>
      <c r="M93" s="54" t="s">
        <v>61</v>
      </c>
    </row>
    <row r="94" spans="2:14" s="53" customFormat="1" x14ac:dyDescent="0.2">
      <c r="B94" s="54" t="s">
        <v>36</v>
      </c>
      <c r="C94" s="54" t="s">
        <v>38</v>
      </c>
      <c r="D94" s="55" t="s">
        <v>108</v>
      </c>
      <c r="M94" s="54" t="s">
        <v>70</v>
      </c>
    </row>
    <row r="95" spans="2:14" s="53" customFormat="1" x14ac:dyDescent="0.2">
      <c r="C95" s="54" t="s">
        <v>39</v>
      </c>
      <c r="D95" s="55" t="s">
        <v>134</v>
      </c>
      <c r="M95" s="54"/>
    </row>
    <row r="96" spans="2:14" s="53" customFormat="1" x14ac:dyDescent="0.2">
      <c r="C96" s="54" t="s">
        <v>40</v>
      </c>
      <c r="D96" s="55" t="s">
        <v>44</v>
      </c>
      <c r="N96" s="53" t="s">
        <v>60</v>
      </c>
    </row>
    <row r="97" spans="2:4" s="53" customFormat="1" x14ac:dyDescent="0.2">
      <c r="C97" s="54" t="s">
        <v>41</v>
      </c>
      <c r="D97" s="55" t="s">
        <v>50</v>
      </c>
    </row>
    <row r="98" spans="2:4" s="53" customFormat="1" x14ac:dyDescent="0.2">
      <c r="C98" s="54" t="s">
        <v>42</v>
      </c>
      <c r="D98" s="55" t="s">
        <v>51</v>
      </c>
    </row>
    <row r="99" spans="2:4" s="53" customFormat="1" x14ac:dyDescent="0.2">
      <c r="C99" s="54" t="s">
        <v>43</v>
      </c>
      <c r="D99" s="55" t="s">
        <v>45</v>
      </c>
    </row>
    <row r="100" spans="2:4" s="53" customFormat="1" x14ac:dyDescent="0.2">
      <c r="D100" s="55" t="s">
        <v>46</v>
      </c>
    </row>
    <row r="101" spans="2:4" s="53" customFormat="1" x14ac:dyDescent="0.2">
      <c r="D101" s="55" t="s">
        <v>91</v>
      </c>
    </row>
    <row r="102" spans="2:4" s="53" customFormat="1" ht="12.75" customHeight="1" x14ac:dyDescent="0.2">
      <c r="D102" s="55" t="s">
        <v>47</v>
      </c>
    </row>
    <row r="103" spans="2:4" s="53" customFormat="1" x14ac:dyDescent="0.2">
      <c r="D103" s="55" t="s">
        <v>48</v>
      </c>
    </row>
    <row r="104" spans="2:4" s="53" customFormat="1" x14ac:dyDescent="0.2">
      <c r="B104" s="56"/>
      <c r="D104" s="55" t="s">
        <v>135</v>
      </c>
    </row>
    <row r="105" spans="2:4" s="53" customFormat="1" x14ac:dyDescent="0.2">
      <c r="B105" s="56"/>
      <c r="D105" s="55" t="s">
        <v>136</v>
      </c>
    </row>
    <row r="106" spans="2:4" s="53" customFormat="1" x14ac:dyDescent="0.2">
      <c r="B106" s="56"/>
      <c r="D106" s="55" t="s">
        <v>137</v>
      </c>
    </row>
    <row r="107" spans="2:4" s="53" customFormat="1" x14ac:dyDescent="0.2">
      <c r="B107" s="56"/>
      <c r="D107" s="55" t="s">
        <v>138</v>
      </c>
    </row>
    <row r="108" spans="2:4" s="53" customFormat="1" x14ac:dyDescent="0.2">
      <c r="B108" s="56"/>
      <c r="D108" s="55" t="s">
        <v>139</v>
      </c>
    </row>
    <row r="109" spans="2:4" s="53" customFormat="1" x14ac:dyDescent="0.2">
      <c r="B109" s="56"/>
      <c r="D109" s="55" t="s">
        <v>49</v>
      </c>
    </row>
    <row r="110" spans="2:4" s="53" customFormat="1" x14ac:dyDescent="0.2">
      <c r="B110" s="56"/>
    </row>
    <row r="111" spans="2:4" s="53" customFormat="1" x14ac:dyDescent="0.2">
      <c r="B111" s="57"/>
      <c r="D111" s="53">
        <v>2015</v>
      </c>
    </row>
    <row r="112" spans="2:4" s="53" customFormat="1" x14ac:dyDescent="0.2">
      <c r="B112" s="57"/>
      <c r="D112" s="53">
        <v>2016</v>
      </c>
    </row>
    <row r="113" spans="2:4" s="53" customFormat="1" x14ac:dyDescent="0.2">
      <c r="B113" s="57"/>
      <c r="D113" s="53">
        <v>2017</v>
      </c>
    </row>
    <row r="114" spans="2:4" s="53" customFormat="1" x14ac:dyDescent="0.2">
      <c r="B114" s="57"/>
      <c r="D114" s="53">
        <v>2018</v>
      </c>
    </row>
    <row r="115" spans="2:4" s="53" customFormat="1" x14ac:dyDescent="0.2">
      <c r="B115" s="57"/>
    </row>
    <row r="116" spans="2:4" s="53" customFormat="1" x14ac:dyDescent="0.2">
      <c r="B116" s="57"/>
    </row>
    <row r="117" spans="2:4" s="53" customFormat="1" x14ac:dyDescent="0.2">
      <c r="B117" s="57"/>
    </row>
    <row r="118" spans="2:4" s="53" customFormat="1" x14ac:dyDescent="0.2">
      <c r="B118" s="57"/>
    </row>
    <row r="119" spans="2:4" s="53" customFormat="1" x14ac:dyDescent="0.2">
      <c r="B119" s="57" t="s">
        <v>71</v>
      </c>
    </row>
    <row r="120" spans="2:4" s="53" customFormat="1" x14ac:dyDescent="0.2">
      <c r="B120" s="56"/>
    </row>
    <row r="121" spans="2:4" x14ac:dyDescent="0.2">
      <c r="B121" s="58"/>
    </row>
    <row r="122" spans="2:4" x14ac:dyDescent="0.2">
      <c r="B122" s="58"/>
    </row>
    <row r="123" spans="2:4" x14ac:dyDescent="0.2">
      <c r="B123" s="58"/>
    </row>
    <row r="124" spans="2:4" x14ac:dyDescent="0.2">
      <c r="B124" s="58"/>
    </row>
    <row r="125" spans="2:4" x14ac:dyDescent="0.2">
      <c r="B125" s="58"/>
    </row>
    <row r="126" spans="2:4" x14ac:dyDescent="0.2">
      <c r="B126" s="58"/>
    </row>
    <row r="127" spans="2:4" x14ac:dyDescent="0.2">
      <c r="B127" s="58"/>
    </row>
    <row r="128" spans="2:4" x14ac:dyDescent="0.2">
      <c r="B128" s="58"/>
    </row>
    <row r="129" spans="2:2" x14ac:dyDescent="0.2">
      <c r="B129" s="101" t="s">
        <v>172</v>
      </c>
    </row>
    <row r="130" spans="2:2" x14ac:dyDescent="0.2">
      <c r="B130" s="101" t="s">
        <v>173</v>
      </c>
    </row>
    <row r="131" spans="2:2" x14ac:dyDescent="0.2">
      <c r="B131" s="101" t="s">
        <v>174</v>
      </c>
    </row>
    <row r="132" spans="2:2" x14ac:dyDescent="0.2">
      <c r="B132" s="101" t="s">
        <v>175</v>
      </c>
    </row>
    <row r="133" spans="2:2" x14ac:dyDescent="0.2">
      <c r="B133" s="101" t="s">
        <v>176</v>
      </c>
    </row>
    <row r="134" spans="2:2" x14ac:dyDescent="0.2">
      <c r="B134" s="101" t="s">
        <v>177</v>
      </c>
    </row>
    <row r="135" spans="2:2" x14ac:dyDescent="0.2">
      <c r="B135" s="101" t="s">
        <v>178</v>
      </c>
    </row>
    <row r="136" spans="2:2" x14ac:dyDescent="0.2">
      <c r="B136" s="58"/>
    </row>
    <row r="137" spans="2:2" x14ac:dyDescent="0.2">
      <c r="B137" s="58"/>
    </row>
    <row r="138" spans="2:2" x14ac:dyDescent="0.2">
      <c r="B138" s="58"/>
    </row>
    <row r="139" spans="2:2" x14ac:dyDescent="0.2">
      <c r="B139" s="58"/>
    </row>
    <row r="140" spans="2:2" x14ac:dyDescent="0.2">
      <c r="B140" s="58"/>
    </row>
    <row r="141" spans="2:2" x14ac:dyDescent="0.2">
      <c r="B141" s="58"/>
    </row>
    <row r="142" spans="2:2" x14ac:dyDescent="0.2">
      <c r="B142" s="58"/>
    </row>
    <row r="143" spans="2:2" x14ac:dyDescent="0.2">
      <c r="B143" s="58"/>
    </row>
    <row r="144" spans="2:2" x14ac:dyDescent="0.2">
      <c r="B144" s="58"/>
    </row>
    <row r="145" spans="2:2" x14ac:dyDescent="0.2">
      <c r="B145" s="58"/>
    </row>
    <row r="146" spans="2:2" x14ac:dyDescent="0.2">
      <c r="B146" s="58"/>
    </row>
    <row r="147" spans="2:2" x14ac:dyDescent="0.2">
      <c r="B147" s="58"/>
    </row>
    <row r="148" spans="2:2" x14ac:dyDescent="0.2">
      <c r="B148" s="58"/>
    </row>
    <row r="149" spans="2:2" x14ac:dyDescent="0.2">
      <c r="B149" s="58"/>
    </row>
    <row r="150" spans="2:2" x14ac:dyDescent="0.2">
      <c r="B150" s="58"/>
    </row>
    <row r="151" spans="2:2" x14ac:dyDescent="0.2">
      <c r="B151" s="58"/>
    </row>
    <row r="152" spans="2:2" x14ac:dyDescent="0.2">
      <c r="B152" s="58"/>
    </row>
    <row r="153" spans="2:2" x14ac:dyDescent="0.2">
      <c r="B153" s="58"/>
    </row>
    <row r="154" spans="2:2" x14ac:dyDescent="0.2">
      <c r="B154" s="58"/>
    </row>
    <row r="155" spans="2:2" x14ac:dyDescent="0.2">
      <c r="B155" s="58"/>
    </row>
    <row r="156" spans="2:2" x14ac:dyDescent="0.2">
      <c r="B156" s="58"/>
    </row>
    <row r="157" spans="2:2" x14ac:dyDescent="0.2">
      <c r="B157" s="58"/>
    </row>
    <row r="158" spans="2:2" x14ac:dyDescent="0.2">
      <c r="B158" s="58"/>
    </row>
    <row r="159" spans="2:2" x14ac:dyDescent="0.2">
      <c r="B159" s="58"/>
    </row>
    <row r="160" spans="2:2" x14ac:dyDescent="0.2">
      <c r="B160" s="58"/>
    </row>
    <row r="161" spans="2:2" x14ac:dyDescent="0.2">
      <c r="B161" s="58"/>
    </row>
    <row r="162" spans="2:2" x14ac:dyDescent="0.2">
      <c r="B162" s="58"/>
    </row>
    <row r="163" spans="2:2" x14ac:dyDescent="0.2">
      <c r="B163" s="58"/>
    </row>
  </sheetData>
  <sheetProtection formatCells="0" formatColumns="0" formatRows="0"/>
  <mergeCells count="73">
    <mergeCell ref="C70:P70"/>
    <mergeCell ref="C71:P71"/>
    <mergeCell ref="B43:P43"/>
    <mergeCell ref="B45:B46"/>
    <mergeCell ref="B48:P48"/>
    <mergeCell ref="B49:P64"/>
    <mergeCell ref="A65:P65"/>
    <mergeCell ref="B66:B69"/>
    <mergeCell ref="C66:P66"/>
    <mergeCell ref="C67:P67"/>
    <mergeCell ref="C68:P68"/>
    <mergeCell ref="C69:P69"/>
    <mergeCell ref="C40:G40"/>
    <mergeCell ref="H40:L40"/>
    <mergeCell ref="M40:P40"/>
    <mergeCell ref="C41:G41"/>
    <mergeCell ref="H41:L41"/>
    <mergeCell ref="M41:P41"/>
    <mergeCell ref="D45:F45"/>
    <mergeCell ref="G45:I45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C18:P18"/>
    <mergeCell ref="B19:P19"/>
    <mergeCell ref="B20:P20"/>
    <mergeCell ref="B21:P21"/>
    <mergeCell ref="C22:P22"/>
    <mergeCell ref="B23:P23"/>
    <mergeCell ref="C12:P12"/>
    <mergeCell ref="B13:P13"/>
    <mergeCell ref="C14:P14"/>
    <mergeCell ref="B15:P15"/>
    <mergeCell ref="C16:P16"/>
    <mergeCell ref="B17:P17"/>
    <mergeCell ref="B7:P8"/>
    <mergeCell ref="B9:P9"/>
    <mergeCell ref="C10:I10"/>
    <mergeCell ref="J10:M10"/>
    <mergeCell ref="N10:P10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J45:L45"/>
    <mergeCell ref="M45:O45"/>
    <mergeCell ref="D46:F46"/>
    <mergeCell ref="G46:I46"/>
    <mergeCell ref="J46:L46"/>
    <mergeCell ref="M46:O46"/>
  </mergeCells>
  <conditionalFormatting sqref="D46">
    <cfRule type="cellIs" dxfId="50" priority="13" stopIfTrue="1" operator="equal">
      <formula>"0"</formula>
    </cfRule>
    <cfRule type="cellIs" dxfId="49" priority="23" stopIfTrue="1" operator="lessThan">
      <formula>0.7</formula>
    </cfRule>
    <cfRule type="cellIs" dxfId="48" priority="24" stopIfTrue="1" operator="greaterThanOrEqual">
      <formula>0.9</formula>
    </cfRule>
    <cfRule type="cellIs" dxfId="35" priority="25" stopIfTrue="1" operator="between">
      <formula>0.70009</formula>
      <formula>0.89999</formula>
    </cfRule>
  </conditionalFormatting>
  <conditionalFormatting sqref="P46">
    <cfRule type="cellIs" dxfId="47" priority="14" stopIfTrue="1" operator="lessThan">
      <formula>0.7</formula>
    </cfRule>
    <cfRule type="cellIs" dxfId="46" priority="15" stopIfTrue="1" operator="greaterThanOrEqual">
      <formula>0.9</formula>
    </cfRule>
    <cfRule type="cellIs" dxfId="45" priority="16" stopIfTrue="1" operator="between">
      <formula>0.70009</formula>
      <formula>0.89999</formula>
    </cfRule>
  </conditionalFormatting>
  <conditionalFormatting sqref="G46">
    <cfRule type="cellIs" dxfId="44" priority="9" stopIfTrue="1" operator="equal">
      <formula>"0"</formula>
    </cfRule>
    <cfRule type="cellIs" dxfId="43" priority="10" stopIfTrue="1" operator="lessThan">
      <formula>0.7</formula>
    </cfRule>
    <cfRule type="cellIs" dxfId="42" priority="11" stopIfTrue="1" operator="greaterThanOrEqual">
      <formula>0.9</formula>
    </cfRule>
    <cfRule type="cellIs" dxfId="34" priority="12" stopIfTrue="1" operator="between">
      <formula>0.70009</formula>
      <formula>0.89999</formula>
    </cfRule>
  </conditionalFormatting>
  <conditionalFormatting sqref="J46">
    <cfRule type="cellIs" dxfId="41" priority="5" stopIfTrue="1" operator="equal">
      <formula>"0"</formula>
    </cfRule>
    <cfRule type="cellIs" dxfId="40" priority="6" stopIfTrue="1" operator="lessThan">
      <formula>0.7</formula>
    </cfRule>
    <cfRule type="cellIs" dxfId="39" priority="7" stopIfTrue="1" operator="greaterThanOrEqual">
      <formula>0.9</formula>
    </cfRule>
    <cfRule type="cellIs" dxfId="33" priority="8" stopIfTrue="1" operator="between">
      <formula>0.70009</formula>
      <formula>0.89999</formula>
    </cfRule>
  </conditionalFormatting>
  <conditionalFormatting sqref="M46">
    <cfRule type="cellIs" dxfId="38" priority="1" stopIfTrue="1" operator="equal">
      <formula>"0"</formula>
    </cfRule>
    <cfRule type="cellIs" dxfId="37" priority="2" stopIfTrue="1" operator="lessThan">
      <formula>0.7</formula>
    </cfRule>
    <cfRule type="cellIs" dxfId="36" priority="3" stopIfTrue="1" operator="greaterThanOrEqual">
      <formula>0.9</formula>
    </cfRule>
    <cfRule type="cellIs" dxfId="32" priority="4" stopIfTrue="1" operator="between">
      <formula>0.70009</formula>
      <formula>0.89999</formula>
    </cfRule>
  </conditionalFormatting>
  <dataValidations count="5">
    <dataValidation type="list" allowBlank="1" showInputMessage="1" showErrorMessage="1" sqref="C71:P71">
      <formula1>$M$92:$M$94</formula1>
    </dataValidation>
    <dataValidation type="list" allowBlank="1" showInputMessage="1" showErrorMessage="1" sqref="C12:P12">
      <formula1>$D$92:$D$109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8:P18">
      <formula1>$B$129:$B$135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opLeftCell="E7" zoomScale="85" zoomScaleNormal="85" workbookViewId="0">
      <selection activeCell="K13" sqref="K13"/>
    </sheetView>
  </sheetViews>
  <sheetFormatPr baseColWidth="10" defaultRowHeight="12.75" x14ac:dyDescent="0.2"/>
  <cols>
    <col min="1" max="1" width="24.28515625" style="6" customWidth="1"/>
    <col min="2" max="2" width="35.42578125" style="3" customWidth="1"/>
    <col min="3" max="3" width="16.85546875" style="3" customWidth="1"/>
    <col min="4" max="4" width="12" style="3" customWidth="1"/>
    <col min="5" max="5" width="18.7109375" style="3" customWidth="1"/>
    <col min="6" max="6" width="13.7109375" style="3" customWidth="1"/>
    <col min="7" max="7" width="16.85546875" style="3" customWidth="1"/>
    <col min="8" max="8" width="12" style="3" customWidth="1"/>
    <col min="9" max="9" width="18.7109375" style="3" customWidth="1"/>
    <col min="10" max="10" width="13.7109375" style="3" customWidth="1"/>
    <col min="11" max="11" width="15" style="3" customWidth="1"/>
    <col min="12" max="12" width="13.7109375" style="3" customWidth="1"/>
    <col min="13" max="14" width="11.42578125" style="3"/>
    <col min="15" max="15" width="29.42578125" style="3" customWidth="1"/>
    <col min="16" max="16" width="1.5703125" style="3" customWidth="1"/>
    <col min="17" max="16384" width="11.42578125" style="3"/>
  </cols>
  <sheetData>
    <row r="1" spans="1:24" ht="21" customHeight="1" x14ac:dyDescent="0.25">
      <c r="A1" s="252"/>
      <c r="B1" s="258" t="s">
        <v>52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60"/>
      <c r="O1" s="255" t="s">
        <v>53</v>
      </c>
      <c r="P1" s="256"/>
      <c r="Q1" s="59"/>
      <c r="R1" s="59"/>
      <c r="S1" s="59"/>
      <c r="T1" s="59"/>
      <c r="U1" s="59"/>
      <c r="V1" s="59"/>
      <c r="W1" s="1"/>
      <c r="X1" s="2"/>
    </row>
    <row r="2" spans="1:24" s="48" customFormat="1" ht="18" x14ac:dyDescent="0.25">
      <c r="A2" s="253"/>
      <c r="B2" s="234" t="s">
        <v>76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243" t="s">
        <v>152</v>
      </c>
      <c r="P2" s="244"/>
      <c r="Q2" s="60"/>
      <c r="R2" s="60"/>
      <c r="S2" s="60"/>
      <c r="T2" s="60"/>
      <c r="U2" s="60"/>
      <c r="V2" s="60"/>
      <c r="W2" s="61"/>
      <c r="X2" s="62"/>
    </row>
    <row r="3" spans="1:24" s="48" customFormat="1" ht="18" x14ac:dyDescent="0.25">
      <c r="A3" s="253"/>
      <c r="B3" s="234" t="s">
        <v>77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6"/>
      <c r="O3" s="243" t="s">
        <v>153</v>
      </c>
      <c r="P3" s="244"/>
      <c r="Q3" s="60"/>
      <c r="R3" s="60"/>
      <c r="S3" s="60"/>
      <c r="T3" s="60"/>
      <c r="U3" s="60"/>
      <c r="V3" s="60"/>
      <c r="W3" s="61"/>
      <c r="X3" s="62"/>
    </row>
    <row r="4" spans="1:24" s="48" customFormat="1" ht="21.75" customHeight="1" thickBot="1" x14ac:dyDescent="0.3">
      <c r="A4" s="254"/>
      <c r="B4" s="239" t="s">
        <v>78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1"/>
      <c r="O4" s="237" t="s">
        <v>56</v>
      </c>
      <c r="P4" s="238"/>
      <c r="Q4" s="63"/>
      <c r="R4" s="63"/>
      <c r="S4" s="63"/>
      <c r="T4" s="63"/>
      <c r="U4" s="63"/>
      <c r="V4" s="63"/>
      <c r="W4" s="61"/>
      <c r="X4" s="62"/>
    </row>
    <row r="5" spans="1:24" s="48" customFormat="1" ht="21.7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5"/>
      <c r="P5" s="63"/>
      <c r="Q5" s="63"/>
      <c r="R5" s="63"/>
      <c r="S5" s="63"/>
      <c r="T5" s="63"/>
      <c r="U5" s="63"/>
      <c r="V5" s="63"/>
      <c r="W5" s="61"/>
      <c r="X5" s="62"/>
    </row>
    <row r="6" spans="1:24" s="48" customFormat="1" ht="23.25" customHeight="1" x14ac:dyDescent="0.25">
      <c r="A6" s="78" t="s">
        <v>0</v>
      </c>
      <c r="B6" s="17"/>
      <c r="C6" s="261" t="str">
        <f>+'ATENCION CONCEPTOS'!C12</f>
        <v>GESTIÓN JUDICIAL</v>
      </c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</row>
    <row r="7" spans="1:24" s="48" customFormat="1" x14ac:dyDescent="0.2">
      <c r="A7" s="64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24" s="48" customFormat="1" ht="20.25" customHeight="1" x14ac:dyDescent="0.2">
      <c r="A8" s="257" t="s">
        <v>140</v>
      </c>
      <c r="B8" s="257" t="s">
        <v>141</v>
      </c>
      <c r="C8" s="262" t="str">
        <f>+'ATENCION CONCEPTOS'!C14</f>
        <v>ATENCION DE SOLICITUDES DE CONCEPTOS</v>
      </c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</row>
    <row r="9" spans="1:24" s="48" customFormat="1" ht="15" x14ac:dyDescent="0.2">
      <c r="A9" s="257"/>
      <c r="B9" s="257"/>
      <c r="C9" s="72" t="s">
        <v>142</v>
      </c>
      <c r="D9" s="72" t="s">
        <v>81</v>
      </c>
      <c r="E9" s="72" t="s">
        <v>143</v>
      </c>
      <c r="F9" s="72" t="s">
        <v>81</v>
      </c>
      <c r="G9" s="72" t="s">
        <v>144</v>
      </c>
      <c r="H9" s="72" t="s">
        <v>81</v>
      </c>
      <c r="I9" s="72" t="s">
        <v>145</v>
      </c>
      <c r="J9" s="72" t="s">
        <v>81</v>
      </c>
      <c r="K9" s="72" t="s">
        <v>10</v>
      </c>
      <c r="L9" s="72" t="s">
        <v>81</v>
      </c>
      <c r="M9" s="242" t="s">
        <v>82</v>
      </c>
      <c r="N9" s="242"/>
      <c r="O9" s="242"/>
    </row>
    <row r="10" spans="1:24" s="48" customFormat="1" ht="118.5" customHeight="1" x14ac:dyDescent="0.2">
      <c r="A10" s="263" t="s">
        <v>146</v>
      </c>
      <c r="B10" s="65" t="str">
        <f>'ATENCION CONCEPTOS'!B40</f>
        <v>No. de conceptos contestados de los que se tenian la obligacion legal de contestar</v>
      </c>
      <c r="C10" s="73">
        <v>120</v>
      </c>
      <c r="D10" s="251">
        <f>IF(C10=0,"0",C10/C11)</f>
        <v>1</v>
      </c>
      <c r="E10" s="67">
        <v>98</v>
      </c>
      <c r="F10" s="251">
        <f>IF(E10=0,"0",E10/E11)</f>
        <v>1</v>
      </c>
      <c r="G10" s="66">
        <v>83</v>
      </c>
      <c r="H10" s="251">
        <f>IF(G10=0,"0",G10/G11)</f>
        <v>1</v>
      </c>
      <c r="I10" s="67"/>
      <c r="J10" s="251" t="str">
        <f>IF(I10=0,"0",I10/I11)</f>
        <v>0</v>
      </c>
      <c r="K10" s="68">
        <f>C10+E10+G10+I10</f>
        <v>301</v>
      </c>
      <c r="L10" s="251">
        <f>IF(K10=0,"0",K10/K11)</f>
        <v>1</v>
      </c>
      <c r="M10" s="245" t="s">
        <v>185</v>
      </c>
      <c r="N10" s="246"/>
      <c r="O10" s="247"/>
      <c r="S10" s="69"/>
    </row>
    <row r="11" spans="1:24" s="48" customFormat="1" ht="138" customHeight="1" x14ac:dyDescent="0.2">
      <c r="A11" s="264"/>
      <c r="B11" s="65" t="str">
        <f>'ATENCION CONCEPTOS'!B41</f>
        <v xml:space="preserve">No. de solicitudes de conceptos con la obligación legal de contestar </v>
      </c>
      <c r="C11" s="73">
        <v>120</v>
      </c>
      <c r="D11" s="251"/>
      <c r="E11" s="67">
        <v>98</v>
      </c>
      <c r="F11" s="251"/>
      <c r="G11" s="66">
        <v>83</v>
      </c>
      <c r="H11" s="251"/>
      <c r="I11" s="67"/>
      <c r="J11" s="251"/>
      <c r="K11" s="68">
        <f>C11+E11+G11+I11</f>
        <v>301</v>
      </c>
      <c r="L11" s="251"/>
      <c r="M11" s="248"/>
      <c r="N11" s="249"/>
      <c r="O11" s="250"/>
    </row>
    <row r="12" spans="1:24" x14ac:dyDescent="0.2">
      <c r="D12" s="70"/>
      <c r="F12" s="70"/>
      <c r="H12" s="70"/>
      <c r="J12" s="70"/>
      <c r="K12" s="70"/>
      <c r="L12" s="70"/>
    </row>
  </sheetData>
  <mergeCells count="21">
    <mergeCell ref="A10:A11"/>
    <mergeCell ref="L10:L11"/>
    <mergeCell ref="B8:B9"/>
    <mergeCell ref="J10:J11"/>
    <mergeCell ref="M10:O11"/>
    <mergeCell ref="H10:H11"/>
    <mergeCell ref="D10:D11"/>
    <mergeCell ref="A1:A4"/>
    <mergeCell ref="O1:P1"/>
    <mergeCell ref="A8:A9"/>
    <mergeCell ref="O3:P3"/>
    <mergeCell ref="B1:N1"/>
    <mergeCell ref="F10:F11"/>
    <mergeCell ref="C6:O6"/>
    <mergeCell ref="B3:N3"/>
    <mergeCell ref="O4:P4"/>
    <mergeCell ref="B4:N4"/>
    <mergeCell ref="M9:O9"/>
    <mergeCell ref="B2:N2"/>
    <mergeCell ref="O2:P2"/>
    <mergeCell ref="C8:O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174"/>
  <sheetViews>
    <sheetView topLeftCell="A41" zoomScaleNormal="100" workbookViewId="0">
      <selection activeCell="B52" sqref="B52:P67"/>
    </sheetView>
  </sheetViews>
  <sheetFormatPr baseColWidth="10" defaultRowHeight="12.75" x14ac:dyDescent="0.2"/>
  <cols>
    <col min="1" max="1" width="3" style="17" customWidth="1"/>
    <col min="2" max="2" width="30" style="17" customWidth="1"/>
    <col min="3" max="3" width="16.85546875" style="17" customWidth="1"/>
    <col min="4" max="4" width="7.5703125" style="17" customWidth="1"/>
    <col min="5" max="5" width="4.7109375" style="17" bestFit="1" customWidth="1"/>
    <col min="6" max="6" width="7.5703125" style="17" customWidth="1"/>
    <col min="7" max="7" width="5.85546875" style="17" customWidth="1"/>
    <col min="8" max="8" width="5.140625" style="17" bestFit="1" customWidth="1"/>
    <col min="9" max="9" width="8" style="17" customWidth="1"/>
    <col min="10" max="10" width="5.5703125" style="17" customWidth="1"/>
    <col min="11" max="11" width="6.42578125" style="17" bestFit="1" customWidth="1"/>
    <col min="12" max="12" width="9.85546875" style="17" bestFit="1" customWidth="1"/>
    <col min="13" max="13" width="8.42578125" style="17" customWidth="1"/>
    <col min="14" max="14" width="6.42578125" style="17" customWidth="1"/>
    <col min="15" max="15" width="6.5703125" style="17" customWidth="1"/>
    <col min="16" max="16" width="12.140625" style="17" customWidth="1"/>
    <col min="17" max="17" width="11.7109375" style="17" customWidth="1"/>
    <col min="18" max="18" width="11.7109375" style="17" hidden="1" customWidth="1"/>
    <col min="19" max="16384" width="11.42578125" style="17"/>
  </cols>
  <sheetData>
    <row r="1" spans="1:18" ht="13.5" thickBot="1" x14ac:dyDescent="0.25"/>
    <row r="2" spans="1:18" ht="16.5" customHeight="1" x14ac:dyDescent="0.2">
      <c r="B2" s="112"/>
      <c r="C2" s="115" t="s">
        <v>52</v>
      </c>
      <c r="D2" s="116"/>
      <c r="E2" s="116"/>
      <c r="F2" s="116"/>
      <c r="G2" s="116"/>
      <c r="H2" s="116"/>
      <c r="I2" s="116"/>
      <c r="J2" s="116"/>
      <c r="K2" s="116"/>
      <c r="L2" s="116"/>
      <c r="M2" s="117"/>
      <c r="N2" s="118" t="s">
        <v>154</v>
      </c>
      <c r="O2" s="119"/>
      <c r="P2" s="120"/>
      <c r="R2" s="17">
        <v>0.9</v>
      </c>
    </row>
    <row r="3" spans="1:18" ht="15.75" customHeight="1" x14ac:dyDescent="0.2">
      <c r="B3" s="113"/>
      <c r="C3" s="121" t="s">
        <v>54</v>
      </c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4" t="s">
        <v>150</v>
      </c>
      <c r="O3" s="125"/>
      <c r="P3" s="126"/>
      <c r="R3" s="17">
        <v>0.89999999900000005</v>
      </c>
    </row>
    <row r="4" spans="1:18" ht="15.75" customHeight="1" x14ac:dyDescent="0.2">
      <c r="B4" s="113"/>
      <c r="C4" s="121" t="s">
        <v>123</v>
      </c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4" t="s">
        <v>155</v>
      </c>
      <c r="O4" s="125"/>
      <c r="P4" s="126"/>
      <c r="R4" s="17">
        <v>0.8</v>
      </c>
    </row>
    <row r="5" spans="1:18" ht="16.5" customHeight="1" thickBot="1" x14ac:dyDescent="0.25">
      <c r="B5" s="114"/>
      <c r="C5" s="127" t="s">
        <v>55</v>
      </c>
      <c r="D5" s="128"/>
      <c r="E5" s="128"/>
      <c r="F5" s="128"/>
      <c r="G5" s="128"/>
      <c r="H5" s="128"/>
      <c r="I5" s="128"/>
      <c r="J5" s="128"/>
      <c r="K5" s="128"/>
      <c r="L5" s="128"/>
      <c r="M5" s="129"/>
      <c r="N5" s="130" t="s">
        <v>56</v>
      </c>
      <c r="O5" s="131"/>
      <c r="P5" s="132"/>
      <c r="R5" s="17">
        <v>0.79999989999999999</v>
      </c>
    </row>
    <row r="6" spans="1:18" ht="13.5" thickBot="1" x14ac:dyDescent="0.25"/>
    <row r="7" spans="1:18" ht="12.75" customHeight="1" x14ac:dyDescent="0.2">
      <c r="A7" s="30"/>
      <c r="B7" s="133" t="s">
        <v>58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5"/>
      <c r="Q7" s="30"/>
    </row>
    <row r="8" spans="1:18" ht="13.5" customHeight="1" thickBot="1" x14ac:dyDescent="0.25">
      <c r="A8" s="30"/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  <c r="Q8" s="30"/>
    </row>
    <row r="9" spans="1:18" ht="6.75" customHeight="1" thickBot="1" x14ac:dyDescent="0.25">
      <c r="A9" s="30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30"/>
    </row>
    <row r="10" spans="1:18" ht="26.25" customHeight="1" thickBot="1" x14ac:dyDescent="0.25">
      <c r="A10" s="30"/>
      <c r="B10" s="100" t="s">
        <v>68</v>
      </c>
      <c r="C10" s="140">
        <v>2024</v>
      </c>
      <c r="D10" s="141"/>
      <c r="E10" s="141"/>
      <c r="F10" s="141"/>
      <c r="G10" s="141"/>
      <c r="H10" s="141"/>
      <c r="I10" s="142"/>
      <c r="J10" s="143" t="s">
        <v>1</v>
      </c>
      <c r="K10" s="144"/>
      <c r="L10" s="144"/>
      <c r="M10" s="144"/>
      <c r="N10" s="145" t="s">
        <v>157</v>
      </c>
      <c r="O10" s="146"/>
      <c r="P10" s="147"/>
      <c r="Q10" s="30"/>
    </row>
    <row r="11" spans="1:18" ht="4.5" customHeight="1" thickBot="1" x14ac:dyDescent="0.25">
      <c r="A11" s="30"/>
      <c r="B11" s="148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50"/>
      <c r="Q11" s="30"/>
    </row>
    <row r="12" spans="1:18" ht="23.25" customHeight="1" thickBot="1" x14ac:dyDescent="0.25">
      <c r="A12" s="30"/>
      <c r="B12" s="31" t="s">
        <v>0</v>
      </c>
      <c r="C12" s="328" t="s">
        <v>108</v>
      </c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30"/>
      <c r="Q12" s="30"/>
    </row>
    <row r="13" spans="1:18" ht="4.5" customHeight="1" thickBot="1" x14ac:dyDescent="0.25">
      <c r="A13" s="30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  <c r="Q13" s="30"/>
    </row>
    <row r="14" spans="1:18" ht="19.5" customHeight="1" thickBot="1" x14ac:dyDescent="0.25">
      <c r="A14" s="30"/>
      <c r="B14" s="31" t="s">
        <v>6</v>
      </c>
      <c r="C14" s="322" t="s">
        <v>113</v>
      </c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4"/>
      <c r="Q14" s="30"/>
    </row>
    <row r="15" spans="1:18" ht="4.5" customHeight="1" thickBot="1" x14ac:dyDescent="0.25">
      <c r="A15" s="30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9"/>
      <c r="Q15" s="30"/>
    </row>
    <row r="16" spans="1:18" ht="30.6" customHeight="1" thickBot="1" x14ac:dyDescent="0.25">
      <c r="A16" s="30"/>
      <c r="B16" s="31" t="s">
        <v>30</v>
      </c>
      <c r="C16" s="322" t="s">
        <v>109</v>
      </c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4"/>
      <c r="Q16" s="30"/>
    </row>
    <row r="17" spans="1:17" ht="4.5" customHeight="1" thickBot="1" x14ac:dyDescent="0.25">
      <c r="A17" s="30"/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9"/>
      <c r="Q17" s="30"/>
    </row>
    <row r="18" spans="1:17" ht="26.25" customHeight="1" thickBot="1" x14ac:dyDescent="0.25">
      <c r="A18" s="30"/>
      <c r="B18" s="31" t="s">
        <v>17</v>
      </c>
      <c r="C18" s="325" t="s">
        <v>174</v>
      </c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7"/>
      <c r="Q18" s="30"/>
    </row>
    <row r="19" spans="1:17" ht="4.5" customHeight="1" thickBot="1" x14ac:dyDescent="0.25">
      <c r="A19" s="30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30"/>
    </row>
    <row r="20" spans="1:17" ht="15" customHeight="1" thickBot="1" x14ac:dyDescent="0.25">
      <c r="A20" s="30"/>
      <c r="B20" s="164" t="s">
        <v>31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6"/>
      <c r="Q20" s="30"/>
    </row>
    <row r="21" spans="1:17" ht="4.5" customHeight="1" thickBot="1" x14ac:dyDescent="0.25">
      <c r="A21" s="30"/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9"/>
      <c r="Q21" s="30"/>
    </row>
    <row r="22" spans="1:17" ht="63" customHeight="1" thickBot="1" x14ac:dyDescent="0.25">
      <c r="A22" s="30"/>
      <c r="B22" s="31" t="s">
        <v>3</v>
      </c>
      <c r="C22" s="317" t="s">
        <v>161</v>
      </c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9"/>
      <c r="Q22" s="30"/>
    </row>
    <row r="23" spans="1:17" ht="5.25" customHeight="1" thickBot="1" x14ac:dyDescent="0.25">
      <c r="A23" s="30"/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9"/>
      <c r="Q23" s="30"/>
    </row>
    <row r="24" spans="1:17" ht="130.5" customHeight="1" thickBot="1" x14ac:dyDescent="0.25">
      <c r="A24" s="30"/>
      <c r="B24" s="31" t="s">
        <v>18</v>
      </c>
      <c r="C24" s="160" t="s">
        <v>162</v>
      </c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1"/>
      <c r="Q24" s="30"/>
    </row>
    <row r="25" spans="1:17" ht="4.5" customHeight="1" thickBot="1" x14ac:dyDescent="0.25">
      <c r="A25" s="30"/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9"/>
      <c r="Q25" s="30"/>
    </row>
    <row r="26" spans="1:17" ht="13.5" customHeight="1" thickBot="1" x14ac:dyDescent="0.25">
      <c r="A26" s="30"/>
      <c r="B26" s="36" t="s">
        <v>2</v>
      </c>
      <c r="C26" s="174">
        <v>0.9</v>
      </c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6"/>
      <c r="Q26" s="30"/>
    </row>
    <row r="27" spans="1:17" ht="4.5" customHeight="1" thickBot="1" x14ac:dyDescent="0.25">
      <c r="A27" s="30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9"/>
      <c r="Q27" s="30"/>
    </row>
    <row r="28" spans="1:17" ht="12.75" customHeight="1" thickBot="1" x14ac:dyDescent="0.25">
      <c r="A28" s="30"/>
      <c r="B28" s="36" t="s">
        <v>19</v>
      </c>
      <c r="C28" s="37" t="s">
        <v>20</v>
      </c>
      <c r="D28" s="314" t="s">
        <v>110</v>
      </c>
      <c r="E28" s="315"/>
      <c r="F28" s="315"/>
      <c r="G28" s="316"/>
      <c r="H28" s="181" t="s">
        <v>21</v>
      </c>
      <c r="I28" s="181"/>
      <c r="J28" s="181"/>
      <c r="K28" s="314" t="s">
        <v>112</v>
      </c>
      <c r="L28" s="315"/>
      <c r="M28" s="316"/>
      <c r="N28" s="182" t="s">
        <v>22</v>
      </c>
      <c r="O28" s="183"/>
      <c r="P28" s="79" t="s">
        <v>111</v>
      </c>
      <c r="Q28" s="30"/>
    </row>
    <row r="29" spans="1:17" ht="4.5" customHeight="1" thickBot="1" x14ac:dyDescent="0.25">
      <c r="A29" s="30"/>
      <c r="B29" s="184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85"/>
      <c r="Q29" s="30"/>
    </row>
    <row r="30" spans="1:17" ht="13.5" thickBot="1" x14ac:dyDescent="0.25">
      <c r="A30" s="30"/>
      <c r="B30" s="36" t="s">
        <v>7</v>
      </c>
      <c r="C30" s="186" t="s">
        <v>84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8"/>
      <c r="Q30" s="30"/>
    </row>
    <row r="31" spans="1:17" ht="4.5" customHeight="1" thickBot="1" x14ac:dyDescent="0.25">
      <c r="A31" s="30"/>
      <c r="B31" s="157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9"/>
      <c r="Q31" s="30"/>
    </row>
    <row r="32" spans="1:17" ht="13.5" thickBot="1" x14ac:dyDescent="0.25">
      <c r="A32" s="30"/>
      <c r="B32" s="36" t="s">
        <v>4</v>
      </c>
      <c r="C32" s="180" t="s">
        <v>64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2"/>
      <c r="Q32" s="30"/>
    </row>
    <row r="33" spans="1:17" ht="4.5" customHeight="1" thickBot="1" x14ac:dyDescent="0.25">
      <c r="A33" s="30"/>
      <c r="B33" s="157" t="s">
        <v>101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9"/>
      <c r="Q33" s="30"/>
    </row>
    <row r="34" spans="1:17" ht="13.5" thickBot="1" x14ac:dyDescent="0.25">
      <c r="A34" s="30"/>
      <c r="B34" s="36" t="s">
        <v>29</v>
      </c>
      <c r="C34" s="156" t="s">
        <v>64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2"/>
      <c r="Q34" s="30"/>
    </row>
    <row r="35" spans="1:17" ht="4.5" customHeight="1" thickBot="1" x14ac:dyDescent="0.25">
      <c r="A35" s="30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  <c r="Q35" s="30"/>
    </row>
    <row r="36" spans="1:17" ht="16.5" customHeight="1" thickBot="1" x14ac:dyDescent="0.25">
      <c r="A36" s="30"/>
      <c r="B36" s="36" t="s">
        <v>57</v>
      </c>
      <c r="C36" s="156" t="s">
        <v>63</v>
      </c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2"/>
      <c r="Q36" s="30"/>
    </row>
    <row r="37" spans="1:17" ht="4.5" customHeight="1" thickBot="1" x14ac:dyDescent="0.25">
      <c r="A37" s="30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0"/>
    </row>
    <row r="38" spans="1:17" s="64" customFormat="1" ht="18.75" customHeight="1" x14ac:dyDescent="0.2">
      <c r="A38" s="80"/>
      <c r="B38" s="309" t="s">
        <v>23</v>
      </c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1"/>
      <c r="Q38" s="80"/>
    </row>
    <row r="39" spans="1:17" s="76" customFormat="1" ht="22.5" customHeight="1" thickBot="1" x14ac:dyDescent="0.25">
      <c r="A39" s="75"/>
      <c r="B39" s="81" t="s">
        <v>28</v>
      </c>
      <c r="C39" s="312" t="s">
        <v>24</v>
      </c>
      <c r="D39" s="312"/>
      <c r="E39" s="312"/>
      <c r="F39" s="312"/>
      <c r="G39" s="312"/>
      <c r="H39" s="312" t="s">
        <v>7</v>
      </c>
      <c r="I39" s="312"/>
      <c r="J39" s="312"/>
      <c r="K39" s="312"/>
      <c r="L39" s="312"/>
      <c r="M39" s="312" t="s">
        <v>25</v>
      </c>
      <c r="N39" s="312"/>
      <c r="O39" s="312"/>
      <c r="P39" s="313"/>
      <c r="Q39" s="75"/>
    </row>
    <row r="40" spans="1:17" ht="69" customHeight="1" x14ac:dyDescent="0.2">
      <c r="A40" s="30"/>
      <c r="B40" s="82" t="s">
        <v>116</v>
      </c>
      <c r="C40" s="301" t="s">
        <v>147</v>
      </c>
      <c r="D40" s="301"/>
      <c r="E40" s="301"/>
      <c r="F40" s="301"/>
      <c r="G40" s="301"/>
      <c r="H40" s="302" t="s">
        <v>122</v>
      </c>
      <c r="I40" s="302"/>
      <c r="J40" s="302"/>
      <c r="K40" s="302"/>
      <c r="L40" s="302"/>
      <c r="M40" s="303" t="s">
        <v>117</v>
      </c>
      <c r="N40" s="303"/>
      <c r="O40" s="303"/>
      <c r="P40" s="304"/>
      <c r="Q40" s="30"/>
    </row>
    <row r="41" spans="1:17" ht="60.75" customHeight="1" thickBot="1" x14ac:dyDescent="0.25">
      <c r="A41" s="30"/>
      <c r="B41" s="83" t="s">
        <v>163</v>
      </c>
      <c r="C41" s="305" t="s">
        <v>164</v>
      </c>
      <c r="D41" s="305"/>
      <c r="E41" s="305"/>
      <c r="F41" s="305"/>
      <c r="G41" s="305"/>
      <c r="H41" s="306" t="s">
        <v>122</v>
      </c>
      <c r="I41" s="306"/>
      <c r="J41" s="306"/>
      <c r="K41" s="306"/>
      <c r="L41" s="306"/>
      <c r="M41" s="307" t="s">
        <v>117</v>
      </c>
      <c r="N41" s="307"/>
      <c r="O41" s="307"/>
      <c r="P41" s="308"/>
      <c r="Q41" s="30"/>
    </row>
    <row r="42" spans="1:17" hidden="1" x14ac:dyDescent="0.2">
      <c r="A42" s="30"/>
      <c r="B42" s="84"/>
      <c r="C42" s="293"/>
      <c r="D42" s="294"/>
      <c r="E42" s="294"/>
      <c r="F42" s="294"/>
      <c r="G42" s="295"/>
      <c r="H42" s="293"/>
      <c r="I42" s="294"/>
      <c r="J42" s="294"/>
      <c r="K42" s="294"/>
      <c r="L42" s="295"/>
      <c r="M42" s="293"/>
      <c r="N42" s="294"/>
      <c r="O42" s="294"/>
      <c r="P42" s="296"/>
      <c r="Q42" s="30"/>
    </row>
    <row r="43" spans="1:17" ht="12.75" hidden="1" customHeight="1" x14ac:dyDescent="0.2">
      <c r="A43" s="30"/>
      <c r="B43" s="85"/>
      <c r="C43" s="297"/>
      <c r="D43" s="298"/>
      <c r="E43" s="298"/>
      <c r="F43" s="298"/>
      <c r="G43" s="299"/>
      <c r="H43" s="297"/>
      <c r="I43" s="298"/>
      <c r="J43" s="298"/>
      <c r="K43" s="298"/>
      <c r="L43" s="299"/>
      <c r="M43" s="297"/>
      <c r="N43" s="298"/>
      <c r="O43" s="298"/>
      <c r="P43" s="300"/>
      <c r="Q43" s="30"/>
    </row>
    <row r="44" spans="1:17" ht="11.25" hidden="1" customHeight="1" thickBot="1" x14ac:dyDescent="0.25">
      <c r="A44" s="30"/>
      <c r="B44" s="86"/>
      <c r="C44" s="289"/>
      <c r="D44" s="290"/>
      <c r="E44" s="290"/>
      <c r="F44" s="290"/>
      <c r="G44" s="291"/>
      <c r="H44" s="289"/>
      <c r="I44" s="290"/>
      <c r="J44" s="290"/>
      <c r="K44" s="290"/>
      <c r="L44" s="291"/>
      <c r="M44" s="289"/>
      <c r="N44" s="290"/>
      <c r="O44" s="290"/>
      <c r="P44" s="292"/>
      <c r="Q44" s="30"/>
    </row>
    <row r="45" spans="1:17" ht="4.5" customHeight="1" thickBot="1" x14ac:dyDescent="0.25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30"/>
    </row>
    <row r="46" spans="1:17" ht="13.5" customHeight="1" thickBot="1" x14ac:dyDescent="0.25">
      <c r="A46" s="30"/>
      <c r="B46" s="164" t="s">
        <v>8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  <c r="Q46" s="30"/>
    </row>
    <row r="47" spans="1:17" ht="4.5" customHeight="1" thickBot="1" x14ac:dyDescent="0.25">
      <c r="A47" s="30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30"/>
    </row>
    <row r="48" spans="1:17" x14ac:dyDescent="0.2">
      <c r="A48" s="30"/>
      <c r="B48" s="219" t="s">
        <v>26</v>
      </c>
      <c r="C48" s="42" t="s">
        <v>9</v>
      </c>
      <c r="D48" s="106" t="s">
        <v>186</v>
      </c>
      <c r="E48" s="107"/>
      <c r="F48" s="108"/>
      <c r="G48" s="106" t="s">
        <v>187</v>
      </c>
      <c r="H48" s="107"/>
      <c r="I48" s="108"/>
      <c r="J48" s="106" t="s">
        <v>188</v>
      </c>
      <c r="K48" s="107"/>
      <c r="L48" s="108"/>
      <c r="M48" s="106" t="s">
        <v>189</v>
      </c>
      <c r="N48" s="107"/>
      <c r="O48" s="108"/>
      <c r="P48" s="43" t="s">
        <v>10</v>
      </c>
      <c r="Q48" s="30"/>
    </row>
    <row r="49" spans="1:17" ht="18" customHeight="1" thickBot="1" x14ac:dyDescent="0.25">
      <c r="A49" s="30"/>
      <c r="B49" s="220"/>
      <c r="C49" s="44" t="s">
        <v>10</v>
      </c>
      <c r="D49" s="265">
        <f>+'REGISTRO CONCILIACION'!Q10</f>
        <v>1</v>
      </c>
      <c r="E49" s="266"/>
      <c r="F49" s="267"/>
      <c r="G49" s="265">
        <f>+'REGISTRO CONCILIACION'!S10</f>
        <v>1</v>
      </c>
      <c r="H49" s="266"/>
      <c r="I49" s="267"/>
      <c r="J49" s="265">
        <f>+'REGISTRO CONCILIACION'!U10</f>
        <v>1</v>
      </c>
      <c r="K49" s="266"/>
      <c r="L49" s="267"/>
      <c r="M49" s="265" t="str">
        <f>+'REGISTRO CONCILIACION'!W10</f>
        <v>0</v>
      </c>
      <c r="N49" s="266"/>
      <c r="O49" s="267"/>
      <c r="P49" s="87">
        <f>+'REGISTRO CONCILIACION'!Y10</f>
        <v>1</v>
      </c>
      <c r="Q49" s="30"/>
    </row>
    <row r="50" spans="1:17" ht="4.5" customHeight="1" thickBot="1" x14ac:dyDescent="0.25">
      <c r="A50" s="30"/>
      <c r="B50" s="46">
        <v>0.9</v>
      </c>
      <c r="C50" s="47"/>
      <c r="D50" s="88">
        <v>0.9</v>
      </c>
      <c r="E50" s="88">
        <v>0.9</v>
      </c>
      <c r="F50" s="88">
        <v>0.9</v>
      </c>
      <c r="G50" s="88">
        <v>0.9</v>
      </c>
      <c r="H50" s="88">
        <v>0.9</v>
      </c>
      <c r="I50" s="88">
        <v>0.9</v>
      </c>
      <c r="J50" s="88">
        <v>0.9</v>
      </c>
      <c r="K50" s="88">
        <v>0.9</v>
      </c>
      <c r="L50" s="88">
        <v>0.9</v>
      </c>
      <c r="M50" s="88">
        <v>0.9</v>
      </c>
      <c r="N50" s="88">
        <v>0.9</v>
      </c>
      <c r="O50" s="88">
        <v>0.9</v>
      </c>
      <c r="P50" s="88">
        <v>0.9</v>
      </c>
      <c r="Q50" s="30"/>
    </row>
    <row r="51" spans="1:17" ht="13.5" thickBot="1" x14ac:dyDescent="0.25">
      <c r="A51" s="30"/>
      <c r="B51" s="164" t="s">
        <v>27</v>
      </c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  <c r="Q51" s="30"/>
    </row>
    <row r="52" spans="1:17" ht="35.1" customHeight="1" x14ac:dyDescent="0.2">
      <c r="A52" s="30"/>
      <c r="B52" s="270"/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2"/>
      <c r="Q52" s="30"/>
    </row>
    <row r="53" spans="1:17" ht="35.1" customHeight="1" x14ac:dyDescent="0.2">
      <c r="A53" s="30"/>
      <c r="B53" s="273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5"/>
      <c r="Q53" s="30"/>
    </row>
    <row r="54" spans="1:17" ht="35.1" customHeight="1" x14ac:dyDescent="0.2">
      <c r="A54" s="30"/>
      <c r="B54" s="273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5"/>
      <c r="Q54" s="30"/>
    </row>
    <row r="55" spans="1:17" ht="35.1" customHeight="1" x14ac:dyDescent="0.2">
      <c r="A55" s="30"/>
      <c r="B55" s="273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5"/>
      <c r="Q55" s="30"/>
    </row>
    <row r="56" spans="1:17" ht="35.1" customHeight="1" x14ac:dyDescent="0.2">
      <c r="A56" s="30"/>
      <c r="B56" s="273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5"/>
      <c r="Q56" s="30"/>
    </row>
    <row r="57" spans="1:17" ht="4.5" customHeight="1" x14ac:dyDescent="0.2">
      <c r="A57" s="30"/>
      <c r="B57" s="273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5"/>
      <c r="Q57" s="30"/>
    </row>
    <row r="58" spans="1:17" hidden="1" x14ac:dyDescent="0.2">
      <c r="A58" s="30"/>
      <c r="B58" s="273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5"/>
      <c r="Q58" s="30"/>
    </row>
    <row r="59" spans="1:17" hidden="1" x14ac:dyDescent="0.2">
      <c r="A59" s="30"/>
      <c r="B59" s="273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5"/>
      <c r="Q59" s="30"/>
    </row>
    <row r="60" spans="1:17" hidden="1" x14ac:dyDescent="0.2">
      <c r="A60" s="30"/>
      <c r="B60" s="273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5"/>
      <c r="Q60" s="30"/>
    </row>
    <row r="61" spans="1:17" hidden="1" x14ac:dyDescent="0.2">
      <c r="A61" s="30"/>
      <c r="B61" s="273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5"/>
      <c r="Q61" s="30"/>
    </row>
    <row r="62" spans="1:17" hidden="1" x14ac:dyDescent="0.2">
      <c r="A62" s="30"/>
      <c r="B62" s="273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5"/>
      <c r="Q62" s="30"/>
    </row>
    <row r="63" spans="1:17" hidden="1" x14ac:dyDescent="0.2">
      <c r="A63" s="30"/>
      <c r="B63" s="273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5"/>
      <c r="Q63" s="30"/>
    </row>
    <row r="64" spans="1:17" hidden="1" x14ac:dyDescent="0.2">
      <c r="A64" s="30"/>
      <c r="B64" s="273"/>
      <c r="C64" s="274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5"/>
      <c r="Q64" s="30"/>
    </row>
    <row r="65" spans="1:19" hidden="1" x14ac:dyDescent="0.2">
      <c r="A65" s="30"/>
      <c r="B65" s="273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5"/>
      <c r="Q65" s="30"/>
    </row>
    <row r="66" spans="1:19" hidden="1" x14ac:dyDescent="0.2">
      <c r="A66" s="30"/>
      <c r="B66" s="273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5"/>
      <c r="Q66" s="30"/>
    </row>
    <row r="67" spans="1:19" ht="13.5" hidden="1" thickBot="1" x14ac:dyDescent="0.25">
      <c r="A67" s="30"/>
      <c r="B67" s="276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8"/>
      <c r="Q67" s="30"/>
    </row>
    <row r="68" spans="1:19" s="48" customFormat="1" ht="4.5" customHeight="1" thickBot="1" x14ac:dyDescent="0.25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</row>
    <row r="69" spans="1:19" ht="15.75" customHeight="1" x14ac:dyDescent="0.2">
      <c r="A69" s="30"/>
      <c r="B69" s="219" t="s">
        <v>5</v>
      </c>
      <c r="C69" s="279" t="s">
        <v>106</v>
      </c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1"/>
      <c r="Q69" s="30"/>
    </row>
    <row r="70" spans="1:19" ht="85.5" customHeight="1" thickBot="1" x14ac:dyDescent="0.25">
      <c r="A70" s="30"/>
      <c r="B70" s="285"/>
      <c r="C70" s="286" t="s">
        <v>182</v>
      </c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8"/>
      <c r="Q70" s="30"/>
    </row>
    <row r="71" spans="1:19" ht="16.5" customHeight="1" x14ac:dyDescent="0.2">
      <c r="A71" s="30"/>
      <c r="B71" s="285"/>
      <c r="C71" s="279" t="s">
        <v>107</v>
      </c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1"/>
      <c r="Q71" s="30"/>
    </row>
    <row r="72" spans="1:19" ht="105.75" customHeight="1" thickBot="1" x14ac:dyDescent="0.25">
      <c r="A72" s="30"/>
      <c r="B72" s="220"/>
      <c r="C72" s="286"/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8"/>
      <c r="Q72" s="30"/>
    </row>
    <row r="73" spans="1:19" ht="31.9" customHeight="1" thickBot="1" x14ac:dyDescent="0.25">
      <c r="A73" s="30"/>
      <c r="B73" s="89" t="s">
        <v>85</v>
      </c>
      <c r="C73" s="282" t="s">
        <v>121</v>
      </c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4"/>
      <c r="Q73" s="30"/>
      <c r="S73" s="17" t="s">
        <v>100</v>
      </c>
    </row>
    <row r="74" spans="1:19" ht="21.6" customHeight="1" thickBot="1" x14ac:dyDescent="0.25">
      <c r="A74" s="30"/>
      <c r="B74" s="89" t="s">
        <v>69</v>
      </c>
      <c r="C74" s="268" t="s">
        <v>70</v>
      </c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9"/>
      <c r="Q74" s="30"/>
    </row>
    <row r="77" spans="1:19" x14ac:dyDescent="0.2">
      <c r="C77" s="51"/>
    </row>
    <row r="88" spans="1:19" x14ac:dyDescent="0.2"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</row>
    <row r="89" spans="1:19" x14ac:dyDescent="0.2"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</row>
    <row r="90" spans="1:19" x14ac:dyDescent="0.2"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</row>
    <row r="91" spans="1:19" x14ac:dyDescent="0.2"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</row>
    <row r="92" spans="1:19" x14ac:dyDescent="0.2"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</row>
    <row r="93" spans="1:19" x14ac:dyDescent="0.2">
      <c r="B93" s="90"/>
      <c r="C93" s="90"/>
      <c r="D93" s="90"/>
      <c r="E93" s="90"/>
      <c r="F93" s="90"/>
      <c r="G93" s="90"/>
      <c r="H93" s="90"/>
      <c r="J93" s="90"/>
      <c r="K93" s="90"/>
      <c r="L93" s="90"/>
      <c r="M93" s="90"/>
    </row>
    <row r="94" spans="1:19" x14ac:dyDescent="0.2">
      <c r="B94" s="90"/>
      <c r="C94" s="90"/>
      <c r="D94" s="90"/>
      <c r="E94" s="90"/>
      <c r="F94" s="90"/>
      <c r="G94" s="90"/>
      <c r="H94" s="90"/>
      <c r="J94" s="90"/>
      <c r="K94" s="90"/>
      <c r="L94" s="90"/>
      <c r="M94" s="90"/>
    </row>
    <row r="95" spans="1:19" x14ac:dyDescent="0.2">
      <c r="B95" s="90"/>
      <c r="C95" s="90"/>
      <c r="D95" s="90"/>
      <c r="E95" s="90"/>
      <c r="F95" s="90"/>
      <c r="G95" s="90"/>
      <c r="H95" s="90"/>
      <c r="J95" s="90"/>
      <c r="K95" s="90"/>
      <c r="L95" s="90"/>
      <c r="M95" s="90"/>
    </row>
    <row r="96" spans="1:19" x14ac:dyDescent="0.2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</row>
    <row r="97" spans="1:19" x14ac:dyDescent="0.2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</row>
    <row r="98" spans="1:19" x14ac:dyDescent="0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</row>
    <row r="99" spans="1:19" x14ac:dyDescent="0.2">
      <c r="A99" s="53"/>
      <c r="B99" s="53" t="s">
        <v>33</v>
      </c>
      <c r="C99" s="53" t="s">
        <v>32</v>
      </c>
      <c r="D99" s="53" t="s">
        <v>34</v>
      </c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4" t="s">
        <v>62</v>
      </c>
      <c r="R99" s="53"/>
      <c r="S99" s="53"/>
    </row>
    <row r="100" spans="1:19" x14ac:dyDescent="0.2">
      <c r="A100" s="53"/>
      <c r="B100" s="54" t="s">
        <v>35</v>
      </c>
      <c r="C100" s="54" t="s">
        <v>37</v>
      </c>
      <c r="D100" s="92" t="s">
        <v>86</v>
      </c>
      <c r="E100" s="53"/>
      <c r="F100" s="53"/>
      <c r="G100" s="53"/>
      <c r="H100" s="53"/>
      <c r="I100" s="53"/>
      <c r="J100" s="53"/>
      <c r="K100" s="53"/>
      <c r="L100" s="53"/>
      <c r="M100" s="54" t="s">
        <v>59</v>
      </c>
      <c r="N100" s="53"/>
      <c r="O100" s="53"/>
      <c r="P100" s="53"/>
      <c r="Q100" s="54" t="s">
        <v>63</v>
      </c>
      <c r="R100" s="53"/>
      <c r="S100" s="53"/>
    </row>
    <row r="101" spans="1:19" x14ac:dyDescent="0.2">
      <c r="A101" s="53"/>
      <c r="B101" s="54" t="s">
        <v>72</v>
      </c>
      <c r="C101" s="54" t="s">
        <v>38</v>
      </c>
      <c r="D101" s="92" t="s">
        <v>87</v>
      </c>
      <c r="E101" s="53"/>
      <c r="F101" s="53"/>
      <c r="G101" s="53"/>
      <c r="H101" s="53"/>
      <c r="I101" s="53"/>
      <c r="J101" s="53"/>
      <c r="K101" s="53"/>
      <c r="L101" s="53"/>
      <c r="M101" s="54" t="s">
        <v>61</v>
      </c>
      <c r="N101" s="53"/>
      <c r="O101" s="53"/>
      <c r="P101" s="53"/>
      <c r="Q101" s="54" t="s">
        <v>65</v>
      </c>
      <c r="R101" s="53"/>
      <c r="S101" s="53"/>
    </row>
    <row r="102" spans="1:19" x14ac:dyDescent="0.2">
      <c r="A102" s="53"/>
      <c r="B102" s="54" t="s">
        <v>36</v>
      </c>
      <c r="C102" s="54" t="s">
        <v>39</v>
      </c>
      <c r="D102" s="92" t="s">
        <v>88</v>
      </c>
      <c r="E102" s="53"/>
      <c r="F102" s="53"/>
      <c r="G102" s="53"/>
      <c r="H102" s="53"/>
      <c r="I102" s="53"/>
      <c r="J102" s="53"/>
      <c r="K102" s="53"/>
      <c r="L102" s="53"/>
      <c r="M102" s="54" t="s">
        <v>70</v>
      </c>
      <c r="N102" s="53"/>
      <c r="O102" s="53"/>
      <c r="P102" s="53"/>
      <c r="Q102" s="54" t="s">
        <v>64</v>
      </c>
      <c r="R102" s="53"/>
      <c r="S102" s="53"/>
    </row>
    <row r="103" spans="1:19" x14ac:dyDescent="0.2">
      <c r="A103" s="53"/>
      <c r="B103" s="53"/>
      <c r="C103" s="54" t="s">
        <v>40</v>
      </c>
      <c r="D103" s="92" t="s">
        <v>89</v>
      </c>
      <c r="E103" s="53"/>
      <c r="F103" s="53"/>
      <c r="G103" s="53"/>
      <c r="H103" s="53"/>
      <c r="I103" s="53"/>
      <c r="J103" s="53"/>
      <c r="K103" s="53"/>
      <c r="L103" s="53"/>
      <c r="M103" s="54"/>
      <c r="N103" s="53"/>
      <c r="O103" s="53"/>
      <c r="P103" s="53"/>
      <c r="Q103" s="54" t="s">
        <v>66</v>
      </c>
      <c r="R103" s="53"/>
      <c r="S103" s="53"/>
    </row>
    <row r="104" spans="1:19" x14ac:dyDescent="0.2">
      <c r="A104" s="53"/>
      <c r="B104" s="53"/>
      <c r="C104" s="54" t="s">
        <v>41</v>
      </c>
      <c r="D104" s="92" t="s">
        <v>90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3" t="s">
        <v>60</v>
      </c>
      <c r="O104" s="53"/>
      <c r="P104" s="53"/>
      <c r="Q104" s="54" t="s">
        <v>67</v>
      </c>
      <c r="R104" s="53"/>
      <c r="S104" s="53"/>
    </row>
    <row r="105" spans="1:19" x14ac:dyDescent="0.2">
      <c r="A105" s="53"/>
      <c r="B105" s="53"/>
      <c r="C105" s="54" t="s">
        <v>42</v>
      </c>
      <c r="D105" s="92" t="s">
        <v>83</v>
      </c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</row>
    <row r="106" spans="1:19" x14ac:dyDescent="0.2">
      <c r="A106" s="53"/>
      <c r="B106" s="53"/>
      <c r="C106" s="54" t="s">
        <v>43</v>
      </c>
      <c r="D106" s="92" t="s">
        <v>51</v>
      </c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</row>
    <row r="107" spans="1:19" x14ac:dyDescent="0.2">
      <c r="A107" s="53"/>
      <c r="B107" s="53"/>
      <c r="C107" s="53"/>
      <c r="D107" s="92" t="s">
        <v>50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</row>
    <row r="108" spans="1:19" x14ac:dyDescent="0.2">
      <c r="A108" s="53"/>
      <c r="B108" s="53"/>
      <c r="C108" s="53"/>
      <c r="D108" s="92" t="s">
        <v>45</v>
      </c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</row>
    <row r="109" spans="1:19" x14ac:dyDescent="0.2">
      <c r="A109" s="53"/>
      <c r="B109" s="53"/>
      <c r="C109" s="53"/>
      <c r="D109" s="92" t="s">
        <v>44</v>
      </c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</row>
    <row r="110" spans="1:19" ht="12.75" customHeight="1" x14ac:dyDescent="0.2">
      <c r="A110" s="53"/>
      <c r="B110" s="53"/>
      <c r="C110" s="53"/>
      <c r="D110" s="92" t="s">
        <v>47</v>
      </c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</row>
    <row r="111" spans="1:19" x14ac:dyDescent="0.2">
      <c r="A111" s="53"/>
      <c r="B111" s="53"/>
      <c r="C111" s="53"/>
      <c r="D111" s="92" t="s">
        <v>46</v>
      </c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</row>
    <row r="112" spans="1:19" x14ac:dyDescent="0.2">
      <c r="A112" s="53"/>
      <c r="B112" s="53"/>
      <c r="C112" s="53"/>
      <c r="D112" s="92" t="s">
        <v>48</v>
      </c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</row>
    <row r="113" spans="1:19" x14ac:dyDescent="0.2">
      <c r="A113" s="53"/>
      <c r="B113" s="53"/>
      <c r="C113" s="53"/>
      <c r="D113" s="92" t="s">
        <v>91</v>
      </c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</row>
    <row r="114" spans="1:19" x14ac:dyDescent="0.2">
      <c r="A114" s="53"/>
      <c r="B114" s="53"/>
      <c r="C114" s="53"/>
      <c r="D114" s="92" t="s">
        <v>74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</row>
    <row r="115" spans="1:19" x14ac:dyDescent="0.2">
      <c r="A115" s="53"/>
      <c r="B115" s="56"/>
      <c r="C115" s="53"/>
      <c r="D115" s="92" t="s">
        <v>75</v>
      </c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</row>
    <row r="116" spans="1:19" x14ac:dyDescent="0.2">
      <c r="A116" s="53"/>
      <c r="B116" s="56"/>
      <c r="C116" s="53"/>
      <c r="D116" s="92" t="s">
        <v>73</v>
      </c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</row>
    <row r="117" spans="1:19" x14ac:dyDescent="0.2">
      <c r="A117" s="53"/>
      <c r="B117" s="56"/>
      <c r="C117" s="53"/>
      <c r="D117" s="92" t="s">
        <v>92</v>
      </c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</row>
    <row r="118" spans="1:19" x14ac:dyDescent="0.2">
      <c r="A118" s="53"/>
      <c r="B118" s="56"/>
      <c r="C118" s="53"/>
      <c r="D118" s="92" t="s">
        <v>93</v>
      </c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</row>
    <row r="119" spans="1:19" x14ac:dyDescent="0.2">
      <c r="A119" s="53"/>
      <c r="B119" s="56"/>
      <c r="C119" s="53"/>
      <c r="D119" s="92" t="s">
        <v>94</v>
      </c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</row>
    <row r="120" spans="1:19" x14ac:dyDescent="0.2">
      <c r="A120" s="53"/>
      <c r="B120" s="56"/>
      <c r="C120" s="53"/>
      <c r="D120" s="92" t="s">
        <v>95</v>
      </c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</row>
    <row r="121" spans="1:19" x14ac:dyDescent="0.2">
      <c r="A121" s="53"/>
      <c r="B121" s="56"/>
      <c r="C121" s="53"/>
      <c r="D121" s="92" t="s">
        <v>96</v>
      </c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</row>
    <row r="122" spans="1:19" x14ac:dyDescent="0.2">
      <c r="A122" s="53"/>
      <c r="B122" s="57"/>
      <c r="C122" s="53"/>
      <c r="D122" s="92" t="s">
        <v>97</v>
      </c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</row>
    <row r="123" spans="1:19" x14ac:dyDescent="0.2">
      <c r="A123" s="53"/>
      <c r="B123" s="57"/>
      <c r="C123" s="53"/>
      <c r="D123" s="92" t="s">
        <v>98</v>
      </c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</row>
    <row r="124" spans="1:19" x14ac:dyDescent="0.2">
      <c r="A124" s="53"/>
      <c r="C124" s="53"/>
      <c r="D124" s="92" t="s">
        <v>99</v>
      </c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</row>
    <row r="125" spans="1:19" x14ac:dyDescent="0.2">
      <c r="A125" s="53"/>
      <c r="B125" s="93"/>
      <c r="C125" s="53"/>
      <c r="D125" s="92" t="s">
        <v>49</v>
      </c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</row>
    <row r="126" spans="1:19" x14ac:dyDescent="0.2">
      <c r="A126" s="53"/>
      <c r="B126" s="93"/>
      <c r="C126" s="53"/>
      <c r="D126" s="53">
        <v>2018</v>
      </c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</row>
    <row r="127" spans="1:19" x14ac:dyDescent="0.2">
      <c r="A127" s="53"/>
      <c r="B127" s="93"/>
      <c r="C127" s="53"/>
      <c r="D127" s="53">
        <v>2019</v>
      </c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</row>
    <row r="128" spans="1:19" x14ac:dyDescent="0.2">
      <c r="A128" s="53"/>
      <c r="B128" s="9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</row>
    <row r="129" spans="1:19" x14ac:dyDescent="0.2">
      <c r="A129" s="53"/>
      <c r="B129" s="101" t="s">
        <v>172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</row>
    <row r="130" spans="1:19" x14ac:dyDescent="0.2">
      <c r="A130" s="53"/>
      <c r="B130" s="101" t="s">
        <v>173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</row>
    <row r="131" spans="1:19" x14ac:dyDescent="0.2">
      <c r="A131" s="53"/>
      <c r="B131" s="101" t="s">
        <v>174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</row>
    <row r="132" spans="1:19" x14ac:dyDescent="0.2">
      <c r="A132" s="53"/>
      <c r="B132" s="101" t="s">
        <v>175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</row>
    <row r="133" spans="1:19" x14ac:dyDescent="0.2">
      <c r="A133" s="53"/>
      <c r="B133" s="101" t="s">
        <v>176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</row>
    <row r="134" spans="1:19" x14ac:dyDescent="0.2">
      <c r="A134" s="94"/>
      <c r="B134" s="101" t="s">
        <v>177</v>
      </c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53"/>
      <c r="R134" s="53"/>
      <c r="S134" s="53"/>
    </row>
    <row r="135" spans="1:19" x14ac:dyDescent="0.2">
      <c r="A135" s="94"/>
      <c r="B135" s="101" t="s">
        <v>178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53"/>
      <c r="R135" s="53"/>
      <c r="S135" s="53"/>
    </row>
    <row r="136" spans="1:19" x14ac:dyDescent="0.2">
      <c r="A136" s="95"/>
      <c r="B136" s="96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</row>
    <row r="137" spans="1:19" x14ac:dyDescent="0.2">
      <c r="A137" s="95"/>
      <c r="B137" s="96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</row>
    <row r="138" spans="1:19" x14ac:dyDescent="0.2">
      <c r="A138" s="95"/>
      <c r="B138" s="96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</row>
    <row r="139" spans="1:19" x14ac:dyDescent="0.2">
      <c r="A139" s="95"/>
      <c r="B139" s="96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</row>
    <row r="140" spans="1:19" x14ac:dyDescent="0.2">
      <c r="A140" s="95"/>
      <c r="B140" s="96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</row>
    <row r="141" spans="1:19" x14ac:dyDescent="0.2">
      <c r="A141" s="95"/>
      <c r="B141" s="96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</row>
    <row r="142" spans="1:19" x14ac:dyDescent="0.2">
      <c r="A142" s="95"/>
      <c r="B142" s="96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</row>
    <row r="143" spans="1:19" x14ac:dyDescent="0.2">
      <c r="A143" s="95"/>
      <c r="B143" s="96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</row>
    <row r="144" spans="1:19" x14ac:dyDescent="0.2">
      <c r="A144" s="95"/>
      <c r="B144" s="96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</row>
    <row r="145" spans="1:16" x14ac:dyDescent="0.2">
      <c r="A145" s="95"/>
      <c r="B145" s="96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</row>
    <row r="146" spans="1:16" x14ac:dyDescent="0.2">
      <c r="A146" s="95"/>
      <c r="B146" s="96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</row>
    <row r="147" spans="1:16" x14ac:dyDescent="0.2">
      <c r="A147" s="95"/>
      <c r="B147" s="96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</row>
    <row r="148" spans="1:16" x14ac:dyDescent="0.2">
      <c r="A148" s="95"/>
      <c r="B148" s="96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</row>
    <row r="149" spans="1:16" x14ac:dyDescent="0.2">
      <c r="A149" s="95"/>
      <c r="B149" s="96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</row>
    <row r="150" spans="1:16" x14ac:dyDescent="0.2">
      <c r="A150" s="95"/>
      <c r="B150" s="96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</row>
    <row r="151" spans="1:16" x14ac:dyDescent="0.2">
      <c r="A151" s="95"/>
      <c r="B151" s="96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</row>
    <row r="152" spans="1:16" x14ac:dyDescent="0.2">
      <c r="A152" s="95"/>
      <c r="B152" s="96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</row>
    <row r="153" spans="1:16" x14ac:dyDescent="0.2">
      <c r="A153" s="95"/>
      <c r="B153" s="96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</row>
    <row r="154" spans="1:16" x14ac:dyDescent="0.2">
      <c r="B154" s="97"/>
    </row>
    <row r="155" spans="1:16" x14ac:dyDescent="0.2">
      <c r="B155" s="97"/>
    </row>
    <row r="156" spans="1:16" x14ac:dyDescent="0.2">
      <c r="B156" s="97"/>
    </row>
    <row r="157" spans="1:16" x14ac:dyDescent="0.2">
      <c r="B157" s="97"/>
    </row>
    <row r="158" spans="1:16" x14ac:dyDescent="0.2">
      <c r="B158" s="97"/>
    </row>
    <row r="159" spans="1:16" x14ac:dyDescent="0.2">
      <c r="B159" s="97"/>
    </row>
    <row r="160" spans="1:16" x14ac:dyDescent="0.2">
      <c r="B160" s="97"/>
    </row>
    <row r="161" spans="2:2" x14ac:dyDescent="0.2">
      <c r="B161" s="97"/>
    </row>
    <row r="162" spans="2:2" x14ac:dyDescent="0.2">
      <c r="B162" s="97"/>
    </row>
    <row r="163" spans="2:2" x14ac:dyDescent="0.2">
      <c r="B163" s="97"/>
    </row>
    <row r="164" spans="2:2" x14ac:dyDescent="0.2">
      <c r="B164" s="97"/>
    </row>
    <row r="165" spans="2:2" x14ac:dyDescent="0.2">
      <c r="B165" s="97"/>
    </row>
    <row r="166" spans="2:2" x14ac:dyDescent="0.2">
      <c r="B166" s="97"/>
    </row>
    <row r="167" spans="2:2" x14ac:dyDescent="0.2">
      <c r="B167" s="97"/>
    </row>
    <row r="168" spans="2:2" x14ac:dyDescent="0.2">
      <c r="B168" s="97"/>
    </row>
    <row r="169" spans="2:2" x14ac:dyDescent="0.2">
      <c r="B169" s="97"/>
    </row>
    <row r="170" spans="2:2" x14ac:dyDescent="0.2">
      <c r="B170" s="97"/>
    </row>
    <row r="171" spans="2:2" x14ac:dyDescent="0.2">
      <c r="B171" s="97"/>
    </row>
    <row r="172" spans="2:2" x14ac:dyDescent="0.2">
      <c r="B172" s="97"/>
    </row>
    <row r="173" spans="2:2" x14ac:dyDescent="0.2">
      <c r="B173" s="97"/>
    </row>
    <row r="174" spans="2:2" x14ac:dyDescent="0.2">
      <c r="B174" s="97"/>
    </row>
  </sheetData>
  <sheetProtection formatCells="0" formatColumns="0" formatRows="0"/>
  <mergeCells count="82">
    <mergeCell ref="C2:M2"/>
    <mergeCell ref="N2:P2"/>
    <mergeCell ref="C3:M3"/>
    <mergeCell ref="N3:P3"/>
    <mergeCell ref="C4:M4"/>
    <mergeCell ref="N4:P4"/>
    <mergeCell ref="B11:P11"/>
    <mergeCell ref="C12:P12"/>
    <mergeCell ref="C5:M5"/>
    <mergeCell ref="N5:P5"/>
    <mergeCell ref="B7:P8"/>
    <mergeCell ref="B9:P9"/>
    <mergeCell ref="C10:I10"/>
    <mergeCell ref="J10:M10"/>
    <mergeCell ref="N10:P10"/>
    <mergeCell ref="B2:B5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M43:P43"/>
    <mergeCell ref="C40:G40"/>
    <mergeCell ref="H40:L40"/>
    <mergeCell ref="M40:P40"/>
    <mergeCell ref="C41:G41"/>
    <mergeCell ref="H41:L41"/>
    <mergeCell ref="M41:P41"/>
    <mergeCell ref="C44:G44"/>
    <mergeCell ref="H44:L44"/>
    <mergeCell ref="M44:P44"/>
    <mergeCell ref="B46:P46"/>
    <mergeCell ref="B48:B49"/>
    <mergeCell ref="C42:G42"/>
    <mergeCell ref="H42:L42"/>
    <mergeCell ref="M42:P42"/>
    <mergeCell ref="C43:G43"/>
    <mergeCell ref="H43:L43"/>
    <mergeCell ref="C74:P74"/>
    <mergeCell ref="B51:P51"/>
    <mergeCell ref="B52:P67"/>
    <mergeCell ref="A68:Q68"/>
    <mergeCell ref="C69:P69"/>
    <mergeCell ref="C73:P73"/>
    <mergeCell ref="C71:P71"/>
    <mergeCell ref="B69:B72"/>
    <mergeCell ref="C70:P70"/>
    <mergeCell ref="C72:P72"/>
    <mergeCell ref="D48:F48"/>
    <mergeCell ref="G48:I48"/>
    <mergeCell ref="J48:L48"/>
    <mergeCell ref="M48:O48"/>
    <mergeCell ref="D49:F49"/>
    <mergeCell ref="G49:I49"/>
    <mergeCell ref="J49:L49"/>
    <mergeCell ref="M49:O49"/>
  </mergeCells>
  <conditionalFormatting sqref="D49 P49 M49">
    <cfRule type="cellIs" dxfId="31" priority="33" stopIfTrue="1" operator="equal">
      <formula>"0"</formula>
    </cfRule>
    <cfRule type="cellIs" dxfId="30" priority="34" stopIfTrue="1" operator="lessThanOrEqual">
      <formula>$R$5</formula>
    </cfRule>
    <cfRule type="cellIs" dxfId="29" priority="35" stopIfTrue="1" operator="greaterThanOrEqual">
      <formula>$R$2</formula>
    </cfRule>
    <cfRule type="cellIs" dxfId="22" priority="36" stopIfTrue="1" operator="between">
      <formula>$R$4</formula>
      <formula>$R$3</formula>
    </cfRule>
  </conditionalFormatting>
  <conditionalFormatting sqref="G49">
    <cfRule type="cellIs" dxfId="28" priority="9" stopIfTrue="1" operator="equal">
      <formula>"0"</formula>
    </cfRule>
    <cfRule type="cellIs" dxfId="27" priority="10" stopIfTrue="1" operator="lessThanOrEqual">
      <formula>$R$5</formula>
    </cfRule>
    <cfRule type="cellIs" dxfId="26" priority="11" stopIfTrue="1" operator="greaterThanOrEqual">
      <formula>$R$2</formula>
    </cfRule>
    <cfRule type="cellIs" dxfId="21" priority="12" stopIfTrue="1" operator="between">
      <formula>$R$4</formula>
      <formula>$R$3</formula>
    </cfRule>
  </conditionalFormatting>
  <conditionalFormatting sqref="J49">
    <cfRule type="cellIs" dxfId="25" priority="5" stopIfTrue="1" operator="equal">
      <formula>"0"</formula>
    </cfRule>
    <cfRule type="cellIs" dxfId="24" priority="6" stopIfTrue="1" operator="lessThanOrEqual">
      <formula>$R$5</formula>
    </cfRule>
    <cfRule type="cellIs" dxfId="23" priority="7" stopIfTrue="1" operator="greaterThanOrEqual">
      <formula>$R$2</formula>
    </cfRule>
    <cfRule type="cellIs" dxfId="20" priority="8" stopIfTrue="1" operator="between">
      <formula>$R$4</formula>
      <formula>$R$3</formula>
    </cfRule>
  </conditionalFormatting>
  <dataValidations count="5">
    <dataValidation type="list" allowBlank="1" showInputMessage="1" showErrorMessage="1" sqref="C32:P32 C36:P36 C34:P34">
      <formula1>$Q$99:$Q$104</formula1>
    </dataValidation>
    <dataValidation type="list" allowBlank="1" showInputMessage="1" showErrorMessage="1" sqref="C74:P74">
      <formula1>$M$100:$M$102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8:P18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6"/>
  <sheetViews>
    <sheetView topLeftCell="S9" zoomScale="90" zoomScaleNormal="90" workbookViewId="0">
      <selection activeCell="AB14" sqref="AB14"/>
    </sheetView>
  </sheetViews>
  <sheetFormatPr baseColWidth="10" defaultRowHeight="12.75" x14ac:dyDescent="0.2"/>
  <cols>
    <col min="1" max="1" width="41.140625" style="6" customWidth="1"/>
    <col min="2" max="2" width="43.5703125" style="3" customWidth="1"/>
    <col min="3" max="3" width="8.7109375" style="5" hidden="1" customWidth="1"/>
    <col min="4" max="4" width="11.140625" style="3" hidden="1" customWidth="1"/>
    <col min="5" max="5" width="8.7109375" style="5" hidden="1" customWidth="1"/>
    <col min="6" max="6" width="8.7109375" style="3" hidden="1" customWidth="1"/>
    <col min="7" max="7" width="8.7109375" style="5" hidden="1" customWidth="1"/>
    <col min="8" max="8" width="8.7109375" style="3" hidden="1" customWidth="1"/>
    <col min="9" max="9" width="8.7109375" style="5" hidden="1" customWidth="1"/>
    <col min="10" max="10" width="8.7109375" style="3" hidden="1" customWidth="1"/>
    <col min="11" max="11" width="8.7109375" style="5" hidden="1" customWidth="1"/>
    <col min="12" max="12" width="8.7109375" style="3" hidden="1" customWidth="1"/>
    <col min="13" max="13" width="8.7109375" style="5" hidden="1" customWidth="1"/>
    <col min="14" max="14" width="10" style="3" hidden="1" customWidth="1"/>
    <col min="15" max="15" width="8.7109375" style="5" hidden="1" customWidth="1"/>
    <col min="16" max="16" width="22.28515625" style="5" customWidth="1"/>
    <col min="17" max="17" width="17.28515625" style="3" customWidth="1"/>
    <col min="18" max="18" width="22.5703125" style="3" customWidth="1"/>
    <col min="19" max="19" width="11.42578125" style="3"/>
    <col min="20" max="20" width="22.28515625" style="5" customWidth="1"/>
    <col min="21" max="21" width="17.28515625" style="3" customWidth="1"/>
    <col min="22" max="22" width="22.5703125" style="3" customWidth="1"/>
    <col min="23" max="23" width="11.42578125" style="3"/>
    <col min="24" max="24" width="18" style="3" customWidth="1"/>
    <col min="25" max="27" width="11.42578125" style="3"/>
    <col min="28" max="28" width="18.28515625" style="3" customWidth="1"/>
    <col min="29" max="16384" width="11.42578125" style="3"/>
  </cols>
  <sheetData>
    <row r="1" spans="1:37" s="22" customFormat="1" ht="24.95" customHeight="1" x14ac:dyDescent="0.2">
      <c r="A1" s="252"/>
      <c r="B1" s="344" t="s">
        <v>52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6"/>
      <c r="Z1" s="335" t="s">
        <v>53</v>
      </c>
      <c r="AA1" s="336"/>
      <c r="AB1" s="337"/>
      <c r="AC1" s="20"/>
      <c r="AD1" s="20"/>
      <c r="AE1" s="20"/>
      <c r="AF1" s="20"/>
      <c r="AG1" s="20"/>
      <c r="AH1" s="20"/>
      <c r="AI1" s="20"/>
      <c r="AJ1" s="21"/>
      <c r="AK1" s="21"/>
    </row>
    <row r="2" spans="1:37" s="22" customFormat="1" ht="24.95" customHeight="1" x14ac:dyDescent="0.2">
      <c r="A2" s="253"/>
      <c r="B2" s="347" t="s">
        <v>76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9"/>
      <c r="Z2" s="338" t="s">
        <v>150</v>
      </c>
      <c r="AA2" s="339"/>
      <c r="AB2" s="340"/>
      <c r="AC2" s="20"/>
      <c r="AD2" s="20"/>
      <c r="AE2" s="20"/>
      <c r="AF2" s="20"/>
      <c r="AG2" s="20"/>
      <c r="AH2" s="20"/>
      <c r="AI2" s="20"/>
      <c r="AJ2" s="21"/>
      <c r="AK2" s="21"/>
    </row>
    <row r="3" spans="1:37" s="22" customFormat="1" ht="24.95" customHeight="1" x14ac:dyDescent="0.2">
      <c r="A3" s="253"/>
      <c r="B3" s="347" t="s">
        <v>77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/>
      <c r="Z3" s="338" t="s">
        <v>151</v>
      </c>
      <c r="AA3" s="339"/>
      <c r="AB3" s="340"/>
      <c r="AC3" s="20"/>
      <c r="AD3" s="20"/>
      <c r="AE3" s="20"/>
      <c r="AF3" s="20"/>
      <c r="AG3" s="20"/>
      <c r="AH3" s="20"/>
      <c r="AI3" s="20"/>
      <c r="AJ3" s="21"/>
      <c r="AK3" s="21"/>
    </row>
    <row r="4" spans="1:37" s="22" customFormat="1" ht="24.95" customHeight="1" thickBot="1" x14ac:dyDescent="0.25">
      <c r="A4" s="254"/>
      <c r="B4" s="350" t="s">
        <v>78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2"/>
      <c r="Z4" s="341" t="s">
        <v>56</v>
      </c>
      <c r="AA4" s="342"/>
      <c r="AB4" s="343"/>
      <c r="AC4" s="23"/>
      <c r="AD4" s="23"/>
      <c r="AE4" s="23"/>
      <c r="AF4" s="23"/>
      <c r="AG4" s="23"/>
      <c r="AH4" s="23"/>
      <c r="AI4" s="23"/>
      <c r="AJ4" s="21"/>
      <c r="AK4" s="21"/>
    </row>
    <row r="5" spans="1:37" ht="21.7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24"/>
      <c r="T5" s="14"/>
      <c r="U5" s="14"/>
      <c r="V5" s="15"/>
      <c r="W5" s="24"/>
      <c r="X5" s="24"/>
      <c r="Y5" s="24"/>
      <c r="Z5" s="24"/>
      <c r="AA5" s="24"/>
      <c r="AB5" s="24"/>
      <c r="AC5" s="4"/>
      <c r="AD5" s="4"/>
      <c r="AE5" s="4"/>
      <c r="AF5" s="4"/>
      <c r="AG5" s="4"/>
      <c r="AH5" s="4"/>
      <c r="AI5" s="4"/>
      <c r="AJ5" s="1"/>
      <c r="AK5" s="2"/>
    </row>
    <row r="6" spans="1:37" ht="23.25" customHeight="1" x14ac:dyDescent="0.35">
      <c r="A6" s="16" t="s">
        <v>0</v>
      </c>
      <c r="B6" s="17"/>
      <c r="C6" s="360" t="s">
        <v>108</v>
      </c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37" ht="13.5" thickBot="1" x14ac:dyDescent="0.25">
      <c r="A7" s="363"/>
      <c r="B7" s="363"/>
      <c r="C7" s="363"/>
      <c r="D7" s="363"/>
      <c r="E7" s="18"/>
      <c r="F7" s="17"/>
      <c r="G7" s="18"/>
      <c r="H7" s="17"/>
      <c r="I7" s="18"/>
      <c r="J7" s="17"/>
      <c r="K7" s="18"/>
      <c r="L7" s="17"/>
      <c r="M7" s="18"/>
      <c r="N7" s="17"/>
      <c r="O7" s="18"/>
      <c r="P7" s="18"/>
      <c r="Q7" s="17"/>
      <c r="R7" s="17"/>
      <c r="S7" s="17"/>
      <c r="T7" s="18"/>
      <c r="U7" s="17"/>
      <c r="V7" s="17"/>
      <c r="W7" s="17"/>
      <c r="X7" s="17"/>
      <c r="Y7" s="17"/>
      <c r="Z7" s="17"/>
      <c r="AA7" s="17"/>
      <c r="AB7" s="17"/>
    </row>
    <row r="8" spans="1:37" ht="38.25" customHeight="1" x14ac:dyDescent="0.2">
      <c r="A8" s="364" t="s">
        <v>79</v>
      </c>
      <c r="B8" s="366" t="s">
        <v>26</v>
      </c>
      <c r="C8" s="361" t="s">
        <v>113</v>
      </c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2"/>
    </row>
    <row r="9" spans="1:37" ht="41.25" customHeight="1" x14ac:dyDescent="0.2">
      <c r="A9" s="365"/>
      <c r="B9" s="262"/>
      <c r="C9" s="71" t="s">
        <v>80</v>
      </c>
      <c r="D9" s="71" t="s">
        <v>81</v>
      </c>
      <c r="E9" s="71" t="s">
        <v>11</v>
      </c>
      <c r="F9" s="71" t="s">
        <v>81</v>
      </c>
      <c r="G9" s="71" t="s">
        <v>12</v>
      </c>
      <c r="H9" s="71" t="s">
        <v>81</v>
      </c>
      <c r="I9" s="71" t="s">
        <v>13</v>
      </c>
      <c r="J9" s="71" t="s">
        <v>81</v>
      </c>
      <c r="K9" s="71" t="s">
        <v>14</v>
      </c>
      <c r="L9" s="71" t="s">
        <v>81</v>
      </c>
      <c r="M9" s="71" t="s">
        <v>15</v>
      </c>
      <c r="N9" s="71" t="s">
        <v>81</v>
      </c>
      <c r="O9" s="71" t="s">
        <v>16</v>
      </c>
      <c r="P9" s="71" t="s">
        <v>102</v>
      </c>
      <c r="Q9" s="71" t="s">
        <v>81</v>
      </c>
      <c r="R9" s="71" t="s">
        <v>103</v>
      </c>
      <c r="S9" s="71" t="s">
        <v>81</v>
      </c>
      <c r="T9" s="71" t="s">
        <v>104</v>
      </c>
      <c r="U9" s="71" t="s">
        <v>81</v>
      </c>
      <c r="V9" s="71" t="s">
        <v>105</v>
      </c>
      <c r="W9" s="71" t="s">
        <v>81</v>
      </c>
      <c r="X9" s="71" t="s">
        <v>10</v>
      </c>
      <c r="Y9" s="71" t="s">
        <v>81</v>
      </c>
      <c r="Z9" s="257" t="s">
        <v>82</v>
      </c>
      <c r="AA9" s="257"/>
      <c r="AB9" s="353"/>
    </row>
    <row r="10" spans="1:37" ht="115.5" customHeight="1" x14ac:dyDescent="0.2">
      <c r="A10" s="333" t="s">
        <v>114</v>
      </c>
      <c r="B10" s="65" t="str">
        <f>'PRESENTACION ESTUDIOS CONCILIA '!B40</f>
        <v>No. de estudios de conciliación presentados a la Secretaría del Comité de Conciliación y Defensa Judicial</v>
      </c>
      <c r="C10" s="98"/>
      <c r="D10" s="331"/>
      <c r="E10" s="98"/>
      <c r="F10" s="331"/>
      <c r="G10" s="98"/>
      <c r="H10" s="331"/>
      <c r="I10" s="98"/>
      <c r="J10" s="331"/>
      <c r="K10" s="98"/>
      <c r="L10" s="331"/>
      <c r="M10" s="98"/>
      <c r="N10" s="331"/>
      <c r="O10" s="98"/>
      <c r="P10" s="98">
        <v>42</v>
      </c>
      <c r="Q10" s="251">
        <f>IF(P10=0,"0",P10/P11)</f>
        <v>1</v>
      </c>
      <c r="R10" s="99">
        <v>88</v>
      </c>
      <c r="S10" s="251">
        <f>IF(R10=0,"0",R10/R11)</f>
        <v>1</v>
      </c>
      <c r="T10" s="99">
        <v>72</v>
      </c>
      <c r="U10" s="251">
        <f>IF(T10=0,"0",T10/T11)</f>
        <v>1</v>
      </c>
      <c r="V10" s="99"/>
      <c r="W10" s="251" t="str">
        <f>IF(V10=0,"0",V10/V11)</f>
        <v>0</v>
      </c>
      <c r="X10" s="98">
        <f>+P10+R10+T10+V10</f>
        <v>202</v>
      </c>
      <c r="Y10" s="251">
        <f>IF(X10=0,"0",X10/X11)</f>
        <v>1</v>
      </c>
      <c r="Z10" s="354" t="s">
        <v>184</v>
      </c>
      <c r="AA10" s="355"/>
      <c r="AB10" s="356"/>
    </row>
    <row r="11" spans="1:37" ht="138.75" customHeight="1" thickBot="1" x14ac:dyDescent="0.25">
      <c r="A11" s="334"/>
      <c r="B11" s="25" t="str">
        <f>'PRESENTACION ESTUDIOS CONCILIA '!B41</f>
        <v>No. de solicitudes de conciliación prejudicial presentadas</v>
      </c>
      <c r="C11" s="26"/>
      <c r="D11" s="332"/>
      <c r="E11" s="26"/>
      <c r="F11" s="332"/>
      <c r="G11" s="26"/>
      <c r="H11" s="332"/>
      <c r="I11" s="26"/>
      <c r="J11" s="332"/>
      <c r="K11" s="26"/>
      <c r="L11" s="332"/>
      <c r="M11" s="26"/>
      <c r="N11" s="332"/>
      <c r="O11" s="26"/>
      <c r="P11" s="26">
        <v>42</v>
      </c>
      <c r="Q11" s="359"/>
      <c r="R11" s="29">
        <v>88</v>
      </c>
      <c r="S11" s="359"/>
      <c r="T11" s="29">
        <v>72</v>
      </c>
      <c r="U11" s="359"/>
      <c r="V11" s="29"/>
      <c r="W11" s="359"/>
      <c r="X11" s="26">
        <f>+P11+R11+T11+V11</f>
        <v>202</v>
      </c>
      <c r="Y11" s="359"/>
      <c r="Z11" s="357"/>
      <c r="AA11" s="357"/>
      <c r="AB11" s="358"/>
    </row>
    <row r="12" spans="1:37" x14ac:dyDescent="0.2">
      <c r="D12" s="7"/>
      <c r="F12" s="7"/>
      <c r="H12" s="7"/>
      <c r="J12" s="7"/>
      <c r="L12" s="7"/>
      <c r="P12" s="11"/>
      <c r="Q12" s="7"/>
      <c r="T12" s="11"/>
      <c r="U12" s="7"/>
    </row>
    <row r="13" spans="1:37" x14ac:dyDescent="0.2">
      <c r="D13" s="7"/>
      <c r="F13" s="7"/>
      <c r="H13" s="7"/>
      <c r="J13" s="7"/>
      <c r="L13" s="7"/>
      <c r="P13" s="11"/>
      <c r="Q13" s="7"/>
      <c r="T13" s="11"/>
      <c r="U13" s="7"/>
    </row>
    <row r="14" spans="1:37" x14ac:dyDescent="0.2">
      <c r="D14" s="7"/>
      <c r="F14" s="7"/>
      <c r="J14" s="7"/>
      <c r="L14" s="7"/>
      <c r="Q14" s="7"/>
      <c r="U14" s="7"/>
    </row>
    <row r="15" spans="1:37" x14ac:dyDescent="0.2">
      <c r="D15" s="7"/>
      <c r="F15" s="7"/>
      <c r="J15" s="7"/>
      <c r="L15" s="7"/>
      <c r="Q15" s="7"/>
      <c r="U15" s="7"/>
    </row>
    <row r="16" spans="1:37" x14ac:dyDescent="0.2">
      <c r="D16" s="7"/>
      <c r="F16" s="7"/>
      <c r="J16" s="7"/>
      <c r="L16" s="7"/>
      <c r="Q16" s="7"/>
      <c r="U16" s="7"/>
    </row>
    <row r="17" spans="4:21" x14ac:dyDescent="0.2">
      <c r="D17" s="7"/>
      <c r="F17" s="7"/>
      <c r="J17" s="7"/>
      <c r="L17" s="7"/>
      <c r="Q17" s="7"/>
      <c r="U17" s="7"/>
    </row>
    <row r="18" spans="4:21" x14ac:dyDescent="0.2">
      <c r="J18" s="7"/>
      <c r="L18" s="7"/>
      <c r="Q18" s="7"/>
      <c r="U18" s="7"/>
    </row>
    <row r="19" spans="4:21" x14ac:dyDescent="0.2">
      <c r="L19" s="7"/>
    </row>
    <row r="20" spans="4:21" x14ac:dyDescent="0.2">
      <c r="L20" s="7"/>
    </row>
    <row r="65" spans="2:21" x14ac:dyDescent="0.2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T65" s="9"/>
      <c r="U65" s="9"/>
    </row>
    <row r="66" spans="2:21" x14ac:dyDescent="0.2"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T66" s="9"/>
      <c r="U66" s="9"/>
    </row>
  </sheetData>
  <sheetProtection formatCells="0" formatColumns="0" formatRows="0"/>
  <mergeCells count="28">
    <mergeCell ref="D10:D11"/>
    <mergeCell ref="F10:F11"/>
    <mergeCell ref="C6:R6"/>
    <mergeCell ref="S10:S11"/>
    <mergeCell ref="C8:AB8"/>
    <mergeCell ref="A7:D7"/>
    <mergeCell ref="A8:A9"/>
    <mergeCell ref="B8:B9"/>
    <mergeCell ref="B4:Y4"/>
    <mergeCell ref="Z9:AB9"/>
    <mergeCell ref="J10:J11"/>
    <mergeCell ref="L10:L11"/>
    <mergeCell ref="Z10:AB11"/>
    <mergeCell ref="Q10:Q11"/>
    <mergeCell ref="N10:N11"/>
    <mergeCell ref="Y10:Y11"/>
    <mergeCell ref="U10:U11"/>
    <mergeCell ref="W10:W11"/>
    <mergeCell ref="A1:A4"/>
    <mergeCell ref="H10:H11"/>
    <mergeCell ref="A10:A11"/>
    <mergeCell ref="Z1:AB1"/>
    <mergeCell ref="Z2:AB2"/>
    <mergeCell ref="Z3:AB3"/>
    <mergeCell ref="Z4:AB4"/>
    <mergeCell ref="B1:Y1"/>
    <mergeCell ref="B2:Y2"/>
    <mergeCell ref="B3:Y3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174"/>
  <sheetViews>
    <sheetView topLeftCell="A45" zoomScale="115" zoomScaleNormal="115" workbookViewId="0">
      <selection activeCell="B52" sqref="B52:P67"/>
    </sheetView>
  </sheetViews>
  <sheetFormatPr baseColWidth="10" defaultRowHeight="12.75" x14ac:dyDescent="0.2"/>
  <cols>
    <col min="1" max="1" width="1" style="17" customWidth="1"/>
    <col min="2" max="2" width="35.140625" style="17" customWidth="1"/>
    <col min="3" max="3" width="16.85546875" style="17" customWidth="1"/>
    <col min="4" max="4" width="7.5703125" style="17" customWidth="1"/>
    <col min="5" max="5" width="4.7109375" style="17" bestFit="1" customWidth="1"/>
    <col min="6" max="6" width="9.85546875" style="17" bestFit="1" customWidth="1"/>
    <col min="7" max="7" width="4.85546875" style="17" bestFit="1" customWidth="1"/>
    <col min="8" max="8" width="5.140625" style="17" bestFit="1" customWidth="1"/>
    <col min="9" max="9" width="8" style="17" customWidth="1"/>
    <col min="10" max="10" width="4.140625" style="17" bestFit="1" customWidth="1"/>
    <col min="11" max="11" width="6.42578125" style="17" bestFit="1" customWidth="1"/>
    <col min="12" max="12" width="9.85546875" style="17" bestFit="1" customWidth="1"/>
    <col min="13" max="13" width="8.42578125" style="17" customWidth="1"/>
    <col min="14" max="14" width="6.42578125" style="17" customWidth="1"/>
    <col min="15" max="15" width="6.5703125" style="17" customWidth="1"/>
    <col min="16" max="16" width="12.140625" style="17" customWidth="1"/>
    <col min="17" max="17" width="11.7109375" style="17" customWidth="1"/>
    <col min="18" max="18" width="11.7109375" style="17" hidden="1" customWidth="1"/>
    <col min="19" max="16384" width="11.42578125" style="17"/>
  </cols>
  <sheetData>
    <row r="1" spans="1:18" ht="13.5" thickBot="1" x14ac:dyDescent="0.25"/>
    <row r="2" spans="1:18" ht="16.5" customHeight="1" x14ac:dyDescent="0.2">
      <c r="B2" s="112"/>
      <c r="C2" s="115" t="s">
        <v>52</v>
      </c>
      <c r="D2" s="116"/>
      <c r="E2" s="116"/>
      <c r="F2" s="116"/>
      <c r="G2" s="116"/>
      <c r="H2" s="116"/>
      <c r="I2" s="116"/>
      <c r="J2" s="116"/>
      <c r="K2" s="116"/>
      <c r="L2" s="116"/>
      <c r="M2" s="117"/>
      <c r="N2" s="118" t="s">
        <v>154</v>
      </c>
      <c r="O2" s="119"/>
      <c r="P2" s="120"/>
      <c r="R2" s="17">
        <v>0.9</v>
      </c>
    </row>
    <row r="3" spans="1:18" ht="15.75" customHeight="1" x14ac:dyDescent="0.2">
      <c r="B3" s="113"/>
      <c r="C3" s="121" t="s">
        <v>54</v>
      </c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4" t="s">
        <v>150</v>
      </c>
      <c r="O3" s="125"/>
      <c r="P3" s="126"/>
      <c r="R3" s="17">
        <v>0.89999999900000005</v>
      </c>
    </row>
    <row r="4" spans="1:18" ht="15.75" customHeight="1" x14ac:dyDescent="0.2">
      <c r="B4" s="113"/>
      <c r="C4" s="121" t="s">
        <v>123</v>
      </c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4" t="s">
        <v>155</v>
      </c>
      <c r="O4" s="125"/>
      <c r="P4" s="126"/>
      <c r="R4" s="17">
        <v>0.8</v>
      </c>
    </row>
    <row r="5" spans="1:18" ht="16.5" customHeight="1" thickBot="1" x14ac:dyDescent="0.25">
      <c r="B5" s="114"/>
      <c r="C5" s="127" t="s">
        <v>55</v>
      </c>
      <c r="D5" s="128"/>
      <c r="E5" s="128"/>
      <c r="F5" s="128"/>
      <c r="G5" s="128"/>
      <c r="H5" s="128"/>
      <c r="I5" s="128"/>
      <c r="J5" s="128"/>
      <c r="K5" s="128"/>
      <c r="L5" s="128"/>
      <c r="M5" s="129"/>
      <c r="N5" s="130" t="s">
        <v>56</v>
      </c>
      <c r="O5" s="131"/>
      <c r="P5" s="132"/>
      <c r="R5" s="17">
        <v>0.79999900000000002</v>
      </c>
    </row>
    <row r="6" spans="1:18" ht="13.5" thickBot="1" x14ac:dyDescent="0.25"/>
    <row r="7" spans="1:18" ht="12.75" customHeight="1" x14ac:dyDescent="0.2">
      <c r="A7" s="30"/>
      <c r="B7" s="133" t="s">
        <v>58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5"/>
      <c r="Q7" s="30"/>
    </row>
    <row r="8" spans="1:18" ht="13.5" customHeight="1" thickBot="1" x14ac:dyDescent="0.25">
      <c r="A8" s="30"/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  <c r="Q8" s="30"/>
    </row>
    <row r="9" spans="1:18" ht="6.75" customHeight="1" thickBot="1" x14ac:dyDescent="0.25">
      <c r="A9" s="30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30"/>
    </row>
    <row r="10" spans="1:18" ht="26.25" customHeight="1" thickBot="1" x14ac:dyDescent="0.25">
      <c r="A10" s="30"/>
      <c r="B10" s="100" t="s">
        <v>68</v>
      </c>
      <c r="C10" s="140">
        <v>2024</v>
      </c>
      <c r="D10" s="141"/>
      <c r="E10" s="141"/>
      <c r="F10" s="141"/>
      <c r="G10" s="141"/>
      <c r="H10" s="141"/>
      <c r="I10" s="142"/>
      <c r="J10" s="143" t="s">
        <v>1</v>
      </c>
      <c r="K10" s="144"/>
      <c r="L10" s="144"/>
      <c r="M10" s="144"/>
      <c r="N10" s="145" t="s">
        <v>156</v>
      </c>
      <c r="O10" s="146"/>
      <c r="P10" s="147"/>
      <c r="Q10" s="30"/>
    </row>
    <row r="11" spans="1:18" ht="4.5" customHeight="1" thickBot="1" x14ac:dyDescent="0.25">
      <c r="A11" s="30"/>
      <c r="B11" s="148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50"/>
      <c r="Q11" s="30"/>
    </row>
    <row r="12" spans="1:18" ht="13.5" thickBot="1" x14ac:dyDescent="0.25">
      <c r="A12" s="30"/>
      <c r="B12" s="31" t="s">
        <v>0</v>
      </c>
      <c r="C12" s="156" t="s">
        <v>108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2"/>
      <c r="Q12" s="30"/>
    </row>
    <row r="13" spans="1:18" ht="4.5" customHeight="1" thickBot="1" x14ac:dyDescent="0.25">
      <c r="A13" s="30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  <c r="Q13" s="30"/>
    </row>
    <row r="14" spans="1:18" ht="19.5" customHeight="1" thickBot="1" x14ac:dyDescent="0.25">
      <c r="A14" s="30"/>
      <c r="B14" s="31" t="s">
        <v>6</v>
      </c>
      <c r="C14" s="322" t="s">
        <v>120</v>
      </c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4"/>
      <c r="Q14" s="30"/>
    </row>
    <row r="15" spans="1:18" ht="4.5" customHeight="1" thickBot="1" x14ac:dyDescent="0.25">
      <c r="A15" s="30"/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9"/>
      <c r="Q15" s="30"/>
    </row>
    <row r="16" spans="1:18" ht="30.6" customHeight="1" thickBot="1" x14ac:dyDescent="0.25">
      <c r="A16" s="30"/>
      <c r="B16" s="31" t="s">
        <v>30</v>
      </c>
      <c r="C16" s="322" t="s">
        <v>115</v>
      </c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4"/>
      <c r="Q16" s="30"/>
    </row>
    <row r="17" spans="1:17" ht="4.5" customHeight="1" thickBot="1" x14ac:dyDescent="0.25">
      <c r="A17" s="30"/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9"/>
      <c r="Q17" s="30"/>
    </row>
    <row r="18" spans="1:17" ht="26.25" customHeight="1" thickBot="1" x14ac:dyDescent="0.25">
      <c r="A18" s="30"/>
      <c r="B18" s="31" t="s">
        <v>17</v>
      </c>
      <c r="C18" s="325" t="s">
        <v>174</v>
      </c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7"/>
      <c r="Q18" s="30"/>
    </row>
    <row r="19" spans="1:17" ht="4.5" customHeight="1" thickBot="1" x14ac:dyDescent="0.25">
      <c r="A19" s="30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30"/>
    </row>
    <row r="20" spans="1:17" ht="15" customHeight="1" thickBot="1" x14ac:dyDescent="0.25">
      <c r="A20" s="30"/>
      <c r="B20" s="164" t="s">
        <v>31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6"/>
      <c r="Q20" s="30"/>
    </row>
    <row r="21" spans="1:17" ht="4.5" customHeight="1" thickBot="1" x14ac:dyDescent="0.25">
      <c r="A21" s="30"/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9"/>
      <c r="Q21" s="30"/>
    </row>
    <row r="22" spans="1:17" ht="63" customHeight="1" thickBot="1" x14ac:dyDescent="0.25">
      <c r="A22" s="30"/>
      <c r="B22" s="31" t="s">
        <v>3</v>
      </c>
      <c r="C22" s="317" t="s">
        <v>168</v>
      </c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9"/>
      <c r="Q22" s="30"/>
    </row>
    <row r="23" spans="1:17" ht="5.25" customHeight="1" thickBot="1" x14ac:dyDescent="0.25">
      <c r="A23" s="30"/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9"/>
      <c r="Q23" s="30"/>
    </row>
    <row r="24" spans="1:17" ht="113.25" customHeight="1" thickBot="1" x14ac:dyDescent="0.25">
      <c r="A24" s="30"/>
      <c r="B24" s="31" t="s">
        <v>18</v>
      </c>
      <c r="C24" s="160" t="s">
        <v>167</v>
      </c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1"/>
      <c r="Q24" s="30"/>
    </row>
    <row r="25" spans="1:17" ht="4.5" customHeight="1" thickBot="1" x14ac:dyDescent="0.25">
      <c r="A25" s="30"/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9"/>
      <c r="Q25" s="30"/>
    </row>
    <row r="26" spans="1:17" ht="13.5" customHeight="1" thickBot="1" x14ac:dyDescent="0.25">
      <c r="A26" s="30"/>
      <c r="B26" s="36" t="s">
        <v>2</v>
      </c>
      <c r="C26" s="174">
        <v>0.9</v>
      </c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6"/>
      <c r="Q26" s="30"/>
    </row>
    <row r="27" spans="1:17" ht="4.5" customHeight="1" thickBot="1" x14ac:dyDescent="0.25">
      <c r="A27" s="30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9"/>
      <c r="Q27" s="30"/>
    </row>
    <row r="28" spans="1:17" ht="12.75" customHeight="1" thickBot="1" x14ac:dyDescent="0.25">
      <c r="A28" s="30"/>
      <c r="B28" s="36" t="s">
        <v>19</v>
      </c>
      <c r="C28" s="37" t="s">
        <v>20</v>
      </c>
      <c r="D28" s="314" t="s">
        <v>110</v>
      </c>
      <c r="E28" s="315"/>
      <c r="F28" s="315"/>
      <c r="G28" s="316"/>
      <c r="H28" s="181" t="s">
        <v>21</v>
      </c>
      <c r="I28" s="181"/>
      <c r="J28" s="181"/>
      <c r="K28" s="314" t="s">
        <v>112</v>
      </c>
      <c r="L28" s="315"/>
      <c r="M28" s="316"/>
      <c r="N28" s="182" t="s">
        <v>22</v>
      </c>
      <c r="O28" s="183"/>
      <c r="P28" s="79" t="s">
        <v>111</v>
      </c>
      <c r="Q28" s="30"/>
    </row>
    <row r="29" spans="1:17" ht="4.5" customHeight="1" thickBot="1" x14ac:dyDescent="0.25">
      <c r="A29" s="30"/>
      <c r="B29" s="184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85"/>
      <c r="Q29" s="30"/>
    </row>
    <row r="30" spans="1:17" ht="13.5" thickBot="1" x14ac:dyDescent="0.25">
      <c r="A30" s="30"/>
      <c r="B30" s="36" t="s">
        <v>7</v>
      </c>
      <c r="C30" s="186" t="s">
        <v>84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8"/>
      <c r="Q30" s="30"/>
    </row>
    <row r="31" spans="1:17" ht="4.5" customHeight="1" thickBot="1" x14ac:dyDescent="0.25">
      <c r="A31" s="30"/>
      <c r="B31" s="157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9"/>
      <c r="Q31" s="30"/>
    </row>
    <row r="32" spans="1:17" ht="13.5" thickBot="1" x14ac:dyDescent="0.25">
      <c r="A32" s="30"/>
      <c r="B32" s="36" t="s">
        <v>4</v>
      </c>
      <c r="C32" s="180" t="s">
        <v>64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2"/>
      <c r="Q32" s="30"/>
    </row>
    <row r="33" spans="1:17" ht="4.5" customHeight="1" thickBot="1" x14ac:dyDescent="0.25">
      <c r="A33" s="30"/>
      <c r="B33" s="157" t="s">
        <v>101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9"/>
      <c r="Q33" s="30"/>
    </row>
    <row r="34" spans="1:17" ht="13.5" thickBot="1" x14ac:dyDescent="0.25">
      <c r="A34" s="30"/>
      <c r="B34" s="36" t="s">
        <v>29</v>
      </c>
      <c r="C34" s="156" t="s">
        <v>64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2"/>
      <c r="Q34" s="30"/>
    </row>
    <row r="35" spans="1:17" ht="4.5" customHeight="1" thickBot="1" x14ac:dyDescent="0.25">
      <c r="A35" s="30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  <c r="Q35" s="30"/>
    </row>
    <row r="36" spans="1:17" ht="16.5" customHeight="1" thickBot="1" x14ac:dyDescent="0.25">
      <c r="A36" s="30"/>
      <c r="B36" s="36" t="s">
        <v>57</v>
      </c>
      <c r="C36" s="156" t="s">
        <v>63</v>
      </c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2"/>
      <c r="Q36" s="30"/>
    </row>
    <row r="37" spans="1:17" ht="4.5" customHeight="1" thickBot="1" x14ac:dyDescent="0.25">
      <c r="A37" s="30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0"/>
    </row>
    <row r="38" spans="1:17" ht="13.5" thickBot="1" x14ac:dyDescent="0.25">
      <c r="A38" s="30"/>
      <c r="B38" s="367" t="s">
        <v>23</v>
      </c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9"/>
      <c r="P38" s="370"/>
      <c r="Q38" s="30"/>
    </row>
    <row r="39" spans="1:17" ht="13.5" thickBot="1" x14ac:dyDescent="0.25">
      <c r="A39" s="30"/>
      <c r="B39" s="35" t="s">
        <v>28</v>
      </c>
      <c r="C39" s="193" t="s">
        <v>24</v>
      </c>
      <c r="D39" s="194"/>
      <c r="E39" s="194"/>
      <c r="F39" s="194"/>
      <c r="G39" s="195"/>
      <c r="H39" s="193" t="s">
        <v>7</v>
      </c>
      <c r="I39" s="194"/>
      <c r="J39" s="194"/>
      <c r="K39" s="194"/>
      <c r="L39" s="195"/>
      <c r="M39" s="193" t="s">
        <v>25</v>
      </c>
      <c r="N39" s="194"/>
      <c r="O39" s="196"/>
      <c r="P39" s="195"/>
      <c r="Q39" s="30"/>
    </row>
    <row r="40" spans="1:17" ht="39.75" customHeight="1" x14ac:dyDescent="0.2">
      <c r="A40" s="30"/>
      <c r="B40" s="82" t="s">
        <v>165</v>
      </c>
      <c r="C40" s="371" t="s">
        <v>179</v>
      </c>
      <c r="D40" s="372"/>
      <c r="E40" s="372"/>
      <c r="F40" s="372"/>
      <c r="G40" s="373"/>
      <c r="H40" s="381" t="s">
        <v>118</v>
      </c>
      <c r="I40" s="382"/>
      <c r="J40" s="382"/>
      <c r="K40" s="382"/>
      <c r="L40" s="383"/>
      <c r="M40" s="381" t="s">
        <v>117</v>
      </c>
      <c r="N40" s="382"/>
      <c r="O40" s="382"/>
      <c r="P40" s="384"/>
      <c r="Q40" s="30"/>
    </row>
    <row r="41" spans="1:17" ht="48.75" customHeight="1" x14ac:dyDescent="0.2">
      <c r="A41" s="30"/>
      <c r="B41" s="82" t="s">
        <v>166</v>
      </c>
      <c r="C41" s="374" t="s">
        <v>179</v>
      </c>
      <c r="D41" s="375"/>
      <c r="E41" s="375"/>
      <c r="F41" s="375"/>
      <c r="G41" s="376"/>
      <c r="H41" s="377" t="s">
        <v>118</v>
      </c>
      <c r="I41" s="378"/>
      <c r="J41" s="378"/>
      <c r="K41" s="378"/>
      <c r="L41" s="379"/>
      <c r="M41" s="377" t="s">
        <v>117</v>
      </c>
      <c r="N41" s="378"/>
      <c r="O41" s="378"/>
      <c r="P41" s="380"/>
      <c r="Q41" s="30"/>
    </row>
    <row r="42" spans="1:17" hidden="1" x14ac:dyDescent="0.2">
      <c r="A42" s="30"/>
      <c r="B42" s="85"/>
      <c r="C42" s="297"/>
      <c r="D42" s="298"/>
      <c r="E42" s="298"/>
      <c r="F42" s="298"/>
      <c r="G42" s="299"/>
      <c r="H42" s="297"/>
      <c r="I42" s="298"/>
      <c r="J42" s="298"/>
      <c r="K42" s="298"/>
      <c r="L42" s="299"/>
      <c r="M42" s="297"/>
      <c r="N42" s="298"/>
      <c r="O42" s="298"/>
      <c r="P42" s="300"/>
      <c r="Q42" s="30"/>
    </row>
    <row r="43" spans="1:17" ht="12.75" hidden="1" customHeight="1" x14ac:dyDescent="0.2">
      <c r="A43" s="30"/>
      <c r="B43" s="85"/>
      <c r="C43" s="297"/>
      <c r="D43" s="298"/>
      <c r="E43" s="298"/>
      <c r="F43" s="298"/>
      <c r="G43" s="299"/>
      <c r="H43" s="297"/>
      <c r="I43" s="298"/>
      <c r="J43" s="298"/>
      <c r="K43" s="298"/>
      <c r="L43" s="299"/>
      <c r="M43" s="297"/>
      <c r="N43" s="298"/>
      <c r="O43" s="298"/>
      <c r="P43" s="300"/>
      <c r="Q43" s="30"/>
    </row>
    <row r="44" spans="1:17" ht="11.25" hidden="1" customHeight="1" thickBot="1" x14ac:dyDescent="0.25">
      <c r="A44" s="30"/>
      <c r="B44" s="86"/>
      <c r="C44" s="289"/>
      <c r="D44" s="290"/>
      <c r="E44" s="290"/>
      <c r="F44" s="290"/>
      <c r="G44" s="291"/>
      <c r="H44" s="289"/>
      <c r="I44" s="290"/>
      <c r="J44" s="290"/>
      <c r="K44" s="290"/>
      <c r="L44" s="291"/>
      <c r="M44" s="289"/>
      <c r="N44" s="290"/>
      <c r="O44" s="290"/>
      <c r="P44" s="292"/>
      <c r="Q44" s="30"/>
    </row>
    <row r="45" spans="1:17" ht="4.5" customHeight="1" thickBot="1" x14ac:dyDescent="0.25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30"/>
    </row>
    <row r="46" spans="1:17" ht="13.5" customHeight="1" thickBot="1" x14ac:dyDescent="0.25">
      <c r="A46" s="30"/>
      <c r="B46" s="164" t="s">
        <v>8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  <c r="Q46" s="30"/>
    </row>
    <row r="47" spans="1:17" ht="4.5" customHeight="1" thickBot="1" x14ac:dyDescent="0.25">
      <c r="A47" s="30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30"/>
    </row>
    <row r="48" spans="1:17" x14ac:dyDescent="0.2">
      <c r="A48" s="30"/>
      <c r="B48" s="219" t="s">
        <v>26</v>
      </c>
      <c r="C48" s="42" t="s">
        <v>9</v>
      </c>
      <c r="D48" s="106" t="s">
        <v>186</v>
      </c>
      <c r="E48" s="107"/>
      <c r="F48" s="108"/>
      <c r="G48" s="106" t="s">
        <v>187</v>
      </c>
      <c r="H48" s="107"/>
      <c r="I48" s="108"/>
      <c r="J48" s="106" t="s">
        <v>188</v>
      </c>
      <c r="K48" s="107"/>
      <c r="L48" s="108"/>
      <c r="M48" s="106" t="s">
        <v>189</v>
      </c>
      <c r="N48" s="107"/>
      <c r="O48" s="108"/>
      <c r="P48" s="43" t="s">
        <v>10</v>
      </c>
      <c r="Q48" s="30"/>
    </row>
    <row r="49" spans="1:17" ht="18" customHeight="1" thickBot="1" x14ac:dyDescent="0.25">
      <c r="A49" s="30"/>
      <c r="B49" s="220"/>
      <c r="C49" s="44" t="s">
        <v>10</v>
      </c>
      <c r="D49" s="265">
        <f>+'REGISTRO DEMANDAS'!Q10</f>
        <v>1</v>
      </c>
      <c r="E49" s="266"/>
      <c r="F49" s="267"/>
      <c r="G49" s="265">
        <f>+'REGISTRO DEMANDAS'!S10</f>
        <v>1</v>
      </c>
      <c r="H49" s="266"/>
      <c r="I49" s="267"/>
      <c r="J49" s="265">
        <f>+'REGISTRO DEMANDAS'!U10</f>
        <v>1</v>
      </c>
      <c r="K49" s="266"/>
      <c r="L49" s="267"/>
      <c r="M49" s="265" t="str">
        <f>+'REGISTRO DEMANDAS'!W10</f>
        <v>0</v>
      </c>
      <c r="N49" s="266"/>
      <c r="O49" s="267"/>
      <c r="P49" s="87">
        <f>+'REGISTRO DEMANDAS'!Y10</f>
        <v>1</v>
      </c>
      <c r="Q49" s="30"/>
    </row>
    <row r="50" spans="1:17" ht="4.5" customHeight="1" thickBot="1" x14ac:dyDescent="0.25">
      <c r="A50" s="30"/>
      <c r="B50" s="46">
        <v>0.9</v>
      </c>
      <c r="C50" s="47"/>
      <c r="D50" s="88">
        <v>0.9</v>
      </c>
      <c r="E50" s="88">
        <v>0.9</v>
      </c>
      <c r="F50" s="88">
        <v>0.9</v>
      </c>
      <c r="G50" s="88">
        <v>0.9</v>
      </c>
      <c r="H50" s="88">
        <v>0.9</v>
      </c>
      <c r="I50" s="88">
        <v>0.9</v>
      </c>
      <c r="J50" s="88">
        <v>0.9</v>
      </c>
      <c r="K50" s="88">
        <v>0.9</v>
      </c>
      <c r="L50" s="88">
        <v>0.9</v>
      </c>
      <c r="M50" s="88">
        <v>0.9</v>
      </c>
      <c r="N50" s="88">
        <v>0.9</v>
      </c>
      <c r="O50" s="88">
        <v>0.9</v>
      </c>
      <c r="P50" s="88">
        <v>0.9</v>
      </c>
      <c r="Q50" s="30"/>
    </row>
    <row r="51" spans="1:17" ht="13.5" thickBot="1" x14ac:dyDescent="0.25">
      <c r="A51" s="30"/>
      <c r="B51" s="164" t="s">
        <v>27</v>
      </c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  <c r="Q51" s="30"/>
    </row>
    <row r="52" spans="1:17" ht="35.1" customHeight="1" x14ac:dyDescent="0.2">
      <c r="A52" s="30"/>
      <c r="B52" s="270"/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2"/>
      <c r="Q52" s="30"/>
    </row>
    <row r="53" spans="1:17" ht="35.1" customHeight="1" x14ac:dyDescent="0.2">
      <c r="A53" s="30"/>
      <c r="B53" s="273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5"/>
      <c r="Q53" s="30"/>
    </row>
    <row r="54" spans="1:17" ht="35.1" customHeight="1" x14ac:dyDescent="0.2">
      <c r="A54" s="30"/>
      <c r="B54" s="273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5"/>
      <c r="Q54" s="30"/>
    </row>
    <row r="55" spans="1:17" ht="35.1" customHeight="1" x14ac:dyDescent="0.2">
      <c r="A55" s="30"/>
      <c r="B55" s="273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5"/>
      <c r="Q55" s="30"/>
    </row>
    <row r="56" spans="1:17" ht="35.1" customHeight="1" x14ac:dyDescent="0.2">
      <c r="A56" s="30"/>
      <c r="B56" s="273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5"/>
      <c r="Q56" s="30"/>
    </row>
    <row r="57" spans="1:17" ht="4.5" customHeight="1" x14ac:dyDescent="0.2">
      <c r="A57" s="30"/>
      <c r="B57" s="273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5"/>
      <c r="Q57" s="30"/>
    </row>
    <row r="58" spans="1:17" hidden="1" x14ac:dyDescent="0.2">
      <c r="A58" s="30"/>
      <c r="B58" s="273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5"/>
      <c r="Q58" s="30"/>
    </row>
    <row r="59" spans="1:17" hidden="1" x14ac:dyDescent="0.2">
      <c r="A59" s="30"/>
      <c r="B59" s="273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5"/>
      <c r="Q59" s="30"/>
    </row>
    <row r="60" spans="1:17" hidden="1" x14ac:dyDescent="0.2">
      <c r="A60" s="30"/>
      <c r="B60" s="273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5"/>
      <c r="Q60" s="30"/>
    </row>
    <row r="61" spans="1:17" hidden="1" x14ac:dyDescent="0.2">
      <c r="A61" s="30"/>
      <c r="B61" s="273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5"/>
      <c r="Q61" s="30"/>
    </row>
    <row r="62" spans="1:17" hidden="1" x14ac:dyDescent="0.2">
      <c r="A62" s="30"/>
      <c r="B62" s="273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5"/>
      <c r="Q62" s="30"/>
    </row>
    <row r="63" spans="1:17" hidden="1" x14ac:dyDescent="0.2">
      <c r="A63" s="30"/>
      <c r="B63" s="273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5"/>
      <c r="Q63" s="30"/>
    </row>
    <row r="64" spans="1:17" hidden="1" x14ac:dyDescent="0.2">
      <c r="A64" s="30"/>
      <c r="B64" s="273"/>
      <c r="C64" s="274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5"/>
      <c r="Q64" s="30"/>
    </row>
    <row r="65" spans="1:19" hidden="1" x14ac:dyDescent="0.2">
      <c r="A65" s="30"/>
      <c r="B65" s="273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5"/>
      <c r="Q65" s="30"/>
    </row>
    <row r="66" spans="1:19" hidden="1" x14ac:dyDescent="0.2">
      <c r="A66" s="30"/>
      <c r="B66" s="273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5"/>
      <c r="Q66" s="30"/>
    </row>
    <row r="67" spans="1:19" ht="13.5" hidden="1" thickBot="1" x14ac:dyDescent="0.25">
      <c r="A67" s="30"/>
      <c r="B67" s="276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8"/>
      <c r="Q67" s="30"/>
    </row>
    <row r="68" spans="1:19" s="48" customFormat="1" ht="4.5" customHeight="1" thickBot="1" x14ac:dyDescent="0.25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</row>
    <row r="69" spans="1:19" ht="22.5" customHeight="1" x14ac:dyDescent="0.2">
      <c r="A69" s="30"/>
      <c r="B69" s="219" t="s">
        <v>5</v>
      </c>
      <c r="C69" s="279" t="s">
        <v>106</v>
      </c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1"/>
      <c r="Q69" s="30"/>
    </row>
    <row r="70" spans="1:19" ht="73.5" customHeight="1" thickBot="1" x14ac:dyDescent="0.25">
      <c r="A70" s="30"/>
      <c r="B70" s="285"/>
      <c r="C70" s="286" t="s">
        <v>181</v>
      </c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8"/>
      <c r="Q70" s="30"/>
    </row>
    <row r="71" spans="1:19" ht="20.25" customHeight="1" x14ac:dyDescent="0.2">
      <c r="A71" s="30"/>
      <c r="B71" s="285"/>
      <c r="C71" s="279" t="s">
        <v>107</v>
      </c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1"/>
      <c r="Q71" s="30"/>
    </row>
    <row r="72" spans="1:19" ht="59.25" customHeight="1" thickBot="1" x14ac:dyDescent="0.25">
      <c r="A72" s="30"/>
      <c r="B72" s="220"/>
      <c r="C72" s="286"/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8"/>
      <c r="Q72" s="30"/>
    </row>
    <row r="73" spans="1:19" ht="31.9" customHeight="1" thickBot="1" x14ac:dyDescent="0.25">
      <c r="A73" s="30"/>
      <c r="B73" s="89" t="s">
        <v>85</v>
      </c>
      <c r="C73" s="385" t="s">
        <v>121</v>
      </c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7"/>
      <c r="Q73" s="30"/>
      <c r="S73" s="17" t="s">
        <v>100</v>
      </c>
    </row>
    <row r="74" spans="1:19" ht="21.6" customHeight="1" thickBot="1" x14ac:dyDescent="0.25">
      <c r="A74" s="30"/>
      <c r="B74" s="89" t="s">
        <v>69</v>
      </c>
      <c r="C74" s="268" t="s">
        <v>70</v>
      </c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9"/>
      <c r="Q74" s="30"/>
    </row>
    <row r="77" spans="1:19" x14ac:dyDescent="0.2">
      <c r="C77" s="51"/>
    </row>
    <row r="88" spans="1:19" x14ac:dyDescent="0.2"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</row>
    <row r="89" spans="1:19" x14ac:dyDescent="0.2"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</row>
    <row r="90" spans="1:19" x14ac:dyDescent="0.2"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</row>
    <row r="91" spans="1:19" x14ac:dyDescent="0.2"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</row>
    <row r="92" spans="1:19" x14ac:dyDescent="0.2"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</row>
    <row r="93" spans="1:19" x14ac:dyDescent="0.2">
      <c r="B93" s="90"/>
      <c r="C93" s="90"/>
      <c r="D93" s="90"/>
      <c r="E93" s="90"/>
      <c r="F93" s="90"/>
      <c r="G93" s="90"/>
      <c r="H93" s="90"/>
      <c r="J93" s="90"/>
      <c r="K93" s="90"/>
      <c r="L93" s="90"/>
      <c r="M93" s="90"/>
    </row>
    <row r="94" spans="1:19" x14ac:dyDescent="0.2">
      <c r="B94" s="90"/>
      <c r="C94" s="90"/>
      <c r="D94" s="90"/>
      <c r="E94" s="90"/>
      <c r="F94" s="90"/>
      <c r="G94" s="90"/>
      <c r="H94" s="90"/>
      <c r="J94" s="90"/>
      <c r="K94" s="90"/>
      <c r="L94" s="90"/>
      <c r="M94" s="90"/>
    </row>
    <row r="95" spans="1:19" x14ac:dyDescent="0.2">
      <c r="B95" s="90"/>
      <c r="C95" s="90"/>
      <c r="D95" s="90"/>
      <c r="E95" s="90"/>
      <c r="F95" s="90"/>
      <c r="G95" s="90"/>
      <c r="H95" s="90"/>
      <c r="J95" s="90"/>
      <c r="K95" s="90"/>
      <c r="L95" s="90"/>
      <c r="M95" s="90"/>
    </row>
    <row r="96" spans="1:19" x14ac:dyDescent="0.2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</row>
    <row r="97" spans="1:19" x14ac:dyDescent="0.2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</row>
    <row r="98" spans="1:19" x14ac:dyDescent="0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</row>
    <row r="99" spans="1:19" x14ac:dyDescent="0.2">
      <c r="A99" s="53"/>
      <c r="B99" s="53" t="s">
        <v>33</v>
      </c>
      <c r="C99" s="53" t="s">
        <v>32</v>
      </c>
      <c r="D99" s="53" t="s">
        <v>34</v>
      </c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4" t="s">
        <v>62</v>
      </c>
      <c r="R99" s="53"/>
      <c r="S99" s="53"/>
    </row>
    <row r="100" spans="1:19" x14ac:dyDescent="0.2">
      <c r="A100" s="53"/>
      <c r="B100" s="54" t="s">
        <v>35</v>
      </c>
      <c r="C100" s="54" t="s">
        <v>37</v>
      </c>
      <c r="D100" s="92" t="s">
        <v>86</v>
      </c>
      <c r="E100" s="53"/>
      <c r="F100" s="53"/>
      <c r="G100" s="53"/>
      <c r="H100" s="53"/>
      <c r="I100" s="53"/>
      <c r="J100" s="53"/>
      <c r="K100" s="53"/>
      <c r="L100" s="53"/>
      <c r="M100" s="54" t="s">
        <v>59</v>
      </c>
      <c r="N100" s="53"/>
      <c r="O100" s="53"/>
      <c r="P100" s="53"/>
      <c r="Q100" s="54" t="s">
        <v>63</v>
      </c>
      <c r="R100" s="53"/>
      <c r="S100" s="53"/>
    </row>
    <row r="101" spans="1:19" x14ac:dyDescent="0.2">
      <c r="A101" s="53"/>
      <c r="B101" s="54" t="s">
        <v>72</v>
      </c>
      <c r="C101" s="54" t="s">
        <v>38</v>
      </c>
      <c r="D101" s="92" t="s">
        <v>87</v>
      </c>
      <c r="E101" s="53"/>
      <c r="F101" s="53"/>
      <c r="G101" s="53"/>
      <c r="H101" s="53"/>
      <c r="I101" s="53"/>
      <c r="J101" s="53"/>
      <c r="K101" s="53"/>
      <c r="L101" s="53"/>
      <c r="M101" s="54" t="s">
        <v>61</v>
      </c>
      <c r="N101" s="53"/>
      <c r="O101" s="53"/>
      <c r="P101" s="53"/>
      <c r="Q101" s="54" t="s">
        <v>65</v>
      </c>
      <c r="R101" s="53"/>
      <c r="S101" s="53"/>
    </row>
    <row r="102" spans="1:19" x14ac:dyDescent="0.2">
      <c r="A102" s="53"/>
      <c r="B102" s="54" t="s">
        <v>36</v>
      </c>
      <c r="C102" s="54" t="s">
        <v>39</v>
      </c>
      <c r="D102" s="92" t="s">
        <v>88</v>
      </c>
      <c r="E102" s="53"/>
      <c r="F102" s="53"/>
      <c r="G102" s="53"/>
      <c r="H102" s="53"/>
      <c r="I102" s="53"/>
      <c r="J102" s="53"/>
      <c r="K102" s="53"/>
      <c r="L102" s="53"/>
      <c r="M102" s="54" t="s">
        <v>70</v>
      </c>
      <c r="N102" s="53"/>
      <c r="O102" s="53"/>
      <c r="P102" s="53"/>
      <c r="Q102" s="54" t="s">
        <v>64</v>
      </c>
      <c r="R102" s="53"/>
      <c r="S102" s="53"/>
    </row>
    <row r="103" spans="1:19" x14ac:dyDescent="0.2">
      <c r="A103" s="53"/>
      <c r="B103" s="53"/>
      <c r="C103" s="54" t="s">
        <v>40</v>
      </c>
      <c r="D103" s="92" t="s">
        <v>89</v>
      </c>
      <c r="E103" s="53"/>
      <c r="F103" s="53"/>
      <c r="G103" s="53"/>
      <c r="H103" s="53"/>
      <c r="I103" s="53"/>
      <c r="J103" s="53"/>
      <c r="K103" s="53"/>
      <c r="L103" s="53"/>
      <c r="M103" s="54"/>
      <c r="N103" s="53"/>
      <c r="O103" s="53"/>
      <c r="P103" s="53"/>
      <c r="Q103" s="54" t="s">
        <v>66</v>
      </c>
      <c r="R103" s="53"/>
      <c r="S103" s="53"/>
    </row>
    <row r="104" spans="1:19" x14ac:dyDescent="0.2">
      <c r="A104" s="53"/>
      <c r="B104" s="53"/>
      <c r="C104" s="54" t="s">
        <v>41</v>
      </c>
      <c r="D104" s="92" t="s">
        <v>90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3" t="s">
        <v>60</v>
      </c>
      <c r="O104" s="53"/>
      <c r="P104" s="53"/>
      <c r="Q104" s="54" t="s">
        <v>67</v>
      </c>
      <c r="R104" s="53"/>
      <c r="S104" s="53"/>
    </row>
    <row r="105" spans="1:19" x14ac:dyDescent="0.2">
      <c r="A105" s="53"/>
      <c r="B105" s="53"/>
      <c r="C105" s="54" t="s">
        <v>42</v>
      </c>
      <c r="D105" s="92" t="s">
        <v>83</v>
      </c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</row>
    <row r="106" spans="1:19" x14ac:dyDescent="0.2">
      <c r="A106" s="53"/>
      <c r="B106" s="53"/>
      <c r="C106" s="54" t="s">
        <v>43</v>
      </c>
      <c r="D106" s="92" t="s">
        <v>51</v>
      </c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</row>
    <row r="107" spans="1:19" x14ac:dyDescent="0.2">
      <c r="A107" s="53"/>
      <c r="B107" s="53"/>
      <c r="C107" s="53"/>
      <c r="D107" s="92" t="s">
        <v>50</v>
      </c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</row>
    <row r="108" spans="1:19" x14ac:dyDescent="0.2">
      <c r="A108" s="53"/>
      <c r="B108" s="53"/>
      <c r="C108" s="53"/>
      <c r="D108" s="92" t="s">
        <v>45</v>
      </c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</row>
    <row r="109" spans="1:19" x14ac:dyDescent="0.2">
      <c r="A109" s="53"/>
      <c r="B109" s="53"/>
      <c r="C109" s="53"/>
      <c r="D109" s="92" t="s">
        <v>44</v>
      </c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</row>
    <row r="110" spans="1:19" ht="12.75" customHeight="1" x14ac:dyDescent="0.2">
      <c r="A110" s="53"/>
      <c r="B110" s="53"/>
      <c r="C110" s="53"/>
      <c r="D110" s="92" t="s">
        <v>47</v>
      </c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</row>
    <row r="111" spans="1:19" x14ac:dyDescent="0.2">
      <c r="A111" s="53"/>
      <c r="B111" s="53"/>
      <c r="C111" s="53"/>
      <c r="D111" s="92" t="s">
        <v>46</v>
      </c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</row>
    <row r="112" spans="1:19" x14ac:dyDescent="0.2">
      <c r="A112" s="53"/>
      <c r="B112" s="53"/>
      <c r="C112" s="53"/>
      <c r="D112" s="92" t="s">
        <v>48</v>
      </c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</row>
    <row r="113" spans="1:19" x14ac:dyDescent="0.2">
      <c r="A113" s="53"/>
      <c r="B113" s="53"/>
      <c r="C113" s="53"/>
      <c r="D113" s="92" t="s">
        <v>91</v>
      </c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</row>
    <row r="114" spans="1:19" x14ac:dyDescent="0.2">
      <c r="A114" s="53"/>
      <c r="B114" s="53"/>
      <c r="C114" s="53"/>
      <c r="D114" s="92" t="s">
        <v>74</v>
      </c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</row>
    <row r="115" spans="1:19" x14ac:dyDescent="0.2">
      <c r="A115" s="53"/>
      <c r="B115" s="56"/>
      <c r="C115" s="53"/>
      <c r="D115" s="92" t="s">
        <v>75</v>
      </c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</row>
    <row r="116" spans="1:19" x14ac:dyDescent="0.2">
      <c r="A116" s="53"/>
      <c r="B116" s="56"/>
      <c r="C116" s="53"/>
      <c r="D116" s="92" t="s">
        <v>73</v>
      </c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</row>
    <row r="117" spans="1:19" x14ac:dyDescent="0.2">
      <c r="A117" s="53"/>
      <c r="B117" s="56"/>
      <c r="C117" s="53"/>
      <c r="D117" s="92" t="s">
        <v>92</v>
      </c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</row>
    <row r="118" spans="1:19" x14ac:dyDescent="0.2">
      <c r="A118" s="53"/>
      <c r="B118" s="56"/>
      <c r="C118" s="53"/>
      <c r="D118" s="92" t="s">
        <v>93</v>
      </c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</row>
    <row r="119" spans="1:19" x14ac:dyDescent="0.2">
      <c r="A119" s="53"/>
      <c r="B119" s="56"/>
      <c r="C119" s="53"/>
      <c r="D119" s="92" t="s">
        <v>94</v>
      </c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</row>
    <row r="120" spans="1:19" x14ac:dyDescent="0.2">
      <c r="A120" s="53"/>
      <c r="B120" s="56"/>
      <c r="C120" s="53"/>
      <c r="D120" s="92" t="s">
        <v>95</v>
      </c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</row>
    <row r="121" spans="1:19" x14ac:dyDescent="0.2">
      <c r="A121" s="53"/>
      <c r="B121" s="56"/>
      <c r="C121" s="53"/>
      <c r="D121" s="92" t="s">
        <v>96</v>
      </c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</row>
    <row r="122" spans="1:19" x14ac:dyDescent="0.2">
      <c r="A122" s="53"/>
      <c r="B122" s="57"/>
      <c r="C122" s="53"/>
      <c r="D122" s="92" t="s">
        <v>97</v>
      </c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</row>
    <row r="123" spans="1:19" x14ac:dyDescent="0.2">
      <c r="A123" s="53"/>
      <c r="B123" s="57"/>
      <c r="C123" s="53"/>
      <c r="D123" s="92" t="s">
        <v>98</v>
      </c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</row>
    <row r="124" spans="1:19" x14ac:dyDescent="0.2">
      <c r="A124" s="53"/>
      <c r="C124" s="53"/>
      <c r="D124" s="92" t="s">
        <v>99</v>
      </c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</row>
    <row r="125" spans="1:19" x14ac:dyDescent="0.2">
      <c r="A125" s="53"/>
      <c r="B125" s="93"/>
      <c r="C125" s="53"/>
      <c r="D125" s="92" t="s">
        <v>49</v>
      </c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</row>
    <row r="126" spans="1:19" x14ac:dyDescent="0.2">
      <c r="A126" s="53"/>
      <c r="B126" s="93"/>
      <c r="C126" s="53"/>
      <c r="D126" s="53">
        <v>2018</v>
      </c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</row>
    <row r="127" spans="1:19" x14ac:dyDescent="0.2">
      <c r="A127" s="53"/>
      <c r="B127" s="93"/>
      <c r="C127" s="53"/>
      <c r="D127" s="53">
        <v>2019</v>
      </c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</row>
    <row r="128" spans="1:19" x14ac:dyDescent="0.2">
      <c r="A128" s="53"/>
      <c r="B128" s="9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</row>
    <row r="129" spans="1:19" x14ac:dyDescent="0.2">
      <c r="A129" s="53"/>
      <c r="B129" s="101" t="s">
        <v>172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</row>
    <row r="130" spans="1:19" x14ac:dyDescent="0.2">
      <c r="A130" s="53"/>
      <c r="B130" s="101" t="s">
        <v>173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</row>
    <row r="131" spans="1:19" x14ac:dyDescent="0.2">
      <c r="A131" s="53"/>
      <c r="B131" s="101" t="s">
        <v>174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</row>
    <row r="132" spans="1:19" x14ac:dyDescent="0.2">
      <c r="A132" s="53"/>
      <c r="B132" s="101" t="s">
        <v>175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</row>
    <row r="133" spans="1:19" x14ac:dyDescent="0.2">
      <c r="A133" s="53"/>
      <c r="B133" s="101" t="s">
        <v>176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</row>
    <row r="134" spans="1:19" x14ac:dyDescent="0.2">
      <c r="A134" s="94"/>
      <c r="B134" s="101" t="s">
        <v>177</v>
      </c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53"/>
      <c r="R134" s="53"/>
      <c r="S134" s="53"/>
    </row>
    <row r="135" spans="1:19" x14ac:dyDescent="0.2">
      <c r="A135" s="94"/>
      <c r="B135" s="101" t="s">
        <v>178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53"/>
      <c r="R135" s="53"/>
      <c r="S135" s="53"/>
    </row>
    <row r="136" spans="1:19" x14ac:dyDescent="0.2">
      <c r="A136" s="95"/>
      <c r="B136" s="96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</row>
    <row r="137" spans="1:19" x14ac:dyDescent="0.2">
      <c r="A137" s="95"/>
      <c r="B137" s="96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</row>
    <row r="138" spans="1:19" x14ac:dyDescent="0.2">
      <c r="A138" s="95"/>
      <c r="B138" s="96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</row>
    <row r="139" spans="1:19" x14ac:dyDescent="0.2">
      <c r="A139" s="95"/>
      <c r="B139" s="96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</row>
    <row r="140" spans="1:19" x14ac:dyDescent="0.2">
      <c r="A140" s="95"/>
      <c r="B140" s="96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</row>
    <row r="141" spans="1:19" x14ac:dyDescent="0.2">
      <c r="A141" s="95"/>
      <c r="B141" s="96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</row>
    <row r="142" spans="1:19" x14ac:dyDescent="0.2">
      <c r="A142" s="95"/>
      <c r="B142" s="96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</row>
    <row r="143" spans="1:19" x14ac:dyDescent="0.2">
      <c r="A143" s="95"/>
      <c r="B143" s="96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</row>
    <row r="144" spans="1:19" x14ac:dyDescent="0.2">
      <c r="A144" s="95"/>
      <c r="B144" s="96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</row>
    <row r="145" spans="1:16" x14ac:dyDescent="0.2">
      <c r="A145" s="95"/>
      <c r="B145" s="96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</row>
    <row r="146" spans="1:16" x14ac:dyDescent="0.2">
      <c r="A146" s="95"/>
      <c r="B146" s="96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</row>
    <row r="147" spans="1:16" x14ac:dyDescent="0.2">
      <c r="A147" s="95"/>
      <c r="B147" s="96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</row>
    <row r="148" spans="1:16" x14ac:dyDescent="0.2">
      <c r="A148" s="95"/>
      <c r="B148" s="96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</row>
    <row r="149" spans="1:16" x14ac:dyDescent="0.2">
      <c r="A149" s="95"/>
      <c r="B149" s="96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</row>
    <row r="150" spans="1:16" x14ac:dyDescent="0.2">
      <c r="A150" s="95"/>
      <c r="B150" s="96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</row>
    <row r="151" spans="1:16" x14ac:dyDescent="0.2">
      <c r="A151" s="95"/>
      <c r="B151" s="96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</row>
    <row r="152" spans="1:16" x14ac:dyDescent="0.2">
      <c r="A152" s="95"/>
      <c r="B152" s="96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</row>
    <row r="153" spans="1:16" x14ac:dyDescent="0.2">
      <c r="A153" s="95"/>
      <c r="B153" s="96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</row>
    <row r="154" spans="1:16" x14ac:dyDescent="0.2">
      <c r="B154" s="97"/>
    </row>
    <row r="155" spans="1:16" x14ac:dyDescent="0.2">
      <c r="B155" s="97"/>
    </row>
    <row r="156" spans="1:16" x14ac:dyDescent="0.2">
      <c r="B156" s="97"/>
    </row>
    <row r="157" spans="1:16" x14ac:dyDescent="0.2">
      <c r="B157" s="97"/>
    </row>
    <row r="158" spans="1:16" x14ac:dyDescent="0.2">
      <c r="B158" s="97"/>
    </row>
    <row r="159" spans="1:16" x14ac:dyDescent="0.2">
      <c r="B159" s="97"/>
    </row>
    <row r="160" spans="1:16" x14ac:dyDescent="0.2">
      <c r="B160" s="97"/>
    </row>
    <row r="161" spans="2:2" x14ac:dyDescent="0.2">
      <c r="B161" s="97"/>
    </row>
    <row r="162" spans="2:2" x14ac:dyDescent="0.2">
      <c r="B162" s="97"/>
    </row>
    <row r="163" spans="2:2" x14ac:dyDescent="0.2">
      <c r="B163" s="97"/>
    </row>
    <row r="164" spans="2:2" x14ac:dyDescent="0.2">
      <c r="B164" s="97"/>
    </row>
    <row r="165" spans="2:2" x14ac:dyDescent="0.2">
      <c r="B165" s="97"/>
    </row>
    <row r="166" spans="2:2" x14ac:dyDescent="0.2">
      <c r="B166" s="97"/>
    </row>
    <row r="167" spans="2:2" x14ac:dyDescent="0.2">
      <c r="B167" s="97"/>
    </row>
    <row r="168" spans="2:2" x14ac:dyDescent="0.2">
      <c r="B168" s="97"/>
    </row>
    <row r="169" spans="2:2" x14ac:dyDescent="0.2">
      <c r="B169" s="97"/>
    </row>
    <row r="170" spans="2:2" x14ac:dyDescent="0.2">
      <c r="B170" s="97"/>
    </row>
    <row r="171" spans="2:2" x14ac:dyDescent="0.2">
      <c r="B171" s="97"/>
    </row>
    <row r="172" spans="2:2" x14ac:dyDescent="0.2">
      <c r="B172" s="97"/>
    </row>
    <row r="173" spans="2:2" x14ac:dyDescent="0.2">
      <c r="B173" s="97"/>
    </row>
    <row r="174" spans="2:2" x14ac:dyDescent="0.2">
      <c r="B174" s="97"/>
    </row>
  </sheetData>
  <sheetProtection formatCells="0" formatColumns="0" formatRows="0"/>
  <mergeCells count="82">
    <mergeCell ref="C73:P73"/>
    <mergeCell ref="C74:P74"/>
    <mergeCell ref="B52:P67"/>
    <mergeCell ref="A68:Q68"/>
    <mergeCell ref="B69:B72"/>
    <mergeCell ref="C69:P69"/>
    <mergeCell ref="C70:P70"/>
    <mergeCell ref="C71:P71"/>
    <mergeCell ref="C72:P72"/>
    <mergeCell ref="C44:G44"/>
    <mergeCell ref="H44:L44"/>
    <mergeCell ref="M44:P44"/>
    <mergeCell ref="B46:P46"/>
    <mergeCell ref="B48:B49"/>
    <mergeCell ref="B51:P51"/>
    <mergeCell ref="D48:F48"/>
    <mergeCell ref="G48:I48"/>
    <mergeCell ref="J48:L48"/>
    <mergeCell ref="M48:O48"/>
    <mergeCell ref="C42:G42"/>
    <mergeCell ref="H42:L42"/>
    <mergeCell ref="M42:P42"/>
    <mergeCell ref="C43:G43"/>
    <mergeCell ref="H43:L43"/>
    <mergeCell ref="M43:P43"/>
    <mergeCell ref="C40:G40"/>
    <mergeCell ref="C41:G41"/>
    <mergeCell ref="H41:L41"/>
    <mergeCell ref="M41:P41"/>
    <mergeCell ref="H40:L40"/>
    <mergeCell ref="M40:P40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17:P17"/>
    <mergeCell ref="C18:P18"/>
    <mergeCell ref="B19:P19"/>
    <mergeCell ref="B20:P20"/>
    <mergeCell ref="B21:P21"/>
    <mergeCell ref="C22:P22"/>
    <mergeCell ref="B11:P11"/>
    <mergeCell ref="C12:P12"/>
    <mergeCell ref="B13:P13"/>
    <mergeCell ref="C14:P14"/>
    <mergeCell ref="B15:P15"/>
    <mergeCell ref="C16:P16"/>
    <mergeCell ref="N4:P4"/>
    <mergeCell ref="C5:M5"/>
    <mergeCell ref="N5:P5"/>
    <mergeCell ref="B7:P8"/>
    <mergeCell ref="B9:P9"/>
    <mergeCell ref="C10:I10"/>
    <mergeCell ref="J10:M10"/>
    <mergeCell ref="N10:P10"/>
    <mergeCell ref="D49:F49"/>
    <mergeCell ref="G49:I49"/>
    <mergeCell ref="J49:L49"/>
    <mergeCell ref="M49:O49"/>
    <mergeCell ref="B2:B5"/>
    <mergeCell ref="C2:M2"/>
    <mergeCell ref="N2:P2"/>
    <mergeCell ref="C3:M3"/>
    <mergeCell ref="N3:P3"/>
    <mergeCell ref="C4:M4"/>
  </mergeCells>
  <conditionalFormatting sqref="D49">
    <cfRule type="cellIs" dxfId="19" priority="33" stopIfTrue="1" operator="equal">
      <formula>"0"</formula>
    </cfRule>
    <cfRule type="cellIs" dxfId="18" priority="34" stopIfTrue="1" operator="lessThanOrEqual">
      <formula>$R$5</formula>
    </cfRule>
    <cfRule type="cellIs" dxfId="17" priority="35" stopIfTrue="1" operator="greaterThanOrEqual">
      <formula>$R$2</formula>
    </cfRule>
    <cfRule type="cellIs" dxfId="4" priority="36" stopIfTrue="1" operator="between">
      <formula>$R$4</formula>
      <formula>$R$3</formula>
    </cfRule>
  </conditionalFormatting>
  <conditionalFormatting sqref="G49">
    <cfRule type="cellIs" dxfId="16" priority="13" stopIfTrue="1" operator="equal">
      <formula>"0"</formula>
    </cfRule>
    <cfRule type="cellIs" dxfId="15" priority="14" stopIfTrue="1" operator="lessThanOrEqual">
      <formula>$R$5</formula>
    </cfRule>
    <cfRule type="cellIs" dxfId="14" priority="15" stopIfTrue="1" operator="greaterThanOrEqual">
      <formula>$R$2</formula>
    </cfRule>
    <cfRule type="cellIs" dxfId="3" priority="16" stopIfTrue="1" operator="between">
      <formula>$R$4</formula>
      <formula>$R$3</formula>
    </cfRule>
  </conditionalFormatting>
  <conditionalFormatting sqref="J49">
    <cfRule type="cellIs" dxfId="13" priority="9" stopIfTrue="1" operator="equal">
      <formula>"0"</formula>
    </cfRule>
    <cfRule type="cellIs" dxfId="12" priority="10" stopIfTrue="1" operator="lessThanOrEqual">
      <formula>$R$5</formula>
    </cfRule>
    <cfRule type="cellIs" dxfId="11" priority="11" stopIfTrue="1" operator="greaterThanOrEqual">
      <formula>$R$2</formula>
    </cfRule>
    <cfRule type="cellIs" dxfId="2" priority="12" stopIfTrue="1" operator="between">
      <formula>$R$4</formula>
      <formula>$R$3</formula>
    </cfRule>
  </conditionalFormatting>
  <conditionalFormatting sqref="M49">
    <cfRule type="cellIs" dxfId="10" priority="5" stopIfTrue="1" operator="equal">
      <formula>"0"</formula>
    </cfRule>
    <cfRule type="cellIs" dxfId="9" priority="6" stopIfTrue="1" operator="lessThanOrEqual">
      <formula>$R$5</formula>
    </cfRule>
    <cfRule type="cellIs" dxfId="8" priority="7" stopIfTrue="1" operator="greaterThanOrEqual">
      <formula>$R$2</formula>
    </cfRule>
    <cfRule type="cellIs" dxfId="1" priority="8" stopIfTrue="1" operator="between">
      <formula>$R$4</formula>
      <formula>$R$3</formula>
    </cfRule>
  </conditionalFormatting>
  <conditionalFormatting sqref="P49">
    <cfRule type="cellIs" dxfId="7" priority="1" stopIfTrue="1" operator="equal">
      <formula>"0"</formula>
    </cfRule>
    <cfRule type="cellIs" dxfId="6" priority="2" stopIfTrue="1" operator="lessThanOrEqual">
      <formula>$R$5</formula>
    </cfRule>
    <cfRule type="cellIs" dxfId="5" priority="3" stopIfTrue="1" operator="greaterThanOrEqual">
      <formula>$R$2</formula>
    </cfRule>
    <cfRule type="cellIs" dxfId="0" priority="4" stopIfTrue="1" operator="between">
      <formula>$R$4</formula>
      <formula>$R$3</formula>
    </cfRule>
  </conditionalFormatting>
  <dataValidations count="5">
    <dataValidation type="list" allowBlank="1" showInputMessage="1" showErrorMessage="1" sqref="C74:P74">
      <formula1>$M$100:$M$102</formula1>
    </dataValidation>
    <dataValidation type="list" allowBlank="1" showInputMessage="1" showErrorMessage="1" sqref="C32:P32 C36:P36 C34:P34">
      <formula1>$Q$99:$Q$104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8:P18">
      <formula1>$B$129:$B$135</formula1>
    </dataValidation>
  </dataValidations>
  <hyperlinks>
    <hyperlink ref="C40" r:id="rId1" display="Post@l"/>
    <hyperlink ref="C41" r:id="rId2" display="Post@l"/>
  </hyperlinks>
  <pageMargins left="0.7" right="0.7" top="0.75" bottom="0.75" header="0.3" footer="0.3"/>
  <pageSetup orientation="portrait" r:id="rId3"/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6"/>
  <sheetViews>
    <sheetView zoomScale="70" zoomScaleNormal="70" workbookViewId="0">
      <selection sqref="A1:A4"/>
    </sheetView>
  </sheetViews>
  <sheetFormatPr baseColWidth="10" defaultRowHeight="12.75" x14ac:dyDescent="0.2"/>
  <cols>
    <col min="1" max="1" width="41.140625" style="6" customWidth="1"/>
    <col min="2" max="2" width="43.5703125" style="3" customWidth="1"/>
    <col min="3" max="3" width="8.7109375" style="5" hidden="1" customWidth="1"/>
    <col min="4" max="4" width="11.140625" style="3" hidden="1" customWidth="1"/>
    <col min="5" max="5" width="8.7109375" style="5" hidden="1" customWidth="1"/>
    <col min="6" max="6" width="8.7109375" style="3" hidden="1" customWidth="1"/>
    <col min="7" max="7" width="8.7109375" style="5" hidden="1" customWidth="1"/>
    <col min="8" max="8" width="8.7109375" style="3" hidden="1" customWidth="1"/>
    <col min="9" max="9" width="8.7109375" style="5" hidden="1" customWidth="1"/>
    <col min="10" max="10" width="8.7109375" style="3" hidden="1" customWidth="1"/>
    <col min="11" max="11" width="8.7109375" style="5" hidden="1" customWidth="1"/>
    <col min="12" max="12" width="8.7109375" style="3" hidden="1" customWidth="1"/>
    <col min="13" max="13" width="8.7109375" style="5" hidden="1" customWidth="1"/>
    <col min="14" max="14" width="10" style="3" hidden="1" customWidth="1"/>
    <col min="15" max="15" width="8.7109375" style="5" hidden="1" customWidth="1"/>
    <col min="16" max="16" width="22.28515625" style="5" customWidth="1"/>
    <col min="17" max="17" width="17.28515625" style="3" customWidth="1"/>
    <col min="18" max="18" width="22.5703125" style="3" customWidth="1"/>
    <col min="19" max="19" width="11.42578125" style="3"/>
    <col min="20" max="20" width="22.28515625" style="5" customWidth="1"/>
    <col min="21" max="21" width="17.28515625" style="3" customWidth="1"/>
    <col min="22" max="22" width="22.5703125" style="3" customWidth="1"/>
    <col min="23" max="23" width="11.42578125" style="3"/>
    <col min="24" max="24" width="18" style="3" customWidth="1"/>
    <col min="25" max="27" width="11.42578125" style="3"/>
    <col min="28" max="28" width="15" style="3" customWidth="1"/>
    <col min="29" max="16384" width="11.42578125" style="3"/>
  </cols>
  <sheetData>
    <row r="1" spans="1:37" s="22" customFormat="1" ht="24.95" customHeight="1" x14ac:dyDescent="0.2">
      <c r="A1" s="252"/>
      <c r="B1" s="344" t="s">
        <v>52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6"/>
      <c r="Z1" s="398" t="s">
        <v>53</v>
      </c>
      <c r="AA1" s="399"/>
      <c r="AB1" s="400"/>
      <c r="AC1" s="20"/>
      <c r="AD1" s="20"/>
      <c r="AE1" s="20"/>
      <c r="AF1" s="20"/>
      <c r="AG1" s="20"/>
      <c r="AH1" s="20"/>
      <c r="AI1" s="20"/>
      <c r="AJ1" s="21"/>
      <c r="AK1" s="21"/>
    </row>
    <row r="2" spans="1:37" s="22" customFormat="1" ht="24.95" customHeight="1" x14ac:dyDescent="0.2">
      <c r="A2" s="253"/>
      <c r="B2" s="347" t="s">
        <v>76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9"/>
      <c r="Z2" s="401" t="s">
        <v>152</v>
      </c>
      <c r="AA2" s="402"/>
      <c r="AB2" s="403"/>
      <c r="AC2" s="20"/>
      <c r="AD2" s="20"/>
      <c r="AE2" s="20"/>
      <c r="AF2" s="20"/>
      <c r="AG2" s="20"/>
      <c r="AH2" s="20"/>
      <c r="AI2" s="20"/>
      <c r="AJ2" s="21"/>
      <c r="AK2" s="21"/>
    </row>
    <row r="3" spans="1:37" s="22" customFormat="1" ht="24.95" customHeight="1" x14ac:dyDescent="0.2">
      <c r="A3" s="253"/>
      <c r="B3" s="347" t="s">
        <v>77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9"/>
      <c r="Z3" s="401" t="s">
        <v>151</v>
      </c>
      <c r="AA3" s="402"/>
      <c r="AB3" s="403"/>
      <c r="AC3" s="20"/>
      <c r="AD3" s="20"/>
      <c r="AE3" s="20"/>
      <c r="AF3" s="20"/>
      <c r="AG3" s="20"/>
      <c r="AH3" s="20"/>
      <c r="AI3" s="20"/>
      <c r="AJ3" s="21"/>
      <c r="AK3" s="21"/>
    </row>
    <row r="4" spans="1:37" s="22" customFormat="1" ht="24.95" customHeight="1" thickBot="1" x14ac:dyDescent="0.25">
      <c r="A4" s="254"/>
      <c r="B4" s="350" t="s">
        <v>78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2"/>
      <c r="Z4" s="404" t="s">
        <v>56</v>
      </c>
      <c r="AA4" s="405"/>
      <c r="AB4" s="406"/>
      <c r="AC4" s="23"/>
      <c r="AD4" s="23"/>
      <c r="AE4" s="23"/>
      <c r="AF4" s="23"/>
      <c r="AG4" s="23"/>
      <c r="AH4" s="23"/>
      <c r="AI4" s="23"/>
      <c r="AJ4" s="21"/>
      <c r="AK4" s="21"/>
    </row>
    <row r="5" spans="1:37" ht="21.7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24"/>
      <c r="T5" s="14"/>
      <c r="U5" s="14"/>
      <c r="V5" s="15"/>
      <c r="W5" s="24"/>
      <c r="X5" s="24"/>
      <c r="Y5" s="24"/>
      <c r="Z5" s="24"/>
      <c r="AA5" s="24"/>
      <c r="AB5" s="24"/>
      <c r="AC5" s="4"/>
      <c r="AD5" s="4"/>
      <c r="AE5" s="4"/>
      <c r="AF5" s="4"/>
      <c r="AG5" s="4"/>
      <c r="AH5" s="4"/>
      <c r="AI5" s="4"/>
      <c r="AJ5" s="1"/>
      <c r="AK5" s="2"/>
    </row>
    <row r="6" spans="1:37" ht="23.25" customHeight="1" x14ac:dyDescent="0.35">
      <c r="A6" s="16" t="s">
        <v>0</v>
      </c>
      <c r="B6" s="17"/>
      <c r="C6" s="360" t="s">
        <v>108</v>
      </c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37" ht="13.5" thickBot="1" x14ac:dyDescent="0.25">
      <c r="A7" s="363"/>
      <c r="B7" s="363"/>
      <c r="C7" s="363"/>
      <c r="D7" s="363"/>
      <c r="E7" s="18"/>
      <c r="F7" s="17"/>
      <c r="G7" s="18"/>
      <c r="H7" s="17"/>
      <c r="I7" s="18"/>
      <c r="J7" s="17"/>
      <c r="K7" s="18"/>
      <c r="L7" s="17"/>
      <c r="M7" s="18"/>
      <c r="N7" s="17"/>
      <c r="O7" s="18"/>
      <c r="P7" s="18"/>
      <c r="Q7" s="17"/>
      <c r="R7" s="17"/>
      <c r="S7" s="17"/>
      <c r="T7" s="18"/>
      <c r="U7" s="17"/>
      <c r="V7" s="17"/>
      <c r="W7" s="17"/>
      <c r="X7" s="17"/>
      <c r="Y7" s="17"/>
      <c r="Z7" s="17"/>
      <c r="AA7" s="17"/>
      <c r="AB7" s="17"/>
    </row>
    <row r="8" spans="1:37" ht="38.25" customHeight="1" x14ac:dyDescent="0.2">
      <c r="A8" s="364" t="s">
        <v>79</v>
      </c>
      <c r="B8" s="366" t="s">
        <v>26</v>
      </c>
      <c r="C8" s="361" t="s">
        <v>120</v>
      </c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2"/>
    </row>
    <row r="9" spans="1:37" ht="41.25" customHeight="1" thickBot="1" x14ac:dyDescent="0.25">
      <c r="A9" s="394"/>
      <c r="B9" s="395"/>
      <c r="C9" s="74" t="s">
        <v>80</v>
      </c>
      <c r="D9" s="74" t="s">
        <v>81</v>
      </c>
      <c r="E9" s="74" t="s">
        <v>11</v>
      </c>
      <c r="F9" s="74" t="s">
        <v>81</v>
      </c>
      <c r="G9" s="74" t="s">
        <v>12</v>
      </c>
      <c r="H9" s="74" t="s">
        <v>81</v>
      </c>
      <c r="I9" s="74" t="s">
        <v>13</v>
      </c>
      <c r="J9" s="74" t="s">
        <v>81</v>
      </c>
      <c r="K9" s="74" t="s">
        <v>14</v>
      </c>
      <c r="L9" s="74" t="s">
        <v>81</v>
      </c>
      <c r="M9" s="74" t="s">
        <v>15</v>
      </c>
      <c r="N9" s="74" t="s">
        <v>81</v>
      </c>
      <c r="O9" s="74" t="s">
        <v>16</v>
      </c>
      <c r="P9" s="74" t="s">
        <v>102</v>
      </c>
      <c r="Q9" s="74" t="s">
        <v>81</v>
      </c>
      <c r="R9" s="74" t="s">
        <v>103</v>
      </c>
      <c r="S9" s="74" t="s">
        <v>81</v>
      </c>
      <c r="T9" s="74" t="s">
        <v>104</v>
      </c>
      <c r="U9" s="74" t="s">
        <v>81</v>
      </c>
      <c r="V9" s="74" t="s">
        <v>105</v>
      </c>
      <c r="W9" s="74" t="s">
        <v>81</v>
      </c>
      <c r="X9" s="74" t="s">
        <v>10</v>
      </c>
      <c r="Y9" s="74" t="s">
        <v>81</v>
      </c>
      <c r="Z9" s="396" t="s">
        <v>82</v>
      </c>
      <c r="AA9" s="396"/>
      <c r="AB9" s="397"/>
    </row>
    <row r="10" spans="1:37" ht="83.25" customHeight="1" x14ac:dyDescent="0.2">
      <c r="A10" s="393" t="s">
        <v>119</v>
      </c>
      <c r="B10" s="27" t="str">
        <f>'ATENCIÓN DEMANDAS '!B40</f>
        <v>No. de demandas contestadas en el trimestre</v>
      </c>
      <c r="C10" s="19"/>
      <c r="D10" s="391"/>
      <c r="E10" s="19"/>
      <c r="F10" s="391"/>
      <c r="G10" s="19"/>
      <c r="H10" s="391"/>
      <c r="I10" s="19"/>
      <c r="J10" s="391"/>
      <c r="K10" s="19"/>
      <c r="L10" s="391"/>
      <c r="M10" s="19"/>
      <c r="N10" s="391"/>
      <c r="O10" s="19"/>
      <c r="P10" s="19">
        <v>11</v>
      </c>
      <c r="Q10" s="392">
        <f>IF(P10=0,"0",P10/P11)</f>
        <v>1</v>
      </c>
      <c r="R10" s="28">
        <v>13</v>
      </c>
      <c r="S10" s="392">
        <f>IF(R10=0,"0",R10/R11)</f>
        <v>1</v>
      </c>
      <c r="T10" s="28">
        <v>11</v>
      </c>
      <c r="U10" s="392">
        <f>IF(T10=0,"0",T10/T11)</f>
        <v>1</v>
      </c>
      <c r="V10" s="28"/>
      <c r="W10" s="392" t="str">
        <f>IF(V10=0,"0",V10/V11)</f>
        <v>0</v>
      </c>
      <c r="X10" s="19">
        <f>SUM(P10+R10+T10+V10)</f>
        <v>35</v>
      </c>
      <c r="Y10" s="392">
        <f>IF(X10=0,"0",X10/X11)</f>
        <v>1</v>
      </c>
      <c r="Z10" s="388" t="s">
        <v>191</v>
      </c>
      <c r="AA10" s="389"/>
      <c r="AB10" s="390"/>
    </row>
    <row r="11" spans="1:37" ht="159" customHeight="1" thickBot="1" x14ac:dyDescent="0.25">
      <c r="A11" s="334"/>
      <c r="B11" s="25" t="str">
        <f>'ATENCIÓN DEMANDAS '!B41</f>
        <v>No. de demandas notificadas en el período o en periodos anteriores con vencimiento dentro del trimestre</v>
      </c>
      <c r="C11" s="26"/>
      <c r="D11" s="332"/>
      <c r="E11" s="26"/>
      <c r="F11" s="332"/>
      <c r="G11" s="26"/>
      <c r="H11" s="332"/>
      <c r="I11" s="26"/>
      <c r="J11" s="332"/>
      <c r="K11" s="26"/>
      <c r="L11" s="332"/>
      <c r="M11" s="26"/>
      <c r="N11" s="332"/>
      <c r="O11" s="26"/>
      <c r="P11" s="26">
        <v>11</v>
      </c>
      <c r="Q11" s="359"/>
      <c r="R11" s="29">
        <v>13</v>
      </c>
      <c r="S11" s="359"/>
      <c r="T11" s="29">
        <v>11</v>
      </c>
      <c r="U11" s="359"/>
      <c r="V11" s="29"/>
      <c r="W11" s="359"/>
      <c r="X11" s="19">
        <f>SUM(P11+R11+T11+V11)</f>
        <v>35</v>
      </c>
      <c r="Y11" s="359"/>
      <c r="Z11" s="357"/>
      <c r="AA11" s="357"/>
      <c r="AB11" s="358"/>
    </row>
    <row r="12" spans="1:37" x14ac:dyDescent="0.2">
      <c r="D12" s="7"/>
      <c r="F12" s="7"/>
      <c r="H12" s="7"/>
      <c r="J12" s="7"/>
      <c r="L12" s="7"/>
      <c r="P12" s="11"/>
      <c r="Q12" s="7"/>
      <c r="T12" s="11"/>
      <c r="U12" s="7"/>
    </row>
    <row r="13" spans="1:37" x14ac:dyDescent="0.2">
      <c r="D13" s="7"/>
      <c r="F13" s="7"/>
      <c r="H13" s="7"/>
      <c r="J13" s="7"/>
      <c r="L13" s="7"/>
      <c r="P13" s="11"/>
      <c r="Q13" s="7"/>
      <c r="T13" s="11"/>
      <c r="U13" s="7"/>
    </row>
    <row r="14" spans="1:37" x14ac:dyDescent="0.2">
      <c r="D14" s="7"/>
      <c r="F14" s="7"/>
      <c r="J14" s="7"/>
      <c r="L14" s="7"/>
      <c r="Q14" s="7"/>
      <c r="U14" s="7"/>
    </row>
    <row r="15" spans="1:37" x14ac:dyDescent="0.2">
      <c r="D15" s="7"/>
      <c r="F15" s="7"/>
      <c r="J15" s="7"/>
      <c r="L15" s="7"/>
      <c r="Q15" s="7"/>
      <c r="U15" s="7"/>
    </row>
    <row r="16" spans="1:37" x14ac:dyDescent="0.2">
      <c r="D16" s="7"/>
      <c r="F16" s="7"/>
      <c r="J16" s="7"/>
      <c r="L16" s="7"/>
      <c r="Q16" s="7"/>
      <c r="U16" s="7"/>
    </row>
    <row r="17" spans="4:21" x14ac:dyDescent="0.2">
      <c r="D17" s="7"/>
      <c r="F17" s="7"/>
      <c r="J17" s="7"/>
      <c r="L17" s="7"/>
      <c r="Q17" s="7"/>
      <c r="U17" s="7"/>
    </row>
    <row r="18" spans="4:21" x14ac:dyDescent="0.2">
      <c r="J18" s="7"/>
      <c r="L18" s="7"/>
      <c r="Q18" s="7"/>
      <c r="U18" s="7"/>
    </row>
    <row r="19" spans="4:21" x14ac:dyDescent="0.2">
      <c r="L19" s="7"/>
    </row>
    <row r="20" spans="4:21" x14ac:dyDescent="0.2">
      <c r="L20" s="7"/>
    </row>
    <row r="65" spans="2:21" x14ac:dyDescent="0.2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T65" s="9"/>
      <c r="U65" s="9"/>
    </row>
    <row r="66" spans="2:21" x14ac:dyDescent="0.2"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T66" s="9"/>
      <c r="U66" s="9"/>
    </row>
  </sheetData>
  <sheetProtection formatCells="0" formatColumns="0" formatRows="0"/>
  <mergeCells count="28">
    <mergeCell ref="A1:A4"/>
    <mergeCell ref="B1:Y1"/>
    <mergeCell ref="Z1:AB1"/>
    <mergeCell ref="B2:Y2"/>
    <mergeCell ref="Z2:AB2"/>
    <mergeCell ref="B3:Y3"/>
    <mergeCell ref="Z3:AB3"/>
    <mergeCell ref="B4:Y4"/>
    <mergeCell ref="Z4:AB4"/>
    <mergeCell ref="C6:R6"/>
    <mergeCell ref="A7:D7"/>
    <mergeCell ref="A8:A9"/>
    <mergeCell ref="B8:B9"/>
    <mergeCell ref="C8:AB8"/>
    <mergeCell ref="Z9:AB9"/>
    <mergeCell ref="A10:A11"/>
    <mergeCell ref="D10:D11"/>
    <mergeCell ref="F10:F11"/>
    <mergeCell ref="H10:H11"/>
    <mergeCell ref="J10:J11"/>
    <mergeCell ref="L10:L11"/>
    <mergeCell ref="Z10:AB11"/>
    <mergeCell ref="N10:N11"/>
    <mergeCell ref="Q10:Q11"/>
    <mergeCell ref="S10:S11"/>
    <mergeCell ref="U10:U11"/>
    <mergeCell ref="W10:W11"/>
    <mergeCell ref="Y10:Y11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B1EB3670-3718-4C4E-BEDA-5B8A42361EC9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E8175055-1B46-4E76-81B2-563D8F7B925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CBDF799-17AF-48D3-AD06-C3BDA6E85DF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79E0AB-AB0E-4739-8775-5743F64D747F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7FA796C3-0F81-4365-88BE-527621B63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41543567-B69F-4B75-9D7F-B10A9BC5BBD4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f8e3638-9d45-4162-afb4-6d390653d5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ATENCION CONCEPTOS</vt:lpstr>
      <vt:lpstr>REGISTRO CONCEPTOS</vt:lpstr>
      <vt:lpstr>PRESENTACION ESTUDIOS CONCILIA </vt:lpstr>
      <vt:lpstr>REGISTRO CONCILIACION</vt:lpstr>
      <vt:lpstr>ATENCIÓN DEMANDAS </vt:lpstr>
      <vt:lpstr>REGISTRO DEMANDAS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del proceso Gestión Judicial</dc:title>
  <dc:creator>hoslanders</dc:creator>
  <cp:lastModifiedBy>Ruben Dario Moreno Posada</cp:lastModifiedBy>
  <cp:lastPrinted>2012-02-21T14:52:53Z</cp:lastPrinted>
  <dcterms:created xsi:type="dcterms:W3CDTF">2012-02-20T19:54:14Z</dcterms:created>
  <dcterms:modified xsi:type="dcterms:W3CDTF">2024-11-27T21:50:50Z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0x010100DAE502E0AF30B84A96E60AFD0F2E04C4</vt:lpwstr>
  </property>
  <property fmtid="{D5CDD505-2E9C-101B-9397-08002B2CF9AE}" pid="4" name="_dlc_DocId">
    <vt:lpwstr>NV5X2DCNMZXR-1675502055-117</vt:lpwstr>
  </property>
  <property fmtid="{D5CDD505-2E9C-101B-9397-08002B2CF9AE}" pid="5" name="_dlc_DocIdItemGuid">
    <vt:lpwstr>49a746ec-cfaa-4601-83a8-ae4d3280c4b9</vt:lpwstr>
  </property>
  <property fmtid="{D5CDD505-2E9C-101B-9397-08002B2CF9AE}" pid="6" name="_dlc_DocIdUrl">
    <vt:lpwstr>https://www.supersociedades.gov.co/nuestra_entidad/Planeacion/_layouts/15/DocIdRedir.aspx?ID=NV5X2DCNMZXR-1675502055-117, NV5X2DCNMZXR-1675502055-117</vt:lpwstr>
  </property>
  <property fmtid="{D5CDD505-2E9C-101B-9397-08002B2CF9AE}" pid="7" name="Fecha_Actualizacion">
    <vt:lpwstr>2021-01-31T00:00:00Z</vt:lpwstr>
  </property>
  <property fmtid="{D5CDD505-2E9C-101B-9397-08002B2CF9AE}" pid="8" name="Ano Documento">
    <vt:lpwstr>2021</vt:lpwstr>
  </property>
  <property fmtid="{D5CDD505-2E9C-101B-9397-08002B2CF9AE}" pid="9" name="Descripción Documento">
    <vt:lpwstr/>
  </property>
  <property fmtid="{D5CDD505-2E9C-101B-9397-08002B2CF9AE}" pid="10" name="Fecha">
    <vt:lpwstr>2021-01-31T00:00:00Z</vt:lpwstr>
  </property>
  <property fmtid="{D5CDD505-2E9C-101B-9397-08002B2CF9AE}" pid="11" name="Grupos_de_Proceso">
    <vt:lpwstr>Procesos de Direccionamiento</vt:lpwstr>
  </property>
  <property fmtid="{D5CDD505-2E9C-101B-9397-08002B2CF9AE}" pid="12" name="_Version">
    <vt:lpwstr>1</vt:lpwstr>
  </property>
  <property fmtid="{D5CDD505-2E9C-101B-9397-08002B2CF9AE}" pid="13" name="Procesos_SGI">
    <vt:lpwstr>Procesos Direccionamiento - Gestión Judicial</vt:lpwstr>
  </property>
  <property fmtid="{D5CDD505-2E9C-101B-9397-08002B2CF9AE}" pid="14" name="Dependencia_Nivel_Superior">
    <vt:lpwstr>Despacho Superintendente de Sociedades</vt:lpwstr>
  </property>
  <property fmtid="{D5CDD505-2E9C-101B-9397-08002B2CF9AE}" pid="15" name="Tipo Documental">
    <vt:lpwstr>Indicadores</vt:lpwstr>
  </property>
  <property fmtid="{D5CDD505-2E9C-101B-9397-08002B2CF9AE}" pid="16" name="SeoMetaDescription">
    <vt:lpwstr/>
  </property>
</Properties>
</file>