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3/02_Indicadores_de_Gestion/24_GestionApoyoJudicial/"/>
    </mc:Choice>
  </mc:AlternateContent>
  <bookViews>
    <workbookView xWindow="0" yWindow="0" windowWidth="20490" windowHeight="7020" tabRatio="724" activeTab="1"/>
  </bookViews>
  <sheets>
    <sheet name="DERECHOS DE PETICIÓN" sheetId="9" r:id="rId1"/>
    <sheet name="Registro Derechos Petición" sheetId="10" r:id="rId2"/>
    <sheet name="SATISFACCION DE USUARIOS" sheetId="11" r:id="rId3"/>
    <sheet name="Registro satisfación usuarios" sheetId="12" r:id="rId4"/>
    <sheet name="Atención de Solicitudes" sheetId="13" r:id="rId5"/>
    <sheet name="Registro de Atención solicitude" sheetId="14" r:id="rId6"/>
  </sheets>
  <calcPr calcId="162913"/>
  <fileRecoveryPr repairLoad="1"/>
</workbook>
</file>

<file path=xl/calcChain.xml><?xml version="1.0" encoding="utf-8"?>
<calcChain xmlns="http://schemas.openxmlformats.org/spreadsheetml/2006/main">
  <c r="P49" i="13" l="1"/>
  <c r="O49" i="13"/>
  <c r="F49" i="13" l="1"/>
  <c r="L49" i="13"/>
  <c r="I49" i="13"/>
  <c r="P242" i="12"/>
  <c r="O242" i="12"/>
  <c r="O241" i="12"/>
  <c r="O240" i="12"/>
  <c r="O239" i="12"/>
  <c r="O245" i="12"/>
  <c r="F245" i="12"/>
  <c r="J245" i="12"/>
  <c r="N244" i="12"/>
  <c r="D254" i="12" l="1"/>
  <c r="D253" i="12"/>
  <c r="I49" i="11" l="1"/>
  <c r="E10" i="14"/>
  <c r="F10" i="12"/>
  <c r="F254" i="12"/>
  <c r="I254" i="12"/>
  <c r="I253" i="12" l="1"/>
  <c r="F253" i="12"/>
  <c r="B11" i="14" l="1"/>
  <c r="B10" i="14"/>
  <c r="B10" i="12"/>
  <c r="B11" i="12"/>
  <c r="C10" i="14" l="1"/>
  <c r="K11" i="14" l="1"/>
  <c r="K10" i="14"/>
  <c r="J10" i="14"/>
  <c r="H10" i="14"/>
  <c r="F10" i="14"/>
  <c r="D10" i="14"/>
  <c r="A10" i="14"/>
  <c r="C8" i="14"/>
  <c r="B6" i="14"/>
  <c r="K11" i="12"/>
  <c r="K10" i="12"/>
  <c r="J10" i="12"/>
  <c r="H10" i="12"/>
  <c r="D10" i="12"/>
  <c r="A10" i="12"/>
  <c r="C8" i="12"/>
  <c r="B6" i="12"/>
  <c r="P50" i="13"/>
  <c r="O50" i="13"/>
  <c r="L50" i="13"/>
  <c r="I50" i="13"/>
  <c r="F50" i="13"/>
  <c r="P50" i="11"/>
  <c r="O50" i="11"/>
  <c r="L50" i="11"/>
  <c r="I50" i="11"/>
  <c r="F50" i="11"/>
  <c r="O49" i="11"/>
  <c r="L49" i="11"/>
  <c r="F49" i="11"/>
  <c r="L10" i="14" l="1"/>
  <c r="L10" i="12"/>
  <c r="B11" i="10"/>
  <c r="B10" i="10"/>
  <c r="A10" i="10"/>
  <c r="C8" i="10"/>
  <c r="B6" i="10"/>
  <c r="O49" i="9" l="1"/>
  <c r="L49" i="9"/>
  <c r="I49" i="9"/>
  <c r="F49" i="9"/>
  <c r="D10" i="10"/>
  <c r="P50" i="9"/>
  <c r="O50" i="9"/>
  <c r="L50" i="9"/>
  <c r="I50" i="9"/>
  <c r="F50" i="9"/>
  <c r="K11" i="10"/>
  <c r="K10" i="10"/>
  <c r="J10" i="10"/>
  <c r="H10" i="10"/>
  <c r="F10" i="10"/>
  <c r="L10" i="10" l="1"/>
  <c r="P49" i="9" s="1"/>
  <c r="P49" i="11" l="1"/>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sharedStrings.xml><?xml version="1.0" encoding="utf-8"?>
<sst xmlns="http://schemas.openxmlformats.org/spreadsheetml/2006/main" count="525" uniqueCount="204">
  <si>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</si>
  <si>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</si>
  <si>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</si>
  <si>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</si>
  <si>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</si>
  <si>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</si>
  <si>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</si>
  <si>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</si>
  <si>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</si>
  <si>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</si>
  <si>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</si>
  <si>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</si>
  <si>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</si>
  <si>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</si>
  <si>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</si>
  <si>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</si>
  <si>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</si>
  <si>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</si>
  <si>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</si>
  <si>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</si>
  <si>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</si>
  <si>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</si>
  <si>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</si>
  <si>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</si>
  <si>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</si>
  <si>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</si>
  <si>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</si>
  <si>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</si>
  <si>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</si>
  <si>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</si>
  <si>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</si>
  <si>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</si>
  <si>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</si>
  <si>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</si>
  <si>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</si>
  <si>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</si>
  <si>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</si>
  <si>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</si>
  <si>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</si>
  <si>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</si>
  <si>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</si>
  <si>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</si>
  <si>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</si>
  <si>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</si>
  <si>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</si>
  <si>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</si>
  <si>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</si>
  <si>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</si>
  <si>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</si>
  <si>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</si>
  <si>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</si>
  <si>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</si>
  <si>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</si>
  <si>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</si>
  <si>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</si>
  <si>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</si>
  <si>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</si>
  <si>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</si>
  <si>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</si>
  <si>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</si>
  <si>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</si>
  <si>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</si>
  <si>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</si>
  <si>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</si>
  <si>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</si>
  <si>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PROCESOS PARALELOS A LA INSOLVENCIA</t>
  </si>
  <si>
    <t>No aplica</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</si>
  <si>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</si>
  <si>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</si>
  <si>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</si>
  <si>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</si>
  <si>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</si>
  <si>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</si>
  <si>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</si>
  <si>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</si>
  <si>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</si>
  <si>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</si>
  <si>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</si>
  <si>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</si>
  <si>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</si>
  <si>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</si>
  <si>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</si>
  <si>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</si>
  <si>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</si>
  <si>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</si>
  <si>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</si>
  <si>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</si>
  <si>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</si>
  <si>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</si>
  <si>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</si>
  <si>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</si>
  <si>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</si>
  <si>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</si>
  <si>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</si>
  <si>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Entre 65% y 80%</t>
  </si>
  <si>
    <t>Mayor a 80%</t>
  </si>
  <si>
    <t>Menor a 65%</t>
  </si>
  <si>
    <t>TRIMESTRE I</t>
  </si>
  <si>
    <t>TRIMESTRE II</t>
  </si>
  <si>
    <t>TRIMESTRE III</t>
  </si>
  <si>
    <t>TRIMESTRE IV</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</si>
  <si>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</si>
  <si>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</si>
  <si>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</si>
  <si>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</si>
  <si>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</si>
  <si>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</si>
  <si>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</si>
  <si>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</si>
  <si>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</si>
  <si>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</si>
  <si>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</si>
  <si>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</si>
  <si>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</si>
  <si>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</si>
  <si>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</si>
  <si>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</si>
  <si>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</si>
  <si>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</si>
  <si>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</si>
  <si>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</si>
  <si>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</si>
  <si>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</si>
  <si>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Lograr una justicia pronta</t>
  </si>
  <si>
    <t>Fortalecer la estructura organizacional con procesos innovadores de transformación institucional</t>
  </si>
  <si>
    <t>Atención a derechos de petición</t>
  </si>
  <si>
    <t>Medir la oportunidad de la respuesta de los derechos de petición radicados</t>
  </si>
  <si>
    <t>(Número de Derechos de Petición atendidos en términos de postal / total de Derechos de Petición recibidos en el período)</t>
  </si>
  <si>
    <t>Número de Derechos de Petición atendidos en términos de postal: Derechos de petición radicados diferentes a los jurisdiccionales.
Total de Derechos de Petición recibidos en el período: Derechos de Petición  recibidos con vencimiento en el periodo de medición.</t>
  </si>
  <si>
    <t>Número de Derechos de Petición atendidos en términos de postal</t>
  </si>
  <si>
    <t>Reporte de Postal</t>
  </si>
  <si>
    <t>Número de derechos de petición</t>
  </si>
  <si>
    <t>Coordinador del Grupo de Apoyo Judicial</t>
  </si>
  <si>
    <t>Total de Derechos de Petición recibidos en el período</t>
  </si>
  <si>
    <t>Cordinador Grupo de Apoyo Judicial</t>
  </si>
  <si>
    <t xml:space="preserve">Nivel de satisfacción del usuario externo </t>
  </si>
  <si>
    <t xml:space="preserve">Medir Nivel de satisfacción del usuario externo </t>
  </si>
  <si>
    <t>Número de calificaciones con nivel superior / Total de usuarios atendidos y que calificaron el servicio</t>
  </si>
  <si>
    <t xml:space="preserve">Número de calificaciones con nivel superior:  Número de usuarios que calificaron como superior el servicio en la encuesta de satisfacción aplicada.
Total de usuarios atendidos y que calificaron el servicio: Número de usuarios que respondieron la encuesta de satisfacción. </t>
  </si>
  <si>
    <t>Número de calificaciones con nivel superior</t>
  </si>
  <si>
    <t>Informe con resultados de encuesta</t>
  </si>
  <si>
    <t xml:space="preserve">Total de usuarios atendidos y que calificaron el servicio      </t>
  </si>
  <si>
    <t>Número de usuarios que respondieron la encuesta</t>
  </si>
  <si>
    <t>Atención de las solicitudes de las partes</t>
  </si>
  <si>
    <t>Medir la oportunidad de la atención de las solicitudes de Postal</t>
  </si>
  <si>
    <t>(Número de solicitudes de postal atendidas en término / total de solicitudes recibidas en el período)</t>
  </si>
  <si>
    <t>Número de solicitudes de postal atendidas en término: radicados atendidos dentro de los términos que establece el gestor documental.
Total de solicitudes recibidas en el período: radicados recibidos con vencimiento en el periodo de medición.</t>
  </si>
  <si>
    <t>Número de solicitudes de postal atendidas en término</t>
  </si>
  <si>
    <t>Número de radicaciones</t>
  </si>
  <si>
    <t>Total de solicitudes recibidas en el período</t>
  </si>
  <si>
    <t>Eficiencia</t>
  </si>
  <si>
    <t>Efectividad</t>
  </si>
  <si>
    <t xml:space="preserve">De conformidad con los derechos de petición recibidos por el Grupo de Apoyo Judicial en el Primer Trimestres de 2023, y  los cuales  fueron respondidos en su totalidad en los términos y oportunidades legales,  garantizan que  el nivel de efectividad fue del 100% </t>
  </si>
  <si>
    <t>De conformidad con las radicaciones recibidas en el primer trimestre de 2023 a cargo del Grupo de Apoyo Judicial,  se resolvieron las peticiones  en un nivel de efectividad del  94.92 % en promedio, en los términos y oportunidades respectivas.</t>
  </si>
  <si>
    <t xml:space="preserve">ABRIL: </t>
  </si>
  <si>
    <t>TOTAL ABRIL</t>
  </si>
  <si>
    <t xml:space="preserve">MAYO: </t>
  </si>
  <si>
    <t>TOTAL MAYO</t>
  </si>
  <si>
    <r>
      <t xml:space="preserve">telefónicas – </t>
    </r>
    <r>
      <rPr>
        <b/>
        <sz val="11"/>
        <rFont val="Calibri"/>
        <family val="2"/>
      </rPr>
      <t xml:space="preserve">1697 </t>
    </r>
  </si>
  <si>
    <r>
      <rPr>
        <sz val="11"/>
        <rFont val="Calibri"/>
        <family val="2"/>
      </rPr>
      <t xml:space="preserve">correo electrónico – </t>
    </r>
    <r>
      <rPr>
        <b/>
        <sz val="11"/>
        <rFont val="Calibri"/>
        <family val="2"/>
      </rPr>
      <t>361</t>
    </r>
  </si>
  <si>
    <r>
      <t>chat -</t>
    </r>
    <r>
      <rPr>
        <b/>
        <sz val="11"/>
        <rFont val="Calibri"/>
        <family val="2"/>
      </rPr>
      <t>265</t>
    </r>
  </si>
  <si>
    <r>
      <t xml:space="preserve">baranda física – </t>
    </r>
    <r>
      <rPr>
        <b/>
        <sz val="11"/>
        <rFont val="Calibri"/>
        <family val="2"/>
      </rPr>
      <t xml:space="preserve">447 </t>
    </r>
  </si>
  <si>
    <t xml:space="preserve"> baranda física – 388 </t>
  </si>
  <si>
    <t xml:space="preserve"> telefónicas – 1340 </t>
  </si>
  <si>
    <t xml:space="preserve"> correo electrónico – 299 </t>
  </si>
  <si>
    <t>chat -220</t>
  </si>
  <si>
    <t>Junio</t>
  </si>
  <si>
    <t xml:space="preserve"> </t>
  </si>
  <si>
    <t xml:space="preserve">De conformidad con los derechos de petición recibidos por el Grupo de Apoyo Judicial en el Segundo Trimestres de 2023, y  los cuales  fueron respondidos en su totalidad en los términos y oportunidades legales,  garantizan que  el nivel de efectividad fue del 100% </t>
  </si>
  <si>
    <t>De conformidad con las radicaciones recibidas en el segundo trimestre de 2023 a cargo del Grupo de Apoyo Judicial,  se resolvieron las peticiones  en un nivel de efectividad del  81,44 % en promedio, en los términos y oportunidades respectivas.</t>
  </si>
  <si>
    <t xml:space="preserve">Respecto del estado de los procesos jurisdiccionales  que se tramitan en esta entidad, los usuarios externos atendidos en la Baranda Física del Grupo de Apoyo Judicial con calificación  con nivel superior es de 6,345, adicionalmete se atentiero 4,184 usuarios de manera telefónica, correo electrónico y por Chat, los cuales  no se puderon  calificar  por  no contar con servicio de calificación. La atención del usuario externo en total fue  de  10,529 en  un 100% </t>
  </si>
  <si>
    <t>total junio</t>
  </si>
  <si>
    <t xml:space="preserve">JULIO: </t>
  </si>
  <si>
    <r>
      <t>-</t>
    </r>
    <r>
      <rPr>
        <sz val="7"/>
        <rFont val="Times New Roman"/>
        <family val="1"/>
      </rPr>
      <t xml:space="preserve">          </t>
    </r>
    <r>
      <rPr>
        <sz val="11"/>
        <rFont val="Calibri"/>
        <family val="2"/>
      </rPr>
      <t xml:space="preserve">Consultas baranda física – </t>
    </r>
    <r>
      <rPr>
        <b/>
        <sz val="11"/>
        <rFont val="Calibri"/>
        <family val="2"/>
      </rPr>
      <t xml:space="preserve">397 </t>
    </r>
  </si>
  <si>
    <r>
      <t>-</t>
    </r>
    <r>
      <rPr>
        <sz val="7"/>
        <rFont val="Times New Roman"/>
        <family val="1"/>
      </rPr>
      <t xml:space="preserve">          </t>
    </r>
    <r>
      <rPr>
        <sz val="11"/>
        <rFont val="Calibri"/>
        <family val="2"/>
      </rPr>
      <t xml:space="preserve">Consultas telefónicas – </t>
    </r>
    <r>
      <rPr>
        <b/>
        <sz val="11"/>
        <rFont val="Calibri"/>
        <family val="2"/>
      </rPr>
      <t xml:space="preserve">1438 </t>
    </r>
  </si>
  <si>
    <r>
      <t>-</t>
    </r>
    <r>
      <rPr>
        <sz val="7"/>
        <color rgb="FFFF0000"/>
        <rFont val="Times New Roman"/>
        <family val="1"/>
      </rPr>
      <t xml:space="preserve">          </t>
    </r>
    <r>
      <rPr>
        <sz val="11"/>
        <rFont val="Calibri"/>
        <family val="2"/>
      </rPr>
      <t xml:space="preserve">Consultas por correo electrónico – </t>
    </r>
    <r>
      <rPr>
        <b/>
        <sz val="11"/>
        <rFont val="Calibri"/>
        <family val="2"/>
      </rPr>
      <t>262</t>
    </r>
  </si>
  <si>
    <r>
      <t>-</t>
    </r>
    <r>
      <rPr>
        <sz val="7"/>
        <rFont val="Times New Roman"/>
        <family val="1"/>
      </rPr>
      <t xml:space="preserve">          </t>
    </r>
    <r>
      <rPr>
        <sz val="11"/>
        <rFont val="Calibri"/>
        <family val="2"/>
      </rPr>
      <t>Consultas por chat</t>
    </r>
    <r>
      <rPr>
        <b/>
        <sz val="11"/>
        <rFont val="Calibri"/>
        <family val="2"/>
      </rPr>
      <t xml:space="preserve"> 266</t>
    </r>
  </si>
  <si>
    <t>TOTAL JULIO</t>
  </si>
  <si>
    <t>TOTAL AGOSTO</t>
  </si>
  <si>
    <t xml:space="preserve">AGOSTO: </t>
  </si>
  <si>
    <r>
      <t>-</t>
    </r>
    <r>
      <rPr>
        <sz val="7"/>
        <rFont val="Times New Roman"/>
        <family val="1"/>
      </rPr>
      <t xml:space="preserve">          </t>
    </r>
    <r>
      <rPr>
        <sz val="11"/>
        <rFont val="Calibri"/>
        <family val="2"/>
      </rPr>
      <t xml:space="preserve">Consultas baranda física – </t>
    </r>
    <r>
      <rPr>
        <b/>
        <sz val="11"/>
        <rFont val="Calibri"/>
        <family val="2"/>
      </rPr>
      <t xml:space="preserve">578 </t>
    </r>
  </si>
  <si>
    <r>
      <t>-</t>
    </r>
    <r>
      <rPr>
        <sz val="7"/>
        <rFont val="Times New Roman"/>
        <family val="1"/>
      </rPr>
      <t xml:space="preserve">          </t>
    </r>
    <r>
      <rPr>
        <sz val="11"/>
        <rFont val="Calibri"/>
        <family val="2"/>
      </rPr>
      <t xml:space="preserve">Consultas telefónicas – </t>
    </r>
    <r>
      <rPr>
        <b/>
        <sz val="11"/>
        <rFont val="Calibri"/>
        <family val="2"/>
      </rPr>
      <t xml:space="preserve">1329 </t>
    </r>
  </si>
  <si>
    <r>
      <t>-</t>
    </r>
    <r>
      <rPr>
        <sz val="7"/>
        <color rgb="FFFF0000"/>
        <rFont val="Times New Roman"/>
        <family val="1"/>
      </rPr>
      <t xml:space="preserve">          </t>
    </r>
    <r>
      <rPr>
        <sz val="11"/>
        <rFont val="Calibri"/>
        <family val="2"/>
      </rPr>
      <t xml:space="preserve">Consultas por correo electrónico – </t>
    </r>
    <r>
      <rPr>
        <b/>
        <sz val="11"/>
        <rFont val="Calibri"/>
        <family val="2"/>
      </rPr>
      <t>285</t>
    </r>
  </si>
  <si>
    <r>
      <t>-</t>
    </r>
    <r>
      <rPr>
        <sz val="7"/>
        <rFont val="Times New Roman"/>
        <family val="1"/>
      </rPr>
      <t xml:space="preserve">          </t>
    </r>
    <r>
      <rPr>
        <sz val="11"/>
        <rFont val="Calibri"/>
        <family val="2"/>
      </rPr>
      <t>Consultas por chat</t>
    </r>
    <r>
      <rPr>
        <b/>
        <sz val="11"/>
        <rFont val="Calibri"/>
        <family val="2"/>
      </rPr>
      <t xml:space="preserve"> 413</t>
    </r>
  </si>
  <si>
    <t xml:space="preserve">SEPTIEMBRE: </t>
  </si>
  <si>
    <t>TOTAL SEPTIEMBRE</t>
  </si>
  <si>
    <r>
      <t>-</t>
    </r>
    <r>
      <rPr>
        <sz val="7"/>
        <rFont val="Times New Roman"/>
        <family val="1"/>
      </rPr>
      <t xml:space="preserve">          </t>
    </r>
    <r>
      <rPr>
        <sz val="11"/>
        <rFont val="Calibri"/>
        <family val="2"/>
      </rPr>
      <t xml:space="preserve">Consultas baranda física – </t>
    </r>
    <r>
      <rPr>
        <b/>
        <sz val="11"/>
        <rFont val="Calibri"/>
        <family val="2"/>
      </rPr>
      <t>480</t>
    </r>
  </si>
  <si>
    <r>
      <t>-</t>
    </r>
    <r>
      <rPr>
        <sz val="7"/>
        <rFont val="Times New Roman"/>
        <family val="1"/>
      </rPr>
      <t xml:space="preserve">          </t>
    </r>
    <r>
      <rPr>
        <sz val="11"/>
        <rFont val="Calibri"/>
        <family val="2"/>
      </rPr>
      <t xml:space="preserve">Consultas telefónicas – </t>
    </r>
    <r>
      <rPr>
        <b/>
        <sz val="11"/>
        <rFont val="Calibri"/>
        <family val="2"/>
      </rPr>
      <t xml:space="preserve">1331 </t>
    </r>
  </si>
  <si>
    <r>
      <t>-</t>
    </r>
    <r>
      <rPr>
        <sz val="7"/>
        <color rgb="FFFF0000"/>
        <rFont val="Times New Roman"/>
        <family val="1"/>
      </rPr>
      <t xml:space="preserve">          </t>
    </r>
    <r>
      <rPr>
        <sz val="11"/>
        <rFont val="Calibri"/>
        <family val="2"/>
      </rPr>
      <t xml:space="preserve">Consultas por correo electrónico – </t>
    </r>
    <r>
      <rPr>
        <b/>
        <sz val="11"/>
        <rFont val="Calibri"/>
        <family val="2"/>
      </rPr>
      <t>439</t>
    </r>
  </si>
  <si>
    <r>
      <t>-</t>
    </r>
    <r>
      <rPr>
        <sz val="7"/>
        <rFont val="Times New Roman"/>
        <family val="1"/>
      </rPr>
      <t xml:space="preserve">          </t>
    </r>
    <r>
      <rPr>
        <sz val="11"/>
        <rFont val="Calibri"/>
        <family val="2"/>
      </rPr>
      <t>Consultas por chat</t>
    </r>
    <r>
      <rPr>
        <b/>
        <sz val="11"/>
        <rFont val="Calibri"/>
        <family val="2"/>
      </rPr>
      <t xml:space="preserve"> 362</t>
    </r>
  </si>
  <si>
    <t xml:space="preserve">Respecto del estado de los procesos jurisdiccionales  que se tramitan en esta entidad, los usuarios externos atendidos en la Baranda Física del Grupo de Apoyo Judicial con calificación  con nivel superior es de 1,212, adicionalmete se atentiero 6,386 usuarios de manera telefónica, correo electrónico y por Chat, los cuales  no se puderon  calificar  por  no contar con servicio de calificación. La atención del usuario externo en total fue  de 7,598 en  un 100% </t>
  </si>
  <si>
    <t xml:space="preserve">Respecto del estado de los procesos jurisdiccionales  que se tramitan en esta entidad, los usuarios externos atendidos en la Baranda Física del Grupo de Apoyo Judicial con calificación  con nivel superior es de 1,455, adicionalmete se atentiero 6,125 usuarios de manera telefónica, correo electrónico y por Chat, los cuales  no se puderon  calificar  por  no contar con servicio de calificación. La atención del usuario externo en total fue  de 7,580 en  un 100% </t>
  </si>
  <si>
    <t xml:space="preserve">De conformidad con los derechos de petición recibidos por el Grupo de Apoyo Judicial en el tercer Trimestres de 2023, y  los cuales  fueron respondidos en su totalidad en los términos y oportunidades legales,  garantizan que  el nivel de efectividad fue del 100% </t>
  </si>
  <si>
    <t>De conformidad con las radicaciones recibidas en el tercer trimestre de 2023 a cargo del Grupo de Apoyo Judicial,  se resolvieron las peticiones  en un nivel de efectividad del  89.93 % en promedio, en los términos y oportunidades respectivas.</t>
  </si>
  <si>
    <t>Versión: 004</t>
  </si>
  <si>
    <t xml:space="preserve">Se cumplieron con los objetivos trazados </t>
  </si>
  <si>
    <t>Se cumplieron con los objetivos trazados.
Trimestre IV: se recibieron 46 derechos de petición, los cuales fueron respondidos en su totalidad.</t>
  </si>
  <si>
    <t xml:space="preserve">De conformidad con los derechos de petición recibidos por el Grupo de Apoyo Judicial en el cuartoTrimestre de 2023, los cuales  fueron respondidos en su totalidad en los términos y oportunidades legales, se garantiza que el nivel de efectividad fue del 100%. </t>
  </si>
  <si>
    <t>Respecto del estado de los procesos jurisdiccionales  que se tramitan en esta entidad, los usuarios externos atendidos en la Baranda Física del Grupo de Apoyo Judicial con calificación  con nivel superior es de 1,078, adicionalmete se atendieron 4,345 usuarios de manera telefónica, correo electrónico y por Chat, los cuales  no se puderon  calificar  por  no contar con servicio de calificación. La atención del usuarios externos en total fue  de 5,423 en  un 100%.</t>
  </si>
  <si>
    <t>De conformidad con las radicaciones recibidas en el tercer trimestre de 2023 a cargo del Grupo de Apoyo Judicial,  se resolvieron las peticiones  en un nivel de efectividad del  95,96 % en promedio, en los términos y oportunidades respectivas.</t>
  </si>
  <si>
    <t xml:space="preserve">Coordinador del Grupo de Apoyo Judicial </t>
  </si>
  <si>
    <t xml:space="preserve">Volumen de peticiones es alto versus personal para atenderlos.
Trimestre IV: Se filtra la información por medio de postal, y se aclara que las respuestas componen certificaciones, memorandos, y oficios a auxiliares de la justicia, y peticionarios, así mismo hay solicitudes que se contestan por correo electrónico y no se evidencian en postal. </t>
  </si>
  <si>
    <t xml:space="preserve">Volumen de peticiones es alto versus personal para atebnderlos
Trimestre IV: Se filtra la información por medio de postal, y se aclara que las respuestas componen certificaciones, memorandos, y oficios a auxiliares de la justicia, y peticionarios, así mismo hay solicitudes que se contestan por correo electrónico y no se evidencian en postal. </t>
  </si>
  <si>
    <t xml:space="preserve">Se cumplieron con las metas trazadas, se necesitan herramientas de mediciones en las consultas por correo electrónico, telefónicas y por chat.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</si>
</sst>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2"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
      <sz val="11"/>
      <name val="Calibri"/>
      <family val="2"/>
    </font>
    <font>
      <b/>
      <sz val="11"/>
      <name val="Calibri"/>
      <family val="2"/>
    </font>
    <font>
      <b/>
      <sz val="11"/>
      <color rgb="FF000000"/>
      <name val="Calibri"/>
      <family val="2"/>
    </font>
    <font>
      <sz val="7"/>
      <name val="Times New Roman"/>
      <family val="1"/>
    </font>
    <font>
      <sz val="11"/>
      <color rgb="FFFF0000"/>
      <name val="Calibri"/>
      <family val="2"/>
    </font>
    <font>
      <sz val="7"/>
      <color rgb="FFFF000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cellStyleXfs>
  <cellXfs count="263">
    <xf numFmtId="0" fontId="0" fillId="0" borderId="0" xfId="0"/>
    <xf numFmtId="0" fontId="33" fillId="29" borderId="21" xfId="0" applyFont="1" applyFill="1" applyBorder="1" applyAlignment="1" applyProtection="1">
      <alignment horizontal="center" vertical="center" wrapText="1"/>
    </xf>
    <xf numFmtId="0" fontId="0" fillId="25" borderId="0" xfId="0" applyFill="1" applyProtection="1">
      <protection locked="0"/>
    </xf>
    <xf numFmtId="0" fontId="32"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0" fillId="25" borderId="0" xfId="0" applyFill="1" applyAlignment="1" applyProtection="1">
      <alignment wrapText="1"/>
      <protection locked="0"/>
    </xf>
    <xf numFmtId="0" fontId="33" fillId="25" borderId="0" xfId="0" applyFont="1" applyFill="1" applyProtection="1">
      <protection locked="0"/>
    </xf>
    <xf numFmtId="0" fontId="33" fillId="30" borderId="0" xfId="0" applyFont="1" applyFill="1" applyBorder="1" applyProtection="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5" xfId="32" applyFont="1" applyFill="1" applyBorder="1" applyProtection="1"/>
    <xf numFmtId="0" fontId="2" fillId="25" borderId="20" xfId="32" applyFont="1" applyFill="1" applyBorder="1" applyAlignment="1" applyProtection="1">
      <alignment horizontal="center"/>
    </xf>
    <xf numFmtId="0" fontId="2" fillId="25" borderId="22"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21"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1"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2"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0" fillId="30" borderId="0" xfId="0" applyFill="1" applyBorder="1" applyAlignment="1" applyProtection="1">
      <alignment horizontal="center" vertical="center"/>
    </xf>
    <xf numFmtId="0" fontId="0" fillId="30" borderId="0" xfId="0" applyFill="1" applyBorder="1" applyAlignment="1" applyProtection="1"/>
    <xf numFmtId="0" fontId="22" fillId="30" borderId="0" xfId="0" applyFont="1" applyFill="1" applyBorder="1" applyAlignment="1" applyProtection="1">
      <alignment horizontal="center"/>
    </xf>
    <xf numFmtId="0" fontId="0" fillId="30" borderId="0" xfId="0" applyFill="1" applyBorder="1" applyAlignment="1" applyProtection="1">
      <alignment horizontal="left"/>
    </xf>
    <xf numFmtId="0" fontId="23"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1" fillId="0" borderId="20" xfId="32" applyFont="1" applyFill="1" applyBorder="1" applyAlignment="1" applyProtection="1">
      <alignment horizontal="center" vertical="center" wrapText="1"/>
    </xf>
    <xf numFmtId="0" fontId="1" fillId="0" borderId="24" xfId="32"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wrapText="1"/>
      <protection locked="0"/>
    </xf>
    <xf numFmtId="0" fontId="31" fillId="25" borderId="0" xfId="0" applyFont="1" applyFill="1" applyProtection="1">
      <protection locked="0"/>
    </xf>
    <xf numFmtId="0" fontId="32" fillId="30" borderId="0" xfId="0" applyFont="1" applyFill="1" applyProtection="1">
      <protection locked="0"/>
    </xf>
    <xf numFmtId="0" fontId="32" fillId="30" borderId="0" xfId="0" applyFont="1" applyFill="1" applyAlignment="1" applyProtection="1">
      <alignment vertical="center" wrapText="1"/>
      <protection locked="0"/>
    </xf>
    <xf numFmtId="0" fontId="32" fillId="30" borderId="0" xfId="0" applyFont="1" applyFill="1" applyAlignment="1" applyProtection="1">
      <alignment horizontal="center" vertical="center" wrapText="1"/>
      <protection locked="0"/>
    </xf>
    <xf numFmtId="0" fontId="33" fillId="30" borderId="0" xfId="0" applyFont="1" applyFill="1" applyAlignment="1" applyProtection="1">
      <alignment horizontal="center" vertical="center" wrapText="1"/>
      <protection locked="0"/>
    </xf>
    <xf numFmtId="0" fontId="33" fillId="30" borderId="0" xfId="0" applyFont="1" applyFill="1" applyAlignment="1" applyProtection="1">
      <alignment vertical="center" wrapText="1"/>
      <protection locked="0"/>
    </xf>
    <xf numFmtId="0" fontId="33" fillId="30" borderId="0" xfId="0" applyFont="1" applyFill="1" applyProtection="1">
      <protection locked="0"/>
    </xf>
    <xf numFmtId="0" fontId="1" fillId="30" borderId="0" xfId="0" applyFont="1" applyFill="1" applyProtection="1">
      <protection locked="0"/>
    </xf>
    <xf numFmtId="0" fontId="2" fillId="30" borderId="0" xfId="0" applyFont="1" applyFill="1" applyProtection="1">
      <protection locked="0"/>
    </xf>
    <xf numFmtId="0" fontId="2" fillId="30" borderId="0" xfId="0" applyFont="1" applyFill="1" applyAlignment="1" applyProtection="1">
      <alignment horizontal="center" vertical="center" wrapText="1"/>
      <protection locked="0"/>
    </xf>
    <xf numFmtId="0" fontId="1" fillId="30" borderId="0" xfId="0" applyFont="1" applyFill="1" applyAlignment="1" applyProtection="1">
      <alignment vertical="center" wrapText="1"/>
      <protection locked="0"/>
    </xf>
    <xf numFmtId="0" fontId="2" fillId="30" borderId="0" xfId="0" applyFont="1" applyFill="1" applyAlignment="1" applyProtection="1">
      <alignment horizontal="left" vertical="center" wrapText="1"/>
      <protection locked="0"/>
    </xf>
    <xf numFmtId="0" fontId="33" fillId="30" borderId="0" xfId="0" applyFont="1" applyFill="1" applyAlignment="1" applyProtection="1">
      <alignment horizontal="left" vertical="center"/>
      <protection locked="0"/>
    </xf>
    <xf numFmtId="0" fontId="33" fillId="30" borderId="0" xfId="0" applyFont="1" applyFill="1" applyAlignment="1" applyProtection="1">
      <alignment horizontal="left" vertical="center" wrapText="1"/>
      <protection locked="0"/>
    </xf>
    <xf numFmtId="0" fontId="3" fillId="24" borderId="16" xfId="0" applyFont="1" applyFill="1" applyBorder="1" applyAlignment="1" applyProtection="1">
      <alignment horizontal="center"/>
    </xf>
    <xf numFmtId="0" fontId="34" fillId="25" borderId="0" xfId="0" applyFont="1" applyFill="1" applyProtection="1">
      <protection locked="0"/>
    </xf>
    <xf numFmtId="0" fontId="2" fillId="25" borderId="10" xfId="0" applyFont="1" applyFill="1" applyBorder="1" applyAlignment="1" applyProtection="1">
      <alignment horizontal="center"/>
      <protection locked="0"/>
    </xf>
    <xf numFmtId="0" fontId="3" fillId="25" borderId="11" xfId="0" applyFont="1" applyFill="1" applyBorder="1" applyAlignment="1" applyProtection="1">
      <alignment horizontal="center"/>
      <protection locked="0"/>
    </xf>
    <xf numFmtId="0" fontId="2" fillId="25" borderId="16" xfId="0" applyFont="1" applyFill="1" applyBorder="1" applyAlignment="1" applyProtection="1">
      <alignment horizontal="center"/>
      <protection locked="0"/>
    </xf>
    <xf numFmtId="0" fontId="3" fillId="25" borderId="14" xfId="0" applyFont="1" applyFill="1" applyBorder="1" applyAlignment="1" applyProtection="1">
      <alignment horizontal="center"/>
      <protection locked="0"/>
    </xf>
    <xf numFmtId="0" fontId="3" fillId="25" borderId="0" xfId="0" applyFont="1" applyFill="1" applyBorder="1" applyAlignment="1" applyProtection="1">
      <alignment horizontal="center"/>
      <protection locked="0"/>
    </xf>
    <xf numFmtId="0" fontId="3" fillId="25" borderId="9" xfId="0" applyFont="1" applyFill="1" applyBorder="1" applyAlignment="1" applyProtection="1">
      <protection locked="0"/>
    </xf>
    <xf numFmtId="0" fontId="3" fillId="25" borderId="23" xfId="0" applyFont="1" applyFill="1" applyBorder="1" applyAlignment="1" applyProtection="1">
      <protection locked="0"/>
    </xf>
    <xf numFmtId="9" fontId="3" fillId="25" borderId="23" xfId="0" applyNumberFormat="1" applyFont="1" applyFill="1" applyBorder="1" applyAlignment="1" applyProtection="1">
      <protection locked="0"/>
    </xf>
    <xf numFmtId="0" fontId="32" fillId="0" borderId="0" xfId="0" applyFont="1" applyFill="1" applyProtection="1">
      <protection locked="0"/>
    </xf>
    <xf numFmtId="0" fontId="3" fillId="24" borderId="9" xfId="0" applyFont="1" applyFill="1" applyBorder="1" applyAlignment="1" applyProtection="1">
      <alignment vertical="center" wrapText="1"/>
    </xf>
    <xf numFmtId="0" fontId="23" fillId="30" borderId="0" xfId="0" applyFont="1" applyFill="1" applyAlignment="1" applyProtection="1">
      <alignment horizontal="center" vertical="center"/>
    </xf>
    <xf numFmtId="0" fontId="1" fillId="25" borderId="48" xfId="0" applyFont="1" applyFill="1" applyBorder="1" applyAlignment="1" applyProtection="1">
      <alignment vertical="center" wrapText="1"/>
      <protection locked="0"/>
    </xf>
    <xf numFmtId="0" fontId="1" fillId="25" borderId="16" xfId="0" applyFont="1" applyFill="1" applyBorder="1" applyAlignment="1" applyProtection="1">
      <alignment horizontal="left" vertical="center" wrapText="1"/>
      <protection locked="0"/>
    </xf>
    <xf numFmtId="0" fontId="37" fillId="0" borderId="0" xfId="0" applyFont="1" applyAlignment="1">
      <alignment vertical="center"/>
    </xf>
    <xf numFmtId="0" fontId="36" fillId="0" borderId="0" xfId="0" applyFont="1" applyAlignment="1">
      <alignment vertical="center"/>
    </xf>
    <xf numFmtId="0" fontId="38" fillId="0" borderId="0" xfId="0" applyFont="1" applyBorder="1" applyAlignment="1">
      <alignment horizontal="center" vertical="center"/>
    </xf>
    <xf numFmtId="0" fontId="36" fillId="0" borderId="0" xfId="0" applyFont="1" applyAlignment="1">
      <alignment horizontal="left" vertical="center" indent="4"/>
    </xf>
    <xf numFmtId="0" fontId="40" fillId="0" borderId="0" xfId="0" applyFont="1" applyAlignment="1">
      <alignment horizontal="left" vertical="center" indent="4"/>
    </xf>
    <xf numFmtId="0" fontId="38" fillId="0" borderId="25" xfId="0" applyFont="1" applyBorder="1" applyAlignment="1">
      <alignment horizontal="center" vertical="center"/>
    </xf>
    <xf numFmtId="0" fontId="38" fillId="0" borderId="30" xfId="0" applyFont="1" applyBorder="1" applyAlignment="1">
      <alignment horizontal="center" vertical="center"/>
    </xf>
    <xf numFmtId="0" fontId="22" fillId="30" borderId="0" xfId="0" applyFont="1" applyFill="1" applyBorder="1" applyAlignment="1" applyProtection="1">
      <alignment horizontal="left"/>
    </xf>
    <xf numFmtId="0" fontId="0" fillId="30" borderId="0" xfId="0" applyFill="1" applyAlignment="1" applyProtection="1">
      <alignment horizontal="left"/>
    </xf>
    <xf numFmtId="0" fontId="33" fillId="29" borderId="21" xfId="0" applyFont="1" applyFill="1" applyBorder="1" applyAlignment="1" applyProtection="1">
      <alignment horizontal="left" vertical="center" wrapText="1"/>
    </xf>
    <xf numFmtId="164" fontId="0" fillId="0" borderId="0" xfId="0" applyNumberFormat="1" applyFill="1" applyBorder="1" applyAlignment="1" applyProtection="1">
      <alignment horizontal="left" wrapText="1"/>
      <protection locked="0"/>
    </xf>
    <xf numFmtId="0" fontId="0" fillId="0" borderId="0" xfId="0" applyAlignment="1" applyProtection="1">
      <alignment horizontal="left"/>
      <protection locked="0"/>
    </xf>
    <xf numFmtId="0" fontId="37" fillId="0" borderId="0" xfId="0" applyFont="1" applyAlignment="1">
      <alignment horizontal="left" vertical="center"/>
    </xf>
    <xf numFmtId="0" fontId="36" fillId="0" borderId="0" xfId="0" applyFont="1" applyAlignment="1">
      <alignment horizontal="left" vertical="center"/>
    </xf>
    <xf numFmtId="0" fontId="38" fillId="0" borderId="25" xfId="0" applyFont="1" applyBorder="1" applyAlignment="1">
      <alignment horizontal="left" vertical="center"/>
    </xf>
    <xf numFmtId="0" fontId="38" fillId="0" borderId="30" xfId="0" applyFont="1" applyBorder="1" applyAlignment="1">
      <alignment horizontal="left" vertical="center"/>
    </xf>
    <xf numFmtId="0" fontId="40" fillId="0" borderId="0" xfId="0" applyFont="1" applyAlignment="1">
      <alignment vertical="center"/>
    </xf>
    <xf numFmtId="0" fontId="1" fillId="0" borderId="0" xfId="0" applyFont="1" applyProtection="1">
      <protection locked="0"/>
    </xf>
    <xf numFmtId="0" fontId="2" fillId="25" borderId="9" xfId="32" applyFont="1" applyFill="1" applyBorder="1" applyAlignment="1" applyProtection="1">
      <alignment horizontal="center" vertic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0" borderId="23" xfId="32" applyFont="1" applyFill="1" applyBorder="1" applyAlignment="1" applyProtection="1">
      <alignment horizontal="center" vertical="center" wrapText="1"/>
      <protection locked="0"/>
    </xf>
    <xf numFmtId="0" fontId="2" fillId="0" borderId="25" xfId="32" applyFont="1" applyFill="1" applyBorder="1" applyAlignment="1" applyProtection="1">
      <alignment horizontal="center" vertical="center" wrapText="1"/>
      <protection locked="0"/>
    </xf>
    <xf numFmtId="0" fontId="2" fillId="0" borderId="26"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27" xfId="32" applyFont="1" applyFill="1" applyBorder="1" applyAlignment="1" applyProtection="1">
      <alignment horizontal="justify" vertical="center"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2" fillId="30" borderId="46" xfId="32" applyFont="1" applyFill="1" applyBorder="1" applyAlignment="1" applyProtection="1">
      <alignment horizontal="left" vertical="top" wrapText="1"/>
      <protection locked="0"/>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3" fillId="24" borderId="32" xfId="0" applyFont="1" applyFill="1" applyBorder="1" applyAlignment="1" applyProtection="1">
      <alignment horizontal="left" vertical="center" wrapText="1"/>
    </xf>
    <xf numFmtId="0" fontId="3" fillId="24" borderId="43" xfId="0" applyFont="1" applyFill="1" applyBorder="1" applyAlignment="1" applyProtection="1">
      <alignment horizontal="left" vertical="center" wrapText="1"/>
    </xf>
    <xf numFmtId="0" fontId="3" fillId="24" borderId="33" xfId="0" applyFont="1" applyFill="1" applyBorder="1" applyAlignment="1" applyProtection="1">
      <alignment horizontal="left" vertical="center" wrapText="1"/>
    </xf>
    <xf numFmtId="0" fontId="25" fillId="25" borderId="12" xfId="0" applyFont="1" applyFill="1" applyBorder="1" applyAlignment="1" applyProtection="1">
      <alignment horizontal="center" vertical="center"/>
    </xf>
    <xf numFmtId="0" fontId="25" fillId="25" borderId="11" xfId="0" applyFont="1" applyFill="1" applyBorder="1" applyAlignment="1" applyProtection="1">
      <alignment horizontal="center" vertical="center"/>
    </xf>
    <xf numFmtId="0" fontId="25" fillId="25" borderId="13" xfId="0" applyFont="1" applyFill="1" applyBorder="1" applyAlignment="1" applyProtection="1">
      <alignment horizontal="center" vertical="center"/>
    </xf>
    <xf numFmtId="0" fontId="25" fillId="25" borderId="26" xfId="0" applyFont="1" applyFill="1" applyBorder="1" applyAlignment="1" applyProtection="1">
      <alignment horizontal="center" vertical="center"/>
    </xf>
    <xf numFmtId="0" fontId="25" fillId="25" borderId="0" xfId="0" applyFont="1" applyFill="1" applyBorder="1" applyAlignment="1" applyProtection="1">
      <alignment horizontal="center" vertical="center"/>
    </xf>
    <xf numFmtId="0" fontId="25" fillId="25" borderId="27" xfId="0" applyFont="1" applyFill="1" applyBorder="1" applyAlignment="1" applyProtection="1">
      <alignment horizontal="center" vertical="center"/>
    </xf>
    <xf numFmtId="0" fontId="25" fillId="25" borderId="28" xfId="0" applyFont="1" applyFill="1" applyBorder="1" applyAlignment="1" applyProtection="1">
      <alignment horizontal="center" vertical="center"/>
    </xf>
    <xf numFmtId="0" fontId="25" fillId="25" borderId="29" xfId="0" applyFont="1" applyFill="1" applyBorder="1" applyAlignment="1" applyProtection="1">
      <alignment horizontal="center" vertical="center"/>
    </xf>
    <xf numFmtId="0" fontId="25" fillId="25" borderId="30"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5" borderId="17" xfId="0" applyFont="1" applyFill="1" applyBorder="1" applyAlignment="1" applyProtection="1">
      <alignment horizontal="center"/>
      <protection locked="0"/>
    </xf>
    <xf numFmtId="0" fontId="3" fillId="25" borderId="18" xfId="0" applyFont="1" applyFill="1" applyBorder="1" applyAlignment="1" applyProtection="1">
      <alignment horizontal="center"/>
      <protection locked="0"/>
    </xf>
    <xf numFmtId="0" fontId="3" fillId="24" borderId="9" xfId="0" applyFont="1" applyFill="1" applyBorder="1" applyAlignment="1" applyProtection="1">
      <alignment horizontal="center"/>
    </xf>
    <xf numFmtId="0" fontId="3" fillId="24" borderId="23" xfId="0" applyFont="1" applyFill="1" applyBorder="1" applyAlignment="1" applyProtection="1">
      <alignment horizontal="center"/>
    </xf>
    <xf numFmtId="0" fontId="3" fillId="24" borderId="25" xfId="0" applyFont="1" applyFill="1" applyBorder="1" applyAlignment="1" applyProtection="1">
      <alignment horizontal="center"/>
    </xf>
    <xf numFmtId="0" fontId="3" fillId="24" borderId="32" xfId="32" applyFont="1" applyFill="1" applyBorder="1" applyAlignment="1" applyProtection="1">
      <alignment horizontal="left" vertical="center" wrapText="1"/>
    </xf>
    <xf numFmtId="0" fontId="3" fillId="24" borderId="33" xfId="32" applyFont="1" applyFill="1" applyBorder="1" applyAlignment="1" applyProtection="1">
      <alignment horizontal="left" vertical="center" wrapText="1"/>
    </xf>
    <xf numFmtId="0" fontId="3" fillId="24" borderId="9" xfId="0" applyFont="1" applyFill="1" applyBorder="1" applyAlignment="1" applyProtection="1">
      <alignment horizontal="center"/>
      <protection locked="0"/>
    </xf>
    <xf numFmtId="0" fontId="3" fillId="24" borderId="23" xfId="0" applyFont="1" applyFill="1" applyBorder="1" applyAlignment="1" applyProtection="1">
      <alignment horizontal="center"/>
      <protection locked="0"/>
    </xf>
    <xf numFmtId="0" fontId="3" fillId="24" borderId="25" xfId="0" applyFont="1" applyFill="1" applyBorder="1" applyAlignment="1" applyProtection="1">
      <alignment horizontal="center"/>
      <protection locked="0"/>
    </xf>
    <xf numFmtId="0" fontId="2" fillId="25" borderId="24" xfId="0" applyFont="1" applyFill="1" applyBorder="1" applyAlignment="1" applyProtection="1">
      <alignment horizontal="center"/>
      <protection locked="0"/>
    </xf>
    <xf numFmtId="0" fontId="2" fillId="25" borderId="42" xfId="0" applyFont="1" applyFill="1" applyBorder="1" applyAlignment="1" applyProtection="1">
      <alignment horizontal="center"/>
      <protection locked="0"/>
    </xf>
    <xf numFmtId="0" fontId="1" fillId="25" borderId="49" xfId="0" applyFont="1" applyFill="1" applyBorder="1" applyAlignment="1" applyProtection="1">
      <alignment horizontal="center" vertical="center"/>
      <protection locked="0"/>
    </xf>
    <xf numFmtId="0" fontId="2" fillId="25" borderId="50" xfId="0" applyFont="1" applyFill="1" applyBorder="1" applyAlignment="1" applyProtection="1">
      <alignment horizontal="center" vertical="center"/>
      <protection locked="0"/>
    </xf>
    <xf numFmtId="0" fontId="2" fillId="25" borderId="51" xfId="0" applyFont="1" applyFill="1" applyBorder="1" applyAlignment="1" applyProtection="1">
      <alignment horizontal="center" vertical="center"/>
      <protection locked="0"/>
    </xf>
    <xf numFmtId="0" fontId="1" fillId="25" borderId="49" xfId="0" applyFont="1" applyFill="1" applyBorder="1" applyAlignment="1" applyProtection="1">
      <alignment horizontal="center" vertical="center" wrapText="1"/>
      <protection locked="0"/>
    </xf>
    <xf numFmtId="0" fontId="1" fillId="25" borderId="50" xfId="0" applyFont="1" applyFill="1" applyBorder="1" applyAlignment="1" applyProtection="1">
      <alignment horizontal="center" vertical="center" wrapText="1"/>
      <protection locked="0"/>
    </xf>
    <xf numFmtId="0" fontId="1" fillId="25" borderId="51" xfId="0" applyFont="1" applyFill="1" applyBorder="1" applyAlignment="1" applyProtection="1">
      <alignment horizontal="center" vertical="center" wrapText="1"/>
      <protection locked="0"/>
    </xf>
    <xf numFmtId="0" fontId="1" fillId="25" borderId="52" xfId="0" applyFont="1" applyFill="1" applyBorder="1" applyAlignment="1" applyProtection="1">
      <alignment horizontal="center" vertical="center" wrapText="1"/>
      <protection locked="0"/>
    </xf>
    <xf numFmtId="0" fontId="1" fillId="25" borderId="34" xfId="0" applyFont="1" applyFill="1" applyBorder="1" applyAlignment="1" applyProtection="1">
      <alignment horizontal="center" vertical="center"/>
      <protection locked="0"/>
    </xf>
    <xf numFmtId="0" fontId="2" fillId="25" borderId="35" xfId="0" applyFont="1" applyFill="1" applyBorder="1" applyAlignment="1" applyProtection="1">
      <alignment horizontal="center" vertical="center"/>
      <protection locked="0"/>
    </xf>
    <xf numFmtId="0" fontId="2" fillId="25" borderId="36" xfId="0" applyFont="1" applyFill="1" applyBorder="1" applyAlignment="1" applyProtection="1">
      <alignment horizontal="center" vertical="center"/>
      <protection locked="0"/>
    </xf>
    <xf numFmtId="0" fontId="1" fillId="25" borderId="34" xfId="0" applyFont="1" applyFill="1" applyBorder="1" applyAlignment="1" applyProtection="1">
      <alignment horizontal="center" vertical="center" wrapText="1"/>
      <protection locked="0"/>
    </xf>
    <xf numFmtId="0" fontId="1" fillId="25" borderId="35" xfId="0" applyFont="1" applyFill="1" applyBorder="1" applyAlignment="1" applyProtection="1">
      <alignment horizontal="center" vertical="center" wrapText="1"/>
      <protection locked="0"/>
    </xf>
    <xf numFmtId="0" fontId="1" fillId="25" borderId="36" xfId="0" applyFont="1" applyFill="1" applyBorder="1" applyAlignment="1" applyProtection="1">
      <alignment horizontal="center" vertical="center" wrapText="1"/>
      <protection locked="0"/>
    </xf>
    <xf numFmtId="0" fontId="1" fillId="25" borderId="53" xfId="0" applyFont="1" applyFill="1" applyBorder="1" applyAlignment="1" applyProtection="1">
      <alignment horizontal="center" vertical="center" wrapText="1"/>
      <protection locked="0"/>
    </xf>
    <xf numFmtId="0" fontId="2" fillId="25" borderId="9" xfId="32" applyFont="1" applyFill="1" applyBorder="1" applyAlignment="1" applyProtection="1">
      <alignment horizontal="center" wrapText="1"/>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3" fillId="25" borderId="12" xfId="32" applyFont="1" applyFill="1" applyBorder="1" applyAlignment="1" applyProtection="1">
      <alignment horizontal="center"/>
      <protection locked="0"/>
    </xf>
    <xf numFmtId="0" fontId="3" fillId="25" borderId="11" xfId="32" applyFont="1" applyFill="1" applyBorder="1" applyAlignment="1" applyProtection="1">
      <alignment horizontal="center"/>
      <protection locked="0"/>
    </xf>
    <xf numFmtId="0" fontId="3" fillId="25" borderId="13" xfId="32" applyFont="1" applyFill="1" applyBorder="1" applyAlignment="1" applyProtection="1">
      <alignment horizontal="center"/>
      <protection locked="0"/>
    </xf>
    <xf numFmtId="0" fontId="2" fillId="25" borderId="9" xfId="32" applyFont="1" applyFill="1" applyBorder="1" applyAlignment="1" applyProtection="1">
      <alignment horizontal="center"/>
      <protection locked="0"/>
    </xf>
    <xf numFmtId="0" fontId="3" fillId="24" borderId="15" xfId="0" applyFont="1" applyFill="1" applyBorder="1" applyAlignment="1" applyProtection="1">
      <alignment horizontal="center"/>
    </xf>
    <xf numFmtId="0" fontId="3" fillId="24" borderId="20" xfId="0" applyFont="1" applyFill="1" applyBorder="1" applyAlignment="1" applyProtection="1">
      <alignment horizontal="center"/>
    </xf>
    <xf numFmtId="0" fontId="3" fillId="24" borderId="19" xfId="0" applyFont="1" applyFill="1" applyBorder="1" applyAlignment="1" applyProtection="1">
      <alignment horizontal="center"/>
    </xf>
    <xf numFmtId="0" fontId="3" fillId="24" borderId="24" xfId="0" applyFont="1" applyFill="1" applyBorder="1" applyAlignment="1" applyProtection="1">
      <alignment horizontal="center"/>
    </xf>
    <xf numFmtId="0" fontId="3" fillId="24" borderId="42" xfId="0" applyFont="1" applyFill="1" applyBorder="1" applyAlignment="1" applyProtection="1">
      <alignment horizontal="center"/>
    </xf>
    <xf numFmtId="0" fontId="3" fillId="0" borderId="12" xfId="32" applyFont="1" applyFill="1" applyBorder="1" applyAlignment="1" applyProtection="1">
      <alignment horizontal="center"/>
      <protection locked="0"/>
    </xf>
    <xf numFmtId="0" fontId="3" fillId="0" borderId="11" xfId="32" applyFont="1" applyFill="1" applyBorder="1" applyAlignment="1" applyProtection="1">
      <alignment horizontal="center"/>
      <protection locked="0"/>
    </xf>
    <xf numFmtId="0" fontId="3" fillId="0" borderId="13" xfId="32" applyFont="1" applyFill="1" applyBorder="1" applyAlignment="1" applyProtection="1">
      <alignment horizontal="center"/>
      <protection locked="0"/>
    </xf>
    <xf numFmtId="0" fontId="3" fillId="25" borderId="9" xfId="32" applyFont="1" applyFill="1" applyBorder="1" applyAlignment="1" applyProtection="1">
      <alignment horizontal="center"/>
      <protection locked="0"/>
    </xf>
    <xf numFmtId="0" fontId="3" fillId="25" borderId="23" xfId="32" applyFont="1" applyFill="1" applyBorder="1" applyAlignment="1" applyProtection="1">
      <alignment horizontal="center"/>
      <protection locked="0"/>
    </xf>
    <xf numFmtId="0" fontId="3" fillId="25" borderId="25" xfId="32" applyFont="1" applyFill="1" applyBorder="1" applyAlignment="1" applyProtection="1">
      <alignment horizontal="center"/>
      <protection locked="0"/>
    </xf>
    <xf numFmtId="9" fontId="2" fillId="25" borderId="9" xfId="0" applyNumberFormat="1" applyFont="1" applyFill="1" applyBorder="1" applyAlignment="1" applyProtection="1">
      <alignment horizontal="center" wrapText="1"/>
      <protection locked="0"/>
    </xf>
    <xf numFmtId="0" fontId="2" fillId="25" borderId="23" xfId="0" applyFont="1" applyFill="1" applyBorder="1" applyAlignment="1" applyProtection="1">
      <alignment horizontal="center" wrapText="1"/>
      <protection locked="0"/>
    </xf>
    <xf numFmtId="0" fontId="2" fillId="25" borderId="25" xfId="0" applyFont="1" applyFill="1" applyBorder="1" applyAlignment="1" applyProtection="1">
      <alignment horizontal="center" wrapText="1"/>
      <protection locked="0"/>
    </xf>
    <xf numFmtId="0" fontId="3" fillId="0" borderId="26"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27" xfId="0" applyFont="1" applyFill="1" applyBorder="1" applyAlignment="1" applyProtection="1">
      <alignment horizontal="center"/>
      <protection locked="0"/>
    </xf>
    <xf numFmtId="0" fontId="2" fillId="25" borderId="9" xfId="0" applyFont="1" applyFill="1" applyBorder="1" applyAlignment="1" applyProtection="1">
      <alignment horizontal="center" wrapText="1"/>
      <protection locked="0"/>
    </xf>
    <xf numFmtId="0" fontId="2" fillId="27" borderId="23"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5" xfId="0" applyFont="1" applyFill="1" applyBorder="1" applyAlignment="1" applyProtection="1">
      <alignment horizontal="center" vertical="center" wrapText="1"/>
    </xf>
    <xf numFmtId="0" fontId="3" fillId="0" borderId="9" xfId="0" applyFont="1" applyFill="1" applyBorder="1" applyAlignment="1" applyProtection="1">
      <alignment horizontal="center"/>
      <protection locked="0"/>
    </xf>
    <xf numFmtId="0" fontId="3" fillId="0" borderId="23" xfId="0" applyFont="1" applyFill="1" applyBorder="1" applyAlignment="1" applyProtection="1">
      <alignment horizontal="center"/>
      <protection locked="0"/>
    </xf>
    <xf numFmtId="0" fontId="3" fillId="0" borderId="25" xfId="0" applyFont="1" applyFill="1" applyBorder="1" applyAlignment="1" applyProtection="1">
      <alignment horizontal="center"/>
      <protection locked="0"/>
    </xf>
    <xf numFmtId="0" fontId="1" fillId="25" borderId="9" xfId="32" applyFont="1" applyFill="1" applyBorder="1" applyAlignment="1" applyProtection="1">
      <alignment horizontal="center" vertical="center" wrapText="1"/>
      <protection locked="0"/>
    </xf>
    <xf numFmtId="0" fontId="1" fillId="25" borderId="23" xfId="32" applyFont="1" applyFill="1" applyBorder="1" applyAlignment="1" applyProtection="1">
      <alignment horizontal="center" vertical="center"/>
      <protection locked="0"/>
    </xf>
    <xf numFmtId="0" fontId="1" fillId="25" borderId="25" xfId="32" applyFont="1" applyFill="1" applyBorder="1" applyAlignment="1" applyProtection="1">
      <alignment horizontal="center" vertical="center"/>
      <protection locked="0"/>
    </xf>
    <xf numFmtId="0" fontId="2" fillId="0" borderId="9" xfId="32" applyFont="1" applyFill="1" applyBorder="1" applyAlignment="1" applyProtection="1">
      <alignment horizontal="justify" vertical="center" wrapText="1"/>
      <protection locked="0"/>
    </xf>
    <xf numFmtId="0" fontId="1" fillId="0" borderId="23" xfId="32" applyFont="1" applyFill="1" applyBorder="1" applyAlignment="1" applyProtection="1">
      <alignment horizontal="justify" vertical="center"/>
      <protection locked="0"/>
    </xf>
    <xf numFmtId="0" fontId="1" fillId="0" borderId="25" xfId="32" applyFont="1" applyFill="1" applyBorder="1" applyAlignment="1" applyProtection="1">
      <alignment horizontal="justify" vertical="center"/>
      <protection locked="0"/>
    </xf>
    <xf numFmtId="0" fontId="3" fillId="25" borderId="9" xfId="0" applyFont="1" applyFill="1" applyBorder="1" applyAlignment="1" applyProtection="1">
      <alignment horizontal="center"/>
      <protection locked="0"/>
    </xf>
    <xf numFmtId="0" fontId="3" fillId="25" borderId="23" xfId="0" applyFont="1" applyFill="1" applyBorder="1" applyAlignment="1" applyProtection="1">
      <alignment horizontal="center"/>
      <protection locked="0"/>
    </xf>
    <xf numFmtId="0" fontId="3" fillId="25" borderId="25" xfId="0" applyFont="1" applyFill="1" applyBorder="1" applyAlignment="1" applyProtection="1">
      <alignment horizontal="center"/>
      <protection locked="0"/>
    </xf>
    <xf numFmtId="0" fontId="1" fillId="0" borderId="9"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25"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protection locked="0"/>
    </xf>
    <xf numFmtId="0" fontId="1" fillId="25" borderId="26" xfId="32" applyFont="1" applyFill="1" applyBorder="1" applyAlignment="1" applyProtection="1">
      <alignment horizontal="center"/>
      <protection locked="0"/>
    </xf>
    <xf numFmtId="0" fontId="1" fillId="25" borderId="0" xfId="32" applyFont="1" applyFill="1" applyBorder="1" applyAlignment="1" applyProtection="1">
      <alignment horizontal="center"/>
      <protection locked="0"/>
    </xf>
    <xf numFmtId="0" fontId="1" fillId="25" borderId="27" xfId="32" applyFont="1" applyFill="1" applyBorder="1" applyAlignment="1" applyProtection="1">
      <alignment horizontal="center"/>
      <protection locked="0"/>
    </xf>
    <xf numFmtId="0" fontId="1" fillId="0" borderId="9" xfId="32" applyFont="1" applyFill="1" applyBorder="1" applyAlignment="1" applyProtection="1">
      <alignment horizontal="center" vertical="center"/>
      <protection locked="0"/>
    </xf>
    <xf numFmtId="0" fontId="1" fillId="0" borderId="23" xfId="32" applyFont="1" applyFill="1" applyBorder="1" applyAlignment="1" applyProtection="1">
      <alignment horizontal="center" vertical="center"/>
      <protection locked="0"/>
    </xf>
    <xf numFmtId="0" fontId="1" fillId="0" borderId="25" xfId="32"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wrapText="1"/>
    </xf>
    <xf numFmtId="0" fontId="5" fillId="24" borderId="11" xfId="0" applyFont="1" applyFill="1" applyBorder="1" applyAlignment="1" applyProtection="1">
      <alignment horizontal="center" vertical="center" wrapText="1"/>
    </xf>
    <xf numFmtId="0" fontId="5" fillId="24" borderId="13" xfId="0" applyFont="1" applyFill="1" applyBorder="1" applyAlignment="1" applyProtection="1">
      <alignment horizontal="center" vertical="center" wrapText="1"/>
    </xf>
    <xf numFmtId="0" fontId="5" fillId="24" borderId="28" xfId="0" applyFont="1" applyFill="1" applyBorder="1" applyAlignment="1" applyProtection="1">
      <alignment horizontal="center" vertical="center" wrapText="1"/>
    </xf>
    <xf numFmtId="0" fontId="5" fillId="24" borderId="29" xfId="0" applyFont="1" applyFill="1" applyBorder="1" applyAlignment="1" applyProtection="1">
      <alignment horizontal="center" vertical="center" wrapText="1"/>
    </xf>
    <xf numFmtId="0" fontId="5" fillId="24" borderId="30"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protection locked="0"/>
    </xf>
    <xf numFmtId="0" fontId="3" fillId="24" borderId="9" xfId="32" applyFont="1" applyFill="1" applyBorder="1" applyAlignment="1" applyProtection="1">
      <alignment horizontal="center" vertical="distributed"/>
    </xf>
    <xf numFmtId="0" fontId="3" fillId="24" borderId="23" xfId="32" applyFont="1" applyFill="1" applyBorder="1" applyAlignment="1" applyProtection="1">
      <alignment horizontal="center" vertical="distributed"/>
    </xf>
    <xf numFmtId="0" fontId="2" fillId="0" borderId="9" xfId="32" applyFont="1" applyFill="1" applyBorder="1" applyAlignment="1" applyProtection="1">
      <alignment horizontal="center" vertical="distributed"/>
      <protection locked="0"/>
    </xf>
    <xf numFmtId="0" fontId="2" fillId="0" borderId="23" xfId="32" applyFont="1" applyFill="1" applyBorder="1" applyAlignment="1" applyProtection="1">
      <alignment horizontal="center" vertical="distributed"/>
      <protection locked="0"/>
    </xf>
    <xf numFmtId="0" fontId="2" fillId="0" borderId="25" xfId="32" applyFont="1" applyFill="1" applyBorder="1" applyAlignment="1" applyProtection="1">
      <alignment horizontal="center" vertical="distributed"/>
      <protection locked="0"/>
    </xf>
    <xf numFmtId="0" fontId="28" fillId="0" borderId="38"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30" fillId="0" borderId="41" xfId="0" applyFont="1" applyFill="1" applyBorder="1" applyAlignment="1" applyProtection="1">
      <alignment vertical="center"/>
    </xf>
    <xf numFmtId="0" fontId="30" fillId="0" borderId="20" xfId="0" applyFont="1" applyFill="1" applyBorder="1" applyAlignment="1" applyProtection="1">
      <alignment vertical="center"/>
    </xf>
    <xf numFmtId="0" fontId="30" fillId="0" borderId="19" xfId="0" applyFont="1" applyFill="1" applyBorder="1" applyAlignment="1" applyProtection="1">
      <alignment vertical="center"/>
    </xf>
    <xf numFmtId="0" fontId="29" fillId="0" borderId="16"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42" xfId="0" applyFont="1" applyFill="1" applyBorder="1" applyAlignment="1" applyProtection="1">
      <alignment horizontal="center" vertical="center"/>
    </xf>
    <xf numFmtId="0" fontId="30" fillId="0" borderId="36" xfId="0" applyFont="1" applyFill="1" applyBorder="1" applyAlignment="1" applyProtection="1">
      <alignment vertical="center"/>
    </xf>
    <xf numFmtId="0" fontId="30" fillId="0" borderId="24" xfId="0" applyFont="1" applyFill="1" applyBorder="1" applyAlignment="1" applyProtection="1">
      <alignment vertical="center"/>
    </xf>
    <xf numFmtId="0" fontId="30" fillId="0" borderId="42" xfId="0" applyFont="1" applyFill="1" applyBorder="1" applyAlignment="1" applyProtection="1">
      <alignment vertical="center"/>
    </xf>
    <xf numFmtId="0" fontId="29" fillId="0" borderId="14"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30" fillId="0" borderId="31" xfId="0" applyFont="1" applyFill="1" applyBorder="1" applyAlignment="1" applyProtection="1">
      <alignment vertical="center"/>
    </xf>
    <xf numFmtId="0" fontId="30" fillId="0" borderId="17" xfId="0" applyFont="1" applyFill="1" applyBorder="1" applyAlignment="1" applyProtection="1">
      <alignment vertical="center"/>
    </xf>
    <xf numFmtId="0" fontId="30" fillId="0" borderId="18" xfId="0" applyFont="1" applyFill="1" applyBorder="1" applyAlignment="1" applyProtection="1">
      <alignment vertical="center"/>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0" fontId="2" fillId="0" borderId="20" xfId="0" applyNumberFormat="1" applyFont="1" applyFill="1" applyBorder="1" applyAlignment="1" applyProtection="1">
      <alignment horizontal="center" vertical="center" wrapText="1"/>
      <protection locked="0"/>
    </xf>
    <xf numFmtId="10" fontId="2" fillId="0" borderId="24" xfId="0" applyNumberFormat="1" applyFont="1" applyFill="1" applyBorder="1" applyAlignment="1" applyProtection="1">
      <alignment horizontal="center" vertical="center" wrapText="1"/>
      <protection locked="0"/>
    </xf>
    <xf numFmtId="0" fontId="1" fillId="0" borderId="24" xfId="0" applyFont="1" applyFill="1" applyBorder="1" applyAlignment="1" applyProtection="1">
      <alignment horizontal="left" vertical="top" wrapText="1"/>
      <protection locked="0"/>
    </xf>
    <xf numFmtId="0" fontId="1" fillId="0" borderId="42" xfId="0" applyFont="1" applyFill="1" applyBorder="1" applyAlignment="1" applyProtection="1">
      <alignment horizontal="left" vertical="top" wrapText="1"/>
      <protection locked="0"/>
    </xf>
    <xf numFmtId="165" fontId="2" fillId="0" borderId="37" xfId="34" applyNumberFormat="1" applyFont="1" applyFill="1" applyBorder="1" applyAlignment="1" applyProtection="1">
      <alignment horizontal="center" vertical="center"/>
      <protection locked="0"/>
    </xf>
    <xf numFmtId="165" fontId="2" fillId="0" borderId="47" xfId="34" applyNumberFormat="1" applyFont="1" applyFill="1" applyBorder="1" applyAlignment="1" applyProtection="1">
      <alignment horizontal="center" vertical="center"/>
      <protection locked="0"/>
    </xf>
    <xf numFmtId="0" fontId="23" fillId="30" borderId="0" xfId="0" applyFont="1" applyFill="1" applyAlignment="1" applyProtection="1">
      <alignment horizontal="center" vertical="center"/>
    </xf>
    <xf numFmtId="0" fontId="0" fillId="0" borderId="24" xfId="0" applyBorder="1" applyAlignment="1" applyProtection="1">
      <alignment horizontal="center" vertical="center"/>
    </xf>
    <xf numFmtId="0" fontId="21" fillId="0" borderId="34" xfId="0" applyFont="1" applyBorder="1" applyAlignment="1" applyProtection="1">
      <alignment horizontal="center" vertical="center"/>
    </xf>
    <xf numFmtId="0" fontId="21" fillId="0" borderId="35" xfId="0" applyFont="1" applyBorder="1" applyAlignment="1" applyProtection="1">
      <alignment horizontal="center" vertical="center"/>
    </xf>
    <xf numFmtId="0" fontId="21" fillId="0" borderId="36" xfId="0" applyFont="1" applyBorder="1" applyAlignment="1" applyProtection="1">
      <alignment horizontal="center" vertical="center"/>
    </xf>
    <xf numFmtId="0" fontId="1" fillId="0" borderId="24" xfId="0" applyFont="1" applyBorder="1" applyAlignment="1" applyProtection="1">
      <alignment horizontal="left" vertical="center"/>
    </xf>
    <xf numFmtId="0" fontId="0" fillId="0" borderId="24" xfId="0" applyBorder="1" applyAlignment="1" applyProtection="1">
      <alignment horizontal="left" vertical="center"/>
    </xf>
    <xf numFmtId="0" fontId="35" fillId="29" borderId="21" xfId="0" applyFont="1" applyFill="1" applyBorder="1" applyAlignment="1" applyProtection="1">
      <alignment horizontal="center" vertical="center" wrapText="1"/>
    </xf>
    <xf numFmtId="0" fontId="35" fillId="29" borderId="47" xfId="0" applyFont="1" applyFill="1" applyBorder="1" applyAlignment="1" applyProtection="1">
      <alignment horizontal="center" vertical="center" wrapText="1"/>
    </xf>
    <xf numFmtId="0" fontId="35" fillId="29" borderId="24" xfId="0" applyFont="1" applyFill="1" applyBorder="1" applyAlignment="1" applyProtection="1">
      <alignment horizontal="center" vertical="center" wrapText="1"/>
    </xf>
    <xf numFmtId="0" fontId="2" fillId="0" borderId="28" xfId="32" applyFont="1" applyFill="1" applyBorder="1" applyAlignment="1" applyProtection="1">
      <alignment horizontal="justify" vertical="center" wrapText="1"/>
      <protection locked="0"/>
    </xf>
    <xf numFmtId="0" fontId="2" fillId="0" borderId="29" xfId="32" applyFont="1" applyFill="1" applyBorder="1" applyAlignment="1" applyProtection="1">
      <alignment horizontal="justify" vertical="center" wrapText="1"/>
      <protection locked="0"/>
    </xf>
    <xf numFmtId="0" fontId="2" fillId="0" borderId="30" xfId="32" applyFont="1" applyFill="1" applyBorder="1" applyAlignment="1" applyProtection="1">
      <alignment horizontal="justify" vertical="center" wrapText="1"/>
      <protection locked="0"/>
    </xf>
    <xf numFmtId="165" fontId="2" fillId="0" borderId="37" xfId="34" applyNumberFormat="1" applyFont="1" applyFill="1" applyBorder="1" applyAlignment="1" applyProtection="1">
      <alignment horizontal="left" vertical="center"/>
      <protection locked="0"/>
    </xf>
    <xf numFmtId="165" fontId="2" fillId="0" borderId="47" xfId="34" applyNumberFormat="1" applyFont="1" applyFill="1" applyBorder="1" applyAlignment="1" applyProtection="1">
      <alignment horizontal="left" vertical="center"/>
      <protection locked="0"/>
    </xf>
    <xf numFmtId="10" fontId="2" fillId="0" borderId="37" xfId="0" applyNumberFormat="1" applyFont="1" applyFill="1" applyBorder="1" applyAlignment="1" applyProtection="1">
      <alignment horizontal="center" vertical="center" wrapText="1"/>
      <protection locked="0"/>
    </xf>
    <xf numFmtId="10" fontId="2" fillId="0" borderId="54" xfId="0" applyNumberFormat="1" applyFont="1" applyFill="1" applyBorder="1" applyAlignment="1" applyProtection="1">
      <alignment horizontal="center" vertical="center" wrapText="1"/>
      <protection locked="0"/>
    </xf>
    <xf numFmtId="0" fontId="1" fillId="25" borderId="50" xfId="0" applyFont="1" applyFill="1" applyBorder="1" applyAlignment="1" applyProtection="1">
      <alignment horizontal="center" vertical="center"/>
      <protection locked="0"/>
    </xf>
    <xf numFmtId="0" fontId="1" fillId="25" borderId="51" xfId="0" applyFont="1" applyFill="1" applyBorder="1" applyAlignment="1" applyProtection="1">
      <alignment horizontal="center" vertical="center"/>
      <protection locked="0"/>
    </xf>
    <xf numFmtId="0" fontId="1" fillId="25" borderId="35" xfId="0" applyFont="1" applyFill="1" applyBorder="1" applyAlignment="1" applyProtection="1">
      <alignment horizontal="center" vertical="center"/>
      <protection locked="0"/>
    </xf>
    <xf numFmtId="0" fontId="1" fillId="25" borderId="36" xfId="0" applyFont="1" applyFill="1" applyBorder="1" applyAlignment="1" applyProtection="1">
      <alignment horizontal="center" vertical="center"/>
      <protection locked="0"/>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76">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'DERECHOS DE PETICIÓN'!$C$49</c:f>
              <c:strCache>
                <c:ptCount val="1"/>
                <c:pt idx="0">
                  <c:v>RESULTADO</c:v>
                </c:pt>
              </c:strCache>
            </c:strRef>
          </c:tx>
          <c:invertIfNegative val="0"/>
          <c:cat>
            <c:strRef>
              <c:f>('DERECHOS DE PETICIÓN'!$F$48,'DERECHOS DE PETICIÓN'!$I$48,'DERECHOS DE PETICIÓN'!$L$48,'DERECHOS DE PETICIÓN'!$O$48,'DERECHOS DE PETICIÓN'!$P$48)</c:f>
              <c:strCache>
                <c:ptCount val="5"/>
                <c:pt idx="0">
                  <c:v>MAR</c:v>
                </c:pt>
                <c:pt idx="1">
                  <c:v>JUN</c:v>
                </c:pt>
                <c:pt idx="2">
                  <c:v>SEP</c:v>
                </c:pt>
                <c:pt idx="3">
                  <c:v>DIC</c:v>
                </c:pt>
                <c:pt idx="4">
                  <c:v>PROMEDIO</c:v>
                </c:pt>
              </c:strCache>
            </c:strRef>
          </c:cat>
          <c:val>
            <c:numRef>
              <c:f>('DERECHOS DE PETICIÓN'!$F$49,'DERECHOS DE PETICIÓN'!$I$49,'DERECHOS DE PETICIÓN'!$L$49,'DERECHOS DE PETICIÓN'!$O$49,'DERECHOS DE PETICIÓN'!$P$49)</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5250-4CFA-8C60-7979DCA5E61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('DERECHOS DE PETICIÓN'!$F$48,'DERECHOS DE PETICIÓN'!$I$48,'DERECHOS DE PETICIÓN'!$L$48,'DERECHOS DE PETICIÓN'!$O$48,'DERECHOS DE PETICIÓN'!$P$48)</c:f>
              <c:strCache>
                <c:ptCount val="5"/>
                <c:pt idx="0">
                  <c:v>MAR</c:v>
                </c:pt>
                <c:pt idx="1">
                  <c:v>JUN</c:v>
                </c:pt>
                <c:pt idx="2">
                  <c:v>SEP</c:v>
                </c:pt>
                <c:pt idx="3">
                  <c:v>DIC</c:v>
                </c:pt>
                <c:pt idx="4">
                  <c:v>PROMEDIO</c:v>
                </c:pt>
              </c:strCache>
            </c:strRef>
          </c:cat>
          <c:val>
            <c:numRef>
              <c:f>('DERECHOS DE PETICIÓN'!$F$50,'DERECHOS DE PETICIÓN'!$I$50,'DERECHOS DE PETICIÓN'!$L$50,'DERECHOS DE PETICIÓN'!$O$50,'DERECHOS DE PETICIÓN'!$P$50)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5250-4CFA-8C60-7979DCA5E61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'DERECHOS DE PETICIÓN'!$C$49</c:f>
              <c:strCache>
                <c:ptCount val="1"/>
                <c:pt idx="0">
                  <c:v>RESULTADO</c:v>
                </c:pt>
              </c:strCache>
            </c:strRef>
          </c:tx>
          <c:invertIfNegative val="0"/>
          <c:cat>
            <c:strRef>
              <c:f>('DERECHOS DE PETICIÓN'!$F$48,'DERECHOS DE PETICIÓN'!$I$48,'DERECHOS DE PETICIÓN'!$L$48,'DERECHOS DE PETICIÓN'!$O$48,'DERECHOS DE PETICIÓN'!$P$48)</c:f>
              <c:strCache>
                <c:ptCount val="5"/>
                <c:pt idx="0">
                  <c:v>MAR</c:v>
                </c:pt>
                <c:pt idx="1">
                  <c:v>JUN</c:v>
                </c:pt>
                <c:pt idx="2">
                  <c:v>SEP</c:v>
                </c:pt>
                <c:pt idx="3">
                  <c:v>DIC</c:v>
                </c:pt>
                <c:pt idx="4">
                  <c:v>PROMEDIO</c:v>
                </c:pt>
              </c:strCache>
            </c:strRef>
          </c:cat>
          <c:val>
            <c:numRef>
              <c:f>('DERECHOS DE PETICIÓN'!$F$49,'DERECHOS DE PETICIÓN'!$I$49,'DERECHOS DE PETICIÓN'!$L$49,'DERECHOS DE PETICIÓN'!$O$49,'DERECHOS DE PETICIÓN'!$P$49)</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8EB0-4D89-B611-EAF1EC07FAC7}"/>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('DERECHOS DE PETICIÓN'!$F$48,'DERECHOS DE PETICIÓN'!$I$48,'DERECHOS DE PETICIÓN'!$L$48,'DERECHOS DE PETICIÓN'!$O$48,'DERECHOS DE PETICIÓN'!$P$48)</c:f>
              <c:strCache>
                <c:ptCount val="5"/>
                <c:pt idx="0">
                  <c:v>MAR</c:v>
                </c:pt>
                <c:pt idx="1">
                  <c:v>JUN</c:v>
                </c:pt>
                <c:pt idx="2">
                  <c:v>SEP</c:v>
                </c:pt>
                <c:pt idx="3">
                  <c:v>DIC</c:v>
                </c:pt>
                <c:pt idx="4">
                  <c:v>PROMEDIO</c:v>
                </c:pt>
              </c:strCache>
            </c:strRef>
          </c:cat>
          <c:val>
            <c:numRef>
              <c:f>('DERECHOS DE PETICIÓN'!$F$50,'DERECHOS DE PETICIÓN'!$I$50,'DERECHOS DE PETICIÓN'!$L$50,'DERECHOS DE PETICIÓN'!$O$50,'DERECHOS DE PETICIÓN'!$P$50)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8EB0-4D89-B611-EAF1EC07FAC7}"/>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'DERECHOS DE PETICIÓN'!$C$49</c:f>
              <c:strCache>
                <c:ptCount val="1"/>
                <c:pt idx="0">
                  <c:v>RESULTADO</c:v>
                </c:pt>
              </c:strCache>
            </c:strRef>
          </c:tx>
          <c:invertIfNegative val="0"/>
          <c:cat>
            <c:strRef>
              <c:f>('DERECHOS DE PETICIÓN'!$F$48,'DERECHOS DE PETICIÓN'!$I$48,'DERECHOS DE PETICIÓN'!$L$48,'DERECHOS DE PETICIÓN'!$O$48,'DERECHOS DE PETICIÓN'!$P$48)</c:f>
              <c:strCache>
                <c:ptCount val="5"/>
                <c:pt idx="0">
                  <c:v>MAR</c:v>
                </c:pt>
                <c:pt idx="1">
                  <c:v>JUN</c:v>
                </c:pt>
                <c:pt idx="2">
                  <c:v>SEP</c:v>
                </c:pt>
                <c:pt idx="3">
                  <c:v>DIC</c:v>
                </c:pt>
                <c:pt idx="4">
                  <c:v>PROMEDIO</c:v>
                </c:pt>
              </c:strCache>
            </c:strRef>
          </c:cat>
          <c:val>
            <c:numRef>
              <c:f>('DERECHOS DE PETICIÓN'!$F$49,'DERECHOS DE PETICIÓN'!$I$49,'DERECHOS DE PETICIÓN'!$L$49,'DERECHOS DE PETICIÓN'!$O$49,'DERECHOS DE PETICIÓN'!$P$49)</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CBE8-4D83-A216-9213698D4537}"/>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('DERECHOS DE PETICIÓN'!$F$48,'DERECHOS DE PETICIÓN'!$I$48,'DERECHOS DE PETICIÓN'!$L$48,'DERECHOS DE PETICIÓN'!$O$48,'DERECHOS DE PETICIÓN'!$P$48)</c:f>
              <c:strCache>
                <c:ptCount val="5"/>
                <c:pt idx="0">
                  <c:v>MAR</c:v>
                </c:pt>
                <c:pt idx="1">
                  <c:v>JUN</c:v>
                </c:pt>
                <c:pt idx="2">
                  <c:v>SEP</c:v>
                </c:pt>
                <c:pt idx="3">
                  <c:v>DIC</c:v>
                </c:pt>
                <c:pt idx="4">
                  <c:v>PROMEDIO</c:v>
                </c:pt>
              </c:strCache>
            </c:strRef>
          </c:cat>
          <c:val>
            <c:numRef>
              <c:f>('DERECHOS DE PETICIÓN'!$F$50,'DERECHOS DE PETICIÓN'!$I$50,'DERECHOS DE PETICIÓN'!$L$50,'DERECHOS DE PETICIÓN'!$O$50,'DERECHOS DE PETICIÓN'!$P$50)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CBE8-4D83-A216-9213698D4537}"/>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26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xdr:cNvGrpSpPr>
          <a:grpSpLocks/>
        </xdr:cNvGrpSpPr>
      </xdr:nvGrpSpPr>
      <xdr:grpSpPr bwMode="auto">
        <a:xfrm>
          <a:off x="3702844" y="104775"/>
          <a:ext cx="0" cy="428625"/>
          <a:chOff x="5362575" y="104775"/>
          <a:chExt cx="0" cy="314325"/>
        </a:xfrm>
      </xdr:grpSpPr>
      <xdr:sp macro="" textlink="">
        <xdr:nvSpPr>
          <xdr:cNvPr id="3904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xdr:cNvGrpSpPr>
          <a:grpSpLocks/>
        </xdr:cNvGrpSpPr>
      </xdr:nvGrpSpPr>
      <xdr:grpSpPr bwMode="auto">
        <a:xfrm>
          <a:off x="3702844" y="104775"/>
          <a:ext cx="0" cy="428625"/>
          <a:chOff x="5362575" y="104775"/>
          <a:chExt cx="0" cy="314325"/>
        </a:xfrm>
      </xdr:grpSpPr>
      <xdr:sp macro="" textlink="">
        <xdr:nvSpPr>
          <xdr:cNvPr id="3904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xdr:cNvGrpSpPr>
          <a:grpSpLocks/>
        </xdr:cNvGrpSpPr>
      </xdr:nvGrpSpPr>
      <xdr:grpSpPr bwMode="auto">
        <a:xfrm>
          <a:off x="3702844" y="104775"/>
          <a:ext cx="0" cy="428625"/>
          <a:chOff x="5362575" y="104775"/>
          <a:chExt cx="0" cy="314325"/>
        </a:xfrm>
      </xdr:grpSpPr>
      <xdr:sp macro="" textlink="">
        <xdr:nvSpPr>
          <xdr:cNvPr id="390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xdr:cNvGrpSpPr>
          <a:grpSpLocks/>
        </xdr:cNvGrpSpPr>
      </xdr:nvGrpSpPr>
      <xdr:grpSpPr bwMode="auto">
        <a:xfrm>
          <a:off x="3702844" y="104775"/>
          <a:ext cx="0" cy="428625"/>
          <a:chOff x="5362575" y="104775"/>
          <a:chExt cx="0" cy="314325"/>
        </a:xfrm>
      </xdr:grpSpPr>
      <xdr:sp macro="" textlink="">
        <xdr:nvSpPr>
          <xdr:cNvPr id="3904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xdr:cNvGrpSpPr>
          <a:grpSpLocks/>
        </xdr:cNvGrpSpPr>
      </xdr:nvGrpSpPr>
      <xdr:grpSpPr bwMode="auto">
        <a:xfrm>
          <a:off x="3702844" y="104775"/>
          <a:ext cx="0" cy="428625"/>
          <a:chOff x="7950200" y="104775"/>
          <a:chExt cx="0" cy="314325"/>
        </a:xfrm>
      </xdr:grpSpPr>
      <xdr:sp macro="" textlink="">
        <xdr:nvSpPr>
          <xdr:cNvPr id="3904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xdr:cNvGrpSpPr>
          <a:grpSpLocks/>
        </xdr:cNvGrpSpPr>
      </xdr:nvGrpSpPr>
      <xdr:grpSpPr bwMode="auto">
        <a:xfrm>
          <a:off x="3702844" y="104775"/>
          <a:ext cx="0" cy="428625"/>
          <a:chOff x="5362575" y="104775"/>
          <a:chExt cx="0" cy="314325"/>
        </a:xfrm>
      </xdr:grpSpPr>
      <xdr:sp macro="" textlink="">
        <xdr:nvSpPr>
          <xdr:cNvPr id="3904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xdr:cNvGrpSpPr>
          <a:grpSpLocks/>
        </xdr:cNvGrpSpPr>
      </xdr:nvGrpSpPr>
      <xdr:grpSpPr bwMode="auto">
        <a:xfrm>
          <a:off x="3702844" y="104775"/>
          <a:ext cx="0" cy="428625"/>
          <a:chOff x="5362575" y="104775"/>
          <a:chExt cx="0" cy="314325"/>
        </a:xfrm>
      </xdr:grpSpPr>
      <xdr:sp macro="" textlink="">
        <xdr:nvSpPr>
          <xdr:cNvPr id="3904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xdr:cNvGrpSpPr>
          <a:grpSpLocks/>
        </xdr:cNvGrpSpPr>
      </xdr:nvGrpSpPr>
      <xdr:grpSpPr bwMode="auto">
        <a:xfrm>
          <a:off x="3702844" y="104775"/>
          <a:ext cx="0" cy="428625"/>
          <a:chOff x="5362575" y="104775"/>
          <a:chExt cx="0" cy="314325"/>
        </a:xfrm>
      </xdr:grpSpPr>
      <xdr:sp macro="" textlink="">
        <xdr:nvSpPr>
          <xdr:cNvPr id="390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xdr:cNvGrpSpPr>
          <a:grpSpLocks/>
        </xdr:cNvGrpSpPr>
      </xdr:nvGrpSpPr>
      <xdr:grpSpPr bwMode="auto">
        <a:xfrm>
          <a:off x="3702844" y="104775"/>
          <a:ext cx="0" cy="428625"/>
          <a:chOff x="5362575" y="104775"/>
          <a:chExt cx="0" cy="314325"/>
        </a:xfrm>
      </xdr:grpSpPr>
      <xdr:sp macro="" textlink="">
        <xdr:nvSpPr>
          <xdr:cNvPr id="3904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xdr:cNvGrpSpPr>
          <a:grpSpLocks/>
        </xdr:cNvGrpSpPr>
      </xdr:nvGrpSpPr>
      <xdr:grpSpPr bwMode="auto">
        <a:xfrm>
          <a:off x="3702844" y="104775"/>
          <a:ext cx="0" cy="428625"/>
          <a:chOff x="7950200" y="104775"/>
          <a:chExt cx="0" cy="314325"/>
        </a:xfrm>
      </xdr:grpSpPr>
      <xdr:sp macro="" textlink="">
        <xdr:nvSpPr>
          <xdr:cNvPr id="3904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xdr:cNvGrpSpPr>
          <a:grpSpLocks/>
        </xdr:cNvGrpSpPr>
      </xdr:nvGrpSpPr>
      <xdr:grpSpPr bwMode="auto">
        <a:xfrm>
          <a:off x="3702844" y="104775"/>
          <a:ext cx="0" cy="428625"/>
          <a:chOff x="5362575" y="104775"/>
          <a:chExt cx="0" cy="314325"/>
        </a:xfrm>
      </xdr:grpSpPr>
      <xdr:sp macro="" textlink="">
        <xdr:nvSpPr>
          <xdr:cNvPr id="3904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xdr:cNvGrpSpPr>
          <a:grpSpLocks/>
        </xdr:cNvGrpSpPr>
      </xdr:nvGrpSpPr>
      <xdr:grpSpPr bwMode="auto">
        <a:xfrm>
          <a:off x="3702844" y="104775"/>
          <a:ext cx="0" cy="428625"/>
          <a:chOff x="5362575" y="104775"/>
          <a:chExt cx="0" cy="314325"/>
        </a:xfrm>
      </xdr:grpSpPr>
      <xdr:sp macro="" textlink="">
        <xdr:nvSpPr>
          <xdr:cNvPr id="3904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xdr:cNvGrpSpPr>
          <a:grpSpLocks/>
        </xdr:cNvGrpSpPr>
      </xdr:nvGrpSpPr>
      <xdr:grpSpPr bwMode="auto">
        <a:xfrm>
          <a:off x="3702844" y="104775"/>
          <a:ext cx="0" cy="428625"/>
          <a:chOff x="5362575" y="104775"/>
          <a:chExt cx="0" cy="314325"/>
        </a:xfrm>
      </xdr:grpSpPr>
      <xdr:sp macro="" textlink="">
        <xdr:nvSpPr>
          <xdr:cNvPr id="3904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xdr:cNvGrpSpPr>
          <a:grpSpLocks/>
        </xdr:cNvGrpSpPr>
      </xdr:nvGrpSpPr>
      <xdr:grpSpPr bwMode="auto">
        <a:xfrm>
          <a:off x="3702844" y="104775"/>
          <a:ext cx="0" cy="428625"/>
          <a:chOff x="5362575" y="104775"/>
          <a:chExt cx="0" cy="314325"/>
        </a:xfrm>
      </xdr:grpSpPr>
      <xdr:sp macro="" textlink="">
        <xdr:nvSpPr>
          <xdr:cNvPr id="3904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xdr:cNvGrpSpPr>
          <a:grpSpLocks/>
        </xdr:cNvGrpSpPr>
      </xdr:nvGrpSpPr>
      <xdr:grpSpPr bwMode="auto">
        <a:xfrm>
          <a:off x="3702844" y="104775"/>
          <a:ext cx="0" cy="428625"/>
          <a:chOff x="7950200" y="104775"/>
          <a:chExt cx="0" cy="314325"/>
        </a:xfrm>
      </xdr:grpSpPr>
      <xdr:sp macro="" textlink="">
        <xdr:nvSpPr>
          <xdr:cNvPr id="3904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709147"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709147"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709147"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709147"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709147"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709147"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709147"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709147"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709147"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709147"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709147"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709147"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709147"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709147"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709147"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705225"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705225"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705225"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705225"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705225"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705225"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705225"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705225"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705225"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705225"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705225"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705225"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705225"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705225"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705225"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9"/>
  <sheetViews>
    <sheetView topLeftCell="A64" workbookViewId="0">
      <selection activeCell="C85" sqref="C85"/>
    </sheetView>
  </sheetViews>
  <sheetFormatPr baseColWidth="10"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140625" style="2" customWidth="1"/>
    <col min="17" max="18" width="11.7109375" style="2" customWidth="1"/>
    <col min="19" max="19" width="11.42578125" style="3" hidden="1" customWidth="1"/>
    <col min="20" max="16384" width="11.42578125" style="2"/>
  </cols>
  <sheetData>
    <row r="1" spans="1:19" ht="13.5" thickBot="1" x14ac:dyDescent="0.25">
      <c r="B1" s="2"/>
    </row>
    <row r="2" spans="1:19" ht="16.5" customHeight="1" x14ac:dyDescent="0.2">
      <c r="B2" s="213"/>
      <c r="C2" s="216" t="s">
        <v>36</v>
      </c>
      <c r="D2" s="217"/>
      <c r="E2" s="217"/>
      <c r="F2" s="217"/>
      <c r="G2" s="217"/>
      <c r="H2" s="217"/>
      <c r="I2" s="217"/>
      <c r="J2" s="217"/>
      <c r="K2" s="217"/>
      <c r="L2" s="217"/>
      <c r="M2" s="218"/>
      <c r="N2" s="219" t="s">
        <v>106</v>
      </c>
      <c r="O2" s="220"/>
      <c r="P2" s="221"/>
      <c r="S2" s="63">
        <v>0.8</v>
      </c>
    </row>
    <row r="3" spans="1:19" ht="15.75" customHeight="1" x14ac:dyDescent="0.2">
      <c r="B3" s="214"/>
      <c r="C3" s="222" t="s">
        <v>38</v>
      </c>
      <c r="D3" s="223"/>
      <c r="E3" s="223"/>
      <c r="F3" s="223"/>
      <c r="G3" s="223"/>
      <c r="H3" s="223"/>
      <c r="I3" s="223"/>
      <c r="J3" s="223"/>
      <c r="K3" s="223"/>
      <c r="L3" s="223"/>
      <c r="M3" s="224"/>
      <c r="N3" s="225" t="s">
        <v>115</v>
      </c>
      <c r="O3" s="226"/>
      <c r="P3" s="227"/>
      <c r="S3" s="63">
        <v>0.79998999999999998</v>
      </c>
    </row>
    <row r="4" spans="1:19" ht="15.75" customHeight="1" x14ac:dyDescent="0.2">
      <c r="B4" s="214"/>
      <c r="C4" s="222" t="s">
        <v>39</v>
      </c>
      <c r="D4" s="223"/>
      <c r="E4" s="223"/>
      <c r="F4" s="223"/>
      <c r="G4" s="223"/>
      <c r="H4" s="223"/>
      <c r="I4" s="223"/>
      <c r="J4" s="223"/>
      <c r="K4" s="223"/>
      <c r="L4" s="223"/>
      <c r="M4" s="224"/>
      <c r="N4" s="225" t="s">
        <v>107</v>
      </c>
      <c r="O4" s="226"/>
      <c r="P4" s="227"/>
      <c r="S4" s="63">
        <v>0.65</v>
      </c>
    </row>
    <row r="5" spans="1:19" ht="16.5" customHeight="1" thickBot="1" x14ac:dyDescent="0.25">
      <c r="B5" s="215"/>
      <c r="C5" s="228" t="s">
        <v>40</v>
      </c>
      <c r="D5" s="229"/>
      <c r="E5" s="229"/>
      <c r="F5" s="229"/>
      <c r="G5" s="229"/>
      <c r="H5" s="229"/>
      <c r="I5" s="229"/>
      <c r="J5" s="229"/>
      <c r="K5" s="229"/>
      <c r="L5" s="229"/>
      <c r="M5" s="230"/>
      <c r="N5" s="231" t="s">
        <v>41</v>
      </c>
      <c r="O5" s="232"/>
      <c r="P5" s="233"/>
      <c r="S5" s="63">
        <v>0.64999899999999999</v>
      </c>
    </row>
    <row r="6" spans="1:19" ht="3" customHeight="1" thickBot="1" x14ac:dyDescent="0.25">
      <c r="B6" s="2"/>
      <c r="S6" s="63"/>
    </row>
    <row r="7" spans="1:19" x14ac:dyDescent="0.2">
      <c r="A7" s="4"/>
      <c r="B7" s="201" t="s">
        <v>44</v>
      </c>
      <c r="C7" s="202"/>
      <c r="D7" s="202"/>
      <c r="E7" s="202"/>
      <c r="F7" s="202"/>
      <c r="G7" s="202"/>
      <c r="H7" s="202"/>
      <c r="I7" s="202"/>
      <c r="J7" s="202"/>
      <c r="K7" s="202"/>
      <c r="L7" s="202"/>
      <c r="M7" s="202"/>
      <c r="N7" s="202"/>
      <c r="O7" s="202"/>
      <c r="P7" s="203"/>
      <c r="Q7" s="4"/>
      <c r="S7" s="63"/>
    </row>
    <row r="8" spans="1:19" ht="13.5" thickBot="1" x14ac:dyDescent="0.25">
      <c r="A8" s="4"/>
      <c r="B8" s="204"/>
      <c r="C8" s="205"/>
      <c r="D8" s="205"/>
      <c r="E8" s="205"/>
      <c r="F8" s="205"/>
      <c r="G8" s="205"/>
      <c r="H8" s="205"/>
      <c r="I8" s="205"/>
      <c r="J8" s="205"/>
      <c r="K8" s="205"/>
      <c r="L8" s="205"/>
      <c r="M8" s="205"/>
      <c r="N8" s="205"/>
      <c r="O8" s="205"/>
      <c r="P8" s="206"/>
      <c r="Q8" s="4"/>
    </row>
    <row r="9" spans="1:19" ht="3" customHeight="1" thickBot="1" x14ac:dyDescent="0.25">
      <c r="A9" s="4"/>
      <c r="B9" s="207"/>
      <c r="C9" s="207"/>
      <c r="D9" s="207"/>
      <c r="E9" s="207"/>
      <c r="F9" s="207"/>
      <c r="G9" s="207"/>
      <c r="H9" s="207"/>
      <c r="I9" s="207"/>
      <c r="J9" s="207"/>
      <c r="K9" s="207"/>
      <c r="L9" s="207"/>
      <c r="M9" s="207"/>
      <c r="N9" s="207"/>
      <c r="O9" s="207"/>
      <c r="P9" s="207"/>
      <c r="Q9" s="4"/>
    </row>
    <row r="10" spans="1:19" ht="26.25" customHeight="1" thickBot="1" x14ac:dyDescent="0.25">
      <c r="A10" s="4"/>
      <c r="B10" s="33" t="s">
        <v>54</v>
      </c>
      <c r="C10" s="210">
        <v>2023</v>
      </c>
      <c r="D10" s="211"/>
      <c r="E10" s="211"/>
      <c r="F10" s="211"/>
      <c r="G10" s="211"/>
      <c r="H10" s="211"/>
      <c r="I10" s="212"/>
      <c r="J10" s="208" t="s">
        <v>1</v>
      </c>
      <c r="K10" s="209"/>
      <c r="L10" s="209"/>
      <c r="M10" s="209"/>
      <c r="N10" s="188" t="s">
        <v>150</v>
      </c>
      <c r="O10" s="189"/>
      <c r="P10" s="190"/>
      <c r="Q10" s="4"/>
    </row>
    <row r="11" spans="1:19" ht="3" customHeight="1" thickBot="1" x14ac:dyDescent="0.25">
      <c r="A11" s="4"/>
      <c r="B11" s="195"/>
      <c r="C11" s="196"/>
      <c r="D11" s="196"/>
      <c r="E11" s="196"/>
      <c r="F11" s="196"/>
      <c r="G11" s="196"/>
      <c r="H11" s="196"/>
      <c r="I11" s="196"/>
      <c r="J11" s="196"/>
      <c r="K11" s="196"/>
      <c r="L11" s="196"/>
      <c r="M11" s="196"/>
      <c r="N11" s="196"/>
      <c r="O11" s="196"/>
      <c r="P11" s="197"/>
      <c r="Q11" s="4"/>
    </row>
    <row r="12" spans="1:19" ht="30" customHeight="1" thickBot="1" x14ac:dyDescent="0.25">
      <c r="A12" s="4"/>
      <c r="B12" s="9" t="s">
        <v>0</v>
      </c>
      <c r="C12" s="96" t="s">
        <v>113</v>
      </c>
      <c r="D12" s="96"/>
      <c r="E12" s="96"/>
      <c r="F12" s="96"/>
      <c r="G12" s="96"/>
      <c r="H12" s="96"/>
      <c r="I12" s="96"/>
      <c r="J12" s="96"/>
      <c r="K12" s="96"/>
      <c r="L12" s="96"/>
      <c r="M12" s="96"/>
      <c r="N12" s="96"/>
      <c r="O12" s="96"/>
      <c r="P12" s="97"/>
      <c r="Q12" s="4"/>
    </row>
    <row r="13" spans="1:19" ht="3" customHeight="1" thickBot="1" x14ac:dyDescent="0.25">
      <c r="A13" s="4"/>
      <c r="B13" s="151"/>
      <c r="C13" s="152"/>
      <c r="D13" s="152"/>
      <c r="E13" s="152"/>
      <c r="F13" s="152"/>
      <c r="G13" s="152"/>
      <c r="H13" s="152"/>
      <c r="I13" s="152"/>
      <c r="J13" s="152"/>
      <c r="K13" s="152"/>
      <c r="L13" s="152"/>
      <c r="M13" s="152"/>
      <c r="N13" s="152"/>
      <c r="O13" s="152"/>
      <c r="P13" s="153"/>
      <c r="Q13" s="4"/>
    </row>
    <row r="14" spans="1:19" ht="30" customHeight="1" thickBot="1" x14ac:dyDescent="0.25">
      <c r="A14" s="4"/>
      <c r="B14" s="9" t="s">
        <v>6</v>
      </c>
      <c r="C14" s="198" t="s">
        <v>125</v>
      </c>
      <c r="D14" s="199"/>
      <c r="E14" s="199"/>
      <c r="F14" s="199"/>
      <c r="G14" s="199"/>
      <c r="H14" s="199"/>
      <c r="I14" s="199"/>
      <c r="J14" s="199"/>
      <c r="K14" s="199"/>
      <c r="L14" s="199"/>
      <c r="M14" s="199"/>
      <c r="N14" s="199"/>
      <c r="O14" s="199"/>
      <c r="P14" s="200"/>
      <c r="Q14" s="4"/>
    </row>
    <row r="15" spans="1:19" ht="3" customHeight="1" thickBot="1" x14ac:dyDescent="0.25">
      <c r="A15" s="4"/>
      <c r="B15" s="163"/>
      <c r="C15" s="164"/>
      <c r="D15" s="164"/>
      <c r="E15" s="164"/>
      <c r="F15" s="164"/>
      <c r="G15" s="164"/>
      <c r="H15" s="164"/>
      <c r="I15" s="164"/>
      <c r="J15" s="164"/>
      <c r="K15" s="164"/>
      <c r="L15" s="164"/>
      <c r="M15" s="164"/>
      <c r="N15" s="164"/>
      <c r="O15" s="164"/>
      <c r="P15" s="165"/>
      <c r="Q15" s="4"/>
    </row>
    <row r="16" spans="1:19" ht="30" customHeight="1" thickBot="1" x14ac:dyDescent="0.25">
      <c r="A16" s="4"/>
      <c r="B16" s="9" t="s">
        <v>25</v>
      </c>
      <c r="C16" s="188" t="s">
        <v>126</v>
      </c>
      <c r="D16" s="189"/>
      <c r="E16" s="189"/>
      <c r="F16" s="189"/>
      <c r="G16" s="189"/>
      <c r="H16" s="189"/>
      <c r="I16" s="189"/>
      <c r="J16" s="189"/>
      <c r="K16" s="189"/>
      <c r="L16" s="189"/>
      <c r="M16" s="189"/>
      <c r="N16" s="189"/>
      <c r="O16" s="189"/>
      <c r="P16" s="190"/>
      <c r="Q16" s="4"/>
    </row>
    <row r="17" spans="1:17" ht="4.5" customHeight="1" thickBot="1" x14ac:dyDescent="0.25">
      <c r="A17" s="4"/>
      <c r="B17" s="163"/>
      <c r="C17" s="164"/>
      <c r="D17" s="164"/>
      <c r="E17" s="164"/>
      <c r="F17" s="164"/>
      <c r="G17" s="164"/>
      <c r="H17" s="164"/>
      <c r="I17" s="164"/>
      <c r="J17" s="164"/>
      <c r="K17" s="164"/>
      <c r="L17" s="164"/>
      <c r="M17" s="164"/>
      <c r="N17" s="164"/>
      <c r="O17" s="164"/>
      <c r="P17" s="165"/>
      <c r="Q17" s="4"/>
    </row>
    <row r="18" spans="1:17" ht="30" customHeight="1" thickBot="1" x14ac:dyDescent="0.25">
      <c r="A18" s="4"/>
      <c r="B18" s="9" t="s">
        <v>11</v>
      </c>
      <c r="C18" s="191" t="s">
        <v>122</v>
      </c>
      <c r="D18" s="192"/>
      <c r="E18" s="192"/>
      <c r="F18" s="192"/>
      <c r="G18" s="192"/>
      <c r="H18" s="192"/>
      <c r="I18" s="192"/>
      <c r="J18" s="192"/>
      <c r="K18" s="192"/>
      <c r="L18" s="192"/>
      <c r="M18" s="192"/>
      <c r="N18" s="192"/>
      <c r="O18" s="192"/>
      <c r="P18" s="193"/>
      <c r="Q18" s="4"/>
    </row>
    <row r="19" spans="1:17" ht="3" customHeight="1" thickBot="1" x14ac:dyDescent="0.25">
      <c r="A19" s="4"/>
      <c r="B19" s="194"/>
      <c r="C19" s="194"/>
      <c r="D19" s="194"/>
      <c r="E19" s="194"/>
      <c r="F19" s="194"/>
      <c r="G19" s="194"/>
      <c r="H19" s="194"/>
      <c r="I19" s="194"/>
      <c r="J19" s="194"/>
      <c r="K19" s="194"/>
      <c r="L19" s="194"/>
      <c r="M19" s="194"/>
      <c r="N19" s="194"/>
      <c r="O19" s="194"/>
      <c r="P19" s="194"/>
      <c r="Q19" s="4"/>
    </row>
    <row r="20" spans="1:17" ht="17.25" customHeight="1" thickBot="1" x14ac:dyDescent="0.25">
      <c r="A20" s="4"/>
      <c r="B20" s="124" t="s">
        <v>26</v>
      </c>
      <c r="C20" s="125"/>
      <c r="D20" s="125"/>
      <c r="E20" s="125"/>
      <c r="F20" s="125"/>
      <c r="G20" s="125"/>
      <c r="H20" s="125"/>
      <c r="I20" s="125"/>
      <c r="J20" s="125"/>
      <c r="K20" s="125"/>
      <c r="L20" s="125"/>
      <c r="M20" s="125"/>
      <c r="N20" s="125"/>
      <c r="O20" s="125"/>
      <c r="P20" s="126"/>
      <c r="Q20" s="4"/>
    </row>
    <row r="21" spans="1:17" ht="3" customHeight="1" thickBot="1" x14ac:dyDescent="0.25">
      <c r="A21" s="4"/>
      <c r="B21" s="176"/>
      <c r="C21" s="177"/>
      <c r="D21" s="177"/>
      <c r="E21" s="177"/>
      <c r="F21" s="177"/>
      <c r="G21" s="177"/>
      <c r="H21" s="177"/>
      <c r="I21" s="177"/>
      <c r="J21" s="177"/>
      <c r="K21" s="177"/>
      <c r="L21" s="177"/>
      <c r="M21" s="177"/>
      <c r="N21" s="177"/>
      <c r="O21" s="177"/>
      <c r="P21" s="178"/>
      <c r="Q21" s="4"/>
    </row>
    <row r="22" spans="1:17" ht="51" customHeight="1" thickBot="1" x14ac:dyDescent="0.25">
      <c r="A22" s="4"/>
      <c r="B22" s="9" t="s">
        <v>3</v>
      </c>
      <c r="C22" s="179" t="s">
        <v>127</v>
      </c>
      <c r="D22" s="180"/>
      <c r="E22" s="180"/>
      <c r="F22" s="180"/>
      <c r="G22" s="180"/>
      <c r="H22" s="180"/>
      <c r="I22" s="180"/>
      <c r="J22" s="180"/>
      <c r="K22" s="180"/>
      <c r="L22" s="180"/>
      <c r="M22" s="180"/>
      <c r="N22" s="180"/>
      <c r="O22" s="180"/>
      <c r="P22" s="181"/>
      <c r="Q22" s="4"/>
    </row>
    <row r="23" spans="1:17" ht="3" customHeight="1" thickBot="1" x14ac:dyDescent="0.25">
      <c r="A23" s="4"/>
      <c r="B23" s="163"/>
      <c r="C23" s="164"/>
      <c r="D23" s="164"/>
      <c r="E23" s="164"/>
      <c r="F23" s="164"/>
      <c r="G23" s="164"/>
      <c r="H23" s="164"/>
      <c r="I23" s="164"/>
      <c r="J23" s="164"/>
      <c r="K23" s="164"/>
      <c r="L23" s="164"/>
      <c r="M23" s="164"/>
      <c r="N23" s="164"/>
      <c r="O23" s="164"/>
      <c r="P23" s="165"/>
      <c r="Q23" s="4"/>
    </row>
    <row r="24" spans="1:17" ht="82.5" customHeight="1" thickBot="1" x14ac:dyDescent="0.25">
      <c r="A24" s="4"/>
      <c r="B24" s="9" t="s">
        <v>12</v>
      </c>
      <c r="C24" s="182" t="s">
        <v>128</v>
      </c>
      <c r="D24" s="183"/>
      <c r="E24" s="183"/>
      <c r="F24" s="183"/>
      <c r="G24" s="183"/>
      <c r="H24" s="183"/>
      <c r="I24" s="183"/>
      <c r="J24" s="183"/>
      <c r="K24" s="183"/>
      <c r="L24" s="183"/>
      <c r="M24" s="183"/>
      <c r="N24" s="183"/>
      <c r="O24" s="183"/>
      <c r="P24" s="184"/>
      <c r="Q24" s="4"/>
    </row>
    <row r="25" spans="1:17" ht="3" customHeight="1" thickBot="1" x14ac:dyDescent="0.25">
      <c r="A25" s="4"/>
      <c r="B25" s="185"/>
      <c r="C25" s="186"/>
      <c r="D25" s="186"/>
      <c r="E25" s="186"/>
      <c r="F25" s="186"/>
      <c r="G25" s="186"/>
      <c r="H25" s="186"/>
      <c r="I25" s="186"/>
      <c r="J25" s="186"/>
      <c r="K25" s="186"/>
      <c r="L25" s="186"/>
      <c r="M25" s="186"/>
      <c r="N25" s="186"/>
      <c r="O25" s="186"/>
      <c r="P25" s="187"/>
      <c r="Q25" s="4"/>
    </row>
    <row r="26" spans="1:17" ht="13.5" customHeight="1" thickBot="1" x14ac:dyDescent="0.25">
      <c r="A26" s="4"/>
      <c r="B26" s="10" t="s">
        <v>2</v>
      </c>
      <c r="C26" s="166">
        <v>0.8</v>
      </c>
      <c r="D26" s="167"/>
      <c r="E26" s="167"/>
      <c r="F26" s="167"/>
      <c r="G26" s="167"/>
      <c r="H26" s="167"/>
      <c r="I26" s="167"/>
      <c r="J26" s="167"/>
      <c r="K26" s="167"/>
      <c r="L26" s="167"/>
      <c r="M26" s="167"/>
      <c r="N26" s="167"/>
      <c r="O26" s="167"/>
      <c r="P26" s="168"/>
      <c r="Q26" s="4"/>
    </row>
    <row r="27" spans="1:17" ht="3" customHeight="1" thickBot="1" x14ac:dyDescent="0.25">
      <c r="A27" s="4"/>
      <c r="B27" s="169"/>
      <c r="C27" s="170"/>
      <c r="D27" s="170"/>
      <c r="E27" s="170"/>
      <c r="F27" s="170"/>
      <c r="G27" s="170"/>
      <c r="H27" s="170"/>
      <c r="I27" s="170"/>
      <c r="J27" s="170"/>
      <c r="K27" s="170"/>
      <c r="L27" s="170"/>
      <c r="M27" s="170"/>
      <c r="N27" s="170"/>
      <c r="O27" s="170"/>
      <c r="P27" s="171"/>
      <c r="Q27" s="4"/>
    </row>
    <row r="28" spans="1:17" ht="12.75" customHeight="1" thickBot="1" x14ac:dyDescent="0.25">
      <c r="A28" s="4"/>
      <c r="B28" s="10" t="s">
        <v>13</v>
      </c>
      <c r="C28" s="11" t="s">
        <v>14</v>
      </c>
      <c r="D28" s="172" t="s">
        <v>95</v>
      </c>
      <c r="E28" s="167"/>
      <c r="F28" s="167"/>
      <c r="G28" s="168"/>
      <c r="H28" s="173" t="s">
        <v>15</v>
      </c>
      <c r="I28" s="173"/>
      <c r="J28" s="173"/>
      <c r="K28" s="172" t="s">
        <v>94</v>
      </c>
      <c r="L28" s="167"/>
      <c r="M28" s="168"/>
      <c r="N28" s="174" t="s">
        <v>16</v>
      </c>
      <c r="O28" s="175"/>
      <c r="P28" s="64" t="s">
        <v>96</v>
      </c>
      <c r="Q28" s="4"/>
    </row>
    <row r="29" spans="1:17" ht="3" customHeight="1" thickBot="1" x14ac:dyDescent="0.25">
      <c r="A29" s="4"/>
      <c r="B29" s="160"/>
      <c r="C29" s="161"/>
      <c r="D29" s="161"/>
      <c r="E29" s="161"/>
      <c r="F29" s="161"/>
      <c r="G29" s="161"/>
      <c r="H29" s="161"/>
      <c r="I29" s="161"/>
      <c r="J29" s="161"/>
      <c r="K29" s="161"/>
      <c r="L29" s="161"/>
      <c r="M29" s="161"/>
      <c r="N29" s="161"/>
      <c r="O29" s="161"/>
      <c r="P29" s="162"/>
      <c r="Q29" s="4"/>
    </row>
    <row r="30" spans="1:17" ht="13.5" thickBot="1" x14ac:dyDescent="0.25">
      <c r="A30" s="4"/>
      <c r="B30" s="32" t="s">
        <v>7</v>
      </c>
      <c r="C30" s="154" t="s">
        <v>105</v>
      </c>
      <c r="D30" s="149"/>
      <c r="E30" s="149"/>
      <c r="F30" s="149"/>
      <c r="G30" s="149"/>
      <c r="H30" s="149"/>
      <c r="I30" s="149"/>
      <c r="J30" s="149"/>
      <c r="K30" s="149"/>
      <c r="L30" s="149"/>
      <c r="M30" s="149"/>
      <c r="N30" s="149"/>
      <c r="O30" s="149"/>
      <c r="P30" s="150"/>
      <c r="Q30" s="4"/>
    </row>
    <row r="31" spans="1:17" ht="3" customHeight="1" thickBot="1" x14ac:dyDescent="0.25">
      <c r="A31" s="4"/>
      <c r="B31" s="163"/>
      <c r="C31" s="164"/>
      <c r="D31" s="164"/>
      <c r="E31" s="164"/>
      <c r="F31" s="164"/>
      <c r="G31" s="164"/>
      <c r="H31" s="164"/>
      <c r="I31" s="164"/>
      <c r="J31" s="164"/>
      <c r="K31" s="164"/>
      <c r="L31" s="164"/>
      <c r="M31" s="164"/>
      <c r="N31" s="164"/>
      <c r="O31" s="164"/>
      <c r="P31" s="165"/>
      <c r="Q31" s="4"/>
    </row>
    <row r="32" spans="1:17" ht="13.5" thickBot="1" x14ac:dyDescent="0.25">
      <c r="A32" s="4"/>
      <c r="B32" s="32" t="s">
        <v>4</v>
      </c>
      <c r="C32" s="148" t="s">
        <v>49</v>
      </c>
      <c r="D32" s="149"/>
      <c r="E32" s="149"/>
      <c r="F32" s="149"/>
      <c r="G32" s="149"/>
      <c r="H32" s="149"/>
      <c r="I32" s="149"/>
      <c r="J32" s="149"/>
      <c r="K32" s="149"/>
      <c r="L32" s="149"/>
      <c r="M32" s="149"/>
      <c r="N32" s="149"/>
      <c r="O32" s="149"/>
      <c r="P32" s="150"/>
      <c r="Q32" s="4"/>
    </row>
    <row r="33" spans="1:17" ht="3" customHeight="1" thickBot="1" x14ac:dyDescent="0.25">
      <c r="A33" s="4"/>
      <c r="B33" s="163"/>
      <c r="C33" s="164"/>
      <c r="D33" s="164"/>
      <c r="E33" s="164"/>
      <c r="F33" s="164"/>
      <c r="G33" s="164"/>
      <c r="H33" s="164"/>
      <c r="I33" s="164"/>
      <c r="J33" s="164"/>
      <c r="K33" s="164"/>
      <c r="L33" s="164"/>
      <c r="M33" s="164"/>
      <c r="N33" s="164"/>
      <c r="O33" s="164"/>
      <c r="P33" s="165"/>
      <c r="Q33" s="4"/>
    </row>
    <row r="34" spans="1:17" ht="13.5" thickBot="1" x14ac:dyDescent="0.25">
      <c r="A34" s="4"/>
      <c r="B34" s="32" t="s">
        <v>23</v>
      </c>
      <c r="C34" s="148" t="s">
        <v>49</v>
      </c>
      <c r="D34" s="149"/>
      <c r="E34" s="149"/>
      <c r="F34" s="149"/>
      <c r="G34" s="149"/>
      <c r="H34" s="149"/>
      <c r="I34" s="149"/>
      <c r="J34" s="149"/>
      <c r="K34" s="149"/>
      <c r="L34" s="149"/>
      <c r="M34" s="149"/>
      <c r="N34" s="149"/>
      <c r="O34" s="149"/>
      <c r="P34" s="150"/>
      <c r="Q34" s="4"/>
    </row>
    <row r="35" spans="1:17" ht="3" customHeight="1" thickBot="1" x14ac:dyDescent="0.25">
      <c r="A35" s="4"/>
      <c r="B35" s="151"/>
      <c r="C35" s="152"/>
      <c r="D35" s="152"/>
      <c r="E35" s="152"/>
      <c r="F35" s="152"/>
      <c r="G35" s="152"/>
      <c r="H35" s="152"/>
      <c r="I35" s="152"/>
      <c r="J35" s="152"/>
      <c r="K35" s="152"/>
      <c r="L35" s="152"/>
      <c r="M35" s="152"/>
      <c r="N35" s="152"/>
      <c r="O35" s="152"/>
      <c r="P35" s="153"/>
      <c r="Q35" s="4"/>
    </row>
    <row r="36" spans="1:17" ht="16.5" customHeight="1" thickBot="1" x14ac:dyDescent="0.25">
      <c r="A36" s="4"/>
      <c r="B36" s="32" t="s">
        <v>43</v>
      </c>
      <c r="C36" s="154" t="s">
        <v>49</v>
      </c>
      <c r="D36" s="149"/>
      <c r="E36" s="149"/>
      <c r="F36" s="149"/>
      <c r="G36" s="149"/>
      <c r="H36" s="149"/>
      <c r="I36" s="149"/>
      <c r="J36" s="149"/>
      <c r="K36" s="149"/>
      <c r="L36" s="149"/>
      <c r="M36" s="149"/>
      <c r="N36" s="149"/>
      <c r="O36" s="149"/>
      <c r="P36" s="150"/>
      <c r="Q36" s="4"/>
    </row>
    <row r="37" spans="1:17" ht="3" customHeight="1" thickBot="1" x14ac:dyDescent="0.25">
      <c r="A37" s="4"/>
      <c r="B37" s="65"/>
      <c r="C37" s="65"/>
      <c r="D37" s="65"/>
      <c r="E37" s="65"/>
      <c r="F37" s="65"/>
      <c r="G37" s="65"/>
      <c r="H37" s="65"/>
      <c r="I37" s="65"/>
      <c r="J37" s="65"/>
      <c r="K37" s="65"/>
      <c r="L37" s="65"/>
      <c r="M37" s="65"/>
      <c r="N37" s="65"/>
      <c r="O37" s="65"/>
      <c r="P37" s="65"/>
      <c r="Q37" s="4"/>
    </row>
    <row r="38" spans="1:17" x14ac:dyDescent="0.2">
      <c r="A38" s="4"/>
      <c r="B38" s="155" t="s">
        <v>17</v>
      </c>
      <c r="C38" s="156"/>
      <c r="D38" s="156"/>
      <c r="E38" s="156"/>
      <c r="F38" s="156"/>
      <c r="G38" s="156"/>
      <c r="H38" s="156"/>
      <c r="I38" s="156"/>
      <c r="J38" s="156"/>
      <c r="K38" s="156"/>
      <c r="L38" s="156"/>
      <c r="M38" s="156"/>
      <c r="N38" s="156"/>
      <c r="O38" s="156"/>
      <c r="P38" s="157"/>
      <c r="Q38" s="4"/>
    </row>
    <row r="39" spans="1:17" x14ac:dyDescent="0.2">
      <c r="A39" s="4"/>
      <c r="B39" s="62" t="s">
        <v>22</v>
      </c>
      <c r="C39" s="158" t="s">
        <v>18</v>
      </c>
      <c r="D39" s="158"/>
      <c r="E39" s="158"/>
      <c r="F39" s="158"/>
      <c r="G39" s="158"/>
      <c r="H39" s="158" t="s">
        <v>7</v>
      </c>
      <c r="I39" s="158"/>
      <c r="J39" s="158"/>
      <c r="K39" s="158"/>
      <c r="L39" s="158"/>
      <c r="M39" s="158" t="s">
        <v>19</v>
      </c>
      <c r="N39" s="158"/>
      <c r="O39" s="158"/>
      <c r="P39" s="159"/>
      <c r="Q39" s="4"/>
    </row>
    <row r="40" spans="1:17" ht="54" customHeight="1" x14ac:dyDescent="0.2">
      <c r="A40" s="4"/>
      <c r="B40" s="75" t="s">
        <v>129</v>
      </c>
      <c r="C40" s="134" t="s">
        <v>130</v>
      </c>
      <c r="D40" s="135"/>
      <c r="E40" s="135"/>
      <c r="F40" s="135"/>
      <c r="G40" s="136"/>
      <c r="H40" s="137" t="s">
        <v>131</v>
      </c>
      <c r="I40" s="138"/>
      <c r="J40" s="138"/>
      <c r="K40" s="138"/>
      <c r="L40" s="139"/>
      <c r="M40" s="137" t="s">
        <v>132</v>
      </c>
      <c r="N40" s="138"/>
      <c r="O40" s="138"/>
      <c r="P40" s="140"/>
      <c r="Q40" s="4"/>
    </row>
    <row r="41" spans="1:17" ht="55.5" customHeight="1" x14ac:dyDescent="0.2">
      <c r="A41" s="4"/>
      <c r="B41" s="76" t="s">
        <v>133</v>
      </c>
      <c r="C41" s="141" t="s">
        <v>130</v>
      </c>
      <c r="D41" s="142"/>
      <c r="E41" s="142"/>
      <c r="F41" s="142"/>
      <c r="G41" s="143"/>
      <c r="H41" s="144" t="s">
        <v>131</v>
      </c>
      <c r="I41" s="145"/>
      <c r="J41" s="145"/>
      <c r="K41" s="145"/>
      <c r="L41" s="146"/>
      <c r="M41" s="144" t="s">
        <v>132</v>
      </c>
      <c r="N41" s="145"/>
      <c r="O41" s="145"/>
      <c r="P41" s="147"/>
      <c r="Q41" s="4"/>
    </row>
    <row r="42" spans="1:17" ht="13.5" customHeight="1" x14ac:dyDescent="0.2">
      <c r="A42" s="4"/>
      <c r="B42" s="66"/>
      <c r="C42" s="132"/>
      <c r="D42" s="132"/>
      <c r="E42" s="132"/>
      <c r="F42" s="132"/>
      <c r="G42" s="132"/>
      <c r="H42" s="132"/>
      <c r="I42" s="132"/>
      <c r="J42" s="132"/>
      <c r="K42" s="132"/>
      <c r="L42" s="132"/>
      <c r="M42" s="132"/>
      <c r="N42" s="132"/>
      <c r="O42" s="132"/>
      <c r="P42" s="133"/>
      <c r="Q42" s="4"/>
    </row>
    <row r="43" spans="1:17" ht="12.75" customHeight="1" x14ac:dyDescent="0.2">
      <c r="A43" s="4"/>
      <c r="B43" s="66"/>
      <c r="C43" s="132"/>
      <c r="D43" s="132"/>
      <c r="E43" s="132"/>
      <c r="F43" s="132"/>
      <c r="G43" s="132"/>
      <c r="H43" s="132"/>
      <c r="I43" s="132"/>
      <c r="J43" s="132"/>
      <c r="K43" s="132"/>
      <c r="L43" s="132"/>
      <c r="M43" s="132"/>
      <c r="N43" s="132"/>
      <c r="O43" s="132"/>
      <c r="P43" s="133"/>
      <c r="Q43" s="4"/>
    </row>
    <row r="44" spans="1:17" ht="11.25" customHeight="1" thickBot="1" x14ac:dyDescent="0.25">
      <c r="A44" s="4"/>
      <c r="B44" s="67"/>
      <c r="C44" s="122"/>
      <c r="D44" s="122"/>
      <c r="E44" s="122"/>
      <c r="F44" s="122"/>
      <c r="G44" s="122"/>
      <c r="H44" s="122"/>
      <c r="I44" s="122"/>
      <c r="J44" s="122"/>
      <c r="K44" s="122"/>
      <c r="L44" s="122"/>
      <c r="M44" s="122"/>
      <c r="N44" s="122"/>
      <c r="O44" s="122"/>
      <c r="P44" s="123"/>
      <c r="Q44" s="4"/>
    </row>
    <row r="45" spans="1:17" ht="3" customHeight="1" thickBot="1" x14ac:dyDescent="0.25">
      <c r="A45" s="4"/>
      <c r="B45" s="68"/>
      <c r="C45" s="68"/>
      <c r="D45" s="68"/>
      <c r="E45" s="68"/>
      <c r="F45" s="68"/>
      <c r="G45" s="68"/>
      <c r="H45" s="68"/>
      <c r="I45" s="68"/>
      <c r="J45" s="68"/>
      <c r="K45" s="68"/>
      <c r="L45" s="68"/>
      <c r="M45" s="68"/>
      <c r="N45" s="68"/>
      <c r="O45" s="68"/>
      <c r="P45" s="68"/>
      <c r="Q45" s="4"/>
    </row>
    <row r="46" spans="1:17" ht="13.5" customHeight="1" thickBot="1" x14ac:dyDescent="0.25">
      <c r="A46" s="4"/>
      <c r="B46" s="124" t="s">
        <v>8</v>
      </c>
      <c r="C46" s="125"/>
      <c r="D46" s="125"/>
      <c r="E46" s="125"/>
      <c r="F46" s="125"/>
      <c r="G46" s="125"/>
      <c r="H46" s="125"/>
      <c r="I46" s="125"/>
      <c r="J46" s="125"/>
      <c r="K46" s="125"/>
      <c r="L46" s="125"/>
      <c r="M46" s="125"/>
      <c r="N46" s="125"/>
      <c r="O46" s="125"/>
      <c r="P46" s="126"/>
      <c r="Q46" s="4"/>
    </row>
    <row r="47" spans="1:17" ht="3" customHeight="1" thickBot="1" x14ac:dyDescent="0.25">
      <c r="A47" s="4"/>
      <c r="B47" s="35"/>
      <c r="C47" s="34"/>
      <c r="D47" s="34"/>
      <c r="E47" s="34"/>
      <c r="F47" s="34"/>
      <c r="G47" s="34"/>
      <c r="H47" s="34"/>
      <c r="I47" s="34"/>
      <c r="J47" s="34"/>
      <c r="K47" s="34"/>
      <c r="L47" s="34"/>
      <c r="M47" s="34"/>
      <c r="N47" s="34"/>
      <c r="O47" s="34"/>
      <c r="P47" s="36"/>
      <c r="Q47" s="4"/>
    </row>
    <row r="48" spans="1:17" x14ac:dyDescent="0.2">
      <c r="A48" s="4"/>
      <c r="B48" s="127" t="s">
        <v>20</v>
      </c>
      <c r="C48" s="12" t="s">
        <v>9</v>
      </c>
      <c r="D48" s="13" t="s">
        <v>67</v>
      </c>
      <c r="E48" s="13" t="s">
        <v>68</v>
      </c>
      <c r="F48" s="13" t="s">
        <v>69</v>
      </c>
      <c r="G48" s="13" t="s">
        <v>70</v>
      </c>
      <c r="H48" s="13" t="s">
        <v>71</v>
      </c>
      <c r="I48" s="13" t="s">
        <v>72</v>
      </c>
      <c r="J48" s="13" t="s">
        <v>73</v>
      </c>
      <c r="K48" s="13" t="s">
        <v>74</v>
      </c>
      <c r="L48" s="13" t="s">
        <v>75</v>
      </c>
      <c r="M48" s="13" t="s">
        <v>76</v>
      </c>
      <c r="N48" s="13" t="s">
        <v>77</v>
      </c>
      <c r="O48" s="14" t="s">
        <v>78</v>
      </c>
      <c r="P48" s="15" t="s">
        <v>24</v>
      </c>
      <c r="Q48" s="4"/>
    </row>
    <row r="49" spans="1:17" ht="13.5" thickBot="1" x14ac:dyDescent="0.25">
      <c r="A49" s="4"/>
      <c r="B49" s="128"/>
      <c r="C49" s="16" t="s">
        <v>10</v>
      </c>
      <c r="D49" s="17"/>
      <c r="E49" s="17"/>
      <c r="F49" s="18">
        <f>+'Registro Derechos Petición'!C10/'Registro Derechos Petición'!C11</f>
        <v>1</v>
      </c>
      <c r="G49" s="19"/>
      <c r="H49" s="19"/>
      <c r="I49" s="18">
        <f>+'Registro Derechos Petición'!E10/'Registro Derechos Petición'!E11</f>
        <v>1</v>
      </c>
      <c r="J49" s="19"/>
      <c r="K49" s="19"/>
      <c r="L49" s="18">
        <f>+'Registro Derechos Petición'!G10/'Registro Derechos Petición'!G11</f>
        <v>1</v>
      </c>
      <c r="M49" s="19"/>
      <c r="N49" s="19"/>
      <c r="O49" s="18">
        <f>+'Registro Derechos Petición'!I10/'Registro Derechos Petición'!I11</f>
        <v>1</v>
      </c>
      <c r="P49" s="18">
        <f>+'Registro Derechos Petición'!L10</f>
        <v>1</v>
      </c>
      <c r="Q49" s="4"/>
    </row>
    <row r="50" spans="1:17" ht="3" customHeight="1" thickBot="1" x14ac:dyDescent="0.25">
      <c r="A50" s="4"/>
      <c r="B50" s="69">
        <v>0.9</v>
      </c>
      <c r="C50" s="70"/>
      <c r="D50" s="70"/>
      <c r="E50" s="70"/>
      <c r="F50" s="71">
        <f>+$C$26</f>
        <v>0.8</v>
      </c>
      <c r="G50" s="70"/>
      <c r="H50" s="70"/>
      <c r="I50" s="71">
        <f>+$C$26</f>
        <v>0.8</v>
      </c>
      <c r="J50" s="70"/>
      <c r="K50" s="70"/>
      <c r="L50" s="71">
        <f>+$C$26</f>
        <v>0.8</v>
      </c>
      <c r="M50" s="70"/>
      <c r="N50" s="70"/>
      <c r="O50" s="71">
        <f>+$C$26</f>
        <v>0.8</v>
      </c>
      <c r="P50" s="71">
        <f>+$C$26</f>
        <v>0.8</v>
      </c>
      <c r="Q50" s="4"/>
    </row>
    <row r="51" spans="1:17" ht="22.5" customHeight="1" thickBot="1" x14ac:dyDescent="0.25">
      <c r="A51" s="4"/>
      <c r="B51" s="129" t="s">
        <v>21</v>
      </c>
      <c r="C51" s="130"/>
      <c r="D51" s="130"/>
      <c r="E51" s="130"/>
      <c r="F51" s="130"/>
      <c r="G51" s="130"/>
      <c r="H51" s="130"/>
      <c r="I51" s="130"/>
      <c r="J51" s="130"/>
      <c r="K51" s="130"/>
      <c r="L51" s="130"/>
      <c r="M51" s="130"/>
      <c r="N51" s="130"/>
      <c r="O51" s="130"/>
      <c r="P51" s="131"/>
      <c r="Q51" s="4"/>
    </row>
    <row r="52" spans="1:17" x14ac:dyDescent="0.2">
      <c r="A52" s="4"/>
      <c r="B52" s="112"/>
      <c r="C52" s="113"/>
      <c r="D52" s="113"/>
      <c r="E52" s="113"/>
      <c r="F52" s="113"/>
      <c r="G52" s="113"/>
      <c r="H52" s="113"/>
      <c r="I52" s="113"/>
      <c r="J52" s="113"/>
      <c r="K52" s="113"/>
      <c r="L52" s="113"/>
      <c r="M52" s="113"/>
      <c r="N52" s="113"/>
      <c r="O52" s="113"/>
      <c r="P52" s="114"/>
      <c r="Q52" s="4"/>
    </row>
    <row r="53" spans="1:17" x14ac:dyDescent="0.2">
      <c r="A53" s="4"/>
      <c r="B53" s="115"/>
      <c r="C53" s="116"/>
      <c r="D53" s="116"/>
      <c r="E53" s="116"/>
      <c r="F53" s="116"/>
      <c r="G53" s="116"/>
      <c r="H53" s="116"/>
      <c r="I53" s="116"/>
      <c r="J53" s="116"/>
      <c r="K53" s="116"/>
      <c r="L53" s="116"/>
      <c r="M53" s="116"/>
      <c r="N53" s="116"/>
      <c r="O53" s="116"/>
      <c r="P53" s="117"/>
      <c r="Q53" s="4"/>
    </row>
    <row r="54" spans="1:17" x14ac:dyDescent="0.2">
      <c r="A54" s="4"/>
      <c r="B54" s="115"/>
      <c r="C54" s="116"/>
      <c r="D54" s="116"/>
      <c r="E54" s="116"/>
      <c r="F54" s="116"/>
      <c r="G54" s="116"/>
      <c r="H54" s="116"/>
      <c r="I54" s="116"/>
      <c r="J54" s="116"/>
      <c r="K54" s="116"/>
      <c r="L54" s="116"/>
      <c r="M54" s="116"/>
      <c r="N54" s="116"/>
      <c r="O54" s="116"/>
      <c r="P54" s="117"/>
      <c r="Q54" s="4"/>
    </row>
    <row r="55" spans="1:17" x14ac:dyDescent="0.2">
      <c r="A55" s="4"/>
      <c r="B55" s="115"/>
      <c r="C55" s="116"/>
      <c r="D55" s="116"/>
      <c r="E55" s="116"/>
      <c r="F55" s="116"/>
      <c r="G55" s="116"/>
      <c r="H55" s="116"/>
      <c r="I55" s="116"/>
      <c r="J55" s="116"/>
      <c r="K55" s="116"/>
      <c r="L55" s="116"/>
      <c r="M55" s="116"/>
      <c r="N55" s="116"/>
      <c r="O55" s="116"/>
      <c r="P55" s="117"/>
      <c r="Q55" s="4"/>
    </row>
    <row r="56" spans="1:17" x14ac:dyDescent="0.2">
      <c r="A56" s="4"/>
      <c r="B56" s="115"/>
      <c r="C56" s="116"/>
      <c r="D56" s="116"/>
      <c r="E56" s="116"/>
      <c r="F56" s="116"/>
      <c r="G56" s="116"/>
      <c r="H56" s="116"/>
      <c r="I56" s="116"/>
      <c r="J56" s="116"/>
      <c r="K56" s="116"/>
      <c r="L56" s="116"/>
      <c r="M56" s="116"/>
      <c r="N56" s="116"/>
      <c r="O56" s="116"/>
      <c r="P56" s="117"/>
      <c r="Q56" s="4"/>
    </row>
    <row r="57" spans="1:17" x14ac:dyDescent="0.2">
      <c r="A57" s="4"/>
      <c r="B57" s="115"/>
      <c r="C57" s="116"/>
      <c r="D57" s="116"/>
      <c r="E57" s="116"/>
      <c r="F57" s="116"/>
      <c r="G57" s="116"/>
      <c r="H57" s="116"/>
      <c r="I57" s="116"/>
      <c r="J57" s="116"/>
      <c r="K57" s="116"/>
      <c r="L57" s="116"/>
      <c r="M57" s="116"/>
      <c r="N57" s="116"/>
      <c r="O57" s="116"/>
      <c r="P57" s="117"/>
      <c r="Q57" s="4"/>
    </row>
    <row r="58" spans="1:17" x14ac:dyDescent="0.2">
      <c r="A58" s="4"/>
      <c r="B58" s="115"/>
      <c r="C58" s="116"/>
      <c r="D58" s="116"/>
      <c r="E58" s="116"/>
      <c r="F58" s="116"/>
      <c r="G58" s="116"/>
      <c r="H58" s="116"/>
      <c r="I58" s="116"/>
      <c r="J58" s="116"/>
      <c r="K58" s="116"/>
      <c r="L58" s="116"/>
      <c r="M58" s="116"/>
      <c r="N58" s="116"/>
      <c r="O58" s="116"/>
      <c r="P58" s="117"/>
      <c r="Q58" s="4"/>
    </row>
    <row r="59" spans="1:17" x14ac:dyDescent="0.2">
      <c r="A59" s="4"/>
      <c r="B59" s="115"/>
      <c r="C59" s="116"/>
      <c r="D59" s="116"/>
      <c r="E59" s="116"/>
      <c r="F59" s="116"/>
      <c r="G59" s="116"/>
      <c r="H59" s="116"/>
      <c r="I59" s="116"/>
      <c r="J59" s="116"/>
      <c r="K59" s="116"/>
      <c r="L59" s="116"/>
      <c r="M59" s="116"/>
      <c r="N59" s="116"/>
      <c r="O59" s="116"/>
      <c r="P59" s="117"/>
      <c r="Q59" s="4"/>
    </row>
    <row r="60" spans="1:17" x14ac:dyDescent="0.2">
      <c r="A60" s="4"/>
      <c r="B60" s="115"/>
      <c r="C60" s="116"/>
      <c r="D60" s="116"/>
      <c r="E60" s="116"/>
      <c r="F60" s="116"/>
      <c r="G60" s="116"/>
      <c r="H60" s="116"/>
      <c r="I60" s="116"/>
      <c r="J60" s="116"/>
      <c r="K60" s="116"/>
      <c r="L60" s="116"/>
      <c r="M60" s="116"/>
      <c r="N60" s="116"/>
      <c r="O60" s="116"/>
      <c r="P60" s="117"/>
      <c r="Q60" s="4"/>
    </row>
    <row r="61" spans="1:17" x14ac:dyDescent="0.2">
      <c r="A61" s="4"/>
      <c r="B61" s="115"/>
      <c r="C61" s="116"/>
      <c r="D61" s="116"/>
      <c r="E61" s="116"/>
      <c r="F61" s="116"/>
      <c r="G61" s="116"/>
      <c r="H61" s="116"/>
      <c r="I61" s="116"/>
      <c r="J61" s="116"/>
      <c r="K61" s="116"/>
      <c r="L61" s="116"/>
      <c r="M61" s="116"/>
      <c r="N61" s="116"/>
      <c r="O61" s="116"/>
      <c r="P61" s="117"/>
      <c r="Q61" s="4"/>
    </row>
    <row r="62" spans="1:17" x14ac:dyDescent="0.2">
      <c r="A62" s="4"/>
      <c r="B62" s="115"/>
      <c r="C62" s="116"/>
      <c r="D62" s="116"/>
      <c r="E62" s="116"/>
      <c r="F62" s="116"/>
      <c r="G62" s="116"/>
      <c r="H62" s="116"/>
      <c r="I62" s="116"/>
      <c r="J62" s="116"/>
      <c r="K62" s="116"/>
      <c r="L62" s="116"/>
      <c r="M62" s="116"/>
      <c r="N62" s="116"/>
      <c r="O62" s="116"/>
      <c r="P62" s="117"/>
      <c r="Q62" s="4"/>
    </row>
    <row r="63" spans="1:17" x14ac:dyDescent="0.2">
      <c r="A63" s="4"/>
      <c r="B63" s="115"/>
      <c r="C63" s="116"/>
      <c r="D63" s="116"/>
      <c r="E63" s="116"/>
      <c r="F63" s="116"/>
      <c r="G63" s="116"/>
      <c r="H63" s="116"/>
      <c r="I63" s="116"/>
      <c r="J63" s="116"/>
      <c r="K63" s="116"/>
      <c r="L63" s="116"/>
      <c r="M63" s="116"/>
      <c r="N63" s="116"/>
      <c r="O63" s="116"/>
      <c r="P63" s="117"/>
      <c r="Q63" s="4"/>
    </row>
    <row r="64" spans="1:17" x14ac:dyDescent="0.2">
      <c r="A64" s="4"/>
      <c r="B64" s="115"/>
      <c r="C64" s="116"/>
      <c r="D64" s="116"/>
      <c r="E64" s="116"/>
      <c r="F64" s="116"/>
      <c r="G64" s="116"/>
      <c r="H64" s="116"/>
      <c r="I64" s="116"/>
      <c r="J64" s="116"/>
      <c r="K64" s="116"/>
      <c r="L64" s="116"/>
      <c r="M64" s="116"/>
      <c r="N64" s="116"/>
      <c r="O64" s="116"/>
      <c r="P64" s="117"/>
      <c r="Q64" s="4"/>
    </row>
    <row r="65" spans="1:19" x14ac:dyDescent="0.2">
      <c r="A65" s="4"/>
      <c r="B65" s="115"/>
      <c r="C65" s="116"/>
      <c r="D65" s="116"/>
      <c r="E65" s="116"/>
      <c r="F65" s="116"/>
      <c r="G65" s="116"/>
      <c r="H65" s="116"/>
      <c r="I65" s="116"/>
      <c r="J65" s="116"/>
      <c r="K65" s="116"/>
      <c r="L65" s="116"/>
      <c r="M65" s="116"/>
      <c r="N65" s="116"/>
      <c r="O65" s="116"/>
      <c r="P65" s="117"/>
      <c r="Q65" s="4"/>
    </row>
    <row r="66" spans="1:19" x14ac:dyDescent="0.2">
      <c r="A66" s="4"/>
      <c r="B66" s="115"/>
      <c r="C66" s="116"/>
      <c r="D66" s="116"/>
      <c r="E66" s="116"/>
      <c r="F66" s="116"/>
      <c r="G66" s="116"/>
      <c r="H66" s="116"/>
      <c r="I66" s="116"/>
      <c r="J66" s="116"/>
      <c r="K66" s="116"/>
      <c r="L66" s="116"/>
      <c r="M66" s="116"/>
      <c r="N66" s="116"/>
      <c r="O66" s="116"/>
      <c r="P66" s="117"/>
      <c r="Q66" s="4"/>
    </row>
    <row r="67" spans="1:19" ht="13.5" thickBot="1" x14ac:dyDescent="0.25">
      <c r="A67" s="4"/>
      <c r="B67" s="118"/>
      <c r="C67" s="119"/>
      <c r="D67" s="119"/>
      <c r="E67" s="119"/>
      <c r="F67" s="119"/>
      <c r="G67" s="119"/>
      <c r="H67" s="119"/>
      <c r="I67" s="119"/>
      <c r="J67" s="119"/>
      <c r="K67" s="119"/>
      <c r="L67" s="119"/>
      <c r="M67" s="119"/>
      <c r="N67" s="119"/>
      <c r="O67" s="119"/>
      <c r="P67" s="120"/>
      <c r="Q67" s="4"/>
    </row>
    <row r="68" spans="1:19" s="5" customFormat="1" ht="3" customHeight="1" thickBot="1" x14ac:dyDescent="0.25">
      <c r="A68" s="121"/>
      <c r="B68" s="121"/>
      <c r="C68" s="121"/>
      <c r="D68" s="121"/>
      <c r="E68" s="121"/>
      <c r="F68" s="121"/>
      <c r="G68" s="121"/>
      <c r="H68" s="121"/>
      <c r="I68" s="121"/>
      <c r="J68" s="121"/>
      <c r="K68" s="121"/>
      <c r="L68" s="121"/>
      <c r="M68" s="121"/>
      <c r="N68" s="121"/>
      <c r="O68" s="121"/>
      <c r="P68" s="121"/>
      <c r="Q68" s="121"/>
      <c r="S68" s="72"/>
    </row>
    <row r="69" spans="1:19" ht="15" customHeight="1" x14ac:dyDescent="0.2">
      <c r="A69" s="4"/>
      <c r="B69" s="109" t="s">
        <v>5</v>
      </c>
      <c r="C69" s="106" t="s">
        <v>101</v>
      </c>
      <c r="D69" s="107"/>
      <c r="E69" s="107"/>
      <c r="F69" s="107"/>
      <c r="G69" s="107"/>
      <c r="H69" s="107"/>
      <c r="I69" s="107"/>
      <c r="J69" s="107"/>
      <c r="K69" s="107"/>
      <c r="L69" s="107"/>
      <c r="M69" s="107"/>
      <c r="N69" s="107"/>
      <c r="O69" s="107"/>
      <c r="P69" s="108"/>
      <c r="Q69" s="4"/>
    </row>
    <row r="70" spans="1:19" ht="49.5" customHeight="1" x14ac:dyDescent="0.2">
      <c r="A70" s="4"/>
      <c r="B70" s="110"/>
      <c r="C70" s="100" t="s">
        <v>152</v>
      </c>
      <c r="D70" s="101"/>
      <c r="E70" s="101"/>
      <c r="F70" s="101"/>
      <c r="G70" s="101"/>
      <c r="H70" s="101"/>
      <c r="I70" s="101"/>
      <c r="J70" s="101"/>
      <c r="K70" s="101"/>
      <c r="L70" s="101"/>
      <c r="M70" s="101"/>
      <c r="N70" s="101"/>
      <c r="O70" s="101"/>
      <c r="P70" s="102"/>
      <c r="Q70" s="4"/>
    </row>
    <row r="71" spans="1:19" ht="15" customHeight="1" x14ac:dyDescent="0.2">
      <c r="A71" s="4"/>
      <c r="B71" s="110"/>
      <c r="C71" s="103" t="s">
        <v>102</v>
      </c>
      <c r="D71" s="104"/>
      <c r="E71" s="104"/>
      <c r="F71" s="104"/>
      <c r="G71" s="104"/>
      <c r="H71" s="104"/>
      <c r="I71" s="104"/>
      <c r="J71" s="104"/>
      <c r="K71" s="104"/>
      <c r="L71" s="104"/>
      <c r="M71" s="104"/>
      <c r="N71" s="104"/>
      <c r="O71" s="104"/>
      <c r="P71" s="105"/>
      <c r="Q71" s="4"/>
    </row>
    <row r="72" spans="1:19" ht="49.5" customHeight="1" x14ac:dyDescent="0.2">
      <c r="A72" s="4"/>
      <c r="B72" s="110"/>
      <c r="C72" s="100" t="s">
        <v>168</v>
      </c>
      <c r="D72" s="101"/>
      <c r="E72" s="101"/>
      <c r="F72" s="101"/>
      <c r="G72" s="101"/>
      <c r="H72" s="101"/>
      <c r="I72" s="101"/>
      <c r="J72" s="101"/>
      <c r="K72" s="101"/>
      <c r="L72" s="101"/>
      <c r="M72" s="101"/>
      <c r="N72" s="101"/>
      <c r="O72" s="101"/>
      <c r="P72" s="102"/>
      <c r="Q72" s="4"/>
    </row>
    <row r="73" spans="1:19" ht="18" customHeight="1" x14ac:dyDescent="0.2">
      <c r="A73" s="4"/>
      <c r="B73" s="110"/>
      <c r="C73" s="103" t="s">
        <v>103</v>
      </c>
      <c r="D73" s="104"/>
      <c r="E73" s="104"/>
      <c r="F73" s="104"/>
      <c r="G73" s="104"/>
      <c r="H73" s="104"/>
      <c r="I73" s="104"/>
      <c r="J73" s="104"/>
      <c r="K73" s="104"/>
      <c r="L73" s="104"/>
      <c r="M73" s="104"/>
      <c r="N73" s="104"/>
      <c r="O73" s="104"/>
      <c r="P73" s="105"/>
      <c r="Q73" s="4"/>
    </row>
    <row r="74" spans="1:19" ht="49.5" customHeight="1" x14ac:dyDescent="0.2">
      <c r="A74" s="4"/>
      <c r="B74" s="110"/>
      <c r="C74" s="100" t="s">
        <v>192</v>
      </c>
      <c r="D74" s="101"/>
      <c r="E74" s="101"/>
      <c r="F74" s="101"/>
      <c r="G74" s="101"/>
      <c r="H74" s="101"/>
      <c r="I74" s="101"/>
      <c r="J74" s="101"/>
      <c r="K74" s="101"/>
      <c r="L74" s="101"/>
      <c r="M74" s="101"/>
      <c r="N74" s="101"/>
      <c r="O74" s="101"/>
      <c r="P74" s="102"/>
      <c r="Q74" s="4"/>
    </row>
    <row r="75" spans="1:19" ht="17.25" customHeight="1" x14ac:dyDescent="0.2">
      <c r="A75" s="4"/>
      <c r="B75" s="110"/>
      <c r="C75" s="103" t="s">
        <v>104</v>
      </c>
      <c r="D75" s="104"/>
      <c r="E75" s="104"/>
      <c r="F75" s="104"/>
      <c r="G75" s="104"/>
      <c r="H75" s="104"/>
      <c r="I75" s="104"/>
      <c r="J75" s="104"/>
      <c r="K75" s="104"/>
      <c r="L75" s="104"/>
      <c r="M75" s="104"/>
      <c r="N75" s="104"/>
      <c r="O75" s="104"/>
      <c r="P75" s="105"/>
      <c r="Q75" s="4"/>
    </row>
    <row r="76" spans="1:19" ht="49.5" customHeight="1" thickBot="1" x14ac:dyDescent="0.25">
      <c r="A76" s="4"/>
      <c r="B76" s="111"/>
      <c r="C76" s="100" t="s">
        <v>197</v>
      </c>
      <c r="D76" s="101"/>
      <c r="E76" s="101"/>
      <c r="F76" s="101"/>
      <c r="G76" s="101"/>
      <c r="H76" s="101"/>
      <c r="I76" s="101"/>
      <c r="J76" s="101"/>
      <c r="K76" s="101"/>
      <c r="L76" s="101"/>
      <c r="M76" s="101"/>
      <c r="N76" s="101"/>
      <c r="O76" s="101"/>
      <c r="P76" s="102"/>
      <c r="Q76" s="4"/>
    </row>
    <row r="77" spans="1:19" ht="30.75" customHeight="1" thickBot="1" x14ac:dyDescent="0.25">
      <c r="A77" s="4"/>
      <c r="B77" s="73" t="s">
        <v>42</v>
      </c>
      <c r="C77" s="95" t="s">
        <v>134</v>
      </c>
      <c r="D77" s="96"/>
      <c r="E77" s="96"/>
      <c r="F77" s="96"/>
      <c r="G77" s="96"/>
      <c r="H77" s="96"/>
      <c r="I77" s="96"/>
      <c r="J77" s="96"/>
      <c r="K77" s="96"/>
      <c r="L77" s="96"/>
      <c r="M77" s="96"/>
      <c r="N77" s="96"/>
      <c r="O77" s="96"/>
      <c r="P77" s="97"/>
      <c r="Q77" s="4"/>
    </row>
    <row r="78" spans="1:19" ht="27.75" customHeight="1" thickBot="1" x14ac:dyDescent="0.25">
      <c r="A78" s="4"/>
      <c r="B78" s="73" t="s">
        <v>55</v>
      </c>
      <c r="C78" s="98" t="s">
        <v>56</v>
      </c>
      <c r="D78" s="98"/>
      <c r="E78" s="98"/>
      <c r="F78" s="98"/>
      <c r="G78" s="98"/>
      <c r="H78" s="98"/>
      <c r="I78" s="98"/>
      <c r="J78" s="98"/>
      <c r="K78" s="98"/>
      <c r="L78" s="98"/>
      <c r="M78" s="98"/>
      <c r="N78" s="98"/>
      <c r="O78" s="98"/>
      <c r="P78" s="99"/>
      <c r="Q78" s="4"/>
    </row>
    <row r="79" spans="1:19" x14ac:dyDescent="0.2">
      <c r="B79" s="2"/>
    </row>
    <row r="80" spans="1:19" x14ac:dyDescent="0.2">
      <c r="B80" s="2"/>
    </row>
    <row r="81" spans="2:15" x14ac:dyDescent="0.2">
      <c r="B81" s="2"/>
      <c r="C81" s="6"/>
    </row>
    <row r="82" spans="2:15" hidden="1" x14ac:dyDescent="0.2">
      <c r="B82" s="2"/>
      <c r="C82" s="2">
        <v>2018</v>
      </c>
    </row>
    <row r="83" spans="2:15" hidden="1" x14ac:dyDescent="0.2">
      <c r="B83" s="2"/>
      <c r="C83" s="2">
        <v>2019</v>
      </c>
    </row>
    <row r="84" spans="2:15" x14ac:dyDescent="0.2">
      <c r="B84" s="2"/>
    </row>
    <row r="85" spans="2:15" x14ac:dyDescent="0.2">
      <c r="B85" s="2"/>
    </row>
    <row r="86" spans="2:15" x14ac:dyDescent="0.2">
      <c r="B86" s="2"/>
    </row>
    <row r="87" spans="2:15" x14ac:dyDescent="0.2">
      <c r="B87" s="2"/>
    </row>
    <row r="88" spans="2:15" x14ac:dyDescent="0.2">
      <c r="B88" s="2"/>
    </row>
    <row r="89" spans="2:15" s="3" customFormat="1" x14ac:dyDescent="0.2"/>
    <row r="90" spans="2:15" s="3" customFormat="1" x14ac:dyDescent="0.2">
      <c r="B90" s="55"/>
      <c r="C90" s="55"/>
      <c r="D90" s="55"/>
      <c r="E90" s="55"/>
      <c r="F90" s="55"/>
      <c r="G90" s="55"/>
      <c r="H90" s="55"/>
      <c r="I90" s="55"/>
      <c r="J90" s="55"/>
      <c r="K90" s="55"/>
      <c r="L90" s="55"/>
      <c r="M90" s="55"/>
      <c r="N90" s="55"/>
      <c r="O90" s="55"/>
    </row>
    <row r="91" spans="2:15" s="3" customFormat="1" x14ac:dyDescent="0.2">
      <c r="B91" s="55"/>
      <c r="C91" s="55"/>
      <c r="D91" s="55"/>
      <c r="E91" s="55"/>
      <c r="F91" s="55"/>
      <c r="G91" s="55"/>
      <c r="H91" s="55"/>
      <c r="I91" s="55"/>
      <c r="J91" s="55"/>
      <c r="K91" s="55"/>
      <c r="L91" s="55"/>
      <c r="M91" s="55"/>
      <c r="N91" s="55"/>
      <c r="O91" s="55"/>
    </row>
    <row r="92" spans="2:15" s="3" customFormat="1" x14ac:dyDescent="0.2">
      <c r="B92" s="55"/>
      <c r="C92" s="55"/>
      <c r="D92" s="55"/>
      <c r="E92" s="55"/>
      <c r="F92" s="55"/>
      <c r="G92" s="55"/>
      <c r="H92" s="55"/>
      <c r="I92" s="55"/>
      <c r="J92" s="55"/>
      <c r="K92" s="55"/>
      <c r="L92" s="55"/>
      <c r="M92" s="55"/>
      <c r="N92" s="55"/>
      <c r="O92" s="55"/>
    </row>
    <row r="93" spans="2:15" s="3" customFormat="1" x14ac:dyDescent="0.2">
      <c r="B93" s="55"/>
      <c r="C93" s="55"/>
      <c r="D93" s="55"/>
      <c r="E93" s="55"/>
      <c r="F93" s="55"/>
      <c r="G93" s="55"/>
      <c r="H93" s="55"/>
      <c r="I93" s="55"/>
      <c r="J93" s="55"/>
      <c r="K93" s="55"/>
      <c r="L93" s="55"/>
      <c r="M93" s="55"/>
      <c r="N93" s="55"/>
      <c r="O93" s="55"/>
    </row>
    <row r="94" spans="2:15" s="3" customFormat="1" x14ac:dyDescent="0.2">
      <c r="B94" s="49"/>
      <c r="C94" s="49"/>
      <c r="D94" s="49"/>
      <c r="E94" s="49"/>
      <c r="F94" s="49"/>
      <c r="G94" s="55"/>
      <c r="H94" s="55"/>
      <c r="I94" s="55"/>
      <c r="J94" s="55"/>
      <c r="K94" s="55"/>
      <c r="L94" s="55"/>
      <c r="M94" s="55"/>
      <c r="N94" s="55"/>
      <c r="O94" s="55"/>
    </row>
    <row r="95" spans="2:15" s="3" customFormat="1" x14ac:dyDescent="0.2">
      <c r="B95" s="49"/>
      <c r="C95" s="49"/>
      <c r="D95" s="49"/>
      <c r="E95" s="49"/>
      <c r="F95" s="49"/>
      <c r="G95" s="55"/>
      <c r="H95" s="55"/>
      <c r="I95" s="55"/>
      <c r="J95" s="55"/>
      <c r="K95" s="55"/>
      <c r="L95" s="55"/>
      <c r="M95" s="55"/>
      <c r="N95" s="55"/>
      <c r="O95" s="55"/>
    </row>
    <row r="96" spans="2:15" s="3" customFormat="1" x14ac:dyDescent="0.2">
      <c r="B96" s="49"/>
      <c r="C96" s="49"/>
      <c r="D96" s="49"/>
      <c r="E96" s="49"/>
      <c r="F96" s="49"/>
      <c r="G96" s="55"/>
      <c r="H96" s="55"/>
      <c r="I96" s="55"/>
      <c r="J96" s="55"/>
      <c r="K96" s="55"/>
      <c r="L96" s="55"/>
      <c r="M96" s="55"/>
      <c r="N96" s="55"/>
      <c r="O96" s="55"/>
    </row>
    <row r="97" spans="2:17" s="3" customFormat="1" x14ac:dyDescent="0.2">
      <c r="B97" s="49"/>
      <c r="C97" s="49"/>
      <c r="D97" s="49"/>
      <c r="E97" s="49"/>
      <c r="F97" s="49"/>
      <c r="G97" s="55"/>
      <c r="H97" s="55"/>
      <c r="I97" s="55"/>
      <c r="J97" s="55"/>
      <c r="K97" s="55"/>
      <c r="L97" s="55"/>
      <c r="M97" s="55"/>
      <c r="N97" s="55"/>
      <c r="O97" s="55"/>
    </row>
    <row r="98" spans="2:17" s="3" customFormat="1" x14ac:dyDescent="0.2">
      <c r="B98" s="49"/>
      <c r="C98" s="49"/>
      <c r="D98" s="49"/>
      <c r="E98" s="49"/>
      <c r="F98" s="49"/>
      <c r="G98" s="55"/>
      <c r="H98" s="55"/>
      <c r="I98" s="55"/>
      <c r="J98" s="55"/>
      <c r="K98" s="55"/>
      <c r="L98" s="55"/>
      <c r="M98" s="55"/>
      <c r="N98" s="55"/>
      <c r="O98" s="55"/>
    </row>
    <row r="99" spans="2:17" s="3" customFormat="1" x14ac:dyDescent="0.2">
      <c r="B99" s="49"/>
      <c r="C99" s="49"/>
      <c r="D99" s="49"/>
      <c r="E99" s="49"/>
      <c r="F99" s="49"/>
      <c r="G99" s="55"/>
      <c r="H99" s="55"/>
      <c r="I99" s="55"/>
      <c r="J99" s="55"/>
      <c r="K99" s="55"/>
      <c r="L99" s="55"/>
      <c r="M99" s="55"/>
      <c r="N99" s="55"/>
      <c r="O99" s="55"/>
    </row>
    <row r="100" spans="2:17" s="3" customFormat="1" x14ac:dyDescent="0.2">
      <c r="B100" s="49"/>
      <c r="C100" s="49"/>
      <c r="D100" s="49"/>
      <c r="E100" s="49"/>
      <c r="F100" s="49"/>
      <c r="G100" s="55"/>
      <c r="H100" s="55"/>
      <c r="I100" s="55"/>
      <c r="J100" s="55"/>
      <c r="K100" s="55"/>
      <c r="L100" s="55"/>
      <c r="M100" s="55"/>
      <c r="N100" s="55"/>
      <c r="O100" s="55"/>
      <c r="P100" s="48"/>
    </row>
    <row r="101" spans="2:17" s="3" customFormat="1" x14ac:dyDescent="0.2">
      <c r="B101" s="49"/>
      <c r="C101" s="49"/>
      <c r="D101" s="49"/>
      <c r="E101" s="49"/>
      <c r="F101" s="49"/>
      <c r="G101" s="55"/>
      <c r="H101" s="55"/>
      <c r="I101" s="55"/>
      <c r="J101" s="55"/>
      <c r="K101" s="55"/>
      <c r="L101" s="55"/>
      <c r="M101" s="55"/>
      <c r="N101" s="55"/>
      <c r="O101" s="55"/>
      <c r="P101" s="48"/>
    </row>
    <row r="102" spans="2:17" s="3" customFormat="1" x14ac:dyDescent="0.2">
      <c r="B102" s="49"/>
      <c r="C102" s="49"/>
      <c r="D102" s="49"/>
      <c r="E102" s="49"/>
      <c r="F102" s="49"/>
      <c r="G102" s="55"/>
      <c r="H102" s="55"/>
      <c r="I102" s="55"/>
      <c r="J102" s="55"/>
      <c r="K102" s="55"/>
      <c r="L102" s="55"/>
      <c r="M102" s="55"/>
      <c r="N102" s="55"/>
      <c r="O102" s="55"/>
      <c r="P102" s="48"/>
    </row>
    <row r="103" spans="2:17" s="3" customFormat="1" x14ac:dyDescent="0.2">
      <c r="B103" s="49"/>
      <c r="C103" s="49"/>
      <c r="D103" s="49"/>
      <c r="E103" s="49"/>
      <c r="F103" s="49"/>
      <c r="G103" s="55"/>
      <c r="H103" s="55"/>
      <c r="I103" s="55"/>
      <c r="J103" s="55"/>
      <c r="K103" s="55"/>
      <c r="L103" s="55"/>
      <c r="M103" s="55"/>
      <c r="N103" s="55"/>
      <c r="O103" s="55"/>
      <c r="P103" s="48"/>
      <c r="Q103" s="7" t="s">
        <v>47</v>
      </c>
    </row>
    <row r="104" spans="2:17" s="3" customFormat="1" x14ac:dyDescent="0.2">
      <c r="B104" s="54"/>
      <c r="C104" s="54"/>
      <c r="D104" s="49"/>
      <c r="E104" s="49"/>
      <c r="F104" s="49"/>
      <c r="G104" s="55"/>
      <c r="H104" s="55"/>
      <c r="I104" s="55"/>
      <c r="J104" s="55"/>
      <c r="K104" s="55"/>
      <c r="L104" s="55"/>
      <c r="M104" s="55"/>
      <c r="N104" s="55"/>
      <c r="O104" s="55"/>
      <c r="P104" s="48"/>
      <c r="Q104" s="7" t="s">
        <v>48</v>
      </c>
    </row>
    <row r="105" spans="2:17" s="3" customFormat="1" x14ac:dyDescent="0.2">
      <c r="B105" s="54"/>
      <c r="C105" s="54"/>
      <c r="D105" s="49"/>
      <c r="E105" s="49"/>
      <c r="F105" s="49"/>
      <c r="G105" s="55"/>
      <c r="H105" s="55"/>
      <c r="I105" s="55"/>
      <c r="J105" s="55"/>
      <c r="K105" s="55"/>
      <c r="L105" s="55"/>
      <c r="M105" s="55"/>
      <c r="N105" s="55"/>
      <c r="O105" s="55"/>
      <c r="P105" s="48"/>
      <c r="Q105" s="7" t="s">
        <v>50</v>
      </c>
    </row>
    <row r="106" spans="2:17" s="3" customFormat="1" x14ac:dyDescent="0.2">
      <c r="B106" s="54"/>
      <c r="C106" s="54"/>
      <c r="D106" s="49"/>
      <c r="E106" s="49"/>
      <c r="F106" s="49"/>
      <c r="G106" s="55"/>
      <c r="H106" s="55"/>
      <c r="I106" s="55"/>
      <c r="J106" s="55"/>
      <c r="K106" s="55"/>
      <c r="L106" s="55"/>
      <c r="M106" s="55"/>
      <c r="N106" s="55"/>
      <c r="O106" s="55"/>
      <c r="P106" s="48"/>
      <c r="Q106" s="7" t="s">
        <v>49</v>
      </c>
    </row>
    <row r="107" spans="2:17" s="3" customFormat="1" x14ac:dyDescent="0.2">
      <c r="B107" s="49"/>
      <c r="C107" s="54"/>
      <c r="D107" s="49"/>
      <c r="E107" s="49"/>
      <c r="F107" s="49"/>
      <c r="G107" s="55"/>
      <c r="H107" s="55"/>
      <c r="I107" s="55"/>
      <c r="J107" s="55"/>
      <c r="K107" s="55"/>
      <c r="L107" s="55"/>
      <c r="M107" s="56"/>
      <c r="N107" s="55"/>
      <c r="O107" s="55"/>
      <c r="P107" s="48"/>
      <c r="Q107" s="7" t="s">
        <v>51</v>
      </c>
    </row>
    <row r="108" spans="2:17" s="3" customFormat="1" x14ac:dyDescent="0.2">
      <c r="B108" s="49"/>
      <c r="C108" s="54"/>
      <c r="D108" s="49"/>
      <c r="E108" s="49"/>
      <c r="F108" s="49"/>
      <c r="G108" s="55"/>
      <c r="H108" s="55"/>
      <c r="I108" s="55"/>
      <c r="J108" s="55"/>
      <c r="K108" s="55"/>
      <c r="L108" s="55"/>
      <c r="M108" s="55"/>
      <c r="N108" s="55" t="s">
        <v>46</v>
      </c>
      <c r="O108" s="55"/>
      <c r="P108" s="48"/>
      <c r="Q108" s="7" t="s">
        <v>52</v>
      </c>
    </row>
    <row r="109" spans="2:17" s="3" customFormat="1" x14ac:dyDescent="0.2">
      <c r="B109" s="49"/>
      <c r="C109" s="54"/>
      <c r="D109" s="49"/>
      <c r="E109" s="49"/>
      <c r="F109" s="49"/>
      <c r="G109" s="55"/>
      <c r="H109" s="55"/>
      <c r="I109" s="55"/>
      <c r="J109" s="55"/>
      <c r="K109" s="55"/>
      <c r="L109" s="55"/>
      <c r="M109" s="55"/>
      <c r="N109" s="55"/>
      <c r="O109" s="55"/>
      <c r="P109" s="48"/>
    </row>
    <row r="110" spans="2:17" s="3" customFormat="1" x14ac:dyDescent="0.2">
      <c r="B110" s="49"/>
      <c r="C110" s="54"/>
      <c r="D110" s="49"/>
      <c r="E110" s="49"/>
      <c r="F110" s="49"/>
      <c r="G110" s="55"/>
      <c r="H110" s="55"/>
      <c r="I110" s="55"/>
      <c r="J110" s="55"/>
      <c r="K110" s="55"/>
      <c r="L110" s="55"/>
      <c r="M110" s="55"/>
      <c r="N110" s="55"/>
      <c r="O110" s="55"/>
      <c r="P110" s="48"/>
    </row>
    <row r="111" spans="2:17" s="3" customFormat="1" x14ac:dyDescent="0.2">
      <c r="B111" s="49"/>
      <c r="C111" s="49"/>
      <c r="D111" s="49"/>
      <c r="E111" s="49"/>
      <c r="F111" s="49"/>
      <c r="G111" s="55"/>
      <c r="H111" s="55"/>
      <c r="I111" s="55"/>
      <c r="J111" s="55"/>
      <c r="K111" s="55"/>
      <c r="L111" s="55"/>
      <c r="M111" s="55"/>
      <c r="N111" s="55"/>
      <c r="O111" s="55"/>
      <c r="P111" s="48"/>
    </row>
    <row r="112" spans="2:17" s="3" customFormat="1" x14ac:dyDescent="0.2">
      <c r="B112" s="49"/>
      <c r="C112" s="49"/>
      <c r="D112" s="49"/>
      <c r="E112" s="49"/>
      <c r="F112" s="49"/>
      <c r="G112" s="55"/>
      <c r="H112" s="55"/>
      <c r="I112" s="55"/>
      <c r="J112" s="55"/>
      <c r="K112" s="55"/>
      <c r="L112" s="55"/>
      <c r="M112" s="55"/>
      <c r="N112" s="55"/>
      <c r="O112" s="55"/>
      <c r="P112" s="48"/>
    </row>
    <row r="113" spans="2:17" s="3" customFormat="1" x14ac:dyDescent="0.2">
      <c r="B113" s="49"/>
      <c r="C113" s="49"/>
      <c r="D113" s="49"/>
      <c r="E113" s="49"/>
      <c r="F113" s="49"/>
      <c r="G113" s="55"/>
      <c r="H113" s="55"/>
      <c r="I113" s="55"/>
      <c r="J113" s="55"/>
      <c r="K113" s="55"/>
      <c r="L113" s="55"/>
      <c r="M113" s="55"/>
      <c r="N113" s="55"/>
      <c r="O113" s="55"/>
      <c r="P113" s="48"/>
      <c r="Q113" s="7">
        <v>2015</v>
      </c>
    </row>
    <row r="114" spans="2:17" s="3" customFormat="1" ht="12.75" customHeight="1" x14ac:dyDescent="0.2">
      <c r="B114" s="49"/>
      <c r="C114" s="49"/>
      <c r="D114" s="49"/>
      <c r="E114" s="49"/>
      <c r="F114" s="49"/>
      <c r="G114" s="55"/>
      <c r="H114" s="55"/>
      <c r="I114" s="55"/>
      <c r="J114" s="55"/>
      <c r="K114" s="55"/>
      <c r="L114" s="55"/>
      <c r="M114" s="55"/>
      <c r="N114" s="55"/>
      <c r="O114" s="55"/>
      <c r="Q114" s="7">
        <v>2016</v>
      </c>
    </row>
    <row r="115" spans="2:17" s="3" customFormat="1" x14ac:dyDescent="0.2">
      <c r="B115" s="49"/>
      <c r="C115" s="49"/>
      <c r="D115" s="49"/>
      <c r="E115" s="49"/>
      <c r="F115" s="49"/>
      <c r="G115" s="55"/>
      <c r="H115" s="55"/>
      <c r="I115" s="55"/>
      <c r="J115" s="55"/>
      <c r="K115" s="55"/>
      <c r="L115" s="55"/>
      <c r="M115" s="55"/>
      <c r="N115" s="55"/>
      <c r="O115" s="55"/>
      <c r="Q115" s="7">
        <v>2017</v>
      </c>
    </row>
    <row r="116" spans="2:17" s="3" customFormat="1" x14ac:dyDescent="0.2">
      <c r="B116" s="49"/>
      <c r="C116" s="49"/>
      <c r="D116" s="49"/>
      <c r="E116" s="49"/>
      <c r="F116" s="49"/>
      <c r="G116" s="55"/>
      <c r="H116" s="55"/>
      <c r="I116" s="55"/>
      <c r="J116" s="55"/>
      <c r="K116" s="55"/>
      <c r="L116" s="55"/>
      <c r="M116" s="55"/>
      <c r="N116" s="55"/>
      <c r="O116" s="55"/>
      <c r="Q116" s="7">
        <v>2018</v>
      </c>
    </row>
    <row r="117" spans="2:17" s="3" customFormat="1" x14ac:dyDescent="0.2">
      <c r="B117" s="49"/>
      <c r="C117" s="49"/>
      <c r="D117" s="49"/>
      <c r="E117" s="49"/>
      <c r="F117" s="49"/>
      <c r="G117" s="55"/>
      <c r="H117" s="55"/>
      <c r="I117" s="55"/>
      <c r="J117" s="55"/>
      <c r="K117" s="55"/>
      <c r="L117" s="55"/>
      <c r="M117" s="55"/>
      <c r="N117" s="55"/>
      <c r="O117" s="55"/>
    </row>
    <row r="118" spans="2:17" s="3" customFormat="1" x14ac:dyDescent="0.2">
      <c r="B118" s="49"/>
      <c r="C118" s="49"/>
      <c r="D118" s="49"/>
      <c r="E118" s="49"/>
      <c r="F118" s="49"/>
      <c r="G118" s="55"/>
      <c r="H118" s="55"/>
      <c r="I118" s="55"/>
      <c r="J118" s="55"/>
      <c r="K118" s="55"/>
      <c r="L118" s="55"/>
      <c r="M118" s="55"/>
      <c r="N118" s="55"/>
      <c r="O118" s="55"/>
    </row>
    <row r="119" spans="2:17" s="3" customFormat="1" x14ac:dyDescent="0.2">
      <c r="B119" s="50"/>
      <c r="C119" s="49"/>
      <c r="D119" s="49"/>
      <c r="E119" s="49"/>
      <c r="F119" s="49"/>
      <c r="G119" s="55"/>
      <c r="H119" s="55"/>
      <c r="I119" s="55"/>
      <c r="J119" s="55"/>
      <c r="K119" s="55"/>
      <c r="L119" s="55"/>
      <c r="M119" s="55"/>
      <c r="N119" s="55"/>
      <c r="O119" s="55"/>
    </row>
    <row r="120" spans="2:17" s="3" customFormat="1" x14ac:dyDescent="0.2">
      <c r="B120" s="50"/>
      <c r="C120" s="49"/>
      <c r="D120" s="49"/>
      <c r="E120" s="49"/>
      <c r="F120" s="49"/>
      <c r="G120" s="55"/>
      <c r="H120" s="55"/>
      <c r="I120" s="55"/>
      <c r="J120" s="55"/>
      <c r="K120" s="55"/>
      <c r="L120" s="55"/>
      <c r="M120" s="55"/>
      <c r="N120" s="55"/>
      <c r="O120" s="55"/>
    </row>
    <row r="121" spans="2:17" s="3" customFormat="1" x14ac:dyDescent="0.2">
      <c r="B121" s="50"/>
      <c r="C121" s="49"/>
      <c r="D121" s="49"/>
      <c r="E121" s="49"/>
      <c r="F121" s="49"/>
      <c r="G121" s="55"/>
      <c r="H121" s="55"/>
      <c r="I121" s="55"/>
      <c r="J121" s="55"/>
      <c r="K121" s="55"/>
      <c r="L121" s="55"/>
      <c r="M121" s="55"/>
      <c r="N121" s="55"/>
      <c r="O121" s="55"/>
    </row>
    <row r="122" spans="2:17" s="3" customFormat="1" x14ac:dyDescent="0.2">
      <c r="B122" s="50"/>
      <c r="C122" s="49"/>
      <c r="D122" s="49"/>
      <c r="E122" s="49"/>
      <c r="F122" s="49"/>
      <c r="G122" s="55"/>
      <c r="H122" s="55"/>
      <c r="I122" s="55"/>
      <c r="J122" s="55"/>
      <c r="K122" s="55"/>
      <c r="L122" s="55"/>
      <c r="M122" s="55"/>
      <c r="N122" s="55"/>
      <c r="O122" s="55"/>
    </row>
    <row r="123" spans="2:17" s="3" customFormat="1" x14ac:dyDescent="0.2">
      <c r="B123" s="50"/>
      <c r="C123" s="49"/>
      <c r="D123" s="49"/>
      <c r="E123" s="49"/>
      <c r="F123" s="49"/>
      <c r="G123" s="55"/>
      <c r="H123" s="55"/>
      <c r="I123" s="55"/>
      <c r="J123" s="55"/>
      <c r="K123" s="55"/>
      <c r="L123" s="55"/>
      <c r="M123" s="55"/>
      <c r="N123" s="55"/>
      <c r="O123" s="55"/>
    </row>
    <row r="124" spans="2:17" s="3" customFormat="1" x14ac:dyDescent="0.2">
      <c r="B124" s="50"/>
      <c r="C124" s="49"/>
      <c r="D124" s="49"/>
      <c r="E124" s="49"/>
      <c r="F124" s="49"/>
      <c r="G124" s="55"/>
      <c r="H124" s="55"/>
      <c r="I124" s="55"/>
      <c r="J124" s="55"/>
      <c r="K124" s="55"/>
      <c r="L124" s="55"/>
      <c r="M124" s="55"/>
      <c r="N124" s="55"/>
      <c r="O124" s="55"/>
    </row>
    <row r="125" spans="2:17" s="3" customFormat="1" x14ac:dyDescent="0.2">
      <c r="B125" s="50"/>
      <c r="C125" s="49"/>
      <c r="D125" s="49"/>
      <c r="E125" s="49"/>
      <c r="F125" s="49"/>
      <c r="G125" s="55"/>
      <c r="H125" s="55"/>
      <c r="I125" s="55"/>
      <c r="J125" s="55"/>
      <c r="K125" s="55"/>
      <c r="L125" s="55"/>
      <c r="M125" s="55"/>
      <c r="N125" s="55"/>
      <c r="O125" s="55"/>
    </row>
    <row r="126" spans="2:17" s="3" customFormat="1" x14ac:dyDescent="0.2">
      <c r="B126" s="51"/>
      <c r="C126" s="49"/>
      <c r="D126" s="49"/>
      <c r="E126" s="49"/>
      <c r="F126" s="49"/>
      <c r="G126" s="55"/>
      <c r="H126" s="55"/>
      <c r="I126" s="55"/>
      <c r="J126" s="55"/>
      <c r="K126" s="55"/>
      <c r="L126" s="55"/>
      <c r="M126" s="55"/>
      <c r="N126" s="55"/>
      <c r="O126" s="55"/>
    </row>
    <row r="127" spans="2:17" s="3" customFormat="1" x14ac:dyDescent="0.2">
      <c r="B127" s="51"/>
      <c r="C127" s="49"/>
      <c r="D127" s="49"/>
      <c r="E127" s="49"/>
      <c r="F127" s="49"/>
      <c r="G127" s="55"/>
      <c r="H127" s="55"/>
      <c r="I127" s="55"/>
      <c r="J127" s="55"/>
      <c r="K127" s="55"/>
      <c r="L127" s="55"/>
      <c r="M127" s="55"/>
      <c r="N127" s="55"/>
      <c r="O127" s="55"/>
    </row>
    <row r="128" spans="2:17" s="3" customFormat="1" x14ac:dyDescent="0.2">
      <c r="B128" s="49"/>
      <c r="C128" s="49"/>
      <c r="D128" s="49"/>
      <c r="E128" s="49"/>
      <c r="F128" s="49"/>
      <c r="G128" s="55"/>
      <c r="H128" s="55"/>
      <c r="I128" s="55"/>
      <c r="J128" s="55"/>
      <c r="K128" s="55"/>
      <c r="L128" s="55"/>
      <c r="M128" s="55"/>
      <c r="N128" s="55"/>
      <c r="O128" s="55"/>
    </row>
    <row r="129" spans="2:16" s="3" customFormat="1" x14ac:dyDescent="0.2">
      <c r="B129" s="60" t="s">
        <v>120</v>
      </c>
      <c r="C129" s="49"/>
      <c r="D129" s="49"/>
      <c r="E129" s="49"/>
      <c r="F129" s="49"/>
      <c r="G129" s="55"/>
      <c r="H129" s="55"/>
      <c r="I129" s="55"/>
      <c r="J129" s="55"/>
      <c r="K129" s="55"/>
      <c r="L129" s="55"/>
      <c r="M129" s="55"/>
      <c r="N129" s="55"/>
      <c r="O129" s="55"/>
    </row>
    <row r="130" spans="2:16" s="3" customFormat="1" x14ac:dyDescent="0.2">
      <c r="B130" s="60" t="s">
        <v>121</v>
      </c>
      <c r="C130" s="49"/>
      <c r="D130" s="49"/>
      <c r="E130" s="49"/>
      <c r="F130" s="49"/>
      <c r="G130" s="55"/>
      <c r="H130" s="55"/>
      <c r="I130" s="55"/>
      <c r="J130" s="55"/>
      <c r="K130" s="55"/>
      <c r="L130" s="55"/>
      <c r="M130" s="55"/>
      <c r="N130" s="55"/>
      <c r="O130" s="55"/>
    </row>
    <row r="131" spans="2:16" s="3" customFormat="1" x14ac:dyDescent="0.2">
      <c r="B131" s="60" t="s">
        <v>122</v>
      </c>
      <c r="C131" s="49"/>
      <c r="D131" s="49"/>
      <c r="E131" s="49"/>
      <c r="F131" s="49"/>
      <c r="G131" s="55"/>
      <c r="H131" s="55"/>
      <c r="I131" s="55"/>
      <c r="J131" s="55"/>
      <c r="K131" s="55"/>
      <c r="L131" s="55"/>
      <c r="M131" s="55"/>
      <c r="N131" s="55"/>
      <c r="O131" s="55"/>
    </row>
    <row r="132" spans="2:16" s="3" customFormat="1" x14ac:dyDescent="0.2">
      <c r="B132" s="60" t="s">
        <v>124</v>
      </c>
      <c r="C132" s="49"/>
      <c r="D132" s="49"/>
      <c r="E132" s="49"/>
      <c r="F132" s="49"/>
      <c r="G132" s="55"/>
      <c r="H132" s="55"/>
      <c r="I132" s="55"/>
      <c r="J132" s="55"/>
      <c r="K132" s="55"/>
      <c r="L132" s="55"/>
      <c r="M132" s="55"/>
      <c r="N132" s="55"/>
      <c r="O132" s="55"/>
    </row>
    <row r="133" spans="2:16" s="3" customFormat="1" x14ac:dyDescent="0.2">
      <c r="B133" s="61" t="s">
        <v>123</v>
      </c>
      <c r="C133" s="49"/>
      <c r="D133" s="49"/>
      <c r="E133" s="49"/>
      <c r="F133" s="49"/>
      <c r="G133" s="55"/>
      <c r="H133" s="55"/>
      <c r="I133" s="55"/>
      <c r="J133" s="55"/>
      <c r="K133" s="55"/>
      <c r="L133" s="55"/>
      <c r="M133" s="55"/>
      <c r="N133" s="55"/>
      <c r="O133" s="55"/>
    </row>
    <row r="134" spans="2:16" s="3" customFormat="1" x14ac:dyDescent="0.2">
      <c r="B134" s="59"/>
      <c r="C134" s="49"/>
      <c r="D134" s="49"/>
      <c r="E134" s="49"/>
      <c r="F134" s="49"/>
      <c r="G134" s="55"/>
      <c r="H134" s="55"/>
      <c r="I134" s="55"/>
      <c r="J134" s="55"/>
      <c r="K134" s="55"/>
      <c r="L134" s="55"/>
      <c r="M134" s="55"/>
      <c r="N134" s="55"/>
      <c r="O134" s="55"/>
    </row>
    <row r="135" spans="2:16" s="3" customFormat="1" x14ac:dyDescent="0.2">
      <c r="B135" s="57"/>
      <c r="C135" s="49"/>
      <c r="D135" s="49"/>
      <c r="E135" s="49"/>
      <c r="F135" s="49"/>
      <c r="G135" s="55"/>
      <c r="H135" s="55"/>
      <c r="I135" s="55"/>
      <c r="J135" s="55"/>
      <c r="K135" s="55"/>
      <c r="L135" s="55"/>
      <c r="M135" s="55"/>
      <c r="N135" s="55"/>
      <c r="O135" s="55"/>
    </row>
    <row r="136" spans="2:16" s="3" customFormat="1" x14ac:dyDescent="0.2">
      <c r="B136" s="57"/>
      <c r="C136" s="49"/>
      <c r="D136" s="49"/>
      <c r="E136" s="49"/>
      <c r="F136" s="49"/>
      <c r="G136" s="55"/>
      <c r="H136" s="55"/>
      <c r="I136" s="55"/>
      <c r="J136" s="55"/>
      <c r="K136" s="55"/>
      <c r="L136" s="55"/>
      <c r="M136" s="55"/>
      <c r="N136" s="55"/>
      <c r="O136" s="55"/>
    </row>
    <row r="137" spans="2:16" s="3" customFormat="1" x14ac:dyDescent="0.2">
      <c r="B137" s="50"/>
      <c r="C137" s="49"/>
      <c r="D137" s="49"/>
      <c r="E137" s="49"/>
      <c r="F137" s="49"/>
      <c r="G137" s="55"/>
      <c r="H137" s="55"/>
      <c r="I137" s="55"/>
      <c r="J137" s="55"/>
      <c r="K137" s="55"/>
      <c r="L137" s="55"/>
      <c r="M137" s="55"/>
      <c r="N137" s="55"/>
      <c r="O137" s="55"/>
    </row>
    <row r="138" spans="2:16" s="4" customFormat="1" x14ac:dyDescent="0.2">
      <c r="B138" s="50"/>
      <c r="C138" s="49"/>
      <c r="D138" s="49"/>
      <c r="E138" s="49"/>
      <c r="F138" s="49"/>
      <c r="G138" s="55"/>
      <c r="H138" s="55"/>
      <c r="I138" s="55"/>
      <c r="J138" s="55"/>
      <c r="K138" s="55"/>
      <c r="L138" s="55"/>
      <c r="M138" s="55"/>
      <c r="N138" s="55"/>
      <c r="O138" s="55"/>
      <c r="P138" s="3"/>
    </row>
    <row r="139" spans="2:16" s="4" customFormat="1" hidden="1" x14ac:dyDescent="0.2">
      <c r="B139" s="49" t="s">
        <v>27</v>
      </c>
      <c r="C139" s="49"/>
      <c r="D139" s="49"/>
      <c r="E139" s="49"/>
      <c r="F139" s="49"/>
      <c r="G139" s="55"/>
      <c r="H139" s="55"/>
      <c r="I139" s="55"/>
      <c r="J139" s="55"/>
      <c r="K139" s="55"/>
      <c r="L139" s="55"/>
      <c r="M139" s="55"/>
      <c r="N139" s="55"/>
      <c r="O139" s="55"/>
      <c r="P139" s="3"/>
    </row>
    <row r="140" spans="2:16" s="4" customFormat="1" hidden="1" x14ac:dyDescent="0.2">
      <c r="B140" s="8" t="s">
        <v>35</v>
      </c>
      <c r="C140" s="49"/>
      <c r="D140" s="49"/>
      <c r="E140" s="49"/>
      <c r="F140" s="49"/>
      <c r="G140" s="55"/>
      <c r="H140" s="55"/>
      <c r="I140" s="55"/>
      <c r="J140" s="55"/>
      <c r="K140" s="55"/>
      <c r="L140" s="55"/>
      <c r="M140" s="55"/>
      <c r="N140" s="55"/>
      <c r="O140" s="55"/>
      <c r="P140" s="3"/>
    </row>
    <row r="141" spans="2:16" s="4" customFormat="1" hidden="1" x14ac:dyDescent="0.2">
      <c r="B141" s="8" t="s">
        <v>84</v>
      </c>
      <c r="C141" s="49"/>
      <c r="D141" s="49"/>
      <c r="E141" s="49"/>
      <c r="F141" s="49"/>
      <c r="G141" s="55"/>
      <c r="H141" s="55"/>
      <c r="I141" s="55"/>
      <c r="J141" s="55"/>
      <c r="K141" s="55"/>
      <c r="L141" s="55"/>
      <c r="M141" s="55"/>
      <c r="N141" s="55"/>
      <c r="O141" s="55"/>
      <c r="P141" s="3"/>
    </row>
    <row r="142" spans="2:16" s="4" customFormat="1" hidden="1" x14ac:dyDescent="0.2">
      <c r="B142" s="8" t="s">
        <v>28</v>
      </c>
      <c r="C142" s="49"/>
      <c r="D142" s="49"/>
      <c r="E142" s="49"/>
      <c r="F142" s="49"/>
      <c r="G142" s="55"/>
      <c r="H142" s="55"/>
      <c r="I142" s="55"/>
      <c r="J142" s="55"/>
      <c r="K142" s="55"/>
      <c r="L142" s="55"/>
      <c r="M142" s="55"/>
      <c r="N142" s="55"/>
      <c r="O142" s="55"/>
      <c r="P142" s="3"/>
    </row>
    <row r="143" spans="2:16" s="4" customFormat="1" hidden="1" x14ac:dyDescent="0.2">
      <c r="B143" s="8" t="s">
        <v>90</v>
      </c>
      <c r="C143" s="49"/>
      <c r="D143" s="49"/>
      <c r="E143" s="49"/>
      <c r="F143" s="49"/>
      <c r="G143" s="55"/>
      <c r="H143" s="55"/>
      <c r="I143" s="55"/>
      <c r="J143" s="55"/>
      <c r="K143" s="55"/>
      <c r="L143" s="55"/>
      <c r="M143" s="55"/>
      <c r="N143" s="55"/>
      <c r="O143" s="55"/>
      <c r="P143" s="3"/>
    </row>
    <row r="144" spans="2:16" s="4" customFormat="1" hidden="1" x14ac:dyDescent="0.2">
      <c r="B144" s="8" t="s">
        <v>117</v>
      </c>
      <c r="C144" s="49"/>
      <c r="D144" s="49"/>
      <c r="E144" s="49"/>
      <c r="F144" s="49"/>
      <c r="G144" s="55"/>
      <c r="H144" s="55"/>
      <c r="I144" s="55"/>
      <c r="J144" s="55"/>
      <c r="K144" s="55"/>
      <c r="L144" s="55"/>
      <c r="M144" s="55"/>
      <c r="N144" s="55"/>
      <c r="O144" s="55"/>
      <c r="P144" s="3"/>
    </row>
    <row r="145" spans="2:16" s="4" customFormat="1" hidden="1" x14ac:dyDescent="0.2">
      <c r="B145" s="8" t="s">
        <v>92</v>
      </c>
      <c r="C145" s="49"/>
      <c r="D145" s="49"/>
      <c r="E145" s="49"/>
      <c r="F145" s="49"/>
      <c r="G145" s="55"/>
      <c r="H145" s="55"/>
      <c r="I145" s="55"/>
      <c r="J145" s="55"/>
      <c r="K145" s="55"/>
      <c r="L145" s="55"/>
      <c r="M145" s="55"/>
      <c r="N145" s="55"/>
      <c r="O145" s="55"/>
      <c r="P145" s="3"/>
    </row>
    <row r="146" spans="2:16" s="4" customFormat="1" hidden="1" x14ac:dyDescent="0.2">
      <c r="B146" s="8" t="s">
        <v>33</v>
      </c>
      <c r="C146" s="49"/>
      <c r="D146" s="49"/>
      <c r="E146" s="49"/>
      <c r="F146" s="49"/>
      <c r="G146" s="55"/>
      <c r="H146" s="55"/>
      <c r="I146" s="55"/>
      <c r="J146" s="55"/>
      <c r="K146" s="55"/>
      <c r="L146" s="55"/>
      <c r="M146" s="55"/>
      <c r="N146" s="55"/>
      <c r="O146" s="55"/>
      <c r="P146" s="3"/>
    </row>
    <row r="147" spans="2:16" s="4" customFormat="1" hidden="1" x14ac:dyDescent="0.2">
      <c r="B147" s="8" t="s">
        <v>81</v>
      </c>
      <c r="C147" s="49"/>
      <c r="D147" s="49"/>
      <c r="E147" s="49"/>
      <c r="F147" s="49"/>
      <c r="G147" s="55"/>
      <c r="H147" s="55"/>
      <c r="I147" s="55"/>
      <c r="J147" s="55"/>
      <c r="K147" s="55"/>
      <c r="L147" s="55"/>
      <c r="M147" s="55"/>
      <c r="N147" s="55"/>
      <c r="O147" s="55"/>
      <c r="P147" s="3"/>
    </row>
    <row r="148" spans="2:16" s="4" customFormat="1" hidden="1" x14ac:dyDescent="0.2">
      <c r="B148" s="8" t="s">
        <v>85</v>
      </c>
      <c r="C148" s="49"/>
      <c r="D148" s="49"/>
      <c r="E148" s="49"/>
      <c r="F148" s="49"/>
      <c r="G148" s="55"/>
      <c r="H148" s="55"/>
      <c r="I148" s="55"/>
      <c r="J148" s="55"/>
      <c r="K148" s="55"/>
      <c r="L148" s="55"/>
      <c r="M148" s="55"/>
      <c r="N148" s="55"/>
      <c r="O148" s="55"/>
      <c r="P148" s="3"/>
    </row>
    <row r="149" spans="2:16" hidden="1" x14ac:dyDescent="0.2">
      <c r="B149" s="53" t="s">
        <v>113</v>
      </c>
      <c r="C149" s="49"/>
      <c r="D149" s="49"/>
      <c r="E149" s="49"/>
      <c r="F149" s="49"/>
      <c r="G149" s="55"/>
      <c r="H149" s="55"/>
      <c r="I149" s="55"/>
      <c r="J149" s="55"/>
      <c r="K149" s="55"/>
      <c r="L149" s="55"/>
      <c r="M149" s="55"/>
      <c r="N149" s="55"/>
      <c r="O149" s="55"/>
      <c r="P149" s="3"/>
    </row>
    <row r="150" spans="2:16" hidden="1" x14ac:dyDescent="0.2">
      <c r="B150" s="8" t="s">
        <v>83</v>
      </c>
      <c r="C150" s="49"/>
      <c r="D150" s="49"/>
      <c r="E150" s="49"/>
      <c r="F150" s="49"/>
      <c r="G150" s="55"/>
      <c r="H150" s="55"/>
      <c r="I150" s="55"/>
      <c r="J150" s="55"/>
      <c r="K150" s="55"/>
      <c r="L150" s="55"/>
      <c r="M150" s="55"/>
      <c r="N150" s="55"/>
      <c r="O150" s="55"/>
      <c r="P150" s="3"/>
    </row>
    <row r="151" spans="2:16" hidden="1" x14ac:dyDescent="0.2">
      <c r="B151" s="8" t="s">
        <v>88</v>
      </c>
      <c r="C151" s="49"/>
      <c r="D151" s="49"/>
      <c r="E151" s="49"/>
      <c r="F151" s="49"/>
      <c r="G151" s="55"/>
      <c r="H151" s="55"/>
      <c r="I151" s="55"/>
      <c r="J151" s="55"/>
      <c r="K151" s="55"/>
      <c r="L151" s="55"/>
      <c r="M151" s="55"/>
      <c r="N151" s="55"/>
      <c r="O151" s="55"/>
      <c r="P151" s="3"/>
    </row>
    <row r="152" spans="2:16" hidden="1" x14ac:dyDescent="0.2">
      <c r="B152" s="8" t="s">
        <v>91</v>
      </c>
      <c r="C152" s="49"/>
      <c r="D152" s="49"/>
      <c r="E152" s="49"/>
      <c r="F152" s="49"/>
      <c r="G152" s="55"/>
      <c r="H152" s="55"/>
      <c r="I152" s="55"/>
      <c r="J152" s="55"/>
      <c r="K152" s="55"/>
      <c r="L152" s="55"/>
      <c r="M152" s="55"/>
      <c r="N152" s="55"/>
      <c r="O152" s="55"/>
      <c r="P152" s="3"/>
    </row>
    <row r="153" spans="2:16" hidden="1" x14ac:dyDescent="0.2">
      <c r="B153" s="8" t="s">
        <v>89</v>
      </c>
      <c r="C153" s="49"/>
      <c r="D153" s="49"/>
      <c r="E153" s="49"/>
      <c r="F153" s="49"/>
      <c r="G153" s="55"/>
      <c r="H153" s="55"/>
      <c r="I153" s="55"/>
      <c r="J153" s="55"/>
      <c r="K153" s="55"/>
      <c r="L153" s="55"/>
      <c r="M153" s="55"/>
      <c r="N153" s="55"/>
      <c r="O153" s="55"/>
      <c r="P153" s="3"/>
    </row>
    <row r="154" spans="2:16" hidden="1" x14ac:dyDescent="0.2">
      <c r="B154" s="8" t="s">
        <v>86</v>
      </c>
      <c r="C154" s="49"/>
      <c r="D154" s="49"/>
      <c r="E154" s="49"/>
      <c r="F154" s="49"/>
      <c r="G154" s="55"/>
      <c r="H154" s="55"/>
      <c r="I154" s="55"/>
      <c r="J154" s="55"/>
      <c r="K154" s="55"/>
      <c r="L154" s="55"/>
      <c r="M154" s="55"/>
      <c r="N154" s="55"/>
      <c r="O154" s="55"/>
      <c r="P154" s="3"/>
    </row>
    <row r="155" spans="2:16" hidden="1" x14ac:dyDescent="0.2">
      <c r="B155" s="8" t="s">
        <v>79</v>
      </c>
      <c r="C155" s="49"/>
      <c r="D155" s="49"/>
      <c r="E155" s="49"/>
      <c r="F155" s="49"/>
      <c r="G155" s="55"/>
      <c r="H155" s="55"/>
      <c r="I155" s="55"/>
      <c r="J155" s="55"/>
      <c r="K155" s="55"/>
      <c r="L155" s="55"/>
      <c r="M155" s="55"/>
      <c r="N155" s="55"/>
      <c r="O155" s="55"/>
      <c r="P155" s="3"/>
    </row>
    <row r="156" spans="2:16" hidden="1" x14ac:dyDescent="0.2">
      <c r="B156" s="8" t="s">
        <v>87</v>
      </c>
      <c r="C156" s="49"/>
      <c r="D156" s="49"/>
      <c r="E156" s="49"/>
      <c r="F156" s="49"/>
      <c r="G156" s="55"/>
      <c r="H156" s="55"/>
      <c r="I156" s="55"/>
      <c r="J156" s="55"/>
      <c r="K156" s="55"/>
      <c r="L156" s="55"/>
      <c r="M156" s="55"/>
      <c r="N156" s="55"/>
      <c r="O156" s="55"/>
      <c r="P156" s="3"/>
    </row>
    <row r="157" spans="2:16" hidden="1" x14ac:dyDescent="0.2">
      <c r="B157" s="8" t="s">
        <v>80</v>
      </c>
      <c r="C157" s="49"/>
      <c r="D157" s="49"/>
      <c r="E157" s="49"/>
      <c r="F157" s="49"/>
      <c r="G157" s="55"/>
      <c r="H157" s="55"/>
      <c r="I157" s="55"/>
      <c r="J157" s="55"/>
      <c r="K157" s="55"/>
      <c r="L157" s="55"/>
      <c r="M157" s="55"/>
      <c r="N157" s="55"/>
      <c r="O157" s="55"/>
      <c r="P157" s="3"/>
    </row>
    <row r="158" spans="2:16" hidden="1" x14ac:dyDescent="0.2">
      <c r="B158" s="8" t="s">
        <v>82</v>
      </c>
      <c r="C158" s="49"/>
      <c r="D158" s="49"/>
      <c r="E158" s="49"/>
      <c r="F158" s="49"/>
      <c r="G158" s="55"/>
      <c r="H158" s="55"/>
      <c r="I158" s="55"/>
      <c r="J158" s="55"/>
      <c r="K158" s="55"/>
      <c r="L158" s="55"/>
      <c r="M158" s="55"/>
      <c r="N158" s="55"/>
      <c r="O158" s="55"/>
      <c r="P158" s="3"/>
    </row>
    <row r="159" spans="2:16" hidden="1" x14ac:dyDescent="0.2">
      <c r="B159" s="8" t="s">
        <v>31</v>
      </c>
      <c r="C159" s="49"/>
      <c r="D159" s="49"/>
      <c r="E159" s="49"/>
      <c r="F159" s="49"/>
      <c r="G159" s="55"/>
      <c r="H159" s="55"/>
      <c r="I159" s="55"/>
      <c r="J159" s="55"/>
      <c r="K159" s="55"/>
      <c r="L159" s="55"/>
      <c r="M159" s="55"/>
      <c r="N159" s="55"/>
      <c r="O159" s="55"/>
      <c r="P159" s="3"/>
    </row>
    <row r="160" spans="2:16" hidden="1" x14ac:dyDescent="0.2">
      <c r="B160" s="8" t="s">
        <v>34</v>
      </c>
      <c r="C160" s="49"/>
      <c r="D160" s="49"/>
      <c r="E160" s="49"/>
      <c r="F160" s="49"/>
      <c r="G160" s="55"/>
      <c r="H160" s="55"/>
      <c r="I160" s="55"/>
      <c r="J160" s="55"/>
      <c r="K160" s="55"/>
      <c r="L160" s="55"/>
      <c r="M160" s="55"/>
      <c r="N160" s="55"/>
      <c r="O160" s="55"/>
      <c r="P160" s="3"/>
    </row>
    <row r="161" spans="2:16" hidden="1" x14ac:dyDescent="0.2">
      <c r="B161" s="8" t="s">
        <v>30</v>
      </c>
      <c r="C161" s="49"/>
      <c r="D161" s="49"/>
      <c r="E161" s="49"/>
      <c r="F161" s="49"/>
      <c r="G161" s="55"/>
      <c r="H161" s="55"/>
      <c r="I161" s="55"/>
      <c r="J161" s="55"/>
      <c r="K161" s="55"/>
      <c r="L161" s="55"/>
      <c r="M161" s="55"/>
      <c r="N161" s="55"/>
      <c r="O161" s="55"/>
      <c r="P161" s="3"/>
    </row>
    <row r="162" spans="2:16" hidden="1" x14ac:dyDescent="0.2">
      <c r="B162" s="8" t="s">
        <v>32</v>
      </c>
      <c r="C162" s="49"/>
      <c r="D162" s="49"/>
      <c r="E162" s="49"/>
      <c r="F162" s="49"/>
      <c r="G162" s="55"/>
      <c r="H162" s="55"/>
      <c r="I162" s="55"/>
      <c r="J162" s="55"/>
      <c r="K162" s="55"/>
      <c r="L162" s="55"/>
      <c r="M162" s="55"/>
      <c r="N162" s="55"/>
      <c r="O162" s="55"/>
      <c r="P162" s="3"/>
    </row>
    <row r="163" spans="2:16" hidden="1" x14ac:dyDescent="0.2">
      <c r="B163" s="8" t="s">
        <v>65</v>
      </c>
      <c r="C163" s="49"/>
      <c r="D163" s="49"/>
      <c r="E163" s="49"/>
      <c r="F163" s="49"/>
      <c r="G163" s="55"/>
      <c r="H163" s="55"/>
      <c r="I163" s="55"/>
      <c r="J163" s="55"/>
      <c r="K163" s="55"/>
      <c r="L163" s="55"/>
      <c r="M163" s="55"/>
      <c r="N163" s="55"/>
      <c r="O163" s="55"/>
      <c r="P163" s="3"/>
    </row>
    <row r="164" spans="2:16" hidden="1" x14ac:dyDescent="0.2">
      <c r="B164" s="8" t="s">
        <v>64</v>
      </c>
      <c r="C164" s="49"/>
      <c r="D164" s="49"/>
      <c r="E164" s="49"/>
      <c r="F164" s="49"/>
      <c r="G164" s="55"/>
      <c r="H164" s="55"/>
      <c r="I164" s="55"/>
      <c r="J164" s="55"/>
      <c r="K164" s="55"/>
      <c r="L164" s="55"/>
      <c r="M164" s="55"/>
      <c r="N164" s="55"/>
      <c r="O164" s="55"/>
      <c r="P164" s="3"/>
    </row>
    <row r="165" spans="2:16" hidden="1" x14ac:dyDescent="0.2">
      <c r="B165" s="8" t="s">
        <v>29</v>
      </c>
      <c r="C165" s="49"/>
      <c r="D165" s="49"/>
      <c r="E165" s="49"/>
      <c r="F165" s="49"/>
      <c r="G165" s="55"/>
      <c r="H165" s="55"/>
      <c r="I165" s="55"/>
      <c r="J165" s="55"/>
      <c r="K165" s="55"/>
      <c r="L165" s="55"/>
      <c r="M165" s="55"/>
      <c r="N165" s="55"/>
      <c r="O165" s="55"/>
      <c r="P165" s="3"/>
    </row>
    <row r="166" spans="2:16" hidden="1" x14ac:dyDescent="0.2">
      <c r="B166" s="8" t="s">
        <v>63</v>
      </c>
      <c r="C166" s="49"/>
      <c r="D166" s="49"/>
      <c r="E166" s="49"/>
      <c r="F166" s="49"/>
      <c r="G166" s="55"/>
      <c r="H166" s="55"/>
      <c r="I166" s="55"/>
      <c r="J166" s="55"/>
      <c r="K166" s="55"/>
      <c r="L166" s="55"/>
      <c r="M166" s="55"/>
      <c r="N166" s="55"/>
      <c r="O166" s="55"/>
      <c r="P166" s="3"/>
    </row>
    <row r="167" spans="2:16" x14ac:dyDescent="0.2">
      <c r="B167" s="49"/>
      <c r="C167" s="49"/>
      <c r="D167" s="49"/>
      <c r="E167" s="49"/>
      <c r="F167" s="49"/>
      <c r="G167" s="55"/>
      <c r="H167" s="55"/>
      <c r="I167" s="55"/>
      <c r="J167" s="55"/>
      <c r="K167" s="55"/>
      <c r="L167" s="55"/>
      <c r="M167" s="55"/>
      <c r="N167" s="55"/>
      <c r="O167" s="55"/>
      <c r="P167" s="3"/>
    </row>
    <row r="168" spans="2:16" x14ac:dyDescent="0.2">
      <c r="B168" s="49"/>
      <c r="C168" s="49"/>
      <c r="D168" s="49"/>
      <c r="E168" s="49"/>
      <c r="F168" s="49"/>
      <c r="G168" s="55"/>
      <c r="H168" s="55"/>
      <c r="I168" s="55"/>
      <c r="J168" s="55"/>
      <c r="K168" s="55"/>
      <c r="L168" s="55"/>
      <c r="M168" s="55"/>
      <c r="N168" s="55"/>
      <c r="O168" s="55"/>
      <c r="P168" s="3"/>
    </row>
    <row r="169" spans="2:16" x14ac:dyDescent="0.2">
      <c r="B169" s="49"/>
      <c r="C169" s="49"/>
      <c r="D169" s="49"/>
      <c r="E169" s="49"/>
      <c r="F169" s="49"/>
      <c r="G169" s="55"/>
      <c r="H169" s="55"/>
      <c r="I169" s="55"/>
      <c r="J169" s="55"/>
      <c r="K169" s="55"/>
      <c r="L169" s="55"/>
      <c r="M169" s="55"/>
      <c r="N169" s="55"/>
      <c r="O169" s="55"/>
      <c r="P169" s="3"/>
    </row>
    <row r="170" spans="2:16" hidden="1" x14ac:dyDescent="0.2">
      <c r="B170" s="49" t="s">
        <v>114</v>
      </c>
      <c r="C170" s="49"/>
      <c r="D170" s="49"/>
      <c r="E170" s="49"/>
      <c r="F170" s="49"/>
      <c r="G170" s="55"/>
      <c r="H170" s="55"/>
      <c r="I170" s="55"/>
      <c r="J170" s="55"/>
      <c r="K170" s="55"/>
      <c r="L170" s="55"/>
      <c r="M170" s="55"/>
      <c r="N170" s="55"/>
      <c r="O170" s="55"/>
      <c r="P170" s="3"/>
    </row>
    <row r="171" spans="2:16" hidden="1" x14ac:dyDescent="0.2">
      <c r="B171" s="54" t="s">
        <v>45</v>
      </c>
      <c r="C171" s="49"/>
      <c r="D171" s="49"/>
      <c r="E171" s="49"/>
      <c r="F171" s="49"/>
      <c r="G171" s="55"/>
      <c r="H171" s="55"/>
      <c r="I171" s="55"/>
      <c r="J171" s="55"/>
      <c r="K171" s="55"/>
      <c r="L171" s="55"/>
      <c r="M171" s="55"/>
      <c r="N171" s="55"/>
      <c r="O171" s="55"/>
    </row>
    <row r="172" spans="2:16" hidden="1" x14ac:dyDescent="0.2">
      <c r="B172" s="54" t="s">
        <v>56</v>
      </c>
      <c r="C172" s="49"/>
      <c r="D172" s="49"/>
      <c r="E172" s="49"/>
      <c r="F172" s="49"/>
      <c r="G172" s="55"/>
      <c r="H172" s="55"/>
      <c r="I172" s="55"/>
      <c r="J172" s="55"/>
      <c r="K172" s="55"/>
      <c r="L172" s="55"/>
      <c r="M172" s="55"/>
      <c r="N172" s="55"/>
      <c r="O172" s="55"/>
    </row>
    <row r="173" spans="2:16" x14ac:dyDescent="0.2">
      <c r="B173" s="55"/>
      <c r="C173" s="49"/>
      <c r="D173" s="49"/>
      <c r="E173" s="49"/>
      <c r="F173" s="49"/>
      <c r="G173" s="55"/>
      <c r="H173" s="55"/>
      <c r="I173" s="55"/>
      <c r="J173" s="55"/>
      <c r="K173" s="55"/>
      <c r="L173" s="55"/>
      <c r="M173" s="55"/>
      <c r="N173" s="55"/>
      <c r="O173" s="55"/>
    </row>
    <row r="174" spans="2:16" x14ac:dyDescent="0.2">
      <c r="B174" s="58"/>
      <c r="C174" s="49"/>
      <c r="D174" s="49"/>
      <c r="E174" s="49"/>
      <c r="F174" s="49"/>
      <c r="G174" s="55"/>
      <c r="H174" s="55"/>
      <c r="I174" s="55"/>
      <c r="J174" s="55"/>
      <c r="K174" s="55"/>
      <c r="L174" s="55"/>
      <c r="M174" s="55"/>
      <c r="N174" s="55"/>
      <c r="O174" s="55"/>
    </row>
    <row r="175" spans="2:16" x14ac:dyDescent="0.2">
      <c r="B175" s="58"/>
      <c r="C175" s="49"/>
      <c r="D175" s="49"/>
      <c r="E175" s="49"/>
      <c r="F175" s="49"/>
      <c r="G175" s="55"/>
      <c r="H175" s="55"/>
      <c r="I175" s="55"/>
      <c r="J175" s="55"/>
      <c r="K175" s="55"/>
      <c r="L175" s="55"/>
      <c r="M175" s="55"/>
      <c r="N175" s="55"/>
      <c r="O175" s="55"/>
    </row>
    <row r="176" spans="2:16" x14ac:dyDescent="0.2">
      <c r="B176" s="58"/>
      <c r="C176" s="49"/>
      <c r="D176" s="49"/>
      <c r="E176" s="49"/>
      <c r="F176" s="49"/>
      <c r="G176" s="55"/>
      <c r="H176" s="55"/>
      <c r="I176" s="55"/>
      <c r="J176" s="55"/>
      <c r="K176" s="55"/>
      <c r="L176" s="55"/>
      <c r="M176" s="55"/>
      <c r="N176" s="55"/>
      <c r="O176" s="55"/>
    </row>
    <row r="177" spans="2:15" x14ac:dyDescent="0.2">
      <c r="B177" s="58"/>
      <c r="C177" s="49"/>
      <c r="D177" s="49"/>
      <c r="E177" s="49"/>
      <c r="F177" s="49"/>
      <c r="G177" s="55"/>
      <c r="H177" s="55"/>
      <c r="I177" s="55"/>
      <c r="J177" s="55"/>
      <c r="K177" s="55"/>
      <c r="L177" s="55"/>
      <c r="M177" s="55"/>
      <c r="N177" s="55"/>
      <c r="O177" s="55"/>
    </row>
    <row r="178" spans="2:15" x14ac:dyDescent="0.2">
      <c r="B178" s="58"/>
      <c r="C178" s="49"/>
      <c r="D178" s="49"/>
      <c r="E178" s="49"/>
      <c r="F178" s="49"/>
      <c r="G178" s="55"/>
      <c r="H178" s="55"/>
      <c r="I178" s="55"/>
      <c r="J178" s="55"/>
      <c r="K178" s="55"/>
      <c r="L178" s="55"/>
      <c r="M178" s="55"/>
      <c r="N178" s="55"/>
      <c r="O178" s="55"/>
    </row>
    <row r="179" spans="2:15" s="3" customFormat="1" hidden="1" x14ac:dyDescent="0.2">
      <c r="B179" s="50" t="s">
        <v>119</v>
      </c>
      <c r="C179" s="49"/>
      <c r="D179" s="49"/>
      <c r="E179" s="49"/>
      <c r="F179" s="49"/>
      <c r="G179" s="49"/>
      <c r="H179" s="49"/>
      <c r="I179" s="49"/>
      <c r="J179" s="49"/>
      <c r="K179" s="49"/>
      <c r="L179" s="49"/>
      <c r="M179" s="49"/>
      <c r="N179" s="49"/>
      <c r="O179" s="49"/>
    </row>
    <row r="180" spans="2:15" s="3" customFormat="1" hidden="1" x14ac:dyDescent="0.2">
      <c r="B180" s="51" t="s">
        <v>118</v>
      </c>
      <c r="C180" s="49"/>
      <c r="D180" s="49"/>
      <c r="E180" s="49"/>
      <c r="F180" s="49"/>
      <c r="G180" s="49"/>
      <c r="H180" s="49"/>
      <c r="I180" s="49"/>
      <c r="J180" s="49"/>
      <c r="K180" s="49"/>
      <c r="L180" s="49"/>
      <c r="M180" s="49"/>
      <c r="N180" s="49"/>
      <c r="O180" s="49"/>
    </row>
    <row r="181" spans="2:15" s="3" customFormat="1" ht="38.25" hidden="1" x14ac:dyDescent="0.2">
      <c r="B181" s="52" t="s">
        <v>53</v>
      </c>
    </row>
    <row r="182" spans="2:15" s="3" customFormat="1" ht="38.25" hidden="1" x14ac:dyDescent="0.2">
      <c r="B182" s="52" t="s">
        <v>108</v>
      </c>
    </row>
    <row r="183" spans="2:15" s="3" customFormat="1" ht="38.25" hidden="1" x14ac:dyDescent="0.2">
      <c r="B183" s="52" t="s">
        <v>109</v>
      </c>
    </row>
    <row r="184" spans="2:15" s="3" customFormat="1" ht="63.75" hidden="1" x14ac:dyDescent="0.2">
      <c r="B184" s="52" t="s">
        <v>110</v>
      </c>
    </row>
    <row r="185" spans="2:15" s="3" customFormat="1" ht="51" hidden="1" x14ac:dyDescent="0.2">
      <c r="B185" s="52" t="s">
        <v>111</v>
      </c>
    </row>
    <row r="186" spans="2:15" s="3" customFormat="1" ht="38.25" hidden="1" x14ac:dyDescent="0.2">
      <c r="B186" s="52" t="s">
        <v>112</v>
      </c>
    </row>
    <row r="187" spans="2:15" s="3" customFormat="1" ht="25.5" hidden="1" x14ac:dyDescent="0.2">
      <c r="B187" s="52" t="s">
        <v>93</v>
      </c>
    </row>
    <row r="188" spans="2:15" s="3" customFormat="1" hidden="1" x14ac:dyDescent="0.2">
      <c r="B188" s="52" t="s">
        <v>66</v>
      </c>
    </row>
    <row r="189" spans="2:15" x14ac:dyDescent="0.2">
      <c r="C189" s="4"/>
      <c r="D189" s="4"/>
      <c r="E189" s="4"/>
      <c r="F189" s="4"/>
      <c r="G189" s="4"/>
      <c r="H189" s="4"/>
      <c r="I189" s="4"/>
      <c r="J189" s="4"/>
      <c r="K189" s="4"/>
      <c r="L189" s="4"/>
      <c r="M189" s="4"/>
      <c r="N189" s="4"/>
      <c r="O189" s="4"/>
    </row>
  </sheetData>
  <sheetProtection algorithmName="SHA-512" hashValue="NQ3nQtApxhOZk+Tkd4JYEGVj78jJcex43ZMJsEUEgMcBzyL97B6IYK4LoO16cRPvjArjoN6W8nuWit5qGGXYlQ==" saltValue="5Knn2jPiziThsgv7tga6JA==" spinCount="100000" sheet="1" objects="1" scenarios="1" formatColumns="0" formatRows="0"/>
  <mergeCells count="78">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69:P69"/>
    <mergeCell ref="B69:B76"/>
    <mergeCell ref="B52:P67"/>
    <mergeCell ref="A68:Q68"/>
    <mergeCell ref="C44:G44"/>
    <mergeCell ref="H44:L44"/>
    <mergeCell ref="M44:P44"/>
    <mergeCell ref="B46:P46"/>
    <mergeCell ref="B48:B49"/>
    <mergeCell ref="B51:P51"/>
    <mergeCell ref="C77:P77"/>
    <mergeCell ref="C78:P78"/>
    <mergeCell ref="C70:P70"/>
    <mergeCell ref="C71:P71"/>
    <mergeCell ref="C72:P72"/>
    <mergeCell ref="C73:P73"/>
    <mergeCell ref="C74:P74"/>
    <mergeCell ref="C75:P75"/>
    <mergeCell ref="C76:P76"/>
  </mergeCells>
  <conditionalFormatting sqref="F49">
    <cfRule type="cellIs" dxfId="75" priority="17" stopIfTrue="1" operator="equal">
      <formula>"0"</formula>
    </cfRule>
    <cfRule type="cellIs" dxfId="74" priority="18" stopIfTrue="1" operator="lessThanOrEqual">
      <formula>$S$5</formula>
    </cfRule>
    <cfRule type="cellIs" dxfId="73" priority="19" stopIfTrue="1" operator="greaterThanOrEqual">
      <formula>$S$2</formula>
    </cfRule>
    <cfRule type="cellIs" dxfId="72" priority="20" stopIfTrue="1" operator="between">
      <formula>$S$4</formula>
      <formula>$S$3</formula>
    </cfRule>
  </conditionalFormatting>
  <conditionalFormatting sqref="I49">
    <cfRule type="cellIs" dxfId="71" priority="13" stopIfTrue="1" operator="equal">
      <formula>"0"</formula>
    </cfRule>
    <cfRule type="cellIs" dxfId="70" priority="14" stopIfTrue="1" operator="lessThanOrEqual">
      <formula>$S$5</formula>
    </cfRule>
    <cfRule type="cellIs" dxfId="69" priority="15" stopIfTrue="1" operator="greaterThanOrEqual">
      <formula>$S$2</formula>
    </cfRule>
    <cfRule type="cellIs" dxfId="68" priority="16" stopIfTrue="1" operator="between">
      <formula>$S$4</formula>
      <formula>$S$3</formula>
    </cfRule>
  </conditionalFormatting>
  <conditionalFormatting sqref="L49">
    <cfRule type="cellIs" dxfId="67" priority="9" stopIfTrue="1" operator="equal">
      <formula>"0"</formula>
    </cfRule>
    <cfRule type="cellIs" dxfId="66" priority="10" stopIfTrue="1" operator="lessThanOrEqual">
      <formula>$S$5</formula>
    </cfRule>
    <cfRule type="cellIs" dxfId="65" priority="11" stopIfTrue="1" operator="greaterThanOrEqual">
      <formula>$S$2</formula>
    </cfRule>
    <cfRule type="cellIs" dxfId="64" priority="12" stopIfTrue="1" operator="between">
      <formula>$S$4</formula>
      <formula>$S$3</formula>
    </cfRule>
  </conditionalFormatting>
  <conditionalFormatting sqref="O49">
    <cfRule type="cellIs" dxfId="63" priority="5" stopIfTrue="1" operator="equal">
      <formula>"0"</formula>
    </cfRule>
    <cfRule type="cellIs" dxfId="62" priority="6" stopIfTrue="1" operator="lessThanOrEqual">
      <formula>$S$5</formula>
    </cfRule>
    <cfRule type="cellIs" dxfId="61" priority="7" stopIfTrue="1" operator="greaterThanOrEqual">
      <formula>$S$2</formula>
    </cfRule>
    <cfRule type="cellIs" dxfId="60" priority="8" stopIfTrue="1" operator="between">
      <formula>$S$4</formula>
      <formula>$S$3</formula>
    </cfRule>
  </conditionalFormatting>
  <conditionalFormatting sqref="P49">
    <cfRule type="cellIs" dxfId="59" priority="1" stopIfTrue="1" operator="equal">
      <formula>"0"</formula>
    </cfRule>
    <cfRule type="cellIs" dxfId="58" priority="2" stopIfTrue="1" operator="lessThanOrEqual">
      <formula>$S$5</formula>
    </cfRule>
    <cfRule type="cellIs" dxfId="57" priority="3" stopIfTrue="1" operator="greaterThanOrEqual">
      <formula>$S$2</formula>
    </cfRule>
    <cfRule type="cellIs" dxfId="56" priority="4" stopIfTrue="1" operator="between">
      <formula>$S$4</formula>
      <formula>$S$3</formula>
    </cfRule>
  </conditionalFormatting>
  <dataValidations disablePrompts="1" count="6">
    <dataValidation type="list" allowBlank="1" showInputMessage="1" showErrorMessage="1" sqref="C18:P18">
      <formula1>$B$129:$B$133</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abSelected="1" zoomScale="80" zoomScaleNormal="80" workbookViewId="0">
      <selection activeCell="E12" sqref="E12"/>
    </sheetView>
  </sheetViews>
  <sheetFormatPr baseColWidth="10" defaultRowHeight="30" customHeight="1" x14ac:dyDescent="0.2"/>
  <cols>
    <col min="1" max="1" width="28.5703125" style="30" customWidth="1"/>
    <col min="2" max="2" width="27" style="23" bestFit="1" customWidth="1"/>
    <col min="3" max="12" width="15.7109375" style="23" customWidth="1"/>
    <col min="13" max="13" width="5.28515625" style="23" customWidth="1"/>
    <col min="14" max="14" width="10.7109375" style="23" customWidth="1"/>
    <col min="15" max="15" width="27.5703125" style="23" bestFit="1" customWidth="1"/>
    <col min="16" max="18" width="11.42578125" style="23"/>
    <col min="19" max="19" width="11.42578125" style="3" hidden="1" customWidth="1"/>
    <col min="20" max="16384" width="11.42578125" style="23"/>
  </cols>
  <sheetData>
    <row r="1" spans="1:24" ht="30" customHeight="1" x14ac:dyDescent="0.25">
      <c r="A1" s="243"/>
      <c r="B1" s="244" t="s">
        <v>36</v>
      </c>
      <c r="C1" s="245"/>
      <c r="D1" s="245"/>
      <c r="E1" s="245"/>
      <c r="F1" s="245"/>
      <c r="G1" s="245"/>
      <c r="H1" s="245"/>
      <c r="I1" s="245"/>
      <c r="J1" s="245"/>
      <c r="K1" s="245"/>
      <c r="L1" s="245"/>
      <c r="M1" s="246"/>
      <c r="N1" s="247" t="s">
        <v>37</v>
      </c>
      <c r="O1" s="248"/>
      <c r="P1" s="20"/>
      <c r="Q1" s="20"/>
      <c r="T1" s="20"/>
      <c r="U1" s="20"/>
      <c r="V1" s="20"/>
      <c r="W1" s="21"/>
      <c r="X1" s="22"/>
    </row>
    <row r="2" spans="1:24" s="5" customFormat="1" ht="30" customHeight="1" x14ac:dyDescent="0.25">
      <c r="A2" s="243"/>
      <c r="B2" s="244" t="s">
        <v>57</v>
      </c>
      <c r="C2" s="245"/>
      <c r="D2" s="245"/>
      <c r="E2" s="245"/>
      <c r="F2" s="245"/>
      <c r="G2" s="245"/>
      <c r="H2" s="245"/>
      <c r="I2" s="245"/>
      <c r="J2" s="245"/>
      <c r="K2" s="245"/>
      <c r="L2" s="245"/>
      <c r="M2" s="246"/>
      <c r="N2" s="247" t="s">
        <v>115</v>
      </c>
      <c r="O2" s="248"/>
      <c r="P2" s="24"/>
      <c r="Q2" s="24"/>
      <c r="S2" s="63">
        <v>0.8</v>
      </c>
      <c r="T2" s="24"/>
      <c r="U2" s="24"/>
      <c r="V2" s="24"/>
      <c r="W2" s="25"/>
      <c r="X2" s="26"/>
    </row>
    <row r="3" spans="1:24" s="5" customFormat="1" ht="30" customHeight="1" x14ac:dyDescent="0.25">
      <c r="A3" s="243"/>
      <c r="B3" s="244" t="s">
        <v>58</v>
      </c>
      <c r="C3" s="245"/>
      <c r="D3" s="245"/>
      <c r="E3" s="245"/>
      <c r="F3" s="245"/>
      <c r="G3" s="245"/>
      <c r="H3" s="245"/>
      <c r="I3" s="245"/>
      <c r="J3" s="245"/>
      <c r="K3" s="245"/>
      <c r="L3" s="245"/>
      <c r="M3" s="246"/>
      <c r="N3" s="247" t="s">
        <v>116</v>
      </c>
      <c r="O3" s="248"/>
      <c r="P3" s="24"/>
      <c r="Q3" s="24"/>
      <c r="S3" s="63">
        <v>0.79998999999999998</v>
      </c>
      <c r="T3" s="24"/>
      <c r="U3" s="24"/>
      <c r="V3" s="24"/>
      <c r="W3" s="25"/>
      <c r="X3" s="26"/>
    </row>
    <row r="4" spans="1:24" s="5" customFormat="1" ht="30" customHeight="1" x14ac:dyDescent="0.25">
      <c r="A4" s="243"/>
      <c r="B4" s="244" t="s">
        <v>59</v>
      </c>
      <c r="C4" s="245"/>
      <c r="D4" s="245"/>
      <c r="E4" s="245"/>
      <c r="F4" s="245"/>
      <c r="G4" s="245"/>
      <c r="H4" s="245"/>
      <c r="I4" s="245"/>
      <c r="J4" s="245"/>
      <c r="K4" s="245"/>
      <c r="L4" s="245"/>
      <c r="M4" s="246"/>
      <c r="N4" s="248" t="s">
        <v>41</v>
      </c>
      <c r="O4" s="248"/>
      <c r="P4" s="27"/>
      <c r="Q4" s="27"/>
      <c r="S4" s="63">
        <v>0.65</v>
      </c>
      <c r="T4" s="27"/>
      <c r="U4" s="27"/>
      <c r="V4" s="27"/>
      <c r="W4" s="25"/>
      <c r="X4" s="26"/>
    </row>
    <row r="5" spans="1:24" s="5" customFormat="1" ht="18" x14ac:dyDescent="0.25">
      <c r="A5" s="37"/>
      <c r="B5" s="38"/>
      <c r="C5" s="39"/>
      <c r="D5" s="39"/>
      <c r="E5" s="39"/>
      <c r="F5" s="39"/>
      <c r="G5" s="39"/>
      <c r="H5" s="39"/>
      <c r="I5" s="39"/>
      <c r="J5" s="39"/>
      <c r="K5" s="39"/>
      <c r="L5" s="39"/>
      <c r="M5" s="40"/>
      <c r="N5" s="40"/>
      <c r="O5" s="40"/>
      <c r="P5" s="27"/>
      <c r="Q5" s="27"/>
      <c r="S5" s="63">
        <v>0.64999899999999999</v>
      </c>
      <c r="T5" s="27"/>
      <c r="U5" s="27"/>
      <c r="V5" s="27"/>
      <c r="W5" s="25"/>
      <c r="X5" s="26"/>
    </row>
    <row r="6" spans="1:24" s="5" customFormat="1" ht="21" customHeight="1" x14ac:dyDescent="0.2">
      <c r="A6" s="41" t="s">
        <v>0</v>
      </c>
      <c r="B6" s="242" t="str">
        <f>IF('DERECHOS DE PETICIÓN'!C12="","",'DERECHOS DE PETICIÓN'!C12)</f>
        <v>GESTION DE APOYO JUDICIAL</v>
      </c>
      <c r="C6" s="242"/>
      <c r="D6" s="242"/>
      <c r="E6" s="242"/>
      <c r="F6" s="242"/>
      <c r="G6" s="242"/>
      <c r="H6" s="242"/>
      <c r="I6" s="242"/>
      <c r="J6" s="242"/>
      <c r="K6" s="242"/>
      <c r="L6" s="242"/>
      <c r="M6" s="242"/>
      <c r="N6" s="242"/>
      <c r="O6" s="242"/>
      <c r="S6" s="63"/>
    </row>
    <row r="7" spans="1:24" s="5" customFormat="1" ht="11.25" customHeight="1" x14ac:dyDescent="0.2">
      <c r="A7" s="43"/>
      <c r="B7" s="42"/>
      <c r="C7" s="42"/>
      <c r="D7" s="42"/>
      <c r="E7" s="42"/>
      <c r="F7" s="42"/>
      <c r="G7" s="42"/>
      <c r="H7" s="42"/>
      <c r="I7" s="42"/>
      <c r="J7" s="42"/>
      <c r="K7" s="42"/>
      <c r="L7" s="42"/>
      <c r="M7" s="42"/>
      <c r="N7" s="42"/>
      <c r="O7" s="42"/>
      <c r="S7" s="63"/>
    </row>
    <row r="8" spans="1:24" s="28" customFormat="1" ht="30" customHeight="1" x14ac:dyDescent="0.2">
      <c r="A8" s="249" t="s">
        <v>60</v>
      </c>
      <c r="B8" s="251" t="s">
        <v>20</v>
      </c>
      <c r="C8" s="251" t="str">
        <f>IF('DERECHOS DE PETICIÓN'!C14="","",'DERECHOS DE PETICIÓN'!C14)</f>
        <v>Atención a derechos de petición</v>
      </c>
      <c r="D8" s="251"/>
      <c r="E8" s="251"/>
      <c r="F8" s="251"/>
      <c r="G8" s="251"/>
      <c r="H8" s="251"/>
      <c r="I8" s="251"/>
      <c r="J8" s="251"/>
      <c r="K8" s="251"/>
      <c r="L8" s="251"/>
      <c r="M8" s="251" t="s">
        <v>62</v>
      </c>
      <c r="N8" s="251"/>
      <c r="O8" s="251"/>
      <c r="S8" s="3"/>
    </row>
    <row r="9" spans="1:24" s="29" customFormat="1" ht="30" customHeight="1" thickBot="1" x14ac:dyDescent="0.25">
      <c r="A9" s="250"/>
      <c r="B9" s="249"/>
      <c r="C9" s="1" t="s">
        <v>97</v>
      </c>
      <c r="D9" s="1" t="s">
        <v>61</v>
      </c>
      <c r="E9" s="1" t="s">
        <v>98</v>
      </c>
      <c r="F9" s="1" t="s">
        <v>61</v>
      </c>
      <c r="G9" s="1" t="s">
        <v>99</v>
      </c>
      <c r="H9" s="1" t="s">
        <v>61</v>
      </c>
      <c r="I9" s="1" t="s">
        <v>100</v>
      </c>
      <c r="J9" s="1" t="s">
        <v>61</v>
      </c>
      <c r="K9" s="1" t="s">
        <v>10</v>
      </c>
      <c r="L9" s="1" t="s">
        <v>61</v>
      </c>
      <c r="M9" s="249"/>
      <c r="N9" s="249"/>
      <c r="O9" s="249"/>
      <c r="S9" s="3"/>
    </row>
    <row r="10" spans="1:24" s="5" customFormat="1" ht="90" customHeight="1" x14ac:dyDescent="0.2">
      <c r="A10" s="234" t="str">
        <f>IF('DERECHOS DE PETICIÓN'!M40="","",'DERECHOS DE PETICIÓN'!M40)</f>
        <v>Coordinador del Grupo de Apoyo Judicial</v>
      </c>
      <c r="B10" s="44" t="str">
        <f>IF('DERECHOS DE PETICIÓN'!B40="","",'DERECHOS DE PETICIÓN'!B40)</f>
        <v>Número de Derechos de Petición atendidos en términos de postal</v>
      </c>
      <c r="C10" s="46">
        <v>16</v>
      </c>
      <c r="D10" s="236">
        <f>IF(C10=0,"0",C10/C11)</f>
        <v>1</v>
      </c>
      <c r="E10" s="46">
        <v>18</v>
      </c>
      <c r="F10" s="236">
        <f>IF(E10=0,"0",E10/E11)</f>
        <v>1</v>
      </c>
      <c r="G10" s="46">
        <v>33</v>
      </c>
      <c r="H10" s="236">
        <f>IF(G10=0,"0",G10/G11)</f>
        <v>1</v>
      </c>
      <c r="I10" s="46">
        <v>46</v>
      </c>
      <c r="J10" s="236">
        <f>IF(I10=0,"0",I10/I11)</f>
        <v>1</v>
      </c>
      <c r="K10" s="46">
        <f>+C10+E10+G10+I10</f>
        <v>113</v>
      </c>
      <c r="L10" s="240">
        <f>IF(K10=0,"0",K10/K11)</f>
        <v>1</v>
      </c>
      <c r="M10" s="238" t="s">
        <v>195</v>
      </c>
      <c r="N10" s="238"/>
      <c r="O10" s="239"/>
      <c r="S10" s="3"/>
    </row>
    <row r="11" spans="1:24" s="5" customFormat="1" ht="117.75" customHeight="1" x14ac:dyDescent="0.2">
      <c r="A11" s="235"/>
      <c r="B11" s="45" t="str">
        <f>IF('DERECHOS DE PETICIÓN'!B41="","",'DERECHOS DE PETICIÓN'!B41)</f>
        <v>Total de Derechos de Petición recibidos en el período</v>
      </c>
      <c r="C11" s="47">
        <v>16</v>
      </c>
      <c r="D11" s="237"/>
      <c r="E11" s="47">
        <v>18</v>
      </c>
      <c r="F11" s="237"/>
      <c r="G11" s="47">
        <v>33</v>
      </c>
      <c r="H11" s="237"/>
      <c r="I11" s="47">
        <v>46</v>
      </c>
      <c r="J11" s="237"/>
      <c r="K11" s="47">
        <f>+C11+E11+G11+I11</f>
        <v>113</v>
      </c>
      <c r="L11" s="241"/>
      <c r="M11" s="238" t="s">
        <v>196</v>
      </c>
      <c r="N11" s="238"/>
      <c r="O11" s="239"/>
      <c r="S11" s="3"/>
    </row>
    <row r="12" spans="1:24" ht="30" customHeight="1" x14ac:dyDescent="0.2">
      <c r="B12" s="21"/>
      <c r="C12" s="31"/>
      <c r="D12" s="31"/>
      <c r="E12" s="31"/>
      <c r="F12" s="31"/>
      <c r="G12" s="31"/>
      <c r="H12" s="31"/>
      <c r="I12" s="31"/>
      <c r="J12" s="31"/>
      <c r="K12" s="31"/>
      <c r="L12" s="31"/>
    </row>
    <row r="66" spans="19:19" ht="30" customHeight="1" x14ac:dyDescent="0.2">
      <c r="S66" s="72"/>
    </row>
    <row r="136" spans="19:19" ht="30" customHeight="1" x14ac:dyDescent="0.2">
      <c r="S136" s="4"/>
    </row>
    <row r="137" spans="19:19" ht="30" customHeight="1" x14ac:dyDescent="0.2">
      <c r="S137" s="4"/>
    </row>
    <row r="138" spans="19:19" ht="30" customHeight="1" x14ac:dyDescent="0.2">
      <c r="S138" s="4"/>
    </row>
    <row r="139" spans="19:19" ht="30" customHeight="1" x14ac:dyDescent="0.2">
      <c r="S139" s="4"/>
    </row>
    <row r="140" spans="19:19" ht="30" customHeight="1" x14ac:dyDescent="0.2">
      <c r="S140" s="4"/>
    </row>
    <row r="141" spans="19:19" ht="30" customHeight="1" x14ac:dyDescent="0.2">
      <c r="S141" s="4"/>
    </row>
    <row r="142" spans="19:19" ht="30" customHeight="1" x14ac:dyDescent="0.2">
      <c r="S142" s="4"/>
    </row>
    <row r="143" spans="19:19" ht="30" customHeight="1" x14ac:dyDescent="0.2">
      <c r="S143" s="4"/>
    </row>
    <row r="144" spans="19:19" ht="30" customHeight="1" x14ac:dyDescent="0.2">
      <c r="S144" s="4"/>
    </row>
    <row r="145" spans="19:19" ht="30" customHeight="1" x14ac:dyDescent="0.2">
      <c r="S145" s="4"/>
    </row>
    <row r="146" spans="19:19" ht="30" customHeight="1" x14ac:dyDescent="0.2">
      <c r="S146" s="4"/>
    </row>
  </sheetData>
  <sheetProtection algorithmName="SHA-512" hashValue="XeIYp0yloKUNO03kENQ4ld2MLkE+sHr2EFofuWGma9PfLUPZdXfLsQB5B6J+HvXOII8r1Ml6BEZD1Onr5TwVYQ==" saltValue="0ZPdfqJAQ3RJby5sOAtjpQ==" spinCount="100000" sheet="1" objects="1" scenarios="1" formatColumns="0" formatRows="0"/>
  <mergeCells count="22">
    <mergeCell ref="B6:O6"/>
    <mergeCell ref="M10:O10"/>
    <mergeCell ref="H10:H11"/>
    <mergeCell ref="A1:A4"/>
    <mergeCell ref="B1:M1"/>
    <mergeCell ref="N1:O1"/>
    <mergeCell ref="B2:M2"/>
    <mergeCell ref="N2:O2"/>
    <mergeCell ref="B3:M3"/>
    <mergeCell ref="N3:O3"/>
    <mergeCell ref="B4:M4"/>
    <mergeCell ref="N4:O4"/>
    <mergeCell ref="A8:A9"/>
    <mergeCell ref="B8:B9"/>
    <mergeCell ref="C8:L8"/>
    <mergeCell ref="M8:O9"/>
    <mergeCell ref="A10:A11"/>
    <mergeCell ref="D10:D11"/>
    <mergeCell ref="M11:O11"/>
    <mergeCell ref="J10:J11"/>
    <mergeCell ref="L10:L11"/>
    <mergeCell ref="F10:F11"/>
  </mergeCells>
  <conditionalFormatting sqref="L10">
    <cfRule type="cellIs" dxfId="55" priority="21" stopIfTrue="1" operator="equal">
      <formula>"0"</formula>
    </cfRule>
    <cfRule type="cellIs" dxfId="54" priority="22" stopIfTrue="1" operator="lessThanOrEqual">
      <formula>$S$5</formula>
    </cfRule>
    <cfRule type="cellIs" dxfId="53" priority="23" stopIfTrue="1" operator="greaterThanOrEqual">
      <formula>$S$2</formula>
    </cfRule>
    <cfRule type="cellIs" dxfId="52" priority="24" stopIfTrue="1" operator="between">
      <formula>$S$4</formula>
      <formula>$S$3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9"/>
  <sheetViews>
    <sheetView topLeftCell="A58" workbookViewId="0">
      <selection activeCell="C77" sqref="C77:P77"/>
    </sheetView>
  </sheetViews>
  <sheetFormatPr baseColWidth="10"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140625" style="2" customWidth="1"/>
    <col min="17" max="18" width="11.7109375" style="2" customWidth="1"/>
    <col min="19" max="19" width="11.42578125" style="3" hidden="1" customWidth="1"/>
    <col min="20" max="16384" width="11.42578125" style="2"/>
  </cols>
  <sheetData>
    <row r="1" spans="1:19" ht="13.5" thickBot="1" x14ac:dyDescent="0.25">
      <c r="B1" s="2"/>
    </row>
    <row r="2" spans="1:19" ht="16.5" customHeight="1" x14ac:dyDescent="0.2">
      <c r="B2" s="213"/>
      <c r="C2" s="216" t="s">
        <v>36</v>
      </c>
      <c r="D2" s="217"/>
      <c r="E2" s="217"/>
      <c r="F2" s="217"/>
      <c r="G2" s="217"/>
      <c r="H2" s="217"/>
      <c r="I2" s="217"/>
      <c r="J2" s="217"/>
      <c r="K2" s="217"/>
      <c r="L2" s="217"/>
      <c r="M2" s="218"/>
      <c r="N2" s="219" t="s">
        <v>106</v>
      </c>
      <c r="O2" s="220"/>
      <c r="P2" s="221"/>
      <c r="S2" s="63">
        <v>0.8</v>
      </c>
    </row>
    <row r="3" spans="1:19" ht="15.75" customHeight="1" x14ac:dyDescent="0.2">
      <c r="B3" s="214"/>
      <c r="C3" s="222" t="s">
        <v>38</v>
      </c>
      <c r="D3" s="223"/>
      <c r="E3" s="223"/>
      <c r="F3" s="223"/>
      <c r="G3" s="223"/>
      <c r="H3" s="223"/>
      <c r="I3" s="223"/>
      <c r="J3" s="223"/>
      <c r="K3" s="223"/>
      <c r="L3" s="223"/>
      <c r="M3" s="224"/>
      <c r="N3" s="225" t="s">
        <v>115</v>
      </c>
      <c r="O3" s="226"/>
      <c r="P3" s="227"/>
      <c r="S3" s="63">
        <v>0.79998999999999998</v>
      </c>
    </row>
    <row r="4" spans="1:19" ht="15.75" customHeight="1" x14ac:dyDescent="0.2">
      <c r="B4" s="214"/>
      <c r="C4" s="222" t="s">
        <v>39</v>
      </c>
      <c r="D4" s="223"/>
      <c r="E4" s="223"/>
      <c r="F4" s="223"/>
      <c r="G4" s="223"/>
      <c r="H4" s="223"/>
      <c r="I4" s="223"/>
      <c r="J4" s="223"/>
      <c r="K4" s="223"/>
      <c r="L4" s="223"/>
      <c r="M4" s="224"/>
      <c r="N4" s="225" t="s">
        <v>107</v>
      </c>
      <c r="O4" s="226"/>
      <c r="P4" s="227"/>
      <c r="S4" s="63">
        <v>0.65</v>
      </c>
    </row>
    <row r="5" spans="1:19" ht="16.5" customHeight="1" thickBot="1" x14ac:dyDescent="0.25">
      <c r="B5" s="215"/>
      <c r="C5" s="228" t="s">
        <v>40</v>
      </c>
      <c r="D5" s="229"/>
      <c r="E5" s="229"/>
      <c r="F5" s="229"/>
      <c r="G5" s="229"/>
      <c r="H5" s="229"/>
      <c r="I5" s="229"/>
      <c r="J5" s="229"/>
      <c r="K5" s="229"/>
      <c r="L5" s="229"/>
      <c r="M5" s="230"/>
      <c r="N5" s="231" t="s">
        <v>41</v>
      </c>
      <c r="O5" s="232"/>
      <c r="P5" s="233"/>
      <c r="S5" s="63">
        <v>0.64999899999999999</v>
      </c>
    </row>
    <row r="6" spans="1:19" ht="3" customHeight="1" thickBot="1" x14ac:dyDescent="0.25">
      <c r="B6" s="2"/>
      <c r="S6" s="63"/>
    </row>
    <row r="7" spans="1:19" x14ac:dyDescent="0.2">
      <c r="A7" s="4"/>
      <c r="B7" s="201" t="s">
        <v>44</v>
      </c>
      <c r="C7" s="202"/>
      <c r="D7" s="202"/>
      <c r="E7" s="202"/>
      <c r="F7" s="202"/>
      <c r="G7" s="202"/>
      <c r="H7" s="202"/>
      <c r="I7" s="202"/>
      <c r="J7" s="202"/>
      <c r="K7" s="202"/>
      <c r="L7" s="202"/>
      <c r="M7" s="202"/>
      <c r="N7" s="202"/>
      <c r="O7" s="202"/>
      <c r="P7" s="203"/>
      <c r="Q7" s="4"/>
      <c r="S7" s="63"/>
    </row>
    <row r="8" spans="1:19" ht="13.5" thickBot="1" x14ac:dyDescent="0.25">
      <c r="A8" s="4"/>
      <c r="B8" s="204"/>
      <c r="C8" s="205"/>
      <c r="D8" s="205"/>
      <c r="E8" s="205"/>
      <c r="F8" s="205"/>
      <c r="G8" s="205"/>
      <c r="H8" s="205"/>
      <c r="I8" s="205"/>
      <c r="J8" s="205"/>
      <c r="K8" s="205"/>
      <c r="L8" s="205"/>
      <c r="M8" s="205"/>
      <c r="N8" s="205"/>
      <c r="O8" s="205"/>
      <c r="P8" s="206"/>
      <c r="Q8" s="4"/>
    </row>
    <row r="9" spans="1:19" ht="3" customHeight="1" thickBot="1" x14ac:dyDescent="0.25">
      <c r="A9" s="4"/>
      <c r="B9" s="207"/>
      <c r="C9" s="207"/>
      <c r="D9" s="207"/>
      <c r="E9" s="207"/>
      <c r="F9" s="207"/>
      <c r="G9" s="207"/>
      <c r="H9" s="207"/>
      <c r="I9" s="207"/>
      <c r="J9" s="207"/>
      <c r="K9" s="207"/>
      <c r="L9" s="207"/>
      <c r="M9" s="207"/>
      <c r="N9" s="207"/>
      <c r="O9" s="207"/>
      <c r="P9" s="207"/>
      <c r="Q9" s="4"/>
    </row>
    <row r="10" spans="1:19" ht="26.25" customHeight="1" thickBot="1" x14ac:dyDescent="0.25">
      <c r="A10" s="4"/>
      <c r="B10" s="33" t="s">
        <v>54</v>
      </c>
      <c r="C10" s="210">
        <v>2023</v>
      </c>
      <c r="D10" s="211"/>
      <c r="E10" s="211"/>
      <c r="F10" s="211"/>
      <c r="G10" s="211"/>
      <c r="H10" s="211"/>
      <c r="I10" s="212"/>
      <c r="J10" s="208" t="s">
        <v>1</v>
      </c>
      <c r="K10" s="209"/>
      <c r="L10" s="209"/>
      <c r="M10" s="209"/>
      <c r="N10" s="188" t="s">
        <v>150</v>
      </c>
      <c r="O10" s="189"/>
      <c r="P10" s="190"/>
      <c r="Q10" s="4"/>
    </row>
    <row r="11" spans="1:19" ht="3" customHeight="1" thickBot="1" x14ac:dyDescent="0.25">
      <c r="A11" s="4"/>
      <c r="B11" s="195"/>
      <c r="C11" s="196"/>
      <c r="D11" s="196"/>
      <c r="E11" s="196"/>
      <c r="F11" s="196"/>
      <c r="G11" s="196"/>
      <c r="H11" s="196"/>
      <c r="I11" s="196"/>
      <c r="J11" s="196"/>
      <c r="K11" s="196"/>
      <c r="L11" s="196"/>
      <c r="M11" s="196"/>
      <c r="N11" s="196"/>
      <c r="O11" s="196"/>
      <c r="P11" s="197"/>
      <c r="Q11" s="4"/>
    </row>
    <row r="12" spans="1:19" ht="30" customHeight="1" thickBot="1" x14ac:dyDescent="0.25">
      <c r="A12" s="4"/>
      <c r="B12" s="9" t="s">
        <v>0</v>
      </c>
      <c r="C12" s="96" t="s">
        <v>113</v>
      </c>
      <c r="D12" s="96"/>
      <c r="E12" s="96"/>
      <c r="F12" s="96"/>
      <c r="G12" s="96"/>
      <c r="H12" s="96"/>
      <c r="I12" s="96"/>
      <c r="J12" s="96"/>
      <c r="K12" s="96"/>
      <c r="L12" s="96"/>
      <c r="M12" s="96"/>
      <c r="N12" s="96"/>
      <c r="O12" s="96"/>
      <c r="P12" s="97"/>
      <c r="Q12" s="4"/>
    </row>
    <row r="13" spans="1:19" ht="3" customHeight="1" thickBot="1" x14ac:dyDescent="0.25">
      <c r="A13" s="4"/>
      <c r="B13" s="151"/>
      <c r="C13" s="152"/>
      <c r="D13" s="152"/>
      <c r="E13" s="152"/>
      <c r="F13" s="152"/>
      <c r="G13" s="152"/>
      <c r="H13" s="152"/>
      <c r="I13" s="152"/>
      <c r="J13" s="152"/>
      <c r="K13" s="152"/>
      <c r="L13" s="152"/>
      <c r="M13" s="152"/>
      <c r="N13" s="152"/>
      <c r="O13" s="152"/>
      <c r="P13" s="153"/>
      <c r="Q13" s="4"/>
    </row>
    <row r="14" spans="1:19" ht="30" customHeight="1" thickBot="1" x14ac:dyDescent="0.25">
      <c r="A14" s="4"/>
      <c r="B14" s="9" t="s">
        <v>6</v>
      </c>
      <c r="C14" s="198" t="s">
        <v>135</v>
      </c>
      <c r="D14" s="199"/>
      <c r="E14" s="199"/>
      <c r="F14" s="199"/>
      <c r="G14" s="199"/>
      <c r="H14" s="199"/>
      <c r="I14" s="199"/>
      <c r="J14" s="199"/>
      <c r="K14" s="199"/>
      <c r="L14" s="199"/>
      <c r="M14" s="199"/>
      <c r="N14" s="199"/>
      <c r="O14" s="199"/>
      <c r="P14" s="200"/>
      <c r="Q14" s="4"/>
    </row>
    <row r="15" spans="1:19" ht="3" customHeight="1" thickBot="1" x14ac:dyDescent="0.25">
      <c r="A15" s="4"/>
      <c r="B15" s="163"/>
      <c r="C15" s="164"/>
      <c r="D15" s="164"/>
      <c r="E15" s="164"/>
      <c r="F15" s="164"/>
      <c r="G15" s="164"/>
      <c r="H15" s="164"/>
      <c r="I15" s="164"/>
      <c r="J15" s="164"/>
      <c r="K15" s="164"/>
      <c r="L15" s="164"/>
      <c r="M15" s="164"/>
      <c r="N15" s="164"/>
      <c r="O15" s="164"/>
      <c r="P15" s="165"/>
      <c r="Q15" s="4"/>
    </row>
    <row r="16" spans="1:19" ht="30" customHeight="1" thickBot="1" x14ac:dyDescent="0.25">
      <c r="A16" s="4"/>
      <c r="B16" s="9" t="s">
        <v>25</v>
      </c>
      <c r="C16" s="188" t="s">
        <v>136</v>
      </c>
      <c r="D16" s="189"/>
      <c r="E16" s="189"/>
      <c r="F16" s="189"/>
      <c r="G16" s="189"/>
      <c r="H16" s="189"/>
      <c r="I16" s="189"/>
      <c r="J16" s="189"/>
      <c r="K16" s="189"/>
      <c r="L16" s="189"/>
      <c r="M16" s="189"/>
      <c r="N16" s="189"/>
      <c r="O16" s="189"/>
      <c r="P16" s="190"/>
      <c r="Q16" s="4"/>
    </row>
    <row r="17" spans="1:17" ht="4.5" customHeight="1" thickBot="1" x14ac:dyDescent="0.25">
      <c r="A17" s="4"/>
      <c r="B17" s="163"/>
      <c r="C17" s="164"/>
      <c r="D17" s="164"/>
      <c r="E17" s="164"/>
      <c r="F17" s="164"/>
      <c r="G17" s="164"/>
      <c r="H17" s="164"/>
      <c r="I17" s="164"/>
      <c r="J17" s="164"/>
      <c r="K17" s="164"/>
      <c r="L17" s="164"/>
      <c r="M17" s="164"/>
      <c r="N17" s="164"/>
      <c r="O17" s="164"/>
      <c r="P17" s="165"/>
      <c r="Q17" s="4"/>
    </row>
    <row r="18" spans="1:17" ht="30" customHeight="1" thickBot="1" x14ac:dyDescent="0.25">
      <c r="A18" s="4"/>
      <c r="B18" s="9" t="s">
        <v>11</v>
      </c>
      <c r="C18" s="191" t="s">
        <v>122</v>
      </c>
      <c r="D18" s="192"/>
      <c r="E18" s="192"/>
      <c r="F18" s="192"/>
      <c r="G18" s="192"/>
      <c r="H18" s="192"/>
      <c r="I18" s="192"/>
      <c r="J18" s="192"/>
      <c r="K18" s="192"/>
      <c r="L18" s="192"/>
      <c r="M18" s="192"/>
      <c r="N18" s="192"/>
      <c r="O18" s="192"/>
      <c r="P18" s="193"/>
      <c r="Q18" s="4"/>
    </row>
    <row r="19" spans="1:17" ht="3" customHeight="1" thickBot="1" x14ac:dyDescent="0.25">
      <c r="A19" s="4"/>
      <c r="B19" s="194"/>
      <c r="C19" s="194"/>
      <c r="D19" s="194"/>
      <c r="E19" s="194"/>
      <c r="F19" s="194"/>
      <c r="G19" s="194"/>
      <c r="H19" s="194"/>
      <c r="I19" s="194"/>
      <c r="J19" s="194"/>
      <c r="K19" s="194"/>
      <c r="L19" s="194"/>
      <c r="M19" s="194"/>
      <c r="N19" s="194"/>
      <c r="O19" s="194"/>
      <c r="P19" s="194"/>
      <c r="Q19" s="4"/>
    </row>
    <row r="20" spans="1:17" ht="17.25" customHeight="1" thickBot="1" x14ac:dyDescent="0.25">
      <c r="A20" s="4"/>
      <c r="B20" s="124" t="s">
        <v>26</v>
      </c>
      <c r="C20" s="125"/>
      <c r="D20" s="125"/>
      <c r="E20" s="125"/>
      <c r="F20" s="125"/>
      <c r="G20" s="125"/>
      <c r="H20" s="125"/>
      <c r="I20" s="125"/>
      <c r="J20" s="125"/>
      <c r="K20" s="125"/>
      <c r="L20" s="125"/>
      <c r="M20" s="125"/>
      <c r="N20" s="125"/>
      <c r="O20" s="125"/>
      <c r="P20" s="126"/>
      <c r="Q20" s="4"/>
    </row>
    <row r="21" spans="1:17" ht="3" customHeight="1" thickBot="1" x14ac:dyDescent="0.25">
      <c r="A21" s="4"/>
      <c r="B21" s="176"/>
      <c r="C21" s="177"/>
      <c r="D21" s="177"/>
      <c r="E21" s="177"/>
      <c r="F21" s="177"/>
      <c r="G21" s="177"/>
      <c r="H21" s="177"/>
      <c r="I21" s="177"/>
      <c r="J21" s="177"/>
      <c r="K21" s="177"/>
      <c r="L21" s="177"/>
      <c r="M21" s="177"/>
      <c r="N21" s="177"/>
      <c r="O21" s="177"/>
      <c r="P21" s="178"/>
      <c r="Q21" s="4"/>
    </row>
    <row r="22" spans="1:17" ht="51" customHeight="1" thickBot="1" x14ac:dyDescent="0.25">
      <c r="A22" s="4"/>
      <c r="B22" s="9" t="s">
        <v>3</v>
      </c>
      <c r="C22" s="179" t="s">
        <v>137</v>
      </c>
      <c r="D22" s="180"/>
      <c r="E22" s="180"/>
      <c r="F22" s="180"/>
      <c r="G22" s="180"/>
      <c r="H22" s="180"/>
      <c r="I22" s="180"/>
      <c r="J22" s="180"/>
      <c r="K22" s="180"/>
      <c r="L22" s="180"/>
      <c r="M22" s="180"/>
      <c r="N22" s="180"/>
      <c r="O22" s="180"/>
      <c r="P22" s="181"/>
      <c r="Q22" s="4"/>
    </row>
    <row r="23" spans="1:17" ht="3" customHeight="1" thickBot="1" x14ac:dyDescent="0.25">
      <c r="A23" s="4"/>
      <c r="B23" s="163"/>
      <c r="C23" s="164"/>
      <c r="D23" s="164"/>
      <c r="E23" s="164"/>
      <c r="F23" s="164"/>
      <c r="G23" s="164"/>
      <c r="H23" s="164"/>
      <c r="I23" s="164"/>
      <c r="J23" s="164"/>
      <c r="K23" s="164"/>
      <c r="L23" s="164"/>
      <c r="M23" s="164"/>
      <c r="N23" s="164"/>
      <c r="O23" s="164"/>
      <c r="P23" s="165"/>
      <c r="Q23" s="4"/>
    </row>
    <row r="24" spans="1:17" ht="82.5" customHeight="1" thickBot="1" x14ac:dyDescent="0.25">
      <c r="A24" s="4"/>
      <c r="B24" s="9" t="s">
        <v>12</v>
      </c>
      <c r="C24" s="182" t="s">
        <v>138</v>
      </c>
      <c r="D24" s="183"/>
      <c r="E24" s="183"/>
      <c r="F24" s="183"/>
      <c r="G24" s="183"/>
      <c r="H24" s="183"/>
      <c r="I24" s="183"/>
      <c r="J24" s="183"/>
      <c r="K24" s="183"/>
      <c r="L24" s="183"/>
      <c r="M24" s="183"/>
      <c r="N24" s="183"/>
      <c r="O24" s="183"/>
      <c r="P24" s="184"/>
      <c r="Q24" s="4"/>
    </row>
    <row r="25" spans="1:17" ht="3" customHeight="1" thickBot="1" x14ac:dyDescent="0.25">
      <c r="A25" s="4"/>
      <c r="B25" s="185"/>
      <c r="C25" s="186"/>
      <c r="D25" s="186"/>
      <c r="E25" s="186"/>
      <c r="F25" s="186"/>
      <c r="G25" s="186"/>
      <c r="H25" s="186"/>
      <c r="I25" s="186"/>
      <c r="J25" s="186"/>
      <c r="K25" s="186"/>
      <c r="L25" s="186"/>
      <c r="M25" s="186"/>
      <c r="N25" s="186"/>
      <c r="O25" s="186"/>
      <c r="P25" s="187"/>
      <c r="Q25" s="4"/>
    </row>
    <row r="26" spans="1:17" ht="13.5" customHeight="1" thickBot="1" x14ac:dyDescent="0.25">
      <c r="A26" s="4"/>
      <c r="B26" s="10" t="s">
        <v>2</v>
      </c>
      <c r="C26" s="166">
        <v>0.8</v>
      </c>
      <c r="D26" s="167"/>
      <c r="E26" s="167"/>
      <c r="F26" s="167"/>
      <c r="G26" s="167"/>
      <c r="H26" s="167"/>
      <c r="I26" s="167"/>
      <c r="J26" s="167"/>
      <c r="K26" s="167"/>
      <c r="L26" s="167"/>
      <c r="M26" s="167"/>
      <c r="N26" s="167"/>
      <c r="O26" s="167"/>
      <c r="P26" s="168"/>
      <c r="Q26" s="4"/>
    </row>
    <row r="27" spans="1:17" ht="3" customHeight="1" thickBot="1" x14ac:dyDescent="0.25">
      <c r="A27" s="4"/>
      <c r="B27" s="169"/>
      <c r="C27" s="170"/>
      <c r="D27" s="170"/>
      <c r="E27" s="170"/>
      <c r="F27" s="170"/>
      <c r="G27" s="170"/>
      <c r="H27" s="170"/>
      <c r="I27" s="170"/>
      <c r="J27" s="170"/>
      <c r="K27" s="170"/>
      <c r="L27" s="170"/>
      <c r="M27" s="170"/>
      <c r="N27" s="170"/>
      <c r="O27" s="170"/>
      <c r="P27" s="171"/>
      <c r="Q27" s="4"/>
    </row>
    <row r="28" spans="1:17" ht="12.75" customHeight="1" thickBot="1" x14ac:dyDescent="0.25">
      <c r="A28" s="4"/>
      <c r="B28" s="10" t="s">
        <v>13</v>
      </c>
      <c r="C28" s="11" t="s">
        <v>14</v>
      </c>
      <c r="D28" s="172" t="s">
        <v>95</v>
      </c>
      <c r="E28" s="167"/>
      <c r="F28" s="167"/>
      <c r="G28" s="168"/>
      <c r="H28" s="173" t="s">
        <v>15</v>
      </c>
      <c r="I28" s="173"/>
      <c r="J28" s="173"/>
      <c r="K28" s="172" t="s">
        <v>94</v>
      </c>
      <c r="L28" s="167"/>
      <c r="M28" s="168"/>
      <c r="N28" s="174" t="s">
        <v>16</v>
      </c>
      <c r="O28" s="175"/>
      <c r="P28" s="64" t="s">
        <v>96</v>
      </c>
      <c r="Q28" s="4"/>
    </row>
    <row r="29" spans="1:17" ht="3" customHeight="1" thickBot="1" x14ac:dyDescent="0.25">
      <c r="A29" s="4"/>
      <c r="B29" s="160"/>
      <c r="C29" s="161"/>
      <c r="D29" s="161"/>
      <c r="E29" s="161"/>
      <c r="F29" s="161"/>
      <c r="G29" s="161"/>
      <c r="H29" s="161"/>
      <c r="I29" s="161"/>
      <c r="J29" s="161"/>
      <c r="K29" s="161"/>
      <c r="L29" s="161"/>
      <c r="M29" s="161"/>
      <c r="N29" s="161"/>
      <c r="O29" s="161"/>
      <c r="P29" s="162"/>
      <c r="Q29" s="4"/>
    </row>
    <row r="30" spans="1:17" ht="13.5" thickBot="1" x14ac:dyDescent="0.25">
      <c r="A30" s="4"/>
      <c r="B30" s="32" t="s">
        <v>7</v>
      </c>
      <c r="C30" s="154" t="s">
        <v>105</v>
      </c>
      <c r="D30" s="149"/>
      <c r="E30" s="149"/>
      <c r="F30" s="149"/>
      <c r="G30" s="149"/>
      <c r="H30" s="149"/>
      <c r="I30" s="149"/>
      <c r="J30" s="149"/>
      <c r="K30" s="149"/>
      <c r="L30" s="149"/>
      <c r="M30" s="149"/>
      <c r="N30" s="149"/>
      <c r="O30" s="149"/>
      <c r="P30" s="150"/>
      <c r="Q30" s="4"/>
    </row>
    <row r="31" spans="1:17" ht="3" customHeight="1" thickBot="1" x14ac:dyDescent="0.25">
      <c r="A31" s="4"/>
      <c r="B31" s="163"/>
      <c r="C31" s="164"/>
      <c r="D31" s="164"/>
      <c r="E31" s="164"/>
      <c r="F31" s="164"/>
      <c r="G31" s="164"/>
      <c r="H31" s="164"/>
      <c r="I31" s="164"/>
      <c r="J31" s="164"/>
      <c r="K31" s="164"/>
      <c r="L31" s="164"/>
      <c r="M31" s="164"/>
      <c r="N31" s="164"/>
      <c r="O31" s="164"/>
      <c r="P31" s="165"/>
      <c r="Q31" s="4"/>
    </row>
    <row r="32" spans="1:17" ht="13.5" thickBot="1" x14ac:dyDescent="0.25">
      <c r="A32" s="4"/>
      <c r="B32" s="32" t="s">
        <v>4</v>
      </c>
      <c r="C32" s="148" t="s">
        <v>49</v>
      </c>
      <c r="D32" s="149"/>
      <c r="E32" s="149"/>
      <c r="F32" s="149"/>
      <c r="G32" s="149"/>
      <c r="H32" s="149"/>
      <c r="I32" s="149"/>
      <c r="J32" s="149"/>
      <c r="K32" s="149"/>
      <c r="L32" s="149"/>
      <c r="M32" s="149"/>
      <c r="N32" s="149"/>
      <c r="O32" s="149"/>
      <c r="P32" s="150"/>
      <c r="Q32" s="4"/>
    </row>
    <row r="33" spans="1:17" ht="3" customHeight="1" thickBot="1" x14ac:dyDescent="0.25">
      <c r="A33" s="4"/>
      <c r="B33" s="163"/>
      <c r="C33" s="164"/>
      <c r="D33" s="164"/>
      <c r="E33" s="164"/>
      <c r="F33" s="164"/>
      <c r="G33" s="164"/>
      <c r="H33" s="164"/>
      <c r="I33" s="164"/>
      <c r="J33" s="164"/>
      <c r="K33" s="164"/>
      <c r="L33" s="164"/>
      <c r="M33" s="164"/>
      <c r="N33" s="164"/>
      <c r="O33" s="164"/>
      <c r="P33" s="165"/>
      <c r="Q33" s="4"/>
    </row>
    <row r="34" spans="1:17" ht="13.5" thickBot="1" x14ac:dyDescent="0.25">
      <c r="A34" s="4"/>
      <c r="B34" s="32" t="s">
        <v>23</v>
      </c>
      <c r="C34" s="148" t="s">
        <v>49</v>
      </c>
      <c r="D34" s="149"/>
      <c r="E34" s="149"/>
      <c r="F34" s="149"/>
      <c r="G34" s="149"/>
      <c r="H34" s="149"/>
      <c r="I34" s="149"/>
      <c r="J34" s="149"/>
      <c r="K34" s="149"/>
      <c r="L34" s="149"/>
      <c r="M34" s="149"/>
      <c r="N34" s="149"/>
      <c r="O34" s="149"/>
      <c r="P34" s="150"/>
      <c r="Q34" s="4"/>
    </row>
    <row r="35" spans="1:17" ht="3" customHeight="1" thickBot="1" x14ac:dyDescent="0.25">
      <c r="A35" s="4"/>
      <c r="B35" s="151"/>
      <c r="C35" s="152"/>
      <c r="D35" s="152"/>
      <c r="E35" s="152"/>
      <c r="F35" s="152"/>
      <c r="G35" s="152"/>
      <c r="H35" s="152"/>
      <c r="I35" s="152"/>
      <c r="J35" s="152"/>
      <c r="K35" s="152"/>
      <c r="L35" s="152"/>
      <c r="M35" s="152"/>
      <c r="N35" s="152"/>
      <c r="O35" s="152"/>
      <c r="P35" s="153"/>
      <c r="Q35" s="4"/>
    </row>
    <row r="36" spans="1:17" ht="16.5" customHeight="1" thickBot="1" x14ac:dyDescent="0.25">
      <c r="A36" s="4"/>
      <c r="B36" s="32" t="s">
        <v>43</v>
      </c>
      <c r="C36" s="154" t="s">
        <v>49</v>
      </c>
      <c r="D36" s="149"/>
      <c r="E36" s="149"/>
      <c r="F36" s="149"/>
      <c r="G36" s="149"/>
      <c r="H36" s="149"/>
      <c r="I36" s="149"/>
      <c r="J36" s="149"/>
      <c r="K36" s="149"/>
      <c r="L36" s="149"/>
      <c r="M36" s="149"/>
      <c r="N36" s="149"/>
      <c r="O36" s="149"/>
      <c r="P36" s="150"/>
      <c r="Q36" s="4"/>
    </row>
    <row r="37" spans="1:17" ht="3" customHeight="1" thickBot="1" x14ac:dyDescent="0.25">
      <c r="A37" s="4"/>
      <c r="B37" s="65"/>
      <c r="C37" s="65"/>
      <c r="D37" s="65"/>
      <c r="E37" s="65"/>
      <c r="F37" s="65"/>
      <c r="G37" s="65"/>
      <c r="H37" s="65"/>
      <c r="I37" s="65"/>
      <c r="J37" s="65"/>
      <c r="K37" s="65"/>
      <c r="L37" s="65"/>
      <c r="M37" s="65"/>
      <c r="N37" s="65"/>
      <c r="O37" s="65"/>
      <c r="P37" s="65"/>
      <c r="Q37" s="4"/>
    </row>
    <row r="38" spans="1:17" x14ac:dyDescent="0.2">
      <c r="A38" s="4"/>
      <c r="B38" s="155" t="s">
        <v>17</v>
      </c>
      <c r="C38" s="156"/>
      <c r="D38" s="156"/>
      <c r="E38" s="156"/>
      <c r="F38" s="156"/>
      <c r="G38" s="156"/>
      <c r="H38" s="156"/>
      <c r="I38" s="156"/>
      <c r="J38" s="156"/>
      <c r="K38" s="156"/>
      <c r="L38" s="156"/>
      <c r="M38" s="156"/>
      <c r="N38" s="156"/>
      <c r="O38" s="156"/>
      <c r="P38" s="157"/>
      <c r="Q38" s="4"/>
    </row>
    <row r="39" spans="1:17" x14ac:dyDescent="0.2">
      <c r="A39" s="4"/>
      <c r="B39" s="62" t="s">
        <v>22</v>
      </c>
      <c r="C39" s="158" t="s">
        <v>18</v>
      </c>
      <c r="D39" s="158"/>
      <c r="E39" s="158"/>
      <c r="F39" s="158"/>
      <c r="G39" s="158"/>
      <c r="H39" s="158" t="s">
        <v>7</v>
      </c>
      <c r="I39" s="158"/>
      <c r="J39" s="158"/>
      <c r="K39" s="158"/>
      <c r="L39" s="158"/>
      <c r="M39" s="158" t="s">
        <v>19</v>
      </c>
      <c r="N39" s="158"/>
      <c r="O39" s="158"/>
      <c r="P39" s="159"/>
      <c r="Q39" s="4"/>
    </row>
    <row r="40" spans="1:17" ht="54" customHeight="1" x14ac:dyDescent="0.2">
      <c r="A40" s="4"/>
      <c r="B40" s="75" t="s">
        <v>139</v>
      </c>
      <c r="C40" s="134" t="s">
        <v>140</v>
      </c>
      <c r="D40" s="135"/>
      <c r="E40" s="135"/>
      <c r="F40" s="135"/>
      <c r="G40" s="136"/>
      <c r="H40" s="137" t="s">
        <v>139</v>
      </c>
      <c r="I40" s="138"/>
      <c r="J40" s="138"/>
      <c r="K40" s="138"/>
      <c r="L40" s="139"/>
      <c r="M40" s="137" t="s">
        <v>132</v>
      </c>
      <c r="N40" s="138"/>
      <c r="O40" s="138"/>
      <c r="P40" s="140"/>
      <c r="Q40" s="4"/>
    </row>
    <row r="41" spans="1:17" ht="55.5" customHeight="1" x14ac:dyDescent="0.2">
      <c r="A41" s="4"/>
      <c r="B41" s="76" t="s">
        <v>141</v>
      </c>
      <c r="C41" s="141" t="s">
        <v>140</v>
      </c>
      <c r="D41" s="142"/>
      <c r="E41" s="142"/>
      <c r="F41" s="142"/>
      <c r="G41" s="143"/>
      <c r="H41" s="144" t="s">
        <v>142</v>
      </c>
      <c r="I41" s="145"/>
      <c r="J41" s="145"/>
      <c r="K41" s="145"/>
      <c r="L41" s="146"/>
      <c r="M41" s="144" t="s">
        <v>132</v>
      </c>
      <c r="N41" s="145"/>
      <c r="O41" s="145"/>
      <c r="P41" s="147"/>
      <c r="Q41" s="4"/>
    </row>
    <row r="42" spans="1:17" ht="13.5" customHeight="1" x14ac:dyDescent="0.2">
      <c r="A42" s="4"/>
      <c r="B42" s="66"/>
      <c r="C42" s="132"/>
      <c r="D42" s="132"/>
      <c r="E42" s="132"/>
      <c r="F42" s="132"/>
      <c r="G42" s="132"/>
      <c r="H42" s="132"/>
      <c r="I42" s="132"/>
      <c r="J42" s="132"/>
      <c r="K42" s="132"/>
      <c r="L42" s="132"/>
      <c r="M42" s="132"/>
      <c r="N42" s="132"/>
      <c r="O42" s="132"/>
      <c r="P42" s="133"/>
      <c r="Q42" s="4"/>
    </row>
    <row r="43" spans="1:17" ht="12.75" customHeight="1" x14ac:dyDescent="0.2">
      <c r="A43" s="4"/>
      <c r="B43" s="66"/>
      <c r="C43" s="132"/>
      <c r="D43" s="132"/>
      <c r="E43" s="132"/>
      <c r="F43" s="132"/>
      <c r="G43" s="132"/>
      <c r="H43" s="132"/>
      <c r="I43" s="132"/>
      <c r="J43" s="132"/>
      <c r="K43" s="132"/>
      <c r="L43" s="132"/>
      <c r="M43" s="132"/>
      <c r="N43" s="132"/>
      <c r="O43" s="132"/>
      <c r="P43" s="133"/>
      <c r="Q43" s="4"/>
    </row>
    <row r="44" spans="1:17" ht="11.25" customHeight="1" thickBot="1" x14ac:dyDescent="0.25">
      <c r="A44" s="4"/>
      <c r="B44" s="67"/>
      <c r="C44" s="122"/>
      <c r="D44" s="122"/>
      <c r="E44" s="122"/>
      <c r="F44" s="122"/>
      <c r="G44" s="122"/>
      <c r="H44" s="122"/>
      <c r="I44" s="122"/>
      <c r="J44" s="122"/>
      <c r="K44" s="122"/>
      <c r="L44" s="122"/>
      <c r="M44" s="122"/>
      <c r="N44" s="122"/>
      <c r="O44" s="122"/>
      <c r="P44" s="123"/>
      <c r="Q44" s="4"/>
    </row>
    <row r="45" spans="1:17" ht="3" customHeight="1" thickBot="1" x14ac:dyDescent="0.25">
      <c r="A45" s="4"/>
      <c r="B45" s="68"/>
      <c r="C45" s="68"/>
      <c r="D45" s="68"/>
      <c r="E45" s="68"/>
      <c r="F45" s="68"/>
      <c r="G45" s="68"/>
      <c r="H45" s="68"/>
      <c r="I45" s="68"/>
      <c r="J45" s="68"/>
      <c r="K45" s="68"/>
      <c r="L45" s="68"/>
      <c r="M45" s="68"/>
      <c r="N45" s="68"/>
      <c r="O45" s="68"/>
      <c r="P45" s="68"/>
      <c r="Q45" s="4"/>
    </row>
    <row r="46" spans="1:17" ht="13.5" customHeight="1" thickBot="1" x14ac:dyDescent="0.25">
      <c r="A46" s="4"/>
      <c r="B46" s="124" t="s">
        <v>8</v>
      </c>
      <c r="C46" s="125"/>
      <c r="D46" s="125"/>
      <c r="E46" s="125"/>
      <c r="F46" s="125"/>
      <c r="G46" s="125"/>
      <c r="H46" s="125"/>
      <c r="I46" s="125"/>
      <c r="J46" s="125"/>
      <c r="K46" s="125"/>
      <c r="L46" s="125"/>
      <c r="M46" s="125"/>
      <c r="N46" s="125"/>
      <c r="O46" s="125"/>
      <c r="P46" s="126"/>
      <c r="Q46" s="4"/>
    </row>
    <row r="47" spans="1:17" ht="3" customHeight="1" thickBot="1" x14ac:dyDescent="0.25">
      <c r="A47" s="4"/>
      <c r="B47" s="35"/>
      <c r="C47" s="34"/>
      <c r="D47" s="34"/>
      <c r="E47" s="34"/>
      <c r="F47" s="34"/>
      <c r="G47" s="34"/>
      <c r="H47" s="34"/>
      <c r="I47" s="34"/>
      <c r="J47" s="34"/>
      <c r="K47" s="34"/>
      <c r="L47" s="34"/>
      <c r="M47" s="34"/>
      <c r="N47" s="34"/>
      <c r="O47" s="34"/>
      <c r="P47" s="36"/>
      <c r="Q47" s="4"/>
    </row>
    <row r="48" spans="1:17" x14ac:dyDescent="0.2">
      <c r="A48" s="4"/>
      <c r="B48" s="127" t="s">
        <v>20</v>
      </c>
      <c r="C48" s="12" t="s">
        <v>9</v>
      </c>
      <c r="D48" s="13" t="s">
        <v>67</v>
      </c>
      <c r="E48" s="13" t="s">
        <v>68</v>
      </c>
      <c r="F48" s="13" t="s">
        <v>69</v>
      </c>
      <c r="G48" s="13" t="s">
        <v>70</v>
      </c>
      <c r="H48" s="13" t="s">
        <v>71</v>
      </c>
      <c r="I48" s="13" t="s">
        <v>72</v>
      </c>
      <c r="J48" s="13" t="s">
        <v>73</v>
      </c>
      <c r="K48" s="13" t="s">
        <v>74</v>
      </c>
      <c r="L48" s="13" t="s">
        <v>75</v>
      </c>
      <c r="M48" s="13" t="s">
        <v>76</v>
      </c>
      <c r="N48" s="13" t="s">
        <v>77</v>
      </c>
      <c r="O48" s="14" t="s">
        <v>78</v>
      </c>
      <c r="P48" s="15" t="s">
        <v>24</v>
      </c>
      <c r="Q48" s="4"/>
    </row>
    <row r="49" spans="1:17" ht="13.5" thickBot="1" x14ac:dyDescent="0.25">
      <c r="A49" s="4"/>
      <c r="B49" s="128"/>
      <c r="C49" s="16" t="s">
        <v>10</v>
      </c>
      <c r="D49" s="17"/>
      <c r="E49" s="17"/>
      <c r="F49" s="18">
        <f>+'Registro Derechos Petición'!C10/'Registro Derechos Petición'!C11</f>
        <v>1</v>
      </c>
      <c r="G49" s="19"/>
      <c r="H49" s="19"/>
      <c r="I49" s="18">
        <f>+'Registro satisfación usuarios'!E10/'Registro satisfación usuarios'!E11</f>
        <v>1</v>
      </c>
      <c r="J49" s="19"/>
      <c r="K49" s="19"/>
      <c r="L49" s="18">
        <f>+'Registro Derechos Petición'!G10/'Registro Derechos Petición'!G11</f>
        <v>1</v>
      </c>
      <c r="M49" s="19"/>
      <c r="N49" s="19"/>
      <c r="O49" s="18">
        <f>+'Registro Derechos Petición'!I10/'Registro Derechos Petición'!I11</f>
        <v>1</v>
      </c>
      <c r="P49" s="18">
        <f>+'Registro Derechos Petición'!L10</f>
        <v>1</v>
      </c>
      <c r="Q49" s="4"/>
    </row>
    <row r="50" spans="1:17" ht="3" customHeight="1" thickBot="1" x14ac:dyDescent="0.25">
      <c r="A50" s="4"/>
      <c r="B50" s="69">
        <v>0.9</v>
      </c>
      <c r="C50" s="70"/>
      <c r="D50" s="70"/>
      <c r="E50" s="70"/>
      <c r="F50" s="71">
        <f>+$C$26</f>
        <v>0.8</v>
      </c>
      <c r="G50" s="70"/>
      <c r="H50" s="70"/>
      <c r="I50" s="71">
        <f>+$C$26</f>
        <v>0.8</v>
      </c>
      <c r="J50" s="70"/>
      <c r="K50" s="70"/>
      <c r="L50" s="71">
        <f>+$C$26</f>
        <v>0.8</v>
      </c>
      <c r="M50" s="70"/>
      <c r="N50" s="70"/>
      <c r="O50" s="71">
        <f>+$C$26</f>
        <v>0.8</v>
      </c>
      <c r="P50" s="71">
        <f>+$C$26</f>
        <v>0.8</v>
      </c>
      <c r="Q50" s="4"/>
    </row>
    <row r="51" spans="1:17" ht="22.5" customHeight="1" thickBot="1" x14ac:dyDescent="0.25">
      <c r="A51" s="4"/>
      <c r="B51" s="129" t="s">
        <v>21</v>
      </c>
      <c r="C51" s="130"/>
      <c r="D51" s="130"/>
      <c r="E51" s="130"/>
      <c r="F51" s="130"/>
      <c r="G51" s="130"/>
      <c r="H51" s="130"/>
      <c r="I51" s="130"/>
      <c r="J51" s="130"/>
      <c r="K51" s="130"/>
      <c r="L51" s="130"/>
      <c r="M51" s="130"/>
      <c r="N51" s="130"/>
      <c r="O51" s="130"/>
      <c r="P51" s="131"/>
      <c r="Q51" s="4"/>
    </row>
    <row r="52" spans="1:17" x14ac:dyDescent="0.2">
      <c r="A52" s="4"/>
      <c r="B52" s="112"/>
      <c r="C52" s="113"/>
      <c r="D52" s="113"/>
      <c r="E52" s="113"/>
      <c r="F52" s="113"/>
      <c r="G52" s="113"/>
      <c r="H52" s="113"/>
      <c r="I52" s="113"/>
      <c r="J52" s="113"/>
      <c r="K52" s="113"/>
      <c r="L52" s="113"/>
      <c r="M52" s="113"/>
      <c r="N52" s="113"/>
      <c r="O52" s="113"/>
      <c r="P52" s="114"/>
      <c r="Q52" s="4"/>
    </row>
    <row r="53" spans="1:17" x14ac:dyDescent="0.2">
      <c r="A53" s="4"/>
      <c r="B53" s="115"/>
      <c r="C53" s="116"/>
      <c r="D53" s="116"/>
      <c r="E53" s="116"/>
      <c r="F53" s="116"/>
      <c r="G53" s="116"/>
      <c r="H53" s="116"/>
      <c r="I53" s="116"/>
      <c r="J53" s="116"/>
      <c r="K53" s="116"/>
      <c r="L53" s="116"/>
      <c r="M53" s="116"/>
      <c r="N53" s="116"/>
      <c r="O53" s="116"/>
      <c r="P53" s="117"/>
      <c r="Q53" s="4"/>
    </row>
    <row r="54" spans="1:17" x14ac:dyDescent="0.2">
      <c r="A54" s="4"/>
      <c r="B54" s="115"/>
      <c r="C54" s="116"/>
      <c r="D54" s="116"/>
      <c r="E54" s="116"/>
      <c r="F54" s="116"/>
      <c r="G54" s="116"/>
      <c r="H54" s="116"/>
      <c r="I54" s="116"/>
      <c r="J54" s="116"/>
      <c r="K54" s="116"/>
      <c r="L54" s="116"/>
      <c r="M54" s="116"/>
      <c r="N54" s="116"/>
      <c r="O54" s="116"/>
      <c r="P54" s="117"/>
      <c r="Q54" s="4"/>
    </row>
    <row r="55" spans="1:17" x14ac:dyDescent="0.2">
      <c r="A55" s="4"/>
      <c r="B55" s="115"/>
      <c r="C55" s="116"/>
      <c r="D55" s="116"/>
      <c r="E55" s="116"/>
      <c r="F55" s="116"/>
      <c r="G55" s="116"/>
      <c r="H55" s="116"/>
      <c r="I55" s="116"/>
      <c r="J55" s="116"/>
      <c r="K55" s="116"/>
      <c r="L55" s="116"/>
      <c r="M55" s="116"/>
      <c r="N55" s="116"/>
      <c r="O55" s="116"/>
      <c r="P55" s="117"/>
      <c r="Q55" s="4"/>
    </row>
    <row r="56" spans="1:17" x14ac:dyDescent="0.2">
      <c r="A56" s="4"/>
      <c r="B56" s="115"/>
      <c r="C56" s="116"/>
      <c r="D56" s="116"/>
      <c r="E56" s="116"/>
      <c r="F56" s="116"/>
      <c r="G56" s="116"/>
      <c r="H56" s="116"/>
      <c r="I56" s="116"/>
      <c r="J56" s="116"/>
      <c r="K56" s="116"/>
      <c r="L56" s="116"/>
      <c r="M56" s="116"/>
      <c r="N56" s="116"/>
      <c r="O56" s="116"/>
      <c r="P56" s="117"/>
      <c r="Q56" s="4"/>
    </row>
    <row r="57" spans="1:17" x14ac:dyDescent="0.2">
      <c r="A57" s="4"/>
      <c r="B57" s="115"/>
      <c r="C57" s="116"/>
      <c r="D57" s="116"/>
      <c r="E57" s="116"/>
      <c r="F57" s="116"/>
      <c r="G57" s="116"/>
      <c r="H57" s="116"/>
      <c r="I57" s="116"/>
      <c r="J57" s="116"/>
      <c r="K57" s="116"/>
      <c r="L57" s="116"/>
      <c r="M57" s="116"/>
      <c r="N57" s="116"/>
      <c r="O57" s="116"/>
      <c r="P57" s="117"/>
      <c r="Q57" s="4"/>
    </row>
    <row r="58" spans="1:17" x14ac:dyDescent="0.2">
      <c r="A58" s="4"/>
      <c r="B58" s="115"/>
      <c r="C58" s="116"/>
      <c r="D58" s="116"/>
      <c r="E58" s="116"/>
      <c r="F58" s="116"/>
      <c r="G58" s="116"/>
      <c r="H58" s="116"/>
      <c r="I58" s="116"/>
      <c r="J58" s="116"/>
      <c r="K58" s="116"/>
      <c r="L58" s="116"/>
      <c r="M58" s="116"/>
      <c r="N58" s="116"/>
      <c r="O58" s="116"/>
      <c r="P58" s="117"/>
      <c r="Q58" s="4"/>
    </row>
    <row r="59" spans="1:17" x14ac:dyDescent="0.2">
      <c r="A59" s="4"/>
      <c r="B59" s="115"/>
      <c r="C59" s="116"/>
      <c r="D59" s="116"/>
      <c r="E59" s="116"/>
      <c r="F59" s="116"/>
      <c r="G59" s="116"/>
      <c r="H59" s="116"/>
      <c r="I59" s="116"/>
      <c r="J59" s="116"/>
      <c r="K59" s="116"/>
      <c r="L59" s="116"/>
      <c r="M59" s="116"/>
      <c r="N59" s="116"/>
      <c r="O59" s="116"/>
      <c r="P59" s="117"/>
      <c r="Q59" s="4"/>
    </row>
    <row r="60" spans="1:17" x14ac:dyDescent="0.2">
      <c r="A60" s="4"/>
      <c r="B60" s="115"/>
      <c r="C60" s="116"/>
      <c r="D60" s="116"/>
      <c r="E60" s="116"/>
      <c r="F60" s="116"/>
      <c r="G60" s="116"/>
      <c r="H60" s="116"/>
      <c r="I60" s="116"/>
      <c r="J60" s="116"/>
      <c r="K60" s="116"/>
      <c r="L60" s="116"/>
      <c r="M60" s="116"/>
      <c r="N60" s="116"/>
      <c r="O60" s="116"/>
      <c r="P60" s="117"/>
      <c r="Q60" s="4"/>
    </row>
    <row r="61" spans="1:17" x14ac:dyDescent="0.2">
      <c r="A61" s="4"/>
      <c r="B61" s="115"/>
      <c r="C61" s="116"/>
      <c r="D61" s="116"/>
      <c r="E61" s="116"/>
      <c r="F61" s="116"/>
      <c r="G61" s="116"/>
      <c r="H61" s="116"/>
      <c r="I61" s="116"/>
      <c r="J61" s="116"/>
      <c r="K61" s="116"/>
      <c r="L61" s="116"/>
      <c r="M61" s="116"/>
      <c r="N61" s="116"/>
      <c r="O61" s="116"/>
      <c r="P61" s="117"/>
      <c r="Q61" s="4"/>
    </row>
    <row r="62" spans="1:17" x14ac:dyDescent="0.2">
      <c r="A62" s="4"/>
      <c r="B62" s="115"/>
      <c r="C62" s="116"/>
      <c r="D62" s="116"/>
      <c r="E62" s="116"/>
      <c r="F62" s="116"/>
      <c r="G62" s="116"/>
      <c r="H62" s="116"/>
      <c r="I62" s="116"/>
      <c r="J62" s="116"/>
      <c r="K62" s="116"/>
      <c r="L62" s="116"/>
      <c r="M62" s="116"/>
      <c r="N62" s="116"/>
      <c r="O62" s="116"/>
      <c r="P62" s="117"/>
      <c r="Q62" s="4"/>
    </row>
    <row r="63" spans="1:17" x14ac:dyDescent="0.2">
      <c r="A63" s="4"/>
      <c r="B63" s="115"/>
      <c r="C63" s="116"/>
      <c r="D63" s="116"/>
      <c r="E63" s="116"/>
      <c r="F63" s="116"/>
      <c r="G63" s="116"/>
      <c r="H63" s="116"/>
      <c r="I63" s="116"/>
      <c r="J63" s="116"/>
      <c r="K63" s="116"/>
      <c r="L63" s="116"/>
      <c r="M63" s="116"/>
      <c r="N63" s="116"/>
      <c r="O63" s="116"/>
      <c r="P63" s="117"/>
      <c r="Q63" s="4"/>
    </row>
    <row r="64" spans="1:17" x14ac:dyDescent="0.2">
      <c r="A64" s="4"/>
      <c r="B64" s="115"/>
      <c r="C64" s="116"/>
      <c r="D64" s="116"/>
      <c r="E64" s="116"/>
      <c r="F64" s="116"/>
      <c r="G64" s="116"/>
      <c r="H64" s="116"/>
      <c r="I64" s="116"/>
      <c r="J64" s="116"/>
      <c r="K64" s="116"/>
      <c r="L64" s="116"/>
      <c r="M64" s="116"/>
      <c r="N64" s="116"/>
      <c r="O64" s="116"/>
      <c r="P64" s="117"/>
      <c r="Q64" s="4"/>
    </row>
    <row r="65" spans="1:19" x14ac:dyDescent="0.2">
      <c r="A65" s="4"/>
      <c r="B65" s="115"/>
      <c r="C65" s="116"/>
      <c r="D65" s="116"/>
      <c r="E65" s="116"/>
      <c r="F65" s="116"/>
      <c r="G65" s="116"/>
      <c r="H65" s="116"/>
      <c r="I65" s="116"/>
      <c r="J65" s="116"/>
      <c r="K65" s="116"/>
      <c r="L65" s="116"/>
      <c r="M65" s="116"/>
      <c r="N65" s="116"/>
      <c r="O65" s="116"/>
      <c r="P65" s="117"/>
      <c r="Q65" s="4"/>
    </row>
    <row r="66" spans="1:19" x14ac:dyDescent="0.2">
      <c r="A66" s="4"/>
      <c r="B66" s="115"/>
      <c r="C66" s="116"/>
      <c r="D66" s="116"/>
      <c r="E66" s="116"/>
      <c r="F66" s="116"/>
      <c r="G66" s="116"/>
      <c r="H66" s="116"/>
      <c r="I66" s="116"/>
      <c r="J66" s="116"/>
      <c r="K66" s="116"/>
      <c r="L66" s="116"/>
      <c r="M66" s="116"/>
      <c r="N66" s="116"/>
      <c r="O66" s="116"/>
      <c r="P66" s="117"/>
      <c r="Q66" s="4"/>
    </row>
    <row r="67" spans="1:19" ht="13.5" thickBot="1" x14ac:dyDescent="0.25">
      <c r="A67" s="4"/>
      <c r="B67" s="118"/>
      <c r="C67" s="119"/>
      <c r="D67" s="119"/>
      <c r="E67" s="119"/>
      <c r="F67" s="119"/>
      <c r="G67" s="119"/>
      <c r="H67" s="119"/>
      <c r="I67" s="119"/>
      <c r="J67" s="119"/>
      <c r="K67" s="119"/>
      <c r="L67" s="119"/>
      <c r="M67" s="119"/>
      <c r="N67" s="119"/>
      <c r="O67" s="119"/>
      <c r="P67" s="120"/>
      <c r="Q67" s="4"/>
    </row>
    <row r="68" spans="1:19" s="5" customFormat="1" ht="3" customHeight="1" thickBot="1" x14ac:dyDescent="0.25">
      <c r="A68" s="121"/>
      <c r="B68" s="121"/>
      <c r="C68" s="121"/>
      <c r="D68" s="121"/>
      <c r="E68" s="121"/>
      <c r="F68" s="121"/>
      <c r="G68" s="121"/>
      <c r="H68" s="121"/>
      <c r="I68" s="121"/>
      <c r="J68" s="121"/>
      <c r="K68" s="121"/>
      <c r="L68" s="121"/>
      <c r="M68" s="121"/>
      <c r="N68" s="121"/>
      <c r="O68" s="121"/>
      <c r="P68" s="121"/>
      <c r="Q68" s="121"/>
      <c r="S68" s="72"/>
    </row>
    <row r="69" spans="1:19" ht="15" customHeight="1" x14ac:dyDescent="0.2">
      <c r="A69" s="4"/>
      <c r="B69" s="109" t="s">
        <v>5</v>
      </c>
      <c r="C69" s="106" t="s">
        <v>101</v>
      </c>
      <c r="D69" s="107"/>
      <c r="E69" s="107"/>
      <c r="F69" s="107"/>
      <c r="G69" s="107"/>
      <c r="H69" s="107"/>
      <c r="I69" s="107"/>
      <c r="J69" s="107"/>
      <c r="K69" s="107"/>
      <c r="L69" s="107"/>
      <c r="M69" s="107"/>
      <c r="N69" s="107"/>
      <c r="O69" s="107"/>
      <c r="P69" s="108"/>
      <c r="Q69" s="4"/>
    </row>
    <row r="70" spans="1:19" ht="66.75" customHeight="1" x14ac:dyDescent="0.2">
      <c r="A70" s="4"/>
      <c r="B70" s="110"/>
      <c r="C70" s="100" t="s">
        <v>170</v>
      </c>
      <c r="D70" s="101"/>
      <c r="E70" s="101"/>
      <c r="F70" s="101"/>
      <c r="G70" s="101"/>
      <c r="H70" s="101"/>
      <c r="I70" s="101"/>
      <c r="J70" s="101"/>
      <c r="K70" s="101"/>
      <c r="L70" s="101"/>
      <c r="M70" s="101"/>
      <c r="N70" s="101"/>
      <c r="O70" s="101"/>
      <c r="P70" s="102"/>
      <c r="Q70" s="4"/>
    </row>
    <row r="71" spans="1:19" ht="15" customHeight="1" x14ac:dyDescent="0.2">
      <c r="A71" s="4"/>
      <c r="B71" s="110"/>
      <c r="C71" s="103" t="s">
        <v>102</v>
      </c>
      <c r="D71" s="104"/>
      <c r="E71" s="104"/>
      <c r="F71" s="104"/>
      <c r="G71" s="104"/>
      <c r="H71" s="104"/>
      <c r="I71" s="104"/>
      <c r="J71" s="104"/>
      <c r="K71" s="104"/>
      <c r="L71" s="104"/>
      <c r="M71" s="104"/>
      <c r="N71" s="104"/>
      <c r="O71" s="104"/>
      <c r="P71" s="105"/>
      <c r="Q71" s="4"/>
    </row>
    <row r="72" spans="1:19" ht="65.25" customHeight="1" x14ac:dyDescent="0.2">
      <c r="A72" s="4"/>
      <c r="B72" s="110"/>
      <c r="C72" s="100" t="s">
        <v>190</v>
      </c>
      <c r="D72" s="101"/>
      <c r="E72" s="101"/>
      <c r="F72" s="101"/>
      <c r="G72" s="101"/>
      <c r="H72" s="101"/>
      <c r="I72" s="101"/>
      <c r="J72" s="101"/>
      <c r="K72" s="101"/>
      <c r="L72" s="101"/>
      <c r="M72" s="101"/>
      <c r="N72" s="101"/>
      <c r="O72" s="101"/>
      <c r="P72" s="102"/>
      <c r="Q72" s="4"/>
      <c r="R72" s="2" t="s">
        <v>167</v>
      </c>
    </row>
    <row r="73" spans="1:19" ht="18" customHeight="1" x14ac:dyDescent="0.2">
      <c r="A73" s="4"/>
      <c r="B73" s="110"/>
      <c r="C73" s="103" t="s">
        <v>103</v>
      </c>
      <c r="D73" s="104"/>
      <c r="E73" s="104"/>
      <c r="F73" s="104"/>
      <c r="G73" s="104"/>
      <c r="H73" s="104"/>
      <c r="I73" s="104"/>
      <c r="J73" s="104"/>
      <c r="K73" s="104"/>
      <c r="L73" s="104"/>
      <c r="M73" s="104"/>
      <c r="N73" s="104"/>
      <c r="O73" s="104"/>
      <c r="P73" s="105"/>
      <c r="Q73" s="4"/>
    </row>
    <row r="74" spans="1:19" ht="59.25" customHeight="1" x14ac:dyDescent="0.2">
      <c r="A74" s="4"/>
      <c r="B74" s="110"/>
      <c r="C74" s="100" t="s">
        <v>191</v>
      </c>
      <c r="D74" s="101"/>
      <c r="E74" s="101"/>
      <c r="F74" s="101"/>
      <c r="G74" s="101"/>
      <c r="H74" s="101"/>
      <c r="I74" s="101"/>
      <c r="J74" s="101"/>
      <c r="K74" s="101"/>
      <c r="L74" s="101"/>
      <c r="M74" s="101"/>
      <c r="N74" s="101"/>
      <c r="O74" s="101"/>
      <c r="P74" s="102"/>
      <c r="Q74" s="4"/>
    </row>
    <row r="75" spans="1:19" ht="17.25" customHeight="1" x14ac:dyDescent="0.2">
      <c r="A75" s="4"/>
      <c r="B75" s="110"/>
      <c r="C75" s="103" t="s">
        <v>104</v>
      </c>
      <c r="D75" s="104"/>
      <c r="E75" s="104"/>
      <c r="F75" s="104"/>
      <c r="G75" s="104"/>
      <c r="H75" s="104"/>
      <c r="I75" s="104"/>
      <c r="J75" s="104"/>
      <c r="K75" s="104"/>
      <c r="L75" s="104"/>
      <c r="M75" s="104"/>
      <c r="N75" s="104"/>
      <c r="O75" s="104"/>
      <c r="P75" s="105"/>
      <c r="Q75" s="4"/>
    </row>
    <row r="76" spans="1:19" ht="66" customHeight="1" thickBot="1" x14ac:dyDescent="0.25">
      <c r="A76" s="4"/>
      <c r="B76" s="111"/>
      <c r="C76" s="252" t="s">
        <v>198</v>
      </c>
      <c r="D76" s="253"/>
      <c r="E76" s="253"/>
      <c r="F76" s="253"/>
      <c r="G76" s="253"/>
      <c r="H76" s="253"/>
      <c r="I76" s="253"/>
      <c r="J76" s="253"/>
      <c r="K76" s="253"/>
      <c r="L76" s="253"/>
      <c r="M76" s="253"/>
      <c r="N76" s="253"/>
      <c r="O76" s="253"/>
      <c r="P76" s="254"/>
      <c r="Q76" s="4"/>
    </row>
    <row r="77" spans="1:19" ht="30.75" customHeight="1" thickBot="1" x14ac:dyDescent="0.25">
      <c r="A77" s="4"/>
      <c r="B77" s="73" t="s">
        <v>42</v>
      </c>
      <c r="C77" s="95" t="s">
        <v>200</v>
      </c>
      <c r="D77" s="96"/>
      <c r="E77" s="96"/>
      <c r="F77" s="96"/>
      <c r="G77" s="96"/>
      <c r="H77" s="96"/>
      <c r="I77" s="96"/>
      <c r="J77" s="96"/>
      <c r="K77" s="96"/>
      <c r="L77" s="96"/>
      <c r="M77" s="96"/>
      <c r="N77" s="96"/>
      <c r="O77" s="96"/>
      <c r="P77" s="97"/>
      <c r="Q77" s="4"/>
    </row>
    <row r="78" spans="1:19" ht="27.75" customHeight="1" thickBot="1" x14ac:dyDescent="0.25">
      <c r="A78" s="4"/>
      <c r="B78" s="73" t="s">
        <v>55</v>
      </c>
      <c r="C78" s="98" t="s">
        <v>56</v>
      </c>
      <c r="D78" s="98"/>
      <c r="E78" s="98"/>
      <c r="F78" s="98"/>
      <c r="G78" s="98"/>
      <c r="H78" s="98"/>
      <c r="I78" s="98"/>
      <c r="J78" s="98"/>
      <c r="K78" s="98"/>
      <c r="L78" s="98"/>
      <c r="M78" s="98"/>
      <c r="N78" s="98"/>
      <c r="O78" s="98"/>
      <c r="P78" s="99"/>
      <c r="Q78" s="4"/>
    </row>
    <row r="79" spans="1:19" x14ac:dyDescent="0.2">
      <c r="B79" s="2"/>
    </row>
    <row r="80" spans="1:19" x14ac:dyDescent="0.2">
      <c r="B80" s="2"/>
    </row>
    <row r="81" spans="2:15" x14ac:dyDescent="0.2">
      <c r="B81" s="2"/>
      <c r="C81" s="6"/>
    </row>
    <row r="82" spans="2:15" hidden="1" x14ac:dyDescent="0.2">
      <c r="B82" s="2"/>
      <c r="C82" s="2">
        <v>2018</v>
      </c>
    </row>
    <row r="83" spans="2:15" hidden="1" x14ac:dyDescent="0.2">
      <c r="B83" s="2"/>
      <c r="C83" s="2">
        <v>2019</v>
      </c>
    </row>
    <row r="84" spans="2:15" x14ac:dyDescent="0.2">
      <c r="B84" s="2"/>
    </row>
    <row r="85" spans="2:15" x14ac:dyDescent="0.2">
      <c r="B85" s="2"/>
    </row>
    <row r="86" spans="2:15" x14ac:dyDescent="0.2">
      <c r="B86" s="2"/>
    </row>
    <row r="87" spans="2:15" x14ac:dyDescent="0.2">
      <c r="B87" s="2"/>
    </row>
    <row r="88" spans="2:15" x14ac:dyDescent="0.2">
      <c r="B88" s="2"/>
    </row>
    <row r="89" spans="2:15" s="3" customFormat="1" x14ac:dyDescent="0.2"/>
    <row r="90" spans="2:15" s="3" customFormat="1" x14ac:dyDescent="0.2">
      <c r="B90" s="55"/>
      <c r="C90" s="55"/>
      <c r="D90" s="55"/>
      <c r="E90" s="55"/>
      <c r="F90" s="55"/>
      <c r="G90" s="55"/>
      <c r="H90" s="55"/>
      <c r="I90" s="55"/>
      <c r="J90" s="55"/>
      <c r="K90" s="55"/>
      <c r="L90" s="55"/>
      <c r="M90" s="55"/>
      <c r="N90" s="55"/>
      <c r="O90" s="55"/>
    </row>
    <row r="91" spans="2:15" s="3" customFormat="1" x14ac:dyDescent="0.2">
      <c r="B91" s="55"/>
      <c r="C91" s="55"/>
      <c r="D91" s="55"/>
      <c r="E91" s="55"/>
      <c r="F91" s="55"/>
      <c r="G91" s="55"/>
      <c r="H91" s="55"/>
      <c r="I91" s="55"/>
      <c r="J91" s="55"/>
      <c r="K91" s="55"/>
      <c r="L91" s="55"/>
      <c r="M91" s="55"/>
      <c r="N91" s="55"/>
      <c r="O91" s="55"/>
    </row>
    <row r="92" spans="2:15" s="3" customFormat="1" x14ac:dyDescent="0.2">
      <c r="B92" s="55"/>
      <c r="C92" s="55"/>
      <c r="D92" s="55"/>
      <c r="E92" s="55"/>
      <c r="F92" s="55"/>
      <c r="G92" s="55"/>
      <c r="H92" s="55"/>
      <c r="I92" s="55"/>
      <c r="J92" s="55"/>
      <c r="K92" s="55"/>
      <c r="L92" s="55"/>
      <c r="M92" s="55"/>
      <c r="N92" s="55"/>
      <c r="O92" s="55"/>
    </row>
    <row r="93" spans="2:15" s="3" customFormat="1" x14ac:dyDescent="0.2">
      <c r="B93" s="55"/>
      <c r="C93" s="55"/>
      <c r="D93" s="55"/>
      <c r="E93" s="55"/>
      <c r="F93" s="55"/>
      <c r="G93" s="55"/>
      <c r="H93" s="55"/>
      <c r="I93" s="55"/>
      <c r="J93" s="55"/>
      <c r="K93" s="55"/>
      <c r="L93" s="55"/>
      <c r="M93" s="55"/>
      <c r="N93" s="55"/>
      <c r="O93" s="55"/>
    </row>
    <row r="94" spans="2:15" s="3" customFormat="1" x14ac:dyDescent="0.2">
      <c r="B94" s="49"/>
      <c r="C94" s="49"/>
      <c r="D94" s="49"/>
      <c r="E94" s="49"/>
      <c r="F94" s="49"/>
      <c r="G94" s="55"/>
      <c r="H94" s="55"/>
      <c r="I94" s="55"/>
      <c r="J94" s="55"/>
      <c r="K94" s="55"/>
      <c r="L94" s="55"/>
      <c r="M94" s="55"/>
      <c r="N94" s="55"/>
      <c r="O94" s="55"/>
    </row>
    <row r="95" spans="2:15" s="3" customFormat="1" x14ac:dyDescent="0.2">
      <c r="B95" s="49"/>
      <c r="C95" s="49"/>
      <c r="D95" s="49"/>
      <c r="E95" s="49"/>
      <c r="F95" s="49"/>
      <c r="G95" s="55"/>
      <c r="H95" s="55"/>
      <c r="I95" s="55"/>
      <c r="J95" s="55"/>
      <c r="K95" s="55"/>
      <c r="L95" s="55"/>
      <c r="M95" s="55"/>
      <c r="N95" s="55"/>
      <c r="O95" s="55"/>
    </row>
    <row r="96" spans="2:15" s="3" customFormat="1" x14ac:dyDescent="0.2">
      <c r="B96" s="49"/>
      <c r="C96" s="49"/>
      <c r="D96" s="49"/>
      <c r="E96" s="49"/>
      <c r="F96" s="49"/>
      <c r="G96" s="55"/>
      <c r="H96" s="55"/>
      <c r="I96" s="55"/>
      <c r="J96" s="55"/>
      <c r="K96" s="55"/>
      <c r="L96" s="55"/>
      <c r="M96" s="55"/>
      <c r="N96" s="55"/>
      <c r="O96" s="55"/>
    </row>
    <row r="97" spans="2:17" s="3" customFormat="1" x14ac:dyDescent="0.2">
      <c r="B97" s="49"/>
      <c r="C97" s="49"/>
      <c r="D97" s="49"/>
      <c r="E97" s="49"/>
      <c r="F97" s="49"/>
      <c r="G97" s="55"/>
      <c r="H97" s="55"/>
      <c r="I97" s="55"/>
      <c r="J97" s="55"/>
      <c r="K97" s="55"/>
      <c r="L97" s="55"/>
      <c r="M97" s="55"/>
      <c r="N97" s="55"/>
      <c r="O97" s="55"/>
    </row>
    <row r="98" spans="2:17" s="3" customFormat="1" x14ac:dyDescent="0.2">
      <c r="B98" s="49"/>
      <c r="C98" s="49"/>
      <c r="D98" s="49"/>
      <c r="E98" s="49"/>
      <c r="F98" s="49"/>
      <c r="G98" s="55"/>
      <c r="H98" s="55"/>
      <c r="I98" s="55"/>
      <c r="J98" s="55"/>
      <c r="K98" s="55"/>
      <c r="L98" s="55"/>
      <c r="M98" s="55"/>
      <c r="N98" s="55"/>
      <c r="O98" s="55"/>
    </row>
    <row r="99" spans="2:17" s="3" customFormat="1" x14ac:dyDescent="0.2">
      <c r="B99" s="49"/>
      <c r="C99" s="49"/>
      <c r="D99" s="49"/>
      <c r="E99" s="49"/>
      <c r="F99" s="49"/>
      <c r="G99" s="55"/>
      <c r="H99" s="55"/>
      <c r="I99" s="55"/>
      <c r="J99" s="55"/>
      <c r="K99" s="55"/>
      <c r="L99" s="55"/>
      <c r="M99" s="55"/>
      <c r="N99" s="55"/>
      <c r="O99" s="55"/>
    </row>
    <row r="100" spans="2:17" s="3" customFormat="1" x14ac:dyDescent="0.2">
      <c r="B100" s="49"/>
      <c r="C100" s="49"/>
      <c r="D100" s="49"/>
      <c r="E100" s="49"/>
      <c r="F100" s="49"/>
      <c r="G100" s="55"/>
      <c r="H100" s="55"/>
      <c r="I100" s="55"/>
      <c r="J100" s="55"/>
      <c r="K100" s="55"/>
      <c r="L100" s="55"/>
      <c r="M100" s="55"/>
      <c r="N100" s="55"/>
      <c r="O100" s="55"/>
      <c r="P100" s="48"/>
    </row>
    <row r="101" spans="2:17" s="3" customFormat="1" x14ac:dyDescent="0.2">
      <c r="B101" s="49"/>
      <c r="C101" s="49"/>
      <c r="D101" s="49"/>
      <c r="E101" s="49"/>
      <c r="F101" s="49"/>
      <c r="G101" s="55"/>
      <c r="H101" s="55"/>
      <c r="I101" s="55"/>
      <c r="J101" s="55"/>
      <c r="K101" s="55"/>
      <c r="L101" s="55"/>
      <c r="M101" s="55"/>
      <c r="N101" s="55"/>
      <c r="O101" s="55"/>
      <c r="P101" s="48"/>
    </row>
    <row r="102" spans="2:17" s="3" customFormat="1" x14ac:dyDescent="0.2">
      <c r="B102" s="49"/>
      <c r="C102" s="49"/>
      <c r="D102" s="49"/>
      <c r="E102" s="49"/>
      <c r="F102" s="49"/>
      <c r="G102" s="55"/>
      <c r="H102" s="55"/>
      <c r="I102" s="55"/>
      <c r="J102" s="55"/>
      <c r="K102" s="55"/>
      <c r="L102" s="55"/>
      <c r="M102" s="55"/>
      <c r="N102" s="55"/>
      <c r="O102" s="55"/>
      <c r="P102" s="48"/>
    </row>
    <row r="103" spans="2:17" s="3" customFormat="1" x14ac:dyDescent="0.2">
      <c r="B103" s="49"/>
      <c r="C103" s="49"/>
      <c r="D103" s="49"/>
      <c r="E103" s="49"/>
      <c r="F103" s="49"/>
      <c r="G103" s="55"/>
      <c r="H103" s="55"/>
      <c r="I103" s="55"/>
      <c r="J103" s="55"/>
      <c r="K103" s="55"/>
      <c r="L103" s="55"/>
      <c r="M103" s="55"/>
      <c r="N103" s="55"/>
      <c r="O103" s="55"/>
      <c r="P103" s="48"/>
      <c r="Q103" s="7" t="s">
        <v>47</v>
      </c>
    </row>
    <row r="104" spans="2:17" s="3" customFormat="1" x14ac:dyDescent="0.2">
      <c r="B104" s="54"/>
      <c r="C104" s="54"/>
      <c r="D104" s="49"/>
      <c r="E104" s="49"/>
      <c r="F104" s="49"/>
      <c r="G104" s="55"/>
      <c r="H104" s="55"/>
      <c r="I104" s="55"/>
      <c r="J104" s="55"/>
      <c r="K104" s="55"/>
      <c r="L104" s="55"/>
      <c r="M104" s="55"/>
      <c r="N104" s="55"/>
      <c r="O104" s="55"/>
      <c r="P104" s="48"/>
      <c r="Q104" s="7" t="s">
        <v>48</v>
      </c>
    </row>
    <row r="105" spans="2:17" s="3" customFormat="1" x14ac:dyDescent="0.2">
      <c r="B105" s="54"/>
      <c r="C105" s="54"/>
      <c r="D105" s="49"/>
      <c r="E105" s="49"/>
      <c r="F105" s="49"/>
      <c r="G105" s="55"/>
      <c r="H105" s="55"/>
      <c r="I105" s="55"/>
      <c r="J105" s="55"/>
      <c r="K105" s="55"/>
      <c r="L105" s="55"/>
      <c r="M105" s="55"/>
      <c r="N105" s="55"/>
      <c r="O105" s="55"/>
      <c r="P105" s="48"/>
      <c r="Q105" s="7" t="s">
        <v>50</v>
      </c>
    </row>
    <row r="106" spans="2:17" s="3" customFormat="1" x14ac:dyDescent="0.2">
      <c r="B106" s="54"/>
      <c r="C106" s="54"/>
      <c r="D106" s="49"/>
      <c r="E106" s="49"/>
      <c r="F106" s="49"/>
      <c r="G106" s="55"/>
      <c r="H106" s="55"/>
      <c r="I106" s="55"/>
      <c r="J106" s="55"/>
      <c r="K106" s="55"/>
      <c r="L106" s="55"/>
      <c r="M106" s="55"/>
      <c r="N106" s="55"/>
      <c r="O106" s="55"/>
      <c r="P106" s="48"/>
      <c r="Q106" s="7" t="s">
        <v>49</v>
      </c>
    </row>
    <row r="107" spans="2:17" s="3" customFormat="1" x14ac:dyDescent="0.2">
      <c r="B107" s="49"/>
      <c r="C107" s="54"/>
      <c r="D107" s="49"/>
      <c r="E107" s="49"/>
      <c r="F107" s="49"/>
      <c r="G107" s="55"/>
      <c r="H107" s="55"/>
      <c r="I107" s="55"/>
      <c r="J107" s="55"/>
      <c r="K107" s="55"/>
      <c r="L107" s="55"/>
      <c r="M107" s="56"/>
      <c r="N107" s="55"/>
      <c r="O107" s="55"/>
      <c r="P107" s="48"/>
      <c r="Q107" s="7" t="s">
        <v>51</v>
      </c>
    </row>
    <row r="108" spans="2:17" s="3" customFormat="1" x14ac:dyDescent="0.2">
      <c r="B108" s="49"/>
      <c r="C108" s="54"/>
      <c r="D108" s="49"/>
      <c r="E108" s="49"/>
      <c r="F108" s="49"/>
      <c r="G108" s="55"/>
      <c r="H108" s="55"/>
      <c r="I108" s="55"/>
      <c r="J108" s="55"/>
      <c r="K108" s="55"/>
      <c r="L108" s="55"/>
      <c r="M108" s="55"/>
      <c r="N108" s="55" t="s">
        <v>46</v>
      </c>
      <c r="O108" s="55"/>
      <c r="P108" s="48"/>
      <c r="Q108" s="7" t="s">
        <v>52</v>
      </c>
    </row>
    <row r="109" spans="2:17" s="3" customFormat="1" x14ac:dyDescent="0.2">
      <c r="B109" s="49"/>
      <c r="C109" s="54"/>
      <c r="D109" s="49"/>
      <c r="E109" s="49"/>
      <c r="F109" s="49"/>
      <c r="G109" s="55"/>
      <c r="H109" s="55"/>
      <c r="I109" s="55"/>
      <c r="J109" s="55"/>
      <c r="K109" s="55"/>
      <c r="L109" s="55"/>
      <c r="M109" s="55"/>
      <c r="N109" s="55"/>
      <c r="O109" s="55"/>
      <c r="P109" s="48"/>
    </row>
    <row r="110" spans="2:17" s="3" customFormat="1" x14ac:dyDescent="0.2">
      <c r="B110" s="49"/>
      <c r="C110" s="54"/>
      <c r="D110" s="49"/>
      <c r="E110" s="49"/>
      <c r="F110" s="49"/>
      <c r="G110" s="55"/>
      <c r="H110" s="55"/>
      <c r="I110" s="55"/>
      <c r="J110" s="55"/>
      <c r="K110" s="55"/>
      <c r="L110" s="55"/>
      <c r="M110" s="55"/>
      <c r="N110" s="55"/>
      <c r="O110" s="55"/>
      <c r="P110" s="48"/>
    </row>
    <row r="111" spans="2:17" s="3" customFormat="1" x14ac:dyDescent="0.2">
      <c r="B111" s="49"/>
      <c r="C111" s="49"/>
      <c r="D111" s="49"/>
      <c r="E111" s="49"/>
      <c r="F111" s="49"/>
      <c r="G111" s="55"/>
      <c r="H111" s="55"/>
      <c r="I111" s="55"/>
      <c r="J111" s="55"/>
      <c r="K111" s="55"/>
      <c r="L111" s="55"/>
      <c r="M111" s="55"/>
      <c r="N111" s="55"/>
      <c r="O111" s="55"/>
      <c r="P111" s="48"/>
    </row>
    <row r="112" spans="2:17" s="3" customFormat="1" x14ac:dyDescent="0.2">
      <c r="B112" s="49"/>
      <c r="C112" s="49"/>
      <c r="D112" s="49"/>
      <c r="E112" s="49"/>
      <c r="F112" s="49"/>
      <c r="G112" s="55"/>
      <c r="H112" s="55"/>
      <c r="I112" s="55"/>
      <c r="J112" s="55"/>
      <c r="K112" s="55"/>
      <c r="L112" s="55"/>
      <c r="M112" s="55"/>
      <c r="N112" s="55"/>
      <c r="O112" s="55"/>
      <c r="P112" s="48"/>
    </row>
    <row r="113" spans="2:17" s="3" customFormat="1" x14ac:dyDescent="0.2">
      <c r="B113" s="49"/>
      <c r="C113" s="49"/>
      <c r="D113" s="49"/>
      <c r="E113" s="49"/>
      <c r="F113" s="49"/>
      <c r="G113" s="55"/>
      <c r="H113" s="55"/>
      <c r="I113" s="55"/>
      <c r="J113" s="55"/>
      <c r="K113" s="55"/>
      <c r="L113" s="55"/>
      <c r="M113" s="55"/>
      <c r="N113" s="55"/>
      <c r="O113" s="55"/>
      <c r="P113" s="48"/>
      <c r="Q113" s="7">
        <v>2015</v>
      </c>
    </row>
    <row r="114" spans="2:17" s="3" customFormat="1" ht="12.75" customHeight="1" x14ac:dyDescent="0.2">
      <c r="B114" s="49"/>
      <c r="C114" s="49"/>
      <c r="D114" s="49"/>
      <c r="E114" s="49"/>
      <c r="F114" s="49"/>
      <c r="G114" s="55"/>
      <c r="H114" s="55"/>
      <c r="I114" s="55"/>
      <c r="J114" s="55"/>
      <c r="K114" s="55"/>
      <c r="L114" s="55"/>
      <c r="M114" s="55"/>
      <c r="N114" s="55"/>
      <c r="O114" s="55"/>
      <c r="Q114" s="7">
        <v>2016</v>
      </c>
    </row>
    <row r="115" spans="2:17" s="3" customFormat="1" x14ac:dyDescent="0.2">
      <c r="B115" s="49"/>
      <c r="C115" s="49"/>
      <c r="D115" s="49"/>
      <c r="E115" s="49"/>
      <c r="F115" s="49"/>
      <c r="G115" s="55"/>
      <c r="H115" s="55"/>
      <c r="I115" s="55"/>
      <c r="J115" s="55"/>
      <c r="K115" s="55"/>
      <c r="L115" s="55"/>
      <c r="M115" s="55"/>
      <c r="N115" s="55"/>
      <c r="O115" s="55"/>
      <c r="Q115" s="7">
        <v>2017</v>
      </c>
    </row>
    <row r="116" spans="2:17" s="3" customFormat="1" x14ac:dyDescent="0.2">
      <c r="B116" s="49"/>
      <c r="C116" s="49"/>
      <c r="D116" s="49"/>
      <c r="E116" s="49"/>
      <c r="F116" s="49"/>
      <c r="G116" s="55"/>
      <c r="H116" s="55"/>
      <c r="I116" s="55"/>
      <c r="J116" s="55"/>
      <c r="K116" s="55"/>
      <c r="L116" s="55"/>
      <c r="M116" s="55"/>
      <c r="N116" s="55"/>
      <c r="O116" s="55"/>
      <c r="Q116" s="7">
        <v>2018</v>
      </c>
    </row>
    <row r="117" spans="2:17" s="3" customFormat="1" x14ac:dyDescent="0.2">
      <c r="B117" s="49"/>
      <c r="C117" s="49"/>
      <c r="D117" s="49"/>
      <c r="E117" s="49"/>
      <c r="F117" s="49"/>
      <c r="G117" s="55"/>
      <c r="H117" s="55"/>
      <c r="I117" s="55"/>
      <c r="J117" s="55"/>
      <c r="K117" s="55"/>
      <c r="L117" s="55"/>
      <c r="M117" s="55"/>
      <c r="N117" s="55"/>
      <c r="O117" s="55"/>
    </row>
    <row r="118" spans="2:17" s="3" customFormat="1" x14ac:dyDescent="0.2">
      <c r="B118" s="49"/>
      <c r="C118" s="49"/>
      <c r="D118" s="49"/>
      <c r="E118" s="49"/>
      <c r="F118" s="49"/>
      <c r="G118" s="55"/>
      <c r="H118" s="55"/>
      <c r="I118" s="55"/>
      <c r="J118" s="55"/>
      <c r="K118" s="55"/>
      <c r="L118" s="55"/>
      <c r="M118" s="55"/>
      <c r="N118" s="55"/>
      <c r="O118" s="55"/>
    </row>
    <row r="119" spans="2:17" s="3" customFormat="1" x14ac:dyDescent="0.2">
      <c r="B119" s="50"/>
      <c r="C119" s="49"/>
      <c r="D119" s="49"/>
      <c r="E119" s="49"/>
      <c r="F119" s="49"/>
      <c r="G119" s="55"/>
      <c r="H119" s="55"/>
      <c r="I119" s="55"/>
      <c r="J119" s="55"/>
      <c r="K119" s="55"/>
      <c r="L119" s="55"/>
      <c r="M119" s="55"/>
      <c r="N119" s="55"/>
      <c r="O119" s="55"/>
    </row>
    <row r="120" spans="2:17" s="3" customFormat="1" x14ac:dyDescent="0.2">
      <c r="B120" s="50"/>
      <c r="C120" s="49"/>
      <c r="D120" s="49"/>
      <c r="E120" s="49"/>
      <c r="F120" s="49"/>
      <c r="G120" s="55"/>
      <c r="H120" s="55"/>
      <c r="I120" s="55"/>
      <c r="J120" s="55"/>
      <c r="K120" s="55"/>
      <c r="L120" s="55"/>
      <c r="M120" s="55"/>
      <c r="N120" s="55"/>
      <c r="O120" s="55"/>
    </row>
    <row r="121" spans="2:17" s="3" customFormat="1" x14ac:dyDescent="0.2">
      <c r="B121" s="50"/>
      <c r="C121" s="49"/>
      <c r="D121" s="49"/>
      <c r="E121" s="49"/>
      <c r="F121" s="49"/>
      <c r="G121" s="55"/>
      <c r="H121" s="55"/>
      <c r="I121" s="55"/>
      <c r="J121" s="55"/>
      <c r="K121" s="55"/>
      <c r="L121" s="55"/>
      <c r="M121" s="55"/>
      <c r="N121" s="55"/>
      <c r="O121" s="55"/>
    </row>
    <row r="122" spans="2:17" s="3" customFormat="1" x14ac:dyDescent="0.2">
      <c r="B122" s="50"/>
      <c r="C122" s="49"/>
      <c r="D122" s="49"/>
      <c r="E122" s="49"/>
      <c r="F122" s="49"/>
      <c r="G122" s="55"/>
      <c r="H122" s="55"/>
      <c r="I122" s="55"/>
      <c r="J122" s="55"/>
      <c r="K122" s="55"/>
      <c r="L122" s="55"/>
      <c r="M122" s="55"/>
      <c r="N122" s="55"/>
      <c r="O122" s="55"/>
    </row>
    <row r="123" spans="2:17" s="3" customFormat="1" x14ac:dyDescent="0.2">
      <c r="B123" s="50"/>
      <c r="C123" s="49"/>
      <c r="D123" s="49"/>
      <c r="E123" s="49"/>
      <c r="F123" s="49"/>
      <c r="G123" s="55"/>
      <c r="H123" s="55"/>
      <c r="I123" s="55"/>
      <c r="J123" s="55"/>
      <c r="K123" s="55"/>
      <c r="L123" s="55"/>
      <c r="M123" s="55"/>
      <c r="N123" s="55"/>
      <c r="O123" s="55"/>
    </row>
    <row r="124" spans="2:17" s="3" customFormat="1" x14ac:dyDescent="0.2">
      <c r="B124" s="50"/>
      <c r="C124" s="49"/>
      <c r="D124" s="49"/>
      <c r="E124" s="49"/>
      <c r="F124" s="49"/>
      <c r="G124" s="55"/>
      <c r="H124" s="55"/>
      <c r="I124" s="55"/>
      <c r="J124" s="55"/>
      <c r="K124" s="55"/>
      <c r="L124" s="55"/>
      <c r="M124" s="55"/>
      <c r="N124" s="55"/>
      <c r="O124" s="55"/>
    </row>
    <row r="125" spans="2:17" s="3" customFormat="1" x14ac:dyDescent="0.2">
      <c r="B125" s="50"/>
      <c r="C125" s="49"/>
      <c r="D125" s="49"/>
      <c r="E125" s="49"/>
      <c r="F125" s="49"/>
      <c r="G125" s="55"/>
      <c r="H125" s="55"/>
      <c r="I125" s="55"/>
      <c r="J125" s="55"/>
      <c r="K125" s="55"/>
      <c r="L125" s="55"/>
      <c r="M125" s="55"/>
      <c r="N125" s="55"/>
      <c r="O125" s="55"/>
    </row>
    <row r="126" spans="2:17" s="3" customFormat="1" x14ac:dyDescent="0.2">
      <c r="B126" s="51"/>
      <c r="C126" s="49"/>
      <c r="D126" s="49"/>
      <c r="E126" s="49"/>
      <c r="F126" s="49"/>
      <c r="G126" s="55"/>
      <c r="H126" s="55"/>
      <c r="I126" s="55"/>
      <c r="J126" s="55"/>
      <c r="K126" s="55"/>
      <c r="L126" s="55"/>
      <c r="M126" s="55"/>
      <c r="N126" s="55"/>
      <c r="O126" s="55"/>
    </row>
    <row r="127" spans="2:17" s="3" customFormat="1" x14ac:dyDescent="0.2">
      <c r="B127" s="51"/>
      <c r="C127" s="49"/>
      <c r="D127" s="49"/>
      <c r="E127" s="49"/>
      <c r="F127" s="49"/>
      <c r="G127" s="55"/>
      <c r="H127" s="55"/>
      <c r="I127" s="55"/>
      <c r="J127" s="55"/>
      <c r="K127" s="55"/>
      <c r="L127" s="55"/>
      <c r="M127" s="55"/>
      <c r="N127" s="55"/>
      <c r="O127" s="55"/>
    </row>
    <row r="128" spans="2:17" s="3" customFormat="1" x14ac:dyDescent="0.2">
      <c r="B128" s="49"/>
      <c r="C128" s="49"/>
      <c r="D128" s="49"/>
      <c r="E128" s="49"/>
      <c r="F128" s="49"/>
      <c r="G128" s="55"/>
      <c r="H128" s="55"/>
      <c r="I128" s="55"/>
      <c r="J128" s="55"/>
      <c r="K128" s="55"/>
      <c r="L128" s="55"/>
      <c r="M128" s="55"/>
      <c r="N128" s="55"/>
      <c r="O128" s="55"/>
    </row>
    <row r="129" spans="2:16" s="3" customFormat="1" x14ac:dyDescent="0.2">
      <c r="B129" s="60" t="s">
        <v>120</v>
      </c>
      <c r="C129" s="49"/>
      <c r="D129" s="49"/>
      <c r="E129" s="49"/>
      <c r="F129" s="49"/>
      <c r="G129" s="55"/>
      <c r="H129" s="55"/>
      <c r="I129" s="55"/>
      <c r="J129" s="55"/>
      <c r="K129" s="55"/>
      <c r="L129" s="55"/>
      <c r="M129" s="55"/>
      <c r="N129" s="55"/>
      <c r="O129" s="55"/>
    </row>
    <row r="130" spans="2:16" s="3" customFormat="1" x14ac:dyDescent="0.2">
      <c r="B130" s="60" t="s">
        <v>121</v>
      </c>
      <c r="C130" s="49"/>
      <c r="D130" s="49"/>
      <c r="E130" s="49"/>
      <c r="F130" s="49"/>
      <c r="G130" s="55"/>
      <c r="H130" s="55"/>
      <c r="I130" s="55"/>
      <c r="J130" s="55"/>
      <c r="K130" s="55"/>
      <c r="L130" s="55"/>
      <c r="M130" s="55"/>
      <c r="N130" s="55"/>
      <c r="O130" s="55"/>
    </row>
    <row r="131" spans="2:16" s="3" customFormat="1" x14ac:dyDescent="0.2">
      <c r="B131" s="60" t="s">
        <v>122</v>
      </c>
      <c r="C131" s="49"/>
      <c r="D131" s="49"/>
      <c r="E131" s="49"/>
      <c r="F131" s="49"/>
      <c r="G131" s="55"/>
      <c r="H131" s="55"/>
      <c r="I131" s="55"/>
      <c r="J131" s="55"/>
      <c r="K131" s="55"/>
      <c r="L131" s="55"/>
      <c r="M131" s="55"/>
      <c r="N131" s="55"/>
      <c r="O131" s="55"/>
    </row>
    <row r="132" spans="2:16" s="3" customFormat="1" x14ac:dyDescent="0.2">
      <c r="B132" s="60" t="s">
        <v>124</v>
      </c>
      <c r="C132" s="49"/>
      <c r="D132" s="49"/>
      <c r="E132" s="49"/>
      <c r="F132" s="49"/>
      <c r="G132" s="55"/>
      <c r="H132" s="55"/>
      <c r="I132" s="55"/>
      <c r="J132" s="55"/>
      <c r="K132" s="55"/>
      <c r="L132" s="55"/>
      <c r="M132" s="55"/>
      <c r="N132" s="55"/>
      <c r="O132" s="55"/>
    </row>
    <row r="133" spans="2:16" s="3" customFormat="1" x14ac:dyDescent="0.2">
      <c r="B133" s="61" t="s">
        <v>123</v>
      </c>
      <c r="C133" s="49"/>
      <c r="D133" s="49"/>
      <c r="E133" s="49"/>
      <c r="F133" s="49"/>
      <c r="G133" s="55"/>
      <c r="H133" s="55"/>
      <c r="I133" s="55"/>
      <c r="J133" s="55"/>
      <c r="K133" s="55"/>
      <c r="L133" s="55"/>
      <c r="M133" s="55"/>
      <c r="N133" s="55"/>
      <c r="O133" s="55"/>
    </row>
    <row r="134" spans="2:16" s="3" customFormat="1" x14ac:dyDescent="0.2">
      <c r="B134" s="59"/>
      <c r="C134" s="49"/>
      <c r="D134" s="49"/>
      <c r="E134" s="49"/>
      <c r="F134" s="49"/>
      <c r="G134" s="55"/>
      <c r="H134" s="55"/>
      <c r="I134" s="55"/>
      <c r="J134" s="55"/>
      <c r="K134" s="55"/>
      <c r="L134" s="55"/>
      <c r="M134" s="55"/>
      <c r="N134" s="55"/>
      <c r="O134" s="55"/>
    </row>
    <row r="135" spans="2:16" s="3" customFormat="1" x14ac:dyDescent="0.2">
      <c r="B135" s="57"/>
      <c r="C135" s="49"/>
      <c r="D135" s="49"/>
      <c r="E135" s="49"/>
      <c r="F135" s="49"/>
      <c r="G135" s="55"/>
      <c r="H135" s="55"/>
      <c r="I135" s="55"/>
      <c r="J135" s="55"/>
      <c r="K135" s="55"/>
      <c r="L135" s="55"/>
      <c r="M135" s="55"/>
      <c r="N135" s="55"/>
      <c r="O135" s="55"/>
    </row>
    <row r="136" spans="2:16" s="3" customFormat="1" x14ac:dyDescent="0.2">
      <c r="B136" s="57"/>
      <c r="C136" s="49"/>
      <c r="D136" s="49"/>
      <c r="E136" s="49"/>
      <c r="F136" s="49"/>
      <c r="G136" s="55"/>
      <c r="H136" s="55"/>
      <c r="I136" s="55"/>
      <c r="J136" s="55"/>
      <c r="K136" s="55"/>
      <c r="L136" s="55"/>
      <c r="M136" s="55"/>
      <c r="N136" s="55"/>
      <c r="O136" s="55"/>
    </row>
    <row r="137" spans="2:16" s="3" customFormat="1" x14ac:dyDescent="0.2">
      <c r="B137" s="50"/>
      <c r="C137" s="49"/>
      <c r="D137" s="49"/>
      <c r="E137" s="49"/>
      <c r="F137" s="49"/>
      <c r="G137" s="55"/>
      <c r="H137" s="55"/>
      <c r="I137" s="55"/>
      <c r="J137" s="55"/>
      <c r="K137" s="55"/>
      <c r="L137" s="55"/>
      <c r="M137" s="55"/>
      <c r="N137" s="55"/>
      <c r="O137" s="55"/>
    </row>
    <row r="138" spans="2:16" s="4" customFormat="1" x14ac:dyDescent="0.2">
      <c r="B138" s="50"/>
      <c r="C138" s="49"/>
      <c r="D138" s="49"/>
      <c r="E138" s="49"/>
      <c r="F138" s="49"/>
      <c r="G138" s="55"/>
      <c r="H138" s="55"/>
      <c r="I138" s="55"/>
      <c r="J138" s="55"/>
      <c r="K138" s="55"/>
      <c r="L138" s="55"/>
      <c r="M138" s="55"/>
      <c r="N138" s="55"/>
      <c r="O138" s="55"/>
      <c r="P138" s="3"/>
    </row>
    <row r="139" spans="2:16" s="4" customFormat="1" hidden="1" x14ac:dyDescent="0.2">
      <c r="B139" s="49" t="s">
        <v>27</v>
      </c>
      <c r="C139" s="49"/>
      <c r="D139" s="49"/>
      <c r="E139" s="49"/>
      <c r="F139" s="49"/>
      <c r="G139" s="55"/>
      <c r="H139" s="55"/>
      <c r="I139" s="55"/>
      <c r="J139" s="55"/>
      <c r="K139" s="55"/>
      <c r="L139" s="55"/>
      <c r="M139" s="55"/>
      <c r="N139" s="55"/>
      <c r="O139" s="55"/>
      <c r="P139" s="3"/>
    </row>
    <row r="140" spans="2:16" s="4" customFormat="1" hidden="1" x14ac:dyDescent="0.2">
      <c r="B140" s="8" t="s">
        <v>35</v>
      </c>
      <c r="C140" s="49"/>
      <c r="D140" s="49"/>
      <c r="E140" s="49"/>
      <c r="F140" s="49"/>
      <c r="G140" s="55"/>
      <c r="H140" s="55"/>
      <c r="I140" s="55"/>
      <c r="J140" s="55"/>
      <c r="K140" s="55"/>
      <c r="L140" s="55"/>
      <c r="M140" s="55"/>
      <c r="N140" s="55"/>
      <c r="O140" s="55"/>
      <c r="P140" s="3"/>
    </row>
    <row r="141" spans="2:16" s="4" customFormat="1" hidden="1" x14ac:dyDescent="0.2">
      <c r="B141" s="8" t="s">
        <v>84</v>
      </c>
      <c r="C141" s="49"/>
      <c r="D141" s="49"/>
      <c r="E141" s="49"/>
      <c r="F141" s="49"/>
      <c r="G141" s="55"/>
      <c r="H141" s="55"/>
      <c r="I141" s="55"/>
      <c r="J141" s="55"/>
      <c r="K141" s="55"/>
      <c r="L141" s="55"/>
      <c r="M141" s="55"/>
      <c r="N141" s="55"/>
      <c r="O141" s="55"/>
      <c r="P141" s="3"/>
    </row>
    <row r="142" spans="2:16" s="4" customFormat="1" hidden="1" x14ac:dyDescent="0.2">
      <c r="B142" s="8" t="s">
        <v>28</v>
      </c>
      <c r="C142" s="49"/>
      <c r="D142" s="49"/>
      <c r="E142" s="49"/>
      <c r="F142" s="49"/>
      <c r="G142" s="55"/>
      <c r="H142" s="55"/>
      <c r="I142" s="55"/>
      <c r="J142" s="55"/>
      <c r="K142" s="55"/>
      <c r="L142" s="55"/>
      <c r="M142" s="55"/>
      <c r="N142" s="55"/>
      <c r="O142" s="55"/>
      <c r="P142" s="3"/>
    </row>
    <row r="143" spans="2:16" s="4" customFormat="1" hidden="1" x14ac:dyDescent="0.2">
      <c r="B143" s="8" t="s">
        <v>90</v>
      </c>
      <c r="C143" s="49"/>
      <c r="D143" s="49"/>
      <c r="E143" s="49"/>
      <c r="F143" s="49"/>
      <c r="G143" s="55"/>
      <c r="H143" s="55"/>
      <c r="I143" s="55"/>
      <c r="J143" s="55"/>
      <c r="K143" s="55"/>
      <c r="L143" s="55"/>
      <c r="M143" s="55"/>
      <c r="N143" s="55"/>
      <c r="O143" s="55"/>
      <c r="P143" s="3"/>
    </row>
    <row r="144" spans="2:16" s="4" customFormat="1" hidden="1" x14ac:dyDescent="0.2">
      <c r="B144" s="8" t="s">
        <v>117</v>
      </c>
      <c r="C144" s="49"/>
      <c r="D144" s="49"/>
      <c r="E144" s="49"/>
      <c r="F144" s="49"/>
      <c r="G144" s="55"/>
      <c r="H144" s="55"/>
      <c r="I144" s="55"/>
      <c r="J144" s="55"/>
      <c r="K144" s="55"/>
      <c r="L144" s="55"/>
      <c r="M144" s="55"/>
      <c r="N144" s="55"/>
      <c r="O144" s="55"/>
      <c r="P144" s="3"/>
    </row>
    <row r="145" spans="2:16" s="4" customFormat="1" hidden="1" x14ac:dyDescent="0.2">
      <c r="B145" s="8" t="s">
        <v>92</v>
      </c>
      <c r="C145" s="49"/>
      <c r="D145" s="49"/>
      <c r="E145" s="49"/>
      <c r="F145" s="49"/>
      <c r="G145" s="55"/>
      <c r="H145" s="55"/>
      <c r="I145" s="55"/>
      <c r="J145" s="55"/>
      <c r="K145" s="55"/>
      <c r="L145" s="55"/>
      <c r="M145" s="55"/>
      <c r="N145" s="55"/>
      <c r="O145" s="55"/>
      <c r="P145" s="3"/>
    </row>
    <row r="146" spans="2:16" s="4" customFormat="1" hidden="1" x14ac:dyDescent="0.2">
      <c r="B146" s="8" t="s">
        <v>33</v>
      </c>
      <c r="C146" s="49"/>
      <c r="D146" s="49"/>
      <c r="E146" s="49"/>
      <c r="F146" s="49"/>
      <c r="G146" s="55"/>
      <c r="H146" s="55"/>
      <c r="I146" s="55"/>
      <c r="J146" s="55"/>
      <c r="K146" s="55"/>
      <c r="L146" s="55"/>
      <c r="M146" s="55"/>
      <c r="N146" s="55"/>
      <c r="O146" s="55"/>
      <c r="P146" s="3"/>
    </row>
    <row r="147" spans="2:16" s="4" customFormat="1" hidden="1" x14ac:dyDescent="0.2">
      <c r="B147" s="8" t="s">
        <v>81</v>
      </c>
      <c r="C147" s="49"/>
      <c r="D147" s="49"/>
      <c r="E147" s="49"/>
      <c r="F147" s="49"/>
      <c r="G147" s="55"/>
      <c r="H147" s="55"/>
      <c r="I147" s="55"/>
      <c r="J147" s="55"/>
      <c r="K147" s="55"/>
      <c r="L147" s="55"/>
      <c r="M147" s="55"/>
      <c r="N147" s="55"/>
      <c r="O147" s="55"/>
      <c r="P147" s="3"/>
    </row>
    <row r="148" spans="2:16" s="4" customFormat="1" hidden="1" x14ac:dyDescent="0.2">
      <c r="B148" s="8" t="s">
        <v>85</v>
      </c>
      <c r="C148" s="49"/>
      <c r="D148" s="49"/>
      <c r="E148" s="49"/>
      <c r="F148" s="49"/>
      <c r="G148" s="55"/>
      <c r="H148" s="55"/>
      <c r="I148" s="55"/>
      <c r="J148" s="55"/>
      <c r="K148" s="55"/>
      <c r="L148" s="55"/>
      <c r="M148" s="55"/>
      <c r="N148" s="55"/>
      <c r="O148" s="55"/>
      <c r="P148" s="3"/>
    </row>
    <row r="149" spans="2:16" hidden="1" x14ac:dyDescent="0.2">
      <c r="B149" s="53" t="s">
        <v>113</v>
      </c>
      <c r="C149" s="49"/>
      <c r="D149" s="49"/>
      <c r="E149" s="49"/>
      <c r="F149" s="49"/>
      <c r="G149" s="55"/>
      <c r="H149" s="55"/>
      <c r="I149" s="55"/>
      <c r="J149" s="55"/>
      <c r="K149" s="55"/>
      <c r="L149" s="55"/>
      <c r="M149" s="55"/>
      <c r="N149" s="55"/>
      <c r="O149" s="55"/>
      <c r="P149" s="3"/>
    </row>
    <row r="150" spans="2:16" hidden="1" x14ac:dyDescent="0.2">
      <c r="B150" s="8" t="s">
        <v>83</v>
      </c>
      <c r="C150" s="49"/>
      <c r="D150" s="49"/>
      <c r="E150" s="49"/>
      <c r="F150" s="49"/>
      <c r="G150" s="55"/>
      <c r="H150" s="55"/>
      <c r="I150" s="55"/>
      <c r="J150" s="55"/>
      <c r="K150" s="55"/>
      <c r="L150" s="55"/>
      <c r="M150" s="55"/>
      <c r="N150" s="55"/>
      <c r="O150" s="55"/>
      <c r="P150" s="3"/>
    </row>
    <row r="151" spans="2:16" hidden="1" x14ac:dyDescent="0.2">
      <c r="B151" s="8" t="s">
        <v>88</v>
      </c>
      <c r="C151" s="49"/>
      <c r="D151" s="49"/>
      <c r="E151" s="49"/>
      <c r="F151" s="49"/>
      <c r="G151" s="55"/>
      <c r="H151" s="55"/>
      <c r="I151" s="55"/>
      <c r="J151" s="55"/>
      <c r="K151" s="55"/>
      <c r="L151" s="55"/>
      <c r="M151" s="55"/>
      <c r="N151" s="55"/>
      <c r="O151" s="55"/>
      <c r="P151" s="3"/>
    </row>
    <row r="152" spans="2:16" hidden="1" x14ac:dyDescent="0.2">
      <c r="B152" s="8" t="s">
        <v>91</v>
      </c>
      <c r="C152" s="49"/>
      <c r="D152" s="49"/>
      <c r="E152" s="49"/>
      <c r="F152" s="49"/>
      <c r="G152" s="55"/>
      <c r="H152" s="55"/>
      <c r="I152" s="55"/>
      <c r="J152" s="55"/>
      <c r="K152" s="55"/>
      <c r="L152" s="55"/>
      <c r="M152" s="55"/>
      <c r="N152" s="55"/>
      <c r="O152" s="55"/>
      <c r="P152" s="3"/>
    </row>
    <row r="153" spans="2:16" hidden="1" x14ac:dyDescent="0.2">
      <c r="B153" s="8" t="s">
        <v>89</v>
      </c>
      <c r="C153" s="49"/>
      <c r="D153" s="49"/>
      <c r="E153" s="49"/>
      <c r="F153" s="49"/>
      <c r="G153" s="55"/>
      <c r="H153" s="55"/>
      <c r="I153" s="55"/>
      <c r="J153" s="55"/>
      <c r="K153" s="55"/>
      <c r="L153" s="55"/>
      <c r="M153" s="55"/>
      <c r="N153" s="55"/>
      <c r="O153" s="55"/>
      <c r="P153" s="3"/>
    </row>
    <row r="154" spans="2:16" hidden="1" x14ac:dyDescent="0.2">
      <c r="B154" s="8" t="s">
        <v>86</v>
      </c>
      <c r="C154" s="49"/>
      <c r="D154" s="49"/>
      <c r="E154" s="49"/>
      <c r="F154" s="49"/>
      <c r="G154" s="55"/>
      <c r="H154" s="55"/>
      <c r="I154" s="55"/>
      <c r="J154" s="55"/>
      <c r="K154" s="55"/>
      <c r="L154" s="55"/>
      <c r="M154" s="55"/>
      <c r="N154" s="55"/>
      <c r="O154" s="55"/>
      <c r="P154" s="3"/>
    </row>
    <row r="155" spans="2:16" hidden="1" x14ac:dyDescent="0.2">
      <c r="B155" s="8" t="s">
        <v>79</v>
      </c>
      <c r="C155" s="49"/>
      <c r="D155" s="49"/>
      <c r="E155" s="49"/>
      <c r="F155" s="49"/>
      <c r="G155" s="55"/>
      <c r="H155" s="55"/>
      <c r="I155" s="55"/>
      <c r="J155" s="55"/>
      <c r="K155" s="55"/>
      <c r="L155" s="55"/>
      <c r="M155" s="55"/>
      <c r="N155" s="55"/>
      <c r="O155" s="55"/>
      <c r="P155" s="3"/>
    </row>
    <row r="156" spans="2:16" hidden="1" x14ac:dyDescent="0.2">
      <c r="B156" s="8" t="s">
        <v>87</v>
      </c>
      <c r="C156" s="49"/>
      <c r="D156" s="49"/>
      <c r="E156" s="49"/>
      <c r="F156" s="49"/>
      <c r="G156" s="55"/>
      <c r="H156" s="55"/>
      <c r="I156" s="55"/>
      <c r="J156" s="55"/>
      <c r="K156" s="55"/>
      <c r="L156" s="55"/>
      <c r="M156" s="55"/>
      <c r="N156" s="55"/>
      <c r="O156" s="55"/>
      <c r="P156" s="3"/>
    </row>
    <row r="157" spans="2:16" hidden="1" x14ac:dyDescent="0.2">
      <c r="B157" s="8" t="s">
        <v>80</v>
      </c>
      <c r="C157" s="49"/>
      <c r="D157" s="49"/>
      <c r="E157" s="49"/>
      <c r="F157" s="49"/>
      <c r="G157" s="55"/>
      <c r="H157" s="55"/>
      <c r="I157" s="55"/>
      <c r="J157" s="55"/>
      <c r="K157" s="55"/>
      <c r="L157" s="55"/>
      <c r="M157" s="55"/>
      <c r="N157" s="55"/>
      <c r="O157" s="55"/>
      <c r="P157" s="3"/>
    </row>
    <row r="158" spans="2:16" hidden="1" x14ac:dyDescent="0.2">
      <c r="B158" s="8" t="s">
        <v>82</v>
      </c>
      <c r="C158" s="49"/>
      <c r="D158" s="49"/>
      <c r="E158" s="49"/>
      <c r="F158" s="49"/>
      <c r="G158" s="55"/>
      <c r="H158" s="55"/>
      <c r="I158" s="55"/>
      <c r="J158" s="55"/>
      <c r="K158" s="55"/>
      <c r="L158" s="55"/>
      <c r="M158" s="55"/>
      <c r="N158" s="55"/>
      <c r="O158" s="55"/>
      <c r="P158" s="3"/>
    </row>
    <row r="159" spans="2:16" hidden="1" x14ac:dyDescent="0.2">
      <c r="B159" s="8" t="s">
        <v>31</v>
      </c>
      <c r="C159" s="49"/>
      <c r="D159" s="49"/>
      <c r="E159" s="49"/>
      <c r="F159" s="49"/>
      <c r="G159" s="55"/>
      <c r="H159" s="55"/>
      <c r="I159" s="55"/>
      <c r="J159" s="55"/>
      <c r="K159" s="55"/>
      <c r="L159" s="55"/>
      <c r="M159" s="55"/>
      <c r="N159" s="55"/>
      <c r="O159" s="55"/>
      <c r="P159" s="3"/>
    </row>
    <row r="160" spans="2:16" hidden="1" x14ac:dyDescent="0.2">
      <c r="B160" s="8" t="s">
        <v>34</v>
      </c>
      <c r="C160" s="49"/>
      <c r="D160" s="49"/>
      <c r="E160" s="49"/>
      <c r="F160" s="49"/>
      <c r="G160" s="55"/>
      <c r="H160" s="55"/>
      <c r="I160" s="55"/>
      <c r="J160" s="55"/>
      <c r="K160" s="55"/>
      <c r="L160" s="55"/>
      <c r="M160" s="55"/>
      <c r="N160" s="55"/>
      <c r="O160" s="55"/>
      <c r="P160" s="3"/>
    </row>
    <row r="161" spans="2:16" hidden="1" x14ac:dyDescent="0.2">
      <c r="B161" s="8" t="s">
        <v>30</v>
      </c>
      <c r="C161" s="49"/>
      <c r="D161" s="49"/>
      <c r="E161" s="49"/>
      <c r="F161" s="49"/>
      <c r="G161" s="55"/>
      <c r="H161" s="55"/>
      <c r="I161" s="55"/>
      <c r="J161" s="55"/>
      <c r="K161" s="55"/>
      <c r="L161" s="55"/>
      <c r="M161" s="55"/>
      <c r="N161" s="55"/>
      <c r="O161" s="55"/>
      <c r="P161" s="3"/>
    </row>
    <row r="162" spans="2:16" hidden="1" x14ac:dyDescent="0.2">
      <c r="B162" s="8" t="s">
        <v>32</v>
      </c>
      <c r="C162" s="49"/>
      <c r="D162" s="49"/>
      <c r="E162" s="49"/>
      <c r="F162" s="49"/>
      <c r="G162" s="55"/>
      <c r="H162" s="55"/>
      <c r="I162" s="55"/>
      <c r="J162" s="55"/>
      <c r="K162" s="55"/>
      <c r="L162" s="55"/>
      <c r="M162" s="55"/>
      <c r="N162" s="55"/>
      <c r="O162" s="55"/>
      <c r="P162" s="3"/>
    </row>
    <row r="163" spans="2:16" hidden="1" x14ac:dyDescent="0.2">
      <c r="B163" s="8" t="s">
        <v>65</v>
      </c>
      <c r="C163" s="49"/>
      <c r="D163" s="49"/>
      <c r="E163" s="49"/>
      <c r="F163" s="49"/>
      <c r="G163" s="55"/>
      <c r="H163" s="55"/>
      <c r="I163" s="55"/>
      <c r="J163" s="55"/>
      <c r="K163" s="55"/>
      <c r="L163" s="55"/>
      <c r="M163" s="55"/>
      <c r="N163" s="55"/>
      <c r="O163" s="55"/>
      <c r="P163" s="3"/>
    </row>
    <row r="164" spans="2:16" hidden="1" x14ac:dyDescent="0.2">
      <c r="B164" s="8" t="s">
        <v>64</v>
      </c>
      <c r="C164" s="49"/>
      <c r="D164" s="49"/>
      <c r="E164" s="49"/>
      <c r="F164" s="49"/>
      <c r="G164" s="55"/>
      <c r="H164" s="55"/>
      <c r="I164" s="55"/>
      <c r="J164" s="55"/>
      <c r="K164" s="55"/>
      <c r="L164" s="55"/>
      <c r="M164" s="55"/>
      <c r="N164" s="55"/>
      <c r="O164" s="55"/>
      <c r="P164" s="3"/>
    </row>
    <row r="165" spans="2:16" hidden="1" x14ac:dyDescent="0.2">
      <c r="B165" s="8" t="s">
        <v>29</v>
      </c>
      <c r="C165" s="49"/>
      <c r="D165" s="49"/>
      <c r="E165" s="49"/>
      <c r="F165" s="49"/>
      <c r="G165" s="55"/>
      <c r="H165" s="55"/>
      <c r="I165" s="55"/>
      <c r="J165" s="55"/>
      <c r="K165" s="55"/>
      <c r="L165" s="55"/>
      <c r="M165" s="55"/>
      <c r="N165" s="55"/>
      <c r="O165" s="55"/>
      <c r="P165" s="3"/>
    </row>
    <row r="166" spans="2:16" hidden="1" x14ac:dyDescent="0.2">
      <c r="B166" s="8" t="s">
        <v>63</v>
      </c>
      <c r="C166" s="49"/>
      <c r="D166" s="49"/>
      <c r="E166" s="49"/>
      <c r="F166" s="49"/>
      <c r="G166" s="55"/>
      <c r="H166" s="55"/>
      <c r="I166" s="55"/>
      <c r="J166" s="55"/>
      <c r="K166" s="55"/>
      <c r="L166" s="55"/>
      <c r="M166" s="55"/>
      <c r="N166" s="55"/>
      <c r="O166" s="55"/>
      <c r="P166" s="3"/>
    </row>
    <row r="167" spans="2:16" x14ac:dyDescent="0.2">
      <c r="B167" s="49"/>
      <c r="C167" s="49"/>
      <c r="D167" s="49"/>
      <c r="E167" s="49"/>
      <c r="F167" s="49"/>
      <c r="G167" s="55"/>
      <c r="H167" s="55"/>
      <c r="I167" s="55"/>
      <c r="J167" s="55"/>
      <c r="K167" s="55"/>
      <c r="L167" s="55"/>
      <c r="M167" s="55"/>
      <c r="N167" s="55"/>
      <c r="O167" s="55"/>
      <c r="P167" s="3"/>
    </row>
    <row r="168" spans="2:16" x14ac:dyDescent="0.2">
      <c r="B168" s="49"/>
      <c r="C168" s="49"/>
      <c r="D168" s="49"/>
      <c r="E168" s="49"/>
      <c r="F168" s="49"/>
      <c r="G168" s="55"/>
      <c r="H168" s="55"/>
      <c r="I168" s="55"/>
      <c r="J168" s="55"/>
      <c r="K168" s="55"/>
      <c r="L168" s="55"/>
      <c r="M168" s="55"/>
      <c r="N168" s="55"/>
      <c r="O168" s="55"/>
      <c r="P168" s="3"/>
    </row>
    <row r="169" spans="2:16" x14ac:dyDescent="0.2">
      <c r="B169" s="49"/>
      <c r="C169" s="49"/>
      <c r="D169" s="49"/>
      <c r="E169" s="49"/>
      <c r="F169" s="49"/>
      <c r="G169" s="55"/>
      <c r="H169" s="55"/>
      <c r="I169" s="55"/>
      <c r="J169" s="55"/>
      <c r="K169" s="55"/>
      <c r="L169" s="55"/>
      <c r="M169" s="55"/>
      <c r="N169" s="55"/>
      <c r="O169" s="55"/>
      <c r="P169" s="3"/>
    </row>
    <row r="170" spans="2:16" hidden="1" x14ac:dyDescent="0.2">
      <c r="B170" s="49" t="s">
        <v>114</v>
      </c>
      <c r="C170" s="49"/>
      <c r="D170" s="49"/>
      <c r="E170" s="49"/>
      <c r="F170" s="49"/>
      <c r="G170" s="55"/>
      <c r="H170" s="55"/>
      <c r="I170" s="55"/>
      <c r="J170" s="55"/>
      <c r="K170" s="55"/>
      <c r="L170" s="55"/>
      <c r="M170" s="55"/>
      <c r="N170" s="55"/>
      <c r="O170" s="55"/>
      <c r="P170" s="3"/>
    </row>
    <row r="171" spans="2:16" hidden="1" x14ac:dyDescent="0.2">
      <c r="B171" s="54" t="s">
        <v>45</v>
      </c>
      <c r="C171" s="49"/>
      <c r="D171" s="49"/>
      <c r="E171" s="49"/>
      <c r="F171" s="49"/>
      <c r="G171" s="55"/>
      <c r="H171" s="55"/>
      <c r="I171" s="55"/>
      <c r="J171" s="55"/>
      <c r="K171" s="55"/>
      <c r="L171" s="55"/>
      <c r="M171" s="55"/>
      <c r="N171" s="55"/>
      <c r="O171" s="55"/>
    </row>
    <row r="172" spans="2:16" hidden="1" x14ac:dyDescent="0.2">
      <c r="B172" s="54" t="s">
        <v>56</v>
      </c>
      <c r="C172" s="49"/>
      <c r="D172" s="49"/>
      <c r="E172" s="49"/>
      <c r="F172" s="49"/>
      <c r="G172" s="55"/>
      <c r="H172" s="55"/>
      <c r="I172" s="55"/>
      <c r="J172" s="55"/>
      <c r="K172" s="55"/>
      <c r="L172" s="55"/>
      <c r="M172" s="55"/>
      <c r="N172" s="55"/>
      <c r="O172" s="55"/>
    </row>
    <row r="173" spans="2:16" x14ac:dyDescent="0.2">
      <c r="B173" s="55"/>
      <c r="C173" s="49"/>
      <c r="D173" s="49"/>
      <c r="E173" s="49"/>
      <c r="F173" s="49"/>
      <c r="G173" s="55"/>
      <c r="H173" s="55"/>
      <c r="I173" s="55"/>
      <c r="J173" s="55"/>
      <c r="K173" s="55"/>
      <c r="L173" s="55"/>
      <c r="M173" s="55"/>
      <c r="N173" s="55"/>
      <c r="O173" s="55"/>
    </row>
    <row r="174" spans="2:16" x14ac:dyDescent="0.2">
      <c r="B174" s="58"/>
      <c r="C174" s="49"/>
      <c r="D174" s="49"/>
      <c r="E174" s="49"/>
      <c r="F174" s="49"/>
      <c r="G174" s="55"/>
      <c r="H174" s="55"/>
      <c r="I174" s="55"/>
      <c r="J174" s="55"/>
      <c r="K174" s="55"/>
      <c r="L174" s="55"/>
      <c r="M174" s="55"/>
      <c r="N174" s="55"/>
      <c r="O174" s="55"/>
    </row>
    <row r="175" spans="2:16" x14ac:dyDescent="0.2">
      <c r="B175" s="58"/>
      <c r="C175" s="49"/>
      <c r="D175" s="49"/>
      <c r="E175" s="49"/>
      <c r="F175" s="49"/>
      <c r="G175" s="55"/>
      <c r="H175" s="55"/>
      <c r="I175" s="55"/>
      <c r="J175" s="55"/>
      <c r="K175" s="55"/>
      <c r="L175" s="55"/>
      <c r="M175" s="55"/>
      <c r="N175" s="55"/>
      <c r="O175" s="55"/>
    </row>
    <row r="176" spans="2:16" x14ac:dyDescent="0.2">
      <c r="B176" s="58"/>
      <c r="C176" s="49"/>
      <c r="D176" s="49"/>
      <c r="E176" s="49"/>
      <c r="F176" s="49"/>
      <c r="G176" s="55"/>
      <c r="H176" s="55"/>
      <c r="I176" s="55"/>
      <c r="J176" s="55"/>
      <c r="K176" s="55"/>
      <c r="L176" s="55"/>
      <c r="M176" s="55"/>
      <c r="N176" s="55"/>
      <c r="O176" s="55"/>
    </row>
    <row r="177" spans="2:15" x14ac:dyDescent="0.2">
      <c r="B177" s="58"/>
      <c r="C177" s="49"/>
      <c r="D177" s="49"/>
      <c r="E177" s="49"/>
      <c r="F177" s="49"/>
      <c r="G177" s="55"/>
      <c r="H177" s="55"/>
      <c r="I177" s="55"/>
      <c r="J177" s="55"/>
      <c r="K177" s="55"/>
      <c r="L177" s="55"/>
      <c r="M177" s="55"/>
      <c r="N177" s="55"/>
      <c r="O177" s="55"/>
    </row>
    <row r="178" spans="2:15" x14ac:dyDescent="0.2">
      <c r="B178" s="58"/>
      <c r="C178" s="49"/>
      <c r="D178" s="49"/>
      <c r="E178" s="49"/>
      <c r="F178" s="49"/>
      <c r="G178" s="55"/>
      <c r="H178" s="55"/>
      <c r="I178" s="55"/>
      <c r="J178" s="55"/>
      <c r="K178" s="55"/>
      <c r="L178" s="55"/>
      <c r="M178" s="55"/>
      <c r="N178" s="55"/>
      <c r="O178" s="55"/>
    </row>
    <row r="179" spans="2:15" s="3" customFormat="1" hidden="1" x14ac:dyDescent="0.2">
      <c r="B179" s="50" t="s">
        <v>119</v>
      </c>
      <c r="C179" s="49"/>
      <c r="D179" s="49"/>
      <c r="E179" s="49"/>
      <c r="F179" s="49"/>
      <c r="G179" s="49"/>
      <c r="H179" s="49"/>
      <c r="I179" s="49"/>
      <c r="J179" s="49"/>
      <c r="K179" s="49"/>
      <c r="L179" s="49"/>
      <c r="M179" s="49"/>
      <c r="N179" s="49"/>
      <c r="O179" s="49"/>
    </row>
    <row r="180" spans="2:15" s="3" customFormat="1" hidden="1" x14ac:dyDescent="0.2">
      <c r="B180" s="51" t="s">
        <v>118</v>
      </c>
      <c r="C180" s="49"/>
      <c r="D180" s="49"/>
      <c r="E180" s="49"/>
      <c r="F180" s="49"/>
      <c r="G180" s="49"/>
      <c r="H180" s="49"/>
      <c r="I180" s="49"/>
      <c r="J180" s="49"/>
      <c r="K180" s="49"/>
      <c r="L180" s="49"/>
      <c r="M180" s="49"/>
      <c r="N180" s="49"/>
      <c r="O180" s="49"/>
    </row>
    <row r="181" spans="2:15" s="3" customFormat="1" ht="38.25" hidden="1" x14ac:dyDescent="0.2">
      <c r="B181" s="52" t="s">
        <v>53</v>
      </c>
    </row>
    <row r="182" spans="2:15" s="3" customFormat="1" ht="38.25" hidden="1" x14ac:dyDescent="0.2">
      <c r="B182" s="52" t="s">
        <v>108</v>
      </c>
    </row>
    <row r="183" spans="2:15" s="3" customFormat="1" ht="38.25" hidden="1" x14ac:dyDescent="0.2">
      <c r="B183" s="52" t="s">
        <v>109</v>
      </c>
    </row>
    <row r="184" spans="2:15" s="3" customFormat="1" ht="63.75" hidden="1" x14ac:dyDescent="0.2">
      <c r="B184" s="52" t="s">
        <v>110</v>
      </c>
    </row>
    <row r="185" spans="2:15" s="3" customFormat="1" ht="51" hidden="1" x14ac:dyDescent="0.2">
      <c r="B185" s="52" t="s">
        <v>111</v>
      </c>
    </row>
    <row r="186" spans="2:15" s="3" customFormat="1" ht="38.25" hidden="1" x14ac:dyDescent="0.2">
      <c r="B186" s="52" t="s">
        <v>112</v>
      </c>
    </row>
    <row r="187" spans="2:15" s="3" customFormat="1" ht="25.5" hidden="1" x14ac:dyDescent="0.2">
      <c r="B187" s="52" t="s">
        <v>93</v>
      </c>
    </row>
    <row r="188" spans="2:15" s="3" customFormat="1" hidden="1" x14ac:dyDescent="0.2">
      <c r="B188" s="52" t="s">
        <v>66</v>
      </c>
    </row>
    <row r="189" spans="2:15" x14ac:dyDescent="0.2">
      <c r="C189" s="4"/>
      <c r="D189" s="4"/>
      <c r="E189" s="4"/>
      <c r="F189" s="4"/>
      <c r="G189" s="4"/>
      <c r="H189" s="4"/>
      <c r="I189" s="4"/>
      <c r="J189" s="4"/>
      <c r="K189" s="4"/>
      <c r="L189" s="4"/>
      <c r="M189" s="4"/>
      <c r="N189" s="4"/>
      <c r="O189" s="4"/>
    </row>
  </sheetData>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F49">
    <cfRule type="cellIs" dxfId="51" priority="25" stopIfTrue="1" operator="equal">
      <formula>"0"</formula>
    </cfRule>
    <cfRule type="cellIs" dxfId="50" priority="26" stopIfTrue="1" operator="lessThanOrEqual">
      <formula>$S$5</formula>
    </cfRule>
    <cfRule type="cellIs" dxfId="49" priority="27" stopIfTrue="1" operator="greaterThanOrEqual">
      <formula>$S$2</formula>
    </cfRule>
    <cfRule type="cellIs" dxfId="48" priority="28" stopIfTrue="1" operator="between">
      <formula>$S$4</formula>
      <formula>$S$3</formula>
    </cfRule>
  </conditionalFormatting>
  <conditionalFormatting sqref="L49">
    <cfRule type="cellIs" dxfId="47" priority="17" stopIfTrue="1" operator="equal">
      <formula>"0"</formula>
    </cfRule>
    <cfRule type="cellIs" dxfId="46" priority="18" stopIfTrue="1" operator="lessThanOrEqual">
      <formula>$S$5</formula>
    </cfRule>
    <cfRule type="cellIs" dxfId="45" priority="19" stopIfTrue="1" operator="greaterThanOrEqual">
      <formula>$S$2</formula>
    </cfRule>
    <cfRule type="cellIs" dxfId="44" priority="20" stopIfTrue="1" operator="between">
      <formula>$S$4</formula>
      <formula>$S$3</formula>
    </cfRule>
  </conditionalFormatting>
  <conditionalFormatting sqref="O49">
    <cfRule type="cellIs" dxfId="43" priority="13" stopIfTrue="1" operator="equal">
      <formula>"0"</formula>
    </cfRule>
    <cfRule type="cellIs" dxfId="42" priority="14" stopIfTrue="1" operator="lessThanOrEqual">
      <formula>$S$5</formula>
    </cfRule>
    <cfRule type="cellIs" dxfId="41" priority="15" stopIfTrue="1" operator="greaterThanOrEqual">
      <formula>$S$2</formula>
    </cfRule>
    <cfRule type="cellIs" dxfId="40" priority="16" stopIfTrue="1" operator="between">
      <formula>$S$4</formula>
      <formula>$S$3</formula>
    </cfRule>
  </conditionalFormatting>
  <conditionalFormatting sqref="P49">
    <cfRule type="cellIs" dxfId="39" priority="9" stopIfTrue="1" operator="equal">
      <formula>"0"</formula>
    </cfRule>
    <cfRule type="cellIs" dxfId="38" priority="10" stopIfTrue="1" operator="lessThanOrEqual">
      <formula>$S$5</formula>
    </cfRule>
    <cfRule type="cellIs" dxfId="37" priority="11" stopIfTrue="1" operator="greaterThanOrEqual">
      <formula>$S$2</formula>
    </cfRule>
    <cfRule type="cellIs" dxfId="36" priority="12" stopIfTrue="1" operator="between">
      <formula>$S$4</formula>
      <formula>$S$3</formula>
    </cfRule>
  </conditionalFormatting>
  <conditionalFormatting sqref="I49">
    <cfRule type="cellIs" dxfId="35" priority="1" stopIfTrue="1" operator="equal">
      <formula>"0"</formula>
    </cfRule>
    <cfRule type="cellIs" dxfId="34" priority="2" stopIfTrue="1" operator="lessThanOrEqual">
      <formula>$S$5</formula>
    </cfRule>
    <cfRule type="cellIs" dxfId="33" priority="3" stopIfTrue="1" operator="greaterThanOrEqual">
      <formula>$S$2</formula>
    </cfRule>
    <cfRule type="cellIs" dxfId="32"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$B$129:$B$133</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5"/>
  <sheetViews>
    <sheetView topLeftCell="B4" zoomScale="85" zoomScaleNormal="85" workbookViewId="0">
      <selection activeCell="H16" sqref="H16"/>
    </sheetView>
  </sheetViews>
  <sheetFormatPr baseColWidth="10" defaultRowHeight="30" customHeight="1" x14ac:dyDescent="0.2"/>
  <cols>
    <col min="1" max="1" width="28.5703125" style="30" customWidth="1"/>
    <col min="2" max="2" width="27" style="23" bestFit="1" customWidth="1"/>
    <col min="3" max="7" width="15.7109375" style="23" customWidth="1"/>
    <col min="8" max="8" width="20.28515625" style="23" customWidth="1"/>
    <col min="9" max="10" width="15.7109375" style="23" customWidth="1"/>
    <col min="11" max="11" width="24.42578125" style="23" customWidth="1"/>
    <col min="12" max="12" width="15.7109375" style="88" customWidth="1"/>
    <col min="13" max="13" width="5.28515625" style="23" customWidth="1"/>
    <col min="14" max="14" width="10.7109375" style="23" customWidth="1"/>
    <col min="15" max="15" width="27.5703125" style="23" bestFit="1" customWidth="1"/>
    <col min="16" max="18" width="11.42578125" style="23"/>
    <col min="19" max="19" width="11.42578125" style="3" hidden="1" customWidth="1"/>
    <col min="20" max="16384" width="11.42578125" style="23"/>
  </cols>
  <sheetData>
    <row r="1" spans="1:24" ht="30" customHeight="1" x14ac:dyDescent="0.25">
      <c r="A1" s="243"/>
      <c r="B1" s="244" t="s">
        <v>36</v>
      </c>
      <c r="C1" s="245"/>
      <c r="D1" s="245"/>
      <c r="E1" s="245"/>
      <c r="F1" s="245"/>
      <c r="G1" s="245"/>
      <c r="H1" s="245"/>
      <c r="I1" s="245"/>
      <c r="J1" s="245"/>
      <c r="K1" s="245"/>
      <c r="L1" s="245"/>
      <c r="M1" s="246"/>
      <c r="N1" s="247" t="s">
        <v>106</v>
      </c>
      <c r="O1" s="248"/>
      <c r="P1" s="20"/>
      <c r="Q1" s="20"/>
      <c r="T1" s="20"/>
      <c r="U1" s="20"/>
      <c r="V1" s="20"/>
      <c r="W1" s="21"/>
      <c r="X1" s="22"/>
    </row>
    <row r="2" spans="1:24" s="5" customFormat="1" ht="30" customHeight="1" x14ac:dyDescent="0.25">
      <c r="A2" s="243"/>
      <c r="B2" s="244" t="s">
        <v>57</v>
      </c>
      <c r="C2" s="245"/>
      <c r="D2" s="245"/>
      <c r="E2" s="245"/>
      <c r="F2" s="245"/>
      <c r="G2" s="245"/>
      <c r="H2" s="245"/>
      <c r="I2" s="245"/>
      <c r="J2" s="245"/>
      <c r="K2" s="245"/>
      <c r="L2" s="245"/>
      <c r="M2" s="246"/>
      <c r="N2" s="247" t="s">
        <v>115</v>
      </c>
      <c r="O2" s="248"/>
      <c r="P2" s="24"/>
      <c r="Q2" s="24"/>
      <c r="S2" s="63">
        <v>0.8</v>
      </c>
      <c r="T2" s="24"/>
      <c r="U2" s="24"/>
      <c r="V2" s="24"/>
      <c r="W2" s="25"/>
      <c r="X2" s="26"/>
    </row>
    <row r="3" spans="1:24" s="5" customFormat="1" ht="30" customHeight="1" x14ac:dyDescent="0.25">
      <c r="A3" s="243"/>
      <c r="B3" s="244" t="s">
        <v>58</v>
      </c>
      <c r="C3" s="245"/>
      <c r="D3" s="245"/>
      <c r="E3" s="245"/>
      <c r="F3" s="245"/>
      <c r="G3" s="245"/>
      <c r="H3" s="245"/>
      <c r="I3" s="245"/>
      <c r="J3" s="245"/>
      <c r="K3" s="245"/>
      <c r="L3" s="245"/>
      <c r="M3" s="246"/>
      <c r="N3" s="247" t="s">
        <v>194</v>
      </c>
      <c r="O3" s="248"/>
      <c r="P3" s="24"/>
      <c r="Q3" s="24"/>
      <c r="S3" s="63">
        <v>0.79998999999999998</v>
      </c>
      <c r="T3" s="24"/>
      <c r="U3" s="24"/>
      <c r="V3" s="24"/>
      <c r="W3" s="25"/>
      <c r="X3" s="26"/>
    </row>
    <row r="4" spans="1:24" s="5" customFormat="1" ht="30" customHeight="1" x14ac:dyDescent="0.25">
      <c r="A4" s="243"/>
      <c r="B4" s="244" t="s">
        <v>59</v>
      </c>
      <c r="C4" s="245"/>
      <c r="D4" s="245"/>
      <c r="E4" s="245"/>
      <c r="F4" s="245"/>
      <c r="G4" s="245"/>
      <c r="H4" s="245"/>
      <c r="I4" s="245"/>
      <c r="J4" s="245"/>
      <c r="K4" s="245"/>
      <c r="L4" s="245"/>
      <c r="M4" s="246"/>
      <c r="N4" s="248" t="s">
        <v>41</v>
      </c>
      <c r="O4" s="248"/>
      <c r="P4" s="27"/>
      <c r="Q4" s="27"/>
      <c r="S4" s="63">
        <v>0.65</v>
      </c>
      <c r="T4" s="27"/>
      <c r="U4" s="27"/>
      <c r="V4" s="27"/>
      <c r="W4" s="25"/>
      <c r="X4" s="26"/>
    </row>
    <row r="5" spans="1:24" s="5" customFormat="1" ht="18" x14ac:dyDescent="0.25">
      <c r="A5" s="37"/>
      <c r="B5" s="38"/>
      <c r="C5" s="39"/>
      <c r="D5" s="39"/>
      <c r="E5" s="39"/>
      <c r="F5" s="39"/>
      <c r="G5" s="39"/>
      <c r="H5" s="39"/>
      <c r="I5" s="39"/>
      <c r="J5" s="39"/>
      <c r="K5" s="39"/>
      <c r="L5" s="84"/>
      <c r="M5" s="40"/>
      <c r="N5" s="40"/>
      <c r="O5" s="40"/>
      <c r="P5" s="27"/>
      <c r="Q5" s="27"/>
      <c r="S5" s="63">
        <v>0.64999899999999999</v>
      </c>
      <c r="T5" s="27"/>
      <c r="U5" s="27"/>
      <c r="V5" s="27"/>
      <c r="W5" s="25"/>
      <c r="X5" s="26"/>
    </row>
    <row r="6" spans="1:24" s="5" customFormat="1" ht="21" customHeight="1" x14ac:dyDescent="0.2">
      <c r="A6" s="74" t="s">
        <v>0</v>
      </c>
      <c r="B6" s="242" t="str">
        <f>IF('DERECHOS DE PETICIÓN'!C12="","",'DERECHOS DE PETICIÓN'!C12)</f>
        <v>GESTION DE APOYO JUDICIAL</v>
      </c>
      <c r="C6" s="242"/>
      <c r="D6" s="242"/>
      <c r="E6" s="242"/>
      <c r="F6" s="242"/>
      <c r="G6" s="242"/>
      <c r="H6" s="242"/>
      <c r="I6" s="242"/>
      <c r="J6" s="242"/>
      <c r="K6" s="242"/>
      <c r="L6" s="242"/>
      <c r="M6" s="242"/>
      <c r="N6" s="242"/>
      <c r="O6" s="242"/>
      <c r="S6" s="63"/>
    </row>
    <row r="7" spans="1:24" s="5" customFormat="1" ht="11.25" customHeight="1" x14ac:dyDescent="0.2">
      <c r="A7" s="43"/>
      <c r="B7" s="42"/>
      <c r="C7" s="42"/>
      <c r="D7" s="42"/>
      <c r="E7" s="42"/>
      <c r="F7" s="42"/>
      <c r="G7" s="42"/>
      <c r="H7" s="42"/>
      <c r="I7" s="42"/>
      <c r="J7" s="42"/>
      <c r="K7" s="42"/>
      <c r="L7" s="85"/>
      <c r="M7" s="42"/>
      <c r="N7" s="42"/>
      <c r="O7" s="42"/>
      <c r="S7" s="63"/>
    </row>
    <row r="8" spans="1:24" s="28" customFormat="1" ht="30" customHeight="1" x14ac:dyDescent="0.2">
      <c r="A8" s="249" t="s">
        <v>60</v>
      </c>
      <c r="B8" s="251" t="s">
        <v>20</v>
      </c>
      <c r="C8" s="251" t="str">
        <f>IF('DERECHOS DE PETICIÓN'!C14="","",'DERECHOS DE PETICIÓN'!C14)</f>
        <v>Atención a derechos de petición</v>
      </c>
      <c r="D8" s="251"/>
      <c r="E8" s="251"/>
      <c r="F8" s="251"/>
      <c r="G8" s="251"/>
      <c r="H8" s="251"/>
      <c r="I8" s="251"/>
      <c r="J8" s="251"/>
      <c r="K8" s="251"/>
      <c r="L8" s="251"/>
      <c r="M8" s="251" t="s">
        <v>62</v>
      </c>
      <c r="N8" s="251"/>
      <c r="O8" s="251"/>
      <c r="S8" s="3"/>
    </row>
    <row r="9" spans="1:24" s="29" customFormat="1" ht="30" customHeight="1" thickBot="1" x14ac:dyDescent="0.25">
      <c r="A9" s="250"/>
      <c r="B9" s="249"/>
      <c r="C9" s="1" t="s">
        <v>97</v>
      </c>
      <c r="D9" s="1" t="s">
        <v>61</v>
      </c>
      <c r="E9" s="1" t="s">
        <v>98</v>
      </c>
      <c r="F9" s="1" t="s">
        <v>61</v>
      </c>
      <c r="G9" s="1" t="s">
        <v>99</v>
      </c>
      <c r="H9" s="1" t="s">
        <v>61</v>
      </c>
      <c r="I9" s="1" t="s">
        <v>100</v>
      </c>
      <c r="J9" s="1" t="s">
        <v>61</v>
      </c>
      <c r="K9" s="1" t="s">
        <v>10</v>
      </c>
      <c r="L9" s="86" t="s">
        <v>61</v>
      </c>
      <c r="M9" s="249"/>
      <c r="N9" s="249"/>
      <c r="O9" s="249"/>
      <c r="S9" s="3"/>
    </row>
    <row r="10" spans="1:24" s="5" customFormat="1" ht="90" customHeight="1" thickBot="1" x14ac:dyDescent="0.25">
      <c r="A10" s="234" t="str">
        <f>IF('DERECHOS DE PETICIÓN'!M40="","",'DERECHOS DE PETICIÓN'!M40)</f>
        <v>Coordinador del Grupo de Apoyo Judicial</v>
      </c>
      <c r="B10" s="45" t="str">
        <f>IF('SATISFACCION DE USUARIOS'!B40="","",'SATISFACCION DE USUARIOS'!B40)</f>
        <v>Número de calificaciones con nivel superior</v>
      </c>
      <c r="C10" s="46">
        <v>10529</v>
      </c>
      <c r="D10" s="236">
        <f>IF(C10=0,"0",C10/C11)</f>
        <v>1</v>
      </c>
      <c r="E10" s="46">
        <v>7598</v>
      </c>
      <c r="F10" s="257">
        <f>IF(E10=0,"0",E10/E11)</f>
        <v>1</v>
      </c>
      <c r="G10" s="46">
        <v>7580</v>
      </c>
      <c r="H10" s="236">
        <f>IF(G10=0,"0",G10/G11)</f>
        <v>1</v>
      </c>
      <c r="I10" s="46">
        <v>5423</v>
      </c>
      <c r="J10" s="236">
        <f>IF(I10=0,"0",I10/I11)</f>
        <v>1</v>
      </c>
      <c r="K10" s="46">
        <f>+C10+E10+G10+I10</f>
        <v>31130</v>
      </c>
      <c r="L10" s="255">
        <f>IF(K10=0,"0",K10/K11)</f>
        <v>1</v>
      </c>
      <c r="M10" s="238" t="s">
        <v>203</v>
      </c>
      <c r="N10" s="238"/>
      <c r="O10" s="239"/>
      <c r="S10" s="3"/>
    </row>
    <row r="11" spans="1:24" s="5" customFormat="1" ht="117.75" customHeight="1" x14ac:dyDescent="0.2">
      <c r="A11" s="235"/>
      <c r="B11" s="45" t="str">
        <f>IF('SATISFACCION DE USUARIOS'!B41="","",'SATISFACCION DE USUARIOS'!B41)</f>
        <v xml:space="preserve">Total de usuarios atendidos y que calificaron el servicio      </v>
      </c>
      <c r="C11" s="46">
        <v>10529</v>
      </c>
      <c r="D11" s="237"/>
      <c r="E11" s="46">
        <v>7598</v>
      </c>
      <c r="F11" s="258"/>
      <c r="G11" s="47">
        <v>7580</v>
      </c>
      <c r="H11" s="237"/>
      <c r="I11" s="47">
        <v>5423</v>
      </c>
      <c r="J11" s="237"/>
      <c r="K11" s="47">
        <f>+C11+E11+G11+I11</f>
        <v>31130</v>
      </c>
      <c r="L11" s="256"/>
      <c r="M11" s="238" t="s">
        <v>203</v>
      </c>
      <c r="N11" s="238"/>
      <c r="O11" s="239"/>
      <c r="S11" s="3"/>
    </row>
    <row r="12" spans="1:24" ht="30" customHeight="1" x14ac:dyDescent="0.2">
      <c r="B12" s="21"/>
      <c r="C12" s="31"/>
      <c r="D12" s="31"/>
      <c r="E12" s="31"/>
      <c r="F12" s="31"/>
      <c r="G12" s="31"/>
      <c r="H12" s="31"/>
      <c r="I12" s="31"/>
      <c r="J12" s="31"/>
      <c r="K12" s="31"/>
      <c r="L12" s="87"/>
    </row>
    <row r="237" spans="3:15" ht="30" customHeight="1" x14ac:dyDescent="0.2">
      <c r="C237" s="77" t="s">
        <v>172</v>
      </c>
      <c r="G237" s="77" t="s">
        <v>179</v>
      </c>
      <c r="K237" s="89" t="s">
        <v>184</v>
      </c>
      <c r="L237" s="23"/>
    </row>
    <row r="238" spans="3:15" ht="30" customHeight="1" x14ac:dyDescent="0.2">
      <c r="C238" s="78"/>
      <c r="G238" s="78"/>
      <c r="K238" s="90"/>
      <c r="L238" s="23"/>
    </row>
    <row r="239" spans="3:15" ht="30" customHeight="1" x14ac:dyDescent="0.2">
      <c r="C239" s="80" t="s">
        <v>173</v>
      </c>
      <c r="F239" s="23">
        <v>397</v>
      </c>
      <c r="G239" s="80" t="s">
        <v>180</v>
      </c>
      <c r="J239" s="23">
        <v>578</v>
      </c>
      <c r="K239" s="78" t="s">
        <v>186</v>
      </c>
      <c r="L239" s="23"/>
      <c r="N239" s="23">
        <v>480</v>
      </c>
      <c r="O239" s="23">
        <f>+N239+J239+F239</f>
        <v>1455</v>
      </c>
    </row>
    <row r="240" spans="3:15" ht="30" customHeight="1" x14ac:dyDescent="0.2">
      <c r="C240" s="80" t="s">
        <v>174</v>
      </c>
      <c r="F240" s="23">
        <v>1438</v>
      </c>
      <c r="G240" s="80" t="s">
        <v>181</v>
      </c>
      <c r="J240" s="23">
        <v>1329</v>
      </c>
      <c r="K240" s="78" t="s">
        <v>187</v>
      </c>
      <c r="L240" s="23"/>
      <c r="N240" s="23">
        <v>1331</v>
      </c>
      <c r="O240" s="23">
        <f t="shared" ref="O240:O242" si="0">+N240+J240+F240</f>
        <v>4098</v>
      </c>
    </row>
    <row r="241" spans="3:16" ht="30" customHeight="1" x14ac:dyDescent="0.2">
      <c r="C241" s="81" t="s">
        <v>175</v>
      </c>
      <c r="F241" s="23">
        <v>262</v>
      </c>
      <c r="G241" s="81" t="s">
        <v>182</v>
      </c>
      <c r="J241" s="23">
        <v>285</v>
      </c>
      <c r="K241" s="93" t="s">
        <v>188</v>
      </c>
      <c r="L241" s="23"/>
      <c r="N241" s="23">
        <v>439</v>
      </c>
      <c r="O241" s="23">
        <f t="shared" si="0"/>
        <v>986</v>
      </c>
    </row>
    <row r="242" spans="3:16" ht="30" customHeight="1" x14ac:dyDescent="0.2">
      <c r="C242" s="80" t="s">
        <v>176</v>
      </c>
      <c r="F242" s="23">
        <v>266</v>
      </c>
      <c r="G242" s="80" t="s">
        <v>183</v>
      </c>
      <c r="J242" s="23">
        <v>413</v>
      </c>
      <c r="K242" s="78" t="s">
        <v>189</v>
      </c>
      <c r="L242" s="23"/>
      <c r="N242" s="23">
        <v>362</v>
      </c>
      <c r="O242" s="23">
        <f t="shared" si="0"/>
        <v>1041</v>
      </c>
      <c r="P242" s="23">
        <f>+O240+O241+O242</f>
        <v>6125</v>
      </c>
    </row>
    <row r="243" spans="3:16" ht="30" customHeight="1" thickBot="1" x14ac:dyDescent="0.25">
      <c r="C243" s="78"/>
      <c r="G243" s="78"/>
      <c r="K243" s="90"/>
      <c r="L243" s="23"/>
    </row>
    <row r="244" spans="3:16" ht="30" customHeight="1" thickBot="1" x14ac:dyDescent="0.25">
      <c r="C244" s="82" t="s">
        <v>177</v>
      </c>
      <c r="G244" s="82" t="s">
        <v>178</v>
      </c>
      <c r="J244" s="94" t="s">
        <v>167</v>
      </c>
      <c r="K244" s="91" t="s">
        <v>185</v>
      </c>
      <c r="L244" s="23"/>
      <c r="N244" s="23">
        <f>SUM(N239:N243)</f>
        <v>2612</v>
      </c>
    </row>
    <row r="245" spans="3:16" ht="30" customHeight="1" thickBot="1" x14ac:dyDescent="0.25">
      <c r="C245" s="83">
        <v>2363</v>
      </c>
      <c r="F245" s="23">
        <f>SUM(F239:F242)</f>
        <v>2363</v>
      </c>
      <c r="G245" s="83">
        <v>2605</v>
      </c>
      <c r="J245" s="23">
        <f>SUM(J239:J242)</f>
        <v>2605</v>
      </c>
      <c r="K245" s="92">
        <v>2612</v>
      </c>
      <c r="L245" s="23"/>
      <c r="O245" s="23">
        <f>+F245+J245+N244</f>
        <v>7580</v>
      </c>
    </row>
    <row r="246" spans="3:16" ht="30" customHeight="1" x14ac:dyDescent="0.2">
      <c r="G246" s="78"/>
    </row>
    <row r="247" spans="3:16" ht="30" customHeight="1" x14ac:dyDescent="0.2">
      <c r="C247" s="23" t="s">
        <v>154</v>
      </c>
      <c r="E247" s="77" t="s">
        <v>156</v>
      </c>
      <c r="H247" s="77" t="s">
        <v>166</v>
      </c>
    </row>
    <row r="248" spans="3:16" ht="30" customHeight="1" x14ac:dyDescent="0.2">
      <c r="E248" s="78"/>
      <c r="H248" s="78"/>
    </row>
    <row r="249" spans="3:16" ht="30" customHeight="1" x14ac:dyDescent="0.2">
      <c r="C249" s="23" t="s">
        <v>162</v>
      </c>
      <c r="D249" s="23">
        <v>388</v>
      </c>
      <c r="E249" s="78" t="s">
        <v>161</v>
      </c>
      <c r="F249" s="23">
        <v>377</v>
      </c>
      <c r="H249" s="78" t="s">
        <v>161</v>
      </c>
      <c r="I249" s="23">
        <v>447</v>
      </c>
    </row>
    <row r="250" spans="3:16" ht="30" customHeight="1" x14ac:dyDescent="0.2">
      <c r="C250" s="23" t="s">
        <v>163</v>
      </c>
      <c r="D250" s="23">
        <v>1340</v>
      </c>
      <c r="E250" s="78" t="s">
        <v>158</v>
      </c>
      <c r="F250" s="23">
        <v>1694</v>
      </c>
      <c r="H250" s="78" t="s">
        <v>158</v>
      </c>
      <c r="I250" s="23">
        <v>1697</v>
      </c>
    </row>
    <row r="251" spans="3:16" ht="30" customHeight="1" x14ac:dyDescent="0.2">
      <c r="C251" s="23" t="s">
        <v>164</v>
      </c>
      <c r="D251" s="23">
        <v>299</v>
      </c>
      <c r="E251" s="78" t="s">
        <v>159</v>
      </c>
      <c r="F251" s="23">
        <v>212</v>
      </c>
      <c r="H251" s="78" t="s">
        <v>159</v>
      </c>
      <c r="I251" s="23">
        <v>361</v>
      </c>
    </row>
    <row r="252" spans="3:16" ht="30" customHeight="1" x14ac:dyDescent="0.2">
      <c r="C252" s="23" t="s">
        <v>165</v>
      </c>
      <c r="D252" s="23">
        <v>220</v>
      </c>
      <c r="E252" s="78" t="s">
        <v>160</v>
      </c>
      <c r="F252" s="23">
        <v>298</v>
      </c>
      <c r="H252" s="78" t="s">
        <v>160</v>
      </c>
      <c r="I252" s="23">
        <v>265</v>
      </c>
    </row>
    <row r="253" spans="3:16" ht="30" customHeight="1" x14ac:dyDescent="0.2">
      <c r="C253" s="21" t="s">
        <v>155</v>
      </c>
      <c r="D253" s="21">
        <f>SUM(D249:D252)</f>
        <v>2247</v>
      </c>
      <c r="E253" s="79" t="s">
        <v>157</v>
      </c>
      <c r="F253" s="23">
        <f>SUM(F249:F252)</f>
        <v>2581</v>
      </c>
      <c r="G253" s="23" t="s">
        <v>171</v>
      </c>
      <c r="H253" s="23" t="s">
        <v>171</v>
      </c>
      <c r="I253" s="23">
        <f>SUM(I249:I252)</f>
        <v>2770</v>
      </c>
    </row>
    <row r="254" spans="3:16" ht="30" customHeight="1" x14ac:dyDescent="0.2">
      <c r="D254" s="23">
        <f>+D250+D251+D252</f>
        <v>1859</v>
      </c>
      <c r="F254" s="23">
        <f>+F250+F251+F252</f>
        <v>2204</v>
      </c>
      <c r="I254" s="23">
        <f>+I250+I251+I252</f>
        <v>2323</v>
      </c>
    </row>
    <row r="256" spans="3:16" ht="30" customHeight="1" x14ac:dyDescent="0.2">
      <c r="L256" s="90"/>
    </row>
    <row r="305" spans="19:19" ht="30" customHeight="1" x14ac:dyDescent="0.2">
      <c r="S305" s="4"/>
    </row>
    <row r="306" spans="19:19" ht="30" customHeight="1" x14ac:dyDescent="0.2">
      <c r="S306" s="4"/>
    </row>
    <row r="307" spans="19:19" ht="30" customHeight="1" x14ac:dyDescent="0.2">
      <c r="S307" s="4"/>
    </row>
    <row r="308" spans="19:19" ht="30" customHeight="1" x14ac:dyDescent="0.2">
      <c r="S308" s="4"/>
    </row>
    <row r="309" spans="19:19" ht="30" customHeight="1" x14ac:dyDescent="0.2">
      <c r="S309" s="4"/>
    </row>
    <row r="310" spans="19:19" ht="30" customHeight="1" x14ac:dyDescent="0.2">
      <c r="S310" s="4"/>
    </row>
    <row r="311" spans="19:19" ht="30" customHeight="1" x14ac:dyDescent="0.2">
      <c r="S311" s="4"/>
    </row>
    <row r="312" spans="19:19" ht="30" customHeight="1" x14ac:dyDescent="0.2">
      <c r="S312" s="4"/>
    </row>
    <row r="313" spans="19:19" ht="30" customHeight="1" x14ac:dyDescent="0.2">
      <c r="S313" s="4"/>
    </row>
    <row r="314" spans="19:19" ht="30" customHeight="1" x14ac:dyDescent="0.2">
      <c r="S314" s="4"/>
    </row>
    <row r="315" spans="19:19" ht="30" customHeight="1" x14ac:dyDescent="0.2">
      <c r="S315" s="4"/>
    </row>
  </sheetData>
  <mergeCells count="22">
    <mergeCell ref="A1:A4"/>
    <mergeCell ref="B1:M1"/>
    <mergeCell ref="N1:O1"/>
    <mergeCell ref="B2:M2"/>
    <mergeCell ref="N2:O2"/>
    <mergeCell ref="B3:M3"/>
    <mergeCell ref="N3:O3"/>
    <mergeCell ref="B4:M4"/>
    <mergeCell ref="N4:O4"/>
    <mergeCell ref="L10:L11"/>
    <mergeCell ref="M10:O10"/>
    <mergeCell ref="M11:O11"/>
    <mergeCell ref="B6:O6"/>
    <mergeCell ref="A8:A9"/>
    <mergeCell ref="B8:B9"/>
    <mergeCell ref="C8:L8"/>
    <mergeCell ref="M8:O9"/>
    <mergeCell ref="A10:A11"/>
    <mergeCell ref="D10:D11"/>
    <mergeCell ref="F10:F11"/>
    <mergeCell ref="H10:H11"/>
    <mergeCell ref="J10:J11"/>
  </mergeCells>
  <conditionalFormatting sqref="L10">
    <cfRule type="cellIs" dxfId="31" priority="1" stopIfTrue="1" operator="equal">
      <formula>"0"</formula>
    </cfRule>
    <cfRule type="cellIs" dxfId="30" priority="2" stopIfTrue="1" operator="lessThanOrEqual">
      <formula>$S$5</formula>
    </cfRule>
    <cfRule type="cellIs" dxfId="29" priority="3" stopIfTrue="1" operator="greaterThanOrEqual">
      <formula>$S$2</formula>
    </cfRule>
    <cfRule type="cellIs" dxfId="28" priority="4" stopIfTrue="1" operator="between">
      <formula>$S$4</formula>
      <formula>$S$3</formula>
    </cfRule>
  </conditionalFormatting>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9"/>
  <sheetViews>
    <sheetView topLeftCell="A33" workbookViewId="0">
      <selection activeCell="Q56" sqref="Q56"/>
    </sheetView>
  </sheetViews>
  <sheetFormatPr baseColWidth="10"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140625" style="2" customWidth="1"/>
    <col min="17" max="18" width="11.7109375" style="2" customWidth="1"/>
    <col min="19" max="19" width="11.42578125" style="3" hidden="1" customWidth="1"/>
    <col min="20" max="16384" width="11.42578125" style="2"/>
  </cols>
  <sheetData>
    <row r="1" spans="1:19" ht="13.5" thickBot="1" x14ac:dyDescent="0.25">
      <c r="B1" s="2"/>
    </row>
    <row r="2" spans="1:19" ht="16.5" customHeight="1" x14ac:dyDescent="0.2">
      <c r="B2" s="213"/>
      <c r="C2" s="216" t="s">
        <v>36</v>
      </c>
      <c r="D2" s="217"/>
      <c r="E2" s="217"/>
      <c r="F2" s="217"/>
      <c r="G2" s="217"/>
      <c r="H2" s="217"/>
      <c r="I2" s="217"/>
      <c r="J2" s="217"/>
      <c r="K2" s="217"/>
      <c r="L2" s="217"/>
      <c r="M2" s="218"/>
      <c r="N2" s="219" t="s">
        <v>106</v>
      </c>
      <c r="O2" s="220"/>
      <c r="P2" s="221"/>
      <c r="S2" s="63">
        <v>0.8</v>
      </c>
    </row>
    <row r="3" spans="1:19" ht="15.75" customHeight="1" x14ac:dyDescent="0.2">
      <c r="B3" s="214"/>
      <c r="C3" s="222" t="s">
        <v>38</v>
      </c>
      <c r="D3" s="223"/>
      <c r="E3" s="223"/>
      <c r="F3" s="223"/>
      <c r="G3" s="223"/>
      <c r="H3" s="223"/>
      <c r="I3" s="223"/>
      <c r="J3" s="223"/>
      <c r="K3" s="223"/>
      <c r="L3" s="223"/>
      <c r="M3" s="224"/>
      <c r="N3" s="225" t="s">
        <v>115</v>
      </c>
      <c r="O3" s="226"/>
      <c r="P3" s="227"/>
      <c r="S3" s="63">
        <v>0.79998999999999998</v>
      </c>
    </row>
    <row r="4" spans="1:19" ht="15.75" customHeight="1" x14ac:dyDescent="0.2">
      <c r="B4" s="214"/>
      <c r="C4" s="222" t="s">
        <v>39</v>
      </c>
      <c r="D4" s="223"/>
      <c r="E4" s="223"/>
      <c r="F4" s="223"/>
      <c r="G4" s="223"/>
      <c r="H4" s="223"/>
      <c r="I4" s="223"/>
      <c r="J4" s="223"/>
      <c r="K4" s="223"/>
      <c r="L4" s="223"/>
      <c r="M4" s="224"/>
      <c r="N4" s="225" t="s">
        <v>107</v>
      </c>
      <c r="O4" s="226"/>
      <c r="P4" s="227"/>
      <c r="S4" s="63">
        <v>0.65</v>
      </c>
    </row>
    <row r="5" spans="1:19" ht="16.5" customHeight="1" thickBot="1" x14ac:dyDescent="0.25">
      <c r="B5" s="215"/>
      <c r="C5" s="228" t="s">
        <v>40</v>
      </c>
      <c r="D5" s="229"/>
      <c r="E5" s="229"/>
      <c r="F5" s="229"/>
      <c r="G5" s="229"/>
      <c r="H5" s="229"/>
      <c r="I5" s="229"/>
      <c r="J5" s="229"/>
      <c r="K5" s="229"/>
      <c r="L5" s="229"/>
      <c r="M5" s="230"/>
      <c r="N5" s="231" t="s">
        <v>41</v>
      </c>
      <c r="O5" s="232"/>
      <c r="P5" s="233"/>
      <c r="S5" s="63">
        <v>0.64999899999999999</v>
      </c>
    </row>
    <row r="6" spans="1:19" ht="3" customHeight="1" thickBot="1" x14ac:dyDescent="0.25">
      <c r="B6" s="2"/>
      <c r="S6" s="63"/>
    </row>
    <row r="7" spans="1:19" x14ac:dyDescent="0.2">
      <c r="A7" s="4"/>
      <c r="B7" s="201" t="s">
        <v>44</v>
      </c>
      <c r="C7" s="202"/>
      <c r="D7" s="202"/>
      <c r="E7" s="202"/>
      <c r="F7" s="202"/>
      <c r="G7" s="202"/>
      <c r="H7" s="202"/>
      <c r="I7" s="202"/>
      <c r="J7" s="202"/>
      <c r="K7" s="202"/>
      <c r="L7" s="202"/>
      <c r="M7" s="202"/>
      <c r="N7" s="202"/>
      <c r="O7" s="202"/>
      <c r="P7" s="203"/>
      <c r="Q7" s="4"/>
      <c r="S7" s="63"/>
    </row>
    <row r="8" spans="1:19" ht="13.5" thickBot="1" x14ac:dyDescent="0.25">
      <c r="A8" s="4"/>
      <c r="B8" s="204"/>
      <c r="C8" s="205"/>
      <c r="D8" s="205"/>
      <c r="E8" s="205"/>
      <c r="F8" s="205"/>
      <c r="G8" s="205"/>
      <c r="H8" s="205"/>
      <c r="I8" s="205"/>
      <c r="J8" s="205"/>
      <c r="K8" s="205"/>
      <c r="L8" s="205"/>
      <c r="M8" s="205"/>
      <c r="N8" s="205"/>
      <c r="O8" s="205"/>
      <c r="P8" s="206"/>
      <c r="Q8" s="4"/>
    </row>
    <row r="9" spans="1:19" ht="3" customHeight="1" thickBot="1" x14ac:dyDescent="0.25">
      <c r="A9" s="4"/>
      <c r="B9" s="207"/>
      <c r="C9" s="207"/>
      <c r="D9" s="207"/>
      <c r="E9" s="207"/>
      <c r="F9" s="207"/>
      <c r="G9" s="207"/>
      <c r="H9" s="207"/>
      <c r="I9" s="207"/>
      <c r="J9" s="207"/>
      <c r="K9" s="207"/>
      <c r="L9" s="207"/>
      <c r="M9" s="207"/>
      <c r="N9" s="207"/>
      <c r="O9" s="207"/>
      <c r="P9" s="207"/>
      <c r="Q9" s="4"/>
    </row>
    <row r="10" spans="1:19" ht="26.25" customHeight="1" thickBot="1" x14ac:dyDescent="0.25">
      <c r="A10" s="4"/>
      <c r="B10" s="33" t="s">
        <v>54</v>
      </c>
      <c r="C10" s="210">
        <v>2023</v>
      </c>
      <c r="D10" s="211"/>
      <c r="E10" s="211"/>
      <c r="F10" s="211"/>
      <c r="G10" s="211"/>
      <c r="H10" s="211"/>
      <c r="I10" s="212"/>
      <c r="J10" s="208" t="s">
        <v>1</v>
      </c>
      <c r="K10" s="209"/>
      <c r="L10" s="209"/>
      <c r="M10" s="209"/>
      <c r="N10" s="188" t="s">
        <v>151</v>
      </c>
      <c r="O10" s="189"/>
      <c r="P10" s="190"/>
      <c r="Q10" s="4"/>
    </row>
    <row r="11" spans="1:19" ht="3" customHeight="1" thickBot="1" x14ac:dyDescent="0.25">
      <c r="A11" s="4"/>
      <c r="B11" s="195"/>
      <c r="C11" s="196"/>
      <c r="D11" s="196"/>
      <c r="E11" s="196"/>
      <c r="F11" s="196"/>
      <c r="G11" s="196"/>
      <c r="H11" s="196"/>
      <c r="I11" s="196"/>
      <c r="J11" s="196"/>
      <c r="K11" s="196"/>
      <c r="L11" s="196"/>
      <c r="M11" s="196"/>
      <c r="N11" s="196"/>
      <c r="O11" s="196"/>
      <c r="P11" s="197"/>
      <c r="Q11" s="4"/>
    </row>
    <row r="12" spans="1:19" ht="30" customHeight="1" thickBot="1" x14ac:dyDescent="0.25">
      <c r="A12" s="4"/>
      <c r="B12" s="9" t="s">
        <v>0</v>
      </c>
      <c r="C12" s="96" t="s">
        <v>113</v>
      </c>
      <c r="D12" s="96"/>
      <c r="E12" s="96"/>
      <c r="F12" s="96"/>
      <c r="G12" s="96"/>
      <c r="H12" s="96"/>
      <c r="I12" s="96"/>
      <c r="J12" s="96"/>
      <c r="K12" s="96"/>
      <c r="L12" s="96"/>
      <c r="M12" s="96"/>
      <c r="N12" s="96"/>
      <c r="O12" s="96"/>
      <c r="P12" s="97"/>
      <c r="Q12" s="4"/>
    </row>
    <row r="13" spans="1:19" ht="3" customHeight="1" thickBot="1" x14ac:dyDescent="0.25">
      <c r="A13" s="4"/>
      <c r="B13" s="151"/>
      <c r="C13" s="152"/>
      <c r="D13" s="152"/>
      <c r="E13" s="152"/>
      <c r="F13" s="152"/>
      <c r="G13" s="152"/>
      <c r="H13" s="152"/>
      <c r="I13" s="152"/>
      <c r="J13" s="152"/>
      <c r="K13" s="152"/>
      <c r="L13" s="152"/>
      <c r="M13" s="152"/>
      <c r="N13" s="152"/>
      <c r="O13" s="152"/>
      <c r="P13" s="153"/>
      <c r="Q13" s="4"/>
    </row>
    <row r="14" spans="1:19" ht="30" customHeight="1" thickBot="1" x14ac:dyDescent="0.25">
      <c r="A14" s="4"/>
      <c r="B14" s="9" t="s">
        <v>6</v>
      </c>
      <c r="C14" s="198" t="s">
        <v>143</v>
      </c>
      <c r="D14" s="199"/>
      <c r="E14" s="199"/>
      <c r="F14" s="199"/>
      <c r="G14" s="199"/>
      <c r="H14" s="199"/>
      <c r="I14" s="199"/>
      <c r="J14" s="199"/>
      <c r="K14" s="199"/>
      <c r="L14" s="199"/>
      <c r="M14" s="199"/>
      <c r="N14" s="199"/>
      <c r="O14" s="199"/>
      <c r="P14" s="200"/>
      <c r="Q14" s="4"/>
    </row>
    <row r="15" spans="1:19" ht="3" customHeight="1" thickBot="1" x14ac:dyDescent="0.25">
      <c r="A15" s="4"/>
      <c r="B15" s="163"/>
      <c r="C15" s="164"/>
      <c r="D15" s="164"/>
      <c r="E15" s="164"/>
      <c r="F15" s="164"/>
      <c r="G15" s="164"/>
      <c r="H15" s="164"/>
      <c r="I15" s="164"/>
      <c r="J15" s="164"/>
      <c r="K15" s="164"/>
      <c r="L15" s="164"/>
      <c r="M15" s="164"/>
      <c r="N15" s="164"/>
      <c r="O15" s="164"/>
      <c r="P15" s="165"/>
      <c r="Q15" s="4"/>
    </row>
    <row r="16" spans="1:19" ht="30" customHeight="1" thickBot="1" x14ac:dyDescent="0.25">
      <c r="A16" s="4"/>
      <c r="B16" s="9" t="s">
        <v>25</v>
      </c>
      <c r="C16" s="188" t="s">
        <v>144</v>
      </c>
      <c r="D16" s="189"/>
      <c r="E16" s="189"/>
      <c r="F16" s="189"/>
      <c r="G16" s="189"/>
      <c r="H16" s="189"/>
      <c r="I16" s="189"/>
      <c r="J16" s="189"/>
      <c r="K16" s="189"/>
      <c r="L16" s="189"/>
      <c r="M16" s="189"/>
      <c r="N16" s="189"/>
      <c r="O16" s="189"/>
      <c r="P16" s="190"/>
      <c r="Q16" s="4"/>
    </row>
    <row r="17" spans="1:17" ht="4.5" customHeight="1" thickBot="1" x14ac:dyDescent="0.25">
      <c r="A17" s="4"/>
      <c r="B17" s="163"/>
      <c r="C17" s="164"/>
      <c r="D17" s="164"/>
      <c r="E17" s="164"/>
      <c r="F17" s="164"/>
      <c r="G17" s="164"/>
      <c r="H17" s="164"/>
      <c r="I17" s="164"/>
      <c r="J17" s="164"/>
      <c r="K17" s="164"/>
      <c r="L17" s="164"/>
      <c r="M17" s="164"/>
      <c r="N17" s="164"/>
      <c r="O17" s="164"/>
      <c r="P17" s="165"/>
      <c r="Q17" s="4"/>
    </row>
    <row r="18" spans="1:17" ht="30" customHeight="1" thickBot="1" x14ac:dyDescent="0.25">
      <c r="A18" s="4"/>
      <c r="B18" s="9" t="s">
        <v>11</v>
      </c>
      <c r="C18" s="191" t="s">
        <v>122</v>
      </c>
      <c r="D18" s="192"/>
      <c r="E18" s="192"/>
      <c r="F18" s="192"/>
      <c r="G18" s="192"/>
      <c r="H18" s="192"/>
      <c r="I18" s="192"/>
      <c r="J18" s="192"/>
      <c r="K18" s="192"/>
      <c r="L18" s="192"/>
      <c r="M18" s="192"/>
      <c r="N18" s="192"/>
      <c r="O18" s="192"/>
      <c r="P18" s="193"/>
      <c r="Q18" s="4"/>
    </row>
    <row r="19" spans="1:17" ht="3" customHeight="1" thickBot="1" x14ac:dyDescent="0.25">
      <c r="A19" s="4"/>
      <c r="B19" s="194"/>
      <c r="C19" s="194"/>
      <c r="D19" s="194"/>
      <c r="E19" s="194"/>
      <c r="F19" s="194"/>
      <c r="G19" s="194"/>
      <c r="H19" s="194"/>
      <c r="I19" s="194"/>
      <c r="J19" s="194"/>
      <c r="K19" s="194"/>
      <c r="L19" s="194"/>
      <c r="M19" s="194"/>
      <c r="N19" s="194"/>
      <c r="O19" s="194"/>
      <c r="P19" s="194"/>
      <c r="Q19" s="4"/>
    </row>
    <row r="20" spans="1:17" ht="17.25" customHeight="1" thickBot="1" x14ac:dyDescent="0.25">
      <c r="A20" s="4"/>
      <c r="B20" s="124" t="s">
        <v>26</v>
      </c>
      <c r="C20" s="125"/>
      <c r="D20" s="125"/>
      <c r="E20" s="125"/>
      <c r="F20" s="125"/>
      <c r="G20" s="125"/>
      <c r="H20" s="125"/>
      <c r="I20" s="125"/>
      <c r="J20" s="125"/>
      <c r="K20" s="125"/>
      <c r="L20" s="125"/>
      <c r="M20" s="125"/>
      <c r="N20" s="125"/>
      <c r="O20" s="125"/>
      <c r="P20" s="126"/>
      <c r="Q20" s="4"/>
    </row>
    <row r="21" spans="1:17" ht="3" customHeight="1" thickBot="1" x14ac:dyDescent="0.25">
      <c r="A21" s="4"/>
      <c r="B21" s="176"/>
      <c r="C21" s="177"/>
      <c r="D21" s="177"/>
      <c r="E21" s="177"/>
      <c r="F21" s="177"/>
      <c r="G21" s="177"/>
      <c r="H21" s="177"/>
      <c r="I21" s="177"/>
      <c r="J21" s="177"/>
      <c r="K21" s="177"/>
      <c r="L21" s="177"/>
      <c r="M21" s="177"/>
      <c r="N21" s="177"/>
      <c r="O21" s="177"/>
      <c r="P21" s="178"/>
      <c r="Q21" s="4"/>
    </row>
    <row r="22" spans="1:17" ht="51" customHeight="1" thickBot="1" x14ac:dyDescent="0.25">
      <c r="A22" s="4"/>
      <c r="B22" s="9" t="s">
        <v>3</v>
      </c>
      <c r="C22" s="179" t="s">
        <v>145</v>
      </c>
      <c r="D22" s="180"/>
      <c r="E22" s="180"/>
      <c r="F22" s="180"/>
      <c r="G22" s="180"/>
      <c r="H22" s="180"/>
      <c r="I22" s="180"/>
      <c r="J22" s="180"/>
      <c r="K22" s="180"/>
      <c r="L22" s="180"/>
      <c r="M22" s="180"/>
      <c r="N22" s="180"/>
      <c r="O22" s="180"/>
      <c r="P22" s="181"/>
      <c r="Q22" s="4"/>
    </row>
    <row r="23" spans="1:17" ht="3" customHeight="1" thickBot="1" x14ac:dyDescent="0.25">
      <c r="A23" s="4"/>
      <c r="B23" s="163"/>
      <c r="C23" s="164"/>
      <c r="D23" s="164"/>
      <c r="E23" s="164"/>
      <c r="F23" s="164"/>
      <c r="G23" s="164"/>
      <c r="H23" s="164"/>
      <c r="I23" s="164"/>
      <c r="J23" s="164"/>
      <c r="K23" s="164"/>
      <c r="L23" s="164"/>
      <c r="M23" s="164"/>
      <c r="N23" s="164"/>
      <c r="O23" s="164"/>
      <c r="P23" s="165"/>
      <c r="Q23" s="4"/>
    </row>
    <row r="24" spans="1:17" ht="82.5" customHeight="1" thickBot="1" x14ac:dyDescent="0.25">
      <c r="A24" s="4"/>
      <c r="B24" s="9" t="s">
        <v>12</v>
      </c>
      <c r="C24" s="182" t="s">
        <v>146</v>
      </c>
      <c r="D24" s="183"/>
      <c r="E24" s="183"/>
      <c r="F24" s="183"/>
      <c r="G24" s="183"/>
      <c r="H24" s="183"/>
      <c r="I24" s="183"/>
      <c r="J24" s="183"/>
      <c r="K24" s="183"/>
      <c r="L24" s="183"/>
      <c r="M24" s="183"/>
      <c r="N24" s="183"/>
      <c r="O24" s="183"/>
      <c r="P24" s="184"/>
      <c r="Q24" s="4"/>
    </row>
    <row r="25" spans="1:17" ht="3" customHeight="1" thickBot="1" x14ac:dyDescent="0.25">
      <c r="A25" s="4"/>
      <c r="B25" s="185"/>
      <c r="C25" s="186"/>
      <c r="D25" s="186"/>
      <c r="E25" s="186"/>
      <c r="F25" s="186"/>
      <c r="G25" s="186"/>
      <c r="H25" s="186"/>
      <c r="I25" s="186"/>
      <c r="J25" s="186"/>
      <c r="K25" s="186"/>
      <c r="L25" s="186"/>
      <c r="M25" s="186"/>
      <c r="N25" s="186"/>
      <c r="O25" s="186"/>
      <c r="P25" s="187"/>
      <c r="Q25" s="4"/>
    </row>
    <row r="26" spans="1:17" ht="13.5" customHeight="1" thickBot="1" x14ac:dyDescent="0.25">
      <c r="A26" s="4"/>
      <c r="B26" s="10" t="s">
        <v>2</v>
      </c>
      <c r="C26" s="166">
        <v>0.8</v>
      </c>
      <c r="D26" s="167"/>
      <c r="E26" s="167"/>
      <c r="F26" s="167"/>
      <c r="G26" s="167"/>
      <c r="H26" s="167"/>
      <c r="I26" s="167"/>
      <c r="J26" s="167"/>
      <c r="K26" s="167"/>
      <c r="L26" s="167"/>
      <c r="M26" s="167"/>
      <c r="N26" s="167"/>
      <c r="O26" s="167"/>
      <c r="P26" s="168"/>
      <c r="Q26" s="4"/>
    </row>
    <row r="27" spans="1:17" ht="3" customHeight="1" thickBot="1" x14ac:dyDescent="0.25">
      <c r="A27" s="4"/>
      <c r="B27" s="169"/>
      <c r="C27" s="170"/>
      <c r="D27" s="170"/>
      <c r="E27" s="170"/>
      <c r="F27" s="170"/>
      <c r="G27" s="170"/>
      <c r="H27" s="170"/>
      <c r="I27" s="170"/>
      <c r="J27" s="170"/>
      <c r="K27" s="170"/>
      <c r="L27" s="170"/>
      <c r="M27" s="170"/>
      <c r="N27" s="170"/>
      <c r="O27" s="170"/>
      <c r="P27" s="171"/>
      <c r="Q27" s="4"/>
    </row>
    <row r="28" spans="1:17" ht="12.75" customHeight="1" thickBot="1" x14ac:dyDescent="0.25">
      <c r="A28" s="4"/>
      <c r="B28" s="10" t="s">
        <v>13</v>
      </c>
      <c r="C28" s="11" t="s">
        <v>14</v>
      </c>
      <c r="D28" s="172" t="s">
        <v>95</v>
      </c>
      <c r="E28" s="167"/>
      <c r="F28" s="167"/>
      <c r="G28" s="168"/>
      <c r="H28" s="173" t="s">
        <v>15</v>
      </c>
      <c r="I28" s="173"/>
      <c r="J28" s="173"/>
      <c r="K28" s="172" t="s">
        <v>94</v>
      </c>
      <c r="L28" s="167"/>
      <c r="M28" s="168"/>
      <c r="N28" s="174" t="s">
        <v>16</v>
      </c>
      <c r="O28" s="175"/>
      <c r="P28" s="64" t="s">
        <v>96</v>
      </c>
      <c r="Q28" s="4"/>
    </row>
    <row r="29" spans="1:17" ht="3" customHeight="1" thickBot="1" x14ac:dyDescent="0.25">
      <c r="A29" s="4"/>
      <c r="B29" s="160"/>
      <c r="C29" s="161"/>
      <c r="D29" s="161"/>
      <c r="E29" s="161"/>
      <c r="F29" s="161"/>
      <c r="G29" s="161"/>
      <c r="H29" s="161"/>
      <c r="I29" s="161"/>
      <c r="J29" s="161"/>
      <c r="K29" s="161"/>
      <c r="L29" s="161"/>
      <c r="M29" s="161"/>
      <c r="N29" s="161"/>
      <c r="O29" s="161"/>
      <c r="P29" s="162"/>
      <c r="Q29" s="4"/>
    </row>
    <row r="30" spans="1:17" ht="13.5" thickBot="1" x14ac:dyDescent="0.25">
      <c r="A30" s="4"/>
      <c r="B30" s="32" t="s">
        <v>7</v>
      </c>
      <c r="C30" s="154" t="s">
        <v>105</v>
      </c>
      <c r="D30" s="149"/>
      <c r="E30" s="149"/>
      <c r="F30" s="149"/>
      <c r="G30" s="149"/>
      <c r="H30" s="149"/>
      <c r="I30" s="149"/>
      <c r="J30" s="149"/>
      <c r="K30" s="149"/>
      <c r="L30" s="149"/>
      <c r="M30" s="149"/>
      <c r="N30" s="149"/>
      <c r="O30" s="149"/>
      <c r="P30" s="150"/>
      <c r="Q30" s="4"/>
    </row>
    <row r="31" spans="1:17" ht="3" customHeight="1" thickBot="1" x14ac:dyDescent="0.25">
      <c r="A31" s="4"/>
      <c r="B31" s="163"/>
      <c r="C31" s="164"/>
      <c r="D31" s="164"/>
      <c r="E31" s="164"/>
      <c r="F31" s="164"/>
      <c r="G31" s="164"/>
      <c r="H31" s="164"/>
      <c r="I31" s="164"/>
      <c r="J31" s="164"/>
      <c r="K31" s="164"/>
      <c r="L31" s="164"/>
      <c r="M31" s="164"/>
      <c r="N31" s="164"/>
      <c r="O31" s="164"/>
      <c r="P31" s="165"/>
      <c r="Q31" s="4"/>
    </row>
    <row r="32" spans="1:17" ht="13.5" thickBot="1" x14ac:dyDescent="0.25">
      <c r="A32" s="4"/>
      <c r="B32" s="32" t="s">
        <v>4</v>
      </c>
      <c r="C32" s="148" t="s">
        <v>49</v>
      </c>
      <c r="D32" s="149"/>
      <c r="E32" s="149"/>
      <c r="F32" s="149"/>
      <c r="G32" s="149"/>
      <c r="H32" s="149"/>
      <c r="I32" s="149"/>
      <c r="J32" s="149"/>
      <c r="K32" s="149"/>
      <c r="L32" s="149"/>
      <c r="M32" s="149"/>
      <c r="N32" s="149"/>
      <c r="O32" s="149"/>
      <c r="P32" s="150"/>
      <c r="Q32" s="4"/>
    </row>
    <row r="33" spans="1:17" ht="3" customHeight="1" thickBot="1" x14ac:dyDescent="0.25">
      <c r="A33" s="4"/>
      <c r="B33" s="163"/>
      <c r="C33" s="164"/>
      <c r="D33" s="164"/>
      <c r="E33" s="164"/>
      <c r="F33" s="164"/>
      <c r="G33" s="164"/>
      <c r="H33" s="164"/>
      <c r="I33" s="164"/>
      <c r="J33" s="164"/>
      <c r="K33" s="164"/>
      <c r="L33" s="164"/>
      <c r="M33" s="164"/>
      <c r="N33" s="164"/>
      <c r="O33" s="164"/>
      <c r="P33" s="165"/>
      <c r="Q33" s="4"/>
    </row>
    <row r="34" spans="1:17" ht="13.5" thickBot="1" x14ac:dyDescent="0.25">
      <c r="A34" s="4"/>
      <c r="B34" s="32" t="s">
        <v>23</v>
      </c>
      <c r="C34" s="148" t="s">
        <v>49</v>
      </c>
      <c r="D34" s="149"/>
      <c r="E34" s="149"/>
      <c r="F34" s="149"/>
      <c r="G34" s="149"/>
      <c r="H34" s="149"/>
      <c r="I34" s="149"/>
      <c r="J34" s="149"/>
      <c r="K34" s="149"/>
      <c r="L34" s="149"/>
      <c r="M34" s="149"/>
      <c r="N34" s="149"/>
      <c r="O34" s="149"/>
      <c r="P34" s="150"/>
      <c r="Q34" s="4"/>
    </row>
    <row r="35" spans="1:17" ht="3" customHeight="1" thickBot="1" x14ac:dyDescent="0.25">
      <c r="A35" s="4"/>
      <c r="B35" s="151"/>
      <c r="C35" s="152"/>
      <c r="D35" s="152"/>
      <c r="E35" s="152"/>
      <c r="F35" s="152"/>
      <c r="G35" s="152"/>
      <c r="H35" s="152"/>
      <c r="I35" s="152"/>
      <c r="J35" s="152"/>
      <c r="K35" s="152"/>
      <c r="L35" s="152"/>
      <c r="M35" s="152"/>
      <c r="N35" s="152"/>
      <c r="O35" s="152"/>
      <c r="P35" s="153"/>
      <c r="Q35" s="4"/>
    </row>
    <row r="36" spans="1:17" ht="16.5" customHeight="1" thickBot="1" x14ac:dyDescent="0.25">
      <c r="A36" s="4"/>
      <c r="B36" s="32" t="s">
        <v>43</v>
      </c>
      <c r="C36" s="154" t="s">
        <v>49</v>
      </c>
      <c r="D36" s="149"/>
      <c r="E36" s="149"/>
      <c r="F36" s="149"/>
      <c r="G36" s="149"/>
      <c r="H36" s="149"/>
      <c r="I36" s="149"/>
      <c r="J36" s="149"/>
      <c r="K36" s="149"/>
      <c r="L36" s="149"/>
      <c r="M36" s="149"/>
      <c r="N36" s="149"/>
      <c r="O36" s="149"/>
      <c r="P36" s="150"/>
      <c r="Q36" s="4"/>
    </row>
    <row r="37" spans="1:17" ht="3" customHeight="1" thickBot="1" x14ac:dyDescent="0.25">
      <c r="A37" s="4"/>
      <c r="B37" s="65"/>
      <c r="C37" s="65"/>
      <c r="D37" s="65"/>
      <c r="E37" s="65"/>
      <c r="F37" s="65"/>
      <c r="G37" s="65"/>
      <c r="H37" s="65"/>
      <c r="I37" s="65"/>
      <c r="J37" s="65"/>
      <c r="K37" s="65"/>
      <c r="L37" s="65"/>
      <c r="M37" s="65"/>
      <c r="N37" s="65"/>
      <c r="O37" s="65"/>
      <c r="P37" s="65"/>
      <c r="Q37" s="4"/>
    </row>
    <row r="38" spans="1:17" x14ac:dyDescent="0.2">
      <c r="A38" s="4"/>
      <c r="B38" s="155" t="s">
        <v>17</v>
      </c>
      <c r="C38" s="156"/>
      <c r="D38" s="156"/>
      <c r="E38" s="156"/>
      <c r="F38" s="156"/>
      <c r="G38" s="156"/>
      <c r="H38" s="156"/>
      <c r="I38" s="156"/>
      <c r="J38" s="156"/>
      <c r="K38" s="156"/>
      <c r="L38" s="156"/>
      <c r="M38" s="156"/>
      <c r="N38" s="156"/>
      <c r="O38" s="156"/>
      <c r="P38" s="157"/>
      <c r="Q38" s="4"/>
    </row>
    <row r="39" spans="1:17" x14ac:dyDescent="0.2">
      <c r="A39" s="4"/>
      <c r="B39" s="62" t="s">
        <v>22</v>
      </c>
      <c r="C39" s="158" t="s">
        <v>18</v>
      </c>
      <c r="D39" s="158"/>
      <c r="E39" s="158"/>
      <c r="F39" s="158"/>
      <c r="G39" s="158"/>
      <c r="H39" s="158" t="s">
        <v>7</v>
      </c>
      <c r="I39" s="158"/>
      <c r="J39" s="158"/>
      <c r="K39" s="158"/>
      <c r="L39" s="158"/>
      <c r="M39" s="158" t="s">
        <v>19</v>
      </c>
      <c r="N39" s="158"/>
      <c r="O39" s="158"/>
      <c r="P39" s="159"/>
      <c r="Q39" s="4"/>
    </row>
    <row r="40" spans="1:17" ht="54" customHeight="1" x14ac:dyDescent="0.2">
      <c r="A40" s="4"/>
      <c r="B40" s="75" t="s">
        <v>147</v>
      </c>
      <c r="C40" s="134" t="s">
        <v>130</v>
      </c>
      <c r="D40" s="135"/>
      <c r="E40" s="135"/>
      <c r="F40" s="135"/>
      <c r="G40" s="136"/>
      <c r="H40" s="134" t="s">
        <v>148</v>
      </c>
      <c r="I40" s="259"/>
      <c r="J40" s="259"/>
      <c r="K40" s="259"/>
      <c r="L40" s="260"/>
      <c r="M40" s="137" t="s">
        <v>132</v>
      </c>
      <c r="N40" s="138"/>
      <c r="O40" s="138"/>
      <c r="P40" s="140"/>
      <c r="Q40" s="4"/>
    </row>
    <row r="41" spans="1:17" ht="55.5" customHeight="1" x14ac:dyDescent="0.2">
      <c r="A41" s="4"/>
      <c r="B41" s="76" t="s">
        <v>149</v>
      </c>
      <c r="C41" s="141" t="s">
        <v>130</v>
      </c>
      <c r="D41" s="142"/>
      <c r="E41" s="142"/>
      <c r="F41" s="142"/>
      <c r="G41" s="143"/>
      <c r="H41" s="141" t="s">
        <v>148</v>
      </c>
      <c r="I41" s="261"/>
      <c r="J41" s="261"/>
      <c r="K41" s="261"/>
      <c r="L41" s="262"/>
      <c r="M41" s="144" t="s">
        <v>132</v>
      </c>
      <c r="N41" s="145"/>
      <c r="O41" s="145"/>
      <c r="P41" s="147"/>
      <c r="Q41" s="4"/>
    </row>
    <row r="42" spans="1:17" ht="13.5" customHeight="1" x14ac:dyDescent="0.2">
      <c r="A42" s="4"/>
      <c r="B42" s="66"/>
      <c r="C42" s="132"/>
      <c r="D42" s="132"/>
      <c r="E42" s="132"/>
      <c r="F42" s="132"/>
      <c r="G42" s="132"/>
      <c r="H42" s="132"/>
      <c r="I42" s="132"/>
      <c r="J42" s="132"/>
      <c r="K42" s="132"/>
      <c r="L42" s="132"/>
      <c r="M42" s="132"/>
      <c r="N42" s="132"/>
      <c r="O42" s="132"/>
      <c r="P42" s="133"/>
      <c r="Q42" s="4"/>
    </row>
    <row r="43" spans="1:17" ht="12.75" customHeight="1" x14ac:dyDescent="0.2">
      <c r="A43" s="4"/>
      <c r="B43" s="66"/>
      <c r="C43" s="132"/>
      <c r="D43" s="132"/>
      <c r="E43" s="132"/>
      <c r="F43" s="132"/>
      <c r="G43" s="132"/>
      <c r="H43" s="132"/>
      <c r="I43" s="132"/>
      <c r="J43" s="132"/>
      <c r="K43" s="132"/>
      <c r="L43" s="132"/>
      <c r="M43" s="132"/>
      <c r="N43" s="132"/>
      <c r="O43" s="132"/>
      <c r="P43" s="133"/>
      <c r="Q43" s="4"/>
    </row>
    <row r="44" spans="1:17" ht="11.25" customHeight="1" thickBot="1" x14ac:dyDescent="0.25">
      <c r="A44" s="4"/>
      <c r="B44" s="67"/>
      <c r="C44" s="122"/>
      <c r="D44" s="122"/>
      <c r="E44" s="122"/>
      <c r="F44" s="122"/>
      <c r="G44" s="122"/>
      <c r="H44" s="122"/>
      <c r="I44" s="122"/>
      <c r="J44" s="122"/>
      <c r="K44" s="122"/>
      <c r="L44" s="122"/>
      <c r="M44" s="122"/>
      <c r="N44" s="122"/>
      <c r="O44" s="122"/>
      <c r="P44" s="123"/>
      <c r="Q44" s="4"/>
    </row>
    <row r="45" spans="1:17" ht="3" customHeight="1" thickBot="1" x14ac:dyDescent="0.25">
      <c r="A45" s="4"/>
      <c r="B45" s="68"/>
      <c r="C45" s="68"/>
      <c r="D45" s="68"/>
      <c r="E45" s="68"/>
      <c r="F45" s="68"/>
      <c r="G45" s="68"/>
      <c r="H45" s="68"/>
      <c r="I45" s="68"/>
      <c r="J45" s="68"/>
      <c r="K45" s="68"/>
      <c r="L45" s="68"/>
      <c r="M45" s="68"/>
      <c r="N45" s="68"/>
      <c r="O45" s="68"/>
      <c r="P45" s="68"/>
      <c r="Q45" s="4"/>
    </row>
    <row r="46" spans="1:17" ht="13.5" customHeight="1" thickBot="1" x14ac:dyDescent="0.25">
      <c r="A46" s="4"/>
      <c r="B46" s="124" t="s">
        <v>8</v>
      </c>
      <c r="C46" s="125"/>
      <c r="D46" s="125"/>
      <c r="E46" s="125"/>
      <c r="F46" s="125"/>
      <c r="G46" s="125"/>
      <c r="H46" s="125"/>
      <c r="I46" s="125"/>
      <c r="J46" s="125"/>
      <c r="K46" s="125"/>
      <c r="L46" s="125"/>
      <c r="M46" s="125"/>
      <c r="N46" s="125"/>
      <c r="O46" s="125"/>
      <c r="P46" s="126"/>
      <c r="Q46" s="4"/>
    </row>
    <row r="47" spans="1:17" ht="3" customHeight="1" thickBot="1" x14ac:dyDescent="0.25">
      <c r="A47" s="4"/>
      <c r="B47" s="35"/>
      <c r="C47" s="34"/>
      <c r="D47" s="34"/>
      <c r="E47" s="34"/>
      <c r="F47" s="34"/>
      <c r="G47" s="34"/>
      <c r="H47" s="34"/>
      <c r="I47" s="34"/>
      <c r="J47" s="34"/>
      <c r="K47" s="34"/>
      <c r="L47" s="34"/>
      <c r="M47" s="34"/>
      <c r="N47" s="34"/>
      <c r="O47" s="34"/>
      <c r="P47" s="36"/>
      <c r="Q47" s="4"/>
    </row>
    <row r="48" spans="1:17" x14ac:dyDescent="0.2">
      <c r="A48" s="4"/>
      <c r="B48" s="127" t="s">
        <v>20</v>
      </c>
      <c r="C48" s="12" t="s">
        <v>9</v>
      </c>
      <c r="D48" s="13" t="s">
        <v>67</v>
      </c>
      <c r="E48" s="13" t="s">
        <v>68</v>
      </c>
      <c r="F48" s="13" t="s">
        <v>69</v>
      </c>
      <c r="G48" s="13" t="s">
        <v>70</v>
      </c>
      <c r="H48" s="13" t="s">
        <v>71</v>
      </c>
      <c r="I48" s="13" t="s">
        <v>72</v>
      </c>
      <c r="J48" s="13" t="s">
        <v>73</v>
      </c>
      <c r="K48" s="13" t="s">
        <v>74</v>
      </c>
      <c r="L48" s="13" t="s">
        <v>75</v>
      </c>
      <c r="M48" s="13" t="s">
        <v>76</v>
      </c>
      <c r="N48" s="13" t="s">
        <v>77</v>
      </c>
      <c r="O48" s="14" t="s">
        <v>78</v>
      </c>
      <c r="P48" s="15" t="s">
        <v>24</v>
      </c>
      <c r="Q48" s="4"/>
    </row>
    <row r="49" spans="1:17" ht="13.5" thickBot="1" x14ac:dyDescent="0.25">
      <c r="A49" s="4"/>
      <c r="B49" s="128"/>
      <c r="C49" s="16" t="s">
        <v>10</v>
      </c>
      <c r="D49" s="17"/>
      <c r="E49" s="17"/>
      <c r="F49" s="18">
        <f>+'Registro de Atención solicitude'!C10/'Registro de Atención solicitude'!C11</f>
        <v>0.94920634920634916</v>
      </c>
      <c r="G49" s="19"/>
      <c r="H49" s="19"/>
      <c r="I49" s="18">
        <f>+'Registro de Atención solicitude'!E10/'Registro de Atención solicitude'!E11</f>
        <v>0.81435550544907931</v>
      </c>
      <c r="J49" s="19"/>
      <c r="K49" s="19"/>
      <c r="L49" s="18">
        <f>+'Registro de Atención solicitude'!G10/'Registro de Atención solicitude'!G11</f>
        <v>0.89925650557620818</v>
      </c>
      <c r="M49" s="19"/>
      <c r="N49" s="19"/>
      <c r="O49" s="18">
        <f>'Registro de Atención solicitude'!I10/'Registro de Atención solicitude'!I11</f>
        <v>0.95958549222797929</v>
      </c>
      <c r="P49" s="18">
        <f>'Registro de Atención solicitude'!K10/'Registro de Atención solicitude'!K11</f>
        <v>0.90092847668605247</v>
      </c>
      <c r="Q49" s="4"/>
    </row>
    <row r="50" spans="1:17" ht="3" customHeight="1" thickBot="1" x14ac:dyDescent="0.25">
      <c r="A50" s="4"/>
      <c r="B50" s="69">
        <v>0.9</v>
      </c>
      <c r="C50" s="70"/>
      <c r="D50" s="70"/>
      <c r="E50" s="70"/>
      <c r="F50" s="71">
        <f>+$C$26</f>
        <v>0.8</v>
      </c>
      <c r="G50" s="70"/>
      <c r="H50" s="70"/>
      <c r="I50" s="71">
        <f>+$C$26</f>
        <v>0.8</v>
      </c>
      <c r="J50" s="70"/>
      <c r="K50" s="70"/>
      <c r="L50" s="71">
        <f>+$C$26</f>
        <v>0.8</v>
      </c>
      <c r="M50" s="70"/>
      <c r="N50" s="70"/>
      <c r="O50" s="71">
        <f>+$C$26</f>
        <v>0.8</v>
      </c>
      <c r="P50" s="71">
        <f>+$C$26</f>
        <v>0.8</v>
      </c>
      <c r="Q50" s="4"/>
    </row>
    <row r="51" spans="1:17" ht="22.5" customHeight="1" thickBot="1" x14ac:dyDescent="0.25">
      <c r="A51" s="4"/>
      <c r="B51" s="129" t="s">
        <v>21</v>
      </c>
      <c r="C51" s="130"/>
      <c r="D51" s="130"/>
      <c r="E51" s="130"/>
      <c r="F51" s="130"/>
      <c r="G51" s="130"/>
      <c r="H51" s="130"/>
      <c r="I51" s="130"/>
      <c r="J51" s="130"/>
      <c r="K51" s="130"/>
      <c r="L51" s="130"/>
      <c r="M51" s="130"/>
      <c r="N51" s="130"/>
      <c r="O51" s="130"/>
      <c r="P51" s="131"/>
      <c r="Q51" s="4"/>
    </row>
    <row r="52" spans="1:17" x14ac:dyDescent="0.2">
      <c r="A52" s="4"/>
      <c r="B52" s="112"/>
      <c r="C52" s="113"/>
      <c r="D52" s="113"/>
      <c r="E52" s="113"/>
      <c r="F52" s="113"/>
      <c r="G52" s="113"/>
      <c r="H52" s="113"/>
      <c r="I52" s="113"/>
      <c r="J52" s="113"/>
      <c r="K52" s="113"/>
      <c r="L52" s="113"/>
      <c r="M52" s="113"/>
      <c r="N52" s="113"/>
      <c r="O52" s="113"/>
      <c r="P52" s="114"/>
      <c r="Q52" s="4"/>
    </row>
    <row r="53" spans="1:17" x14ac:dyDescent="0.2">
      <c r="A53" s="4"/>
      <c r="B53" s="115"/>
      <c r="C53" s="116"/>
      <c r="D53" s="116"/>
      <c r="E53" s="116"/>
      <c r="F53" s="116"/>
      <c r="G53" s="116"/>
      <c r="H53" s="116"/>
      <c r="I53" s="116"/>
      <c r="J53" s="116"/>
      <c r="K53" s="116"/>
      <c r="L53" s="116"/>
      <c r="M53" s="116"/>
      <c r="N53" s="116"/>
      <c r="O53" s="116"/>
      <c r="P53" s="117"/>
      <c r="Q53" s="4"/>
    </row>
    <row r="54" spans="1:17" x14ac:dyDescent="0.2">
      <c r="A54" s="4"/>
      <c r="B54" s="115"/>
      <c r="C54" s="116"/>
      <c r="D54" s="116"/>
      <c r="E54" s="116"/>
      <c r="F54" s="116"/>
      <c r="G54" s="116"/>
      <c r="H54" s="116"/>
      <c r="I54" s="116"/>
      <c r="J54" s="116"/>
      <c r="K54" s="116"/>
      <c r="L54" s="116"/>
      <c r="M54" s="116"/>
      <c r="N54" s="116"/>
      <c r="O54" s="116"/>
      <c r="P54" s="117"/>
      <c r="Q54" s="4"/>
    </row>
    <row r="55" spans="1:17" x14ac:dyDescent="0.2">
      <c r="A55" s="4"/>
      <c r="B55" s="115"/>
      <c r="C55" s="116"/>
      <c r="D55" s="116"/>
      <c r="E55" s="116"/>
      <c r="F55" s="116"/>
      <c r="G55" s="116"/>
      <c r="H55" s="116"/>
      <c r="I55" s="116"/>
      <c r="J55" s="116"/>
      <c r="K55" s="116"/>
      <c r="L55" s="116"/>
      <c r="M55" s="116"/>
      <c r="N55" s="116"/>
      <c r="O55" s="116"/>
      <c r="P55" s="117"/>
      <c r="Q55" s="4"/>
    </row>
    <row r="56" spans="1:17" x14ac:dyDescent="0.2">
      <c r="A56" s="4"/>
      <c r="B56" s="115"/>
      <c r="C56" s="116"/>
      <c r="D56" s="116"/>
      <c r="E56" s="116"/>
      <c r="F56" s="116"/>
      <c r="G56" s="116"/>
      <c r="H56" s="116"/>
      <c r="I56" s="116"/>
      <c r="J56" s="116"/>
      <c r="K56" s="116"/>
      <c r="L56" s="116"/>
      <c r="M56" s="116"/>
      <c r="N56" s="116"/>
      <c r="O56" s="116"/>
      <c r="P56" s="117"/>
      <c r="Q56" s="4"/>
    </row>
    <row r="57" spans="1:17" x14ac:dyDescent="0.2">
      <c r="A57" s="4"/>
      <c r="B57" s="115"/>
      <c r="C57" s="116"/>
      <c r="D57" s="116"/>
      <c r="E57" s="116"/>
      <c r="F57" s="116"/>
      <c r="G57" s="116"/>
      <c r="H57" s="116"/>
      <c r="I57" s="116"/>
      <c r="J57" s="116"/>
      <c r="K57" s="116"/>
      <c r="L57" s="116"/>
      <c r="M57" s="116"/>
      <c r="N57" s="116"/>
      <c r="O57" s="116"/>
      <c r="P57" s="117"/>
      <c r="Q57" s="4"/>
    </row>
    <row r="58" spans="1:17" x14ac:dyDescent="0.2">
      <c r="A58" s="4"/>
      <c r="B58" s="115"/>
      <c r="C58" s="116"/>
      <c r="D58" s="116"/>
      <c r="E58" s="116"/>
      <c r="F58" s="116"/>
      <c r="G58" s="116"/>
      <c r="H58" s="116"/>
      <c r="I58" s="116"/>
      <c r="J58" s="116"/>
      <c r="K58" s="116"/>
      <c r="L58" s="116"/>
      <c r="M58" s="116"/>
      <c r="N58" s="116"/>
      <c r="O58" s="116"/>
      <c r="P58" s="117"/>
      <c r="Q58" s="4"/>
    </row>
    <row r="59" spans="1:17" x14ac:dyDescent="0.2">
      <c r="A59" s="4"/>
      <c r="B59" s="115"/>
      <c r="C59" s="116"/>
      <c r="D59" s="116"/>
      <c r="E59" s="116"/>
      <c r="F59" s="116"/>
      <c r="G59" s="116"/>
      <c r="H59" s="116"/>
      <c r="I59" s="116"/>
      <c r="J59" s="116"/>
      <c r="K59" s="116"/>
      <c r="L59" s="116"/>
      <c r="M59" s="116"/>
      <c r="N59" s="116"/>
      <c r="O59" s="116"/>
      <c r="P59" s="117"/>
      <c r="Q59" s="4"/>
    </row>
    <row r="60" spans="1:17" x14ac:dyDescent="0.2">
      <c r="A60" s="4"/>
      <c r="B60" s="115"/>
      <c r="C60" s="116"/>
      <c r="D60" s="116"/>
      <c r="E60" s="116"/>
      <c r="F60" s="116"/>
      <c r="G60" s="116"/>
      <c r="H60" s="116"/>
      <c r="I60" s="116"/>
      <c r="J60" s="116"/>
      <c r="K60" s="116"/>
      <c r="L60" s="116"/>
      <c r="M60" s="116"/>
      <c r="N60" s="116"/>
      <c r="O60" s="116"/>
      <c r="P60" s="117"/>
      <c r="Q60" s="4"/>
    </row>
    <row r="61" spans="1:17" x14ac:dyDescent="0.2">
      <c r="A61" s="4"/>
      <c r="B61" s="115"/>
      <c r="C61" s="116"/>
      <c r="D61" s="116"/>
      <c r="E61" s="116"/>
      <c r="F61" s="116"/>
      <c r="G61" s="116"/>
      <c r="H61" s="116"/>
      <c r="I61" s="116"/>
      <c r="J61" s="116"/>
      <c r="K61" s="116"/>
      <c r="L61" s="116"/>
      <c r="M61" s="116"/>
      <c r="N61" s="116"/>
      <c r="O61" s="116"/>
      <c r="P61" s="117"/>
      <c r="Q61" s="4"/>
    </row>
    <row r="62" spans="1:17" x14ac:dyDescent="0.2">
      <c r="A62" s="4"/>
      <c r="B62" s="115"/>
      <c r="C62" s="116"/>
      <c r="D62" s="116"/>
      <c r="E62" s="116"/>
      <c r="F62" s="116"/>
      <c r="G62" s="116"/>
      <c r="H62" s="116"/>
      <c r="I62" s="116"/>
      <c r="J62" s="116"/>
      <c r="K62" s="116"/>
      <c r="L62" s="116"/>
      <c r="M62" s="116"/>
      <c r="N62" s="116"/>
      <c r="O62" s="116"/>
      <c r="P62" s="117"/>
      <c r="Q62" s="4"/>
    </row>
    <row r="63" spans="1:17" x14ac:dyDescent="0.2">
      <c r="A63" s="4"/>
      <c r="B63" s="115"/>
      <c r="C63" s="116"/>
      <c r="D63" s="116"/>
      <c r="E63" s="116"/>
      <c r="F63" s="116"/>
      <c r="G63" s="116"/>
      <c r="H63" s="116"/>
      <c r="I63" s="116"/>
      <c r="J63" s="116"/>
      <c r="K63" s="116"/>
      <c r="L63" s="116"/>
      <c r="M63" s="116"/>
      <c r="N63" s="116"/>
      <c r="O63" s="116"/>
      <c r="P63" s="117"/>
      <c r="Q63" s="4"/>
    </row>
    <row r="64" spans="1:17" x14ac:dyDescent="0.2">
      <c r="A64" s="4"/>
      <c r="B64" s="115"/>
      <c r="C64" s="116"/>
      <c r="D64" s="116"/>
      <c r="E64" s="116"/>
      <c r="F64" s="116"/>
      <c r="G64" s="116"/>
      <c r="H64" s="116"/>
      <c r="I64" s="116"/>
      <c r="J64" s="116"/>
      <c r="K64" s="116"/>
      <c r="L64" s="116"/>
      <c r="M64" s="116"/>
      <c r="N64" s="116"/>
      <c r="O64" s="116"/>
      <c r="P64" s="117"/>
      <c r="Q64" s="4"/>
    </row>
    <row r="65" spans="1:19" x14ac:dyDescent="0.2">
      <c r="A65" s="4"/>
      <c r="B65" s="115"/>
      <c r="C65" s="116"/>
      <c r="D65" s="116"/>
      <c r="E65" s="116"/>
      <c r="F65" s="116"/>
      <c r="G65" s="116"/>
      <c r="H65" s="116"/>
      <c r="I65" s="116"/>
      <c r="J65" s="116"/>
      <c r="K65" s="116"/>
      <c r="L65" s="116"/>
      <c r="M65" s="116"/>
      <c r="N65" s="116"/>
      <c r="O65" s="116"/>
      <c r="P65" s="117"/>
      <c r="Q65" s="4"/>
    </row>
    <row r="66" spans="1:19" x14ac:dyDescent="0.2">
      <c r="A66" s="4"/>
      <c r="B66" s="115"/>
      <c r="C66" s="116"/>
      <c r="D66" s="116"/>
      <c r="E66" s="116"/>
      <c r="F66" s="116"/>
      <c r="G66" s="116"/>
      <c r="H66" s="116"/>
      <c r="I66" s="116"/>
      <c r="J66" s="116"/>
      <c r="K66" s="116"/>
      <c r="L66" s="116"/>
      <c r="M66" s="116"/>
      <c r="N66" s="116"/>
      <c r="O66" s="116"/>
      <c r="P66" s="117"/>
      <c r="Q66" s="4"/>
    </row>
    <row r="67" spans="1:19" ht="13.5" thickBot="1" x14ac:dyDescent="0.25">
      <c r="A67" s="4"/>
      <c r="B67" s="118"/>
      <c r="C67" s="119"/>
      <c r="D67" s="119"/>
      <c r="E67" s="119"/>
      <c r="F67" s="119"/>
      <c r="G67" s="119"/>
      <c r="H67" s="119"/>
      <c r="I67" s="119"/>
      <c r="J67" s="119"/>
      <c r="K67" s="119"/>
      <c r="L67" s="119"/>
      <c r="M67" s="119"/>
      <c r="N67" s="119"/>
      <c r="O67" s="119"/>
      <c r="P67" s="120"/>
      <c r="Q67" s="4"/>
    </row>
    <row r="68" spans="1:19" s="5" customFormat="1" ht="3" customHeight="1" thickBot="1" x14ac:dyDescent="0.25">
      <c r="A68" s="121"/>
      <c r="B68" s="121"/>
      <c r="C68" s="121"/>
      <c r="D68" s="121"/>
      <c r="E68" s="121"/>
      <c r="F68" s="121"/>
      <c r="G68" s="121"/>
      <c r="H68" s="121"/>
      <c r="I68" s="121"/>
      <c r="J68" s="121"/>
      <c r="K68" s="121"/>
      <c r="L68" s="121"/>
      <c r="M68" s="121"/>
      <c r="N68" s="121"/>
      <c r="O68" s="121"/>
      <c r="P68" s="121"/>
      <c r="Q68" s="121"/>
      <c r="S68" s="72"/>
    </row>
    <row r="69" spans="1:19" ht="15" customHeight="1" x14ac:dyDescent="0.2">
      <c r="A69" s="4"/>
      <c r="B69" s="109" t="s">
        <v>5</v>
      </c>
      <c r="C69" s="106" t="s">
        <v>101</v>
      </c>
      <c r="D69" s="107"/>
      <c r="E69" s="107"/>
      <c r="F69" s="107"/>
      <c r="G69" s="107"/>
      <c r="H69" s="107"/>
      <c r="I69" s="107"/>
      <c r="J69" s="107"/>
      <c r="K69" s="107"/>
      <c r="L69" s="107"/>
      <c r="M69" s="107"/>
      <c r="N69" s="107"/>
      <c r="O69" s="107"/>
      <c r="P69" s="108"/>
      <c r="Q69" s="4"/>
    </row>
    <row r="70" spans="1:19" ht="49.5" customHeight="1" x14ac:dyDescent="0.2">
      <c r="A70" s="4"/>
      <c r="B70" s="110"/>
      <c r="C70" s="100" t="s">
        <v>153</v>
      </c>
      <c r="D70" s="101"/>
      <c r="E70" s="101"/>
      <c r="F70" s="101"/>
      <c r="G70" s="101"/>
      <c r="H70" s="101"/>
      <c r="I70" s="101"/>
      <c r="J70" s="101"/>
      <c r="K70" s="101"/>
      <c r="L70" s="101"/>
      <c r="M70" s="101"/>
      <c r="N70" s="101"/>
      <c r="O70" s="101"/>
      <c r="P70" s="102"/>
      <c r="Q70" s="4"/>
    </row>
    <row r="71" spans="1:19" ht="15" customHeight="1" x14ac:dyDescent="0.2">
      <c r="A71" s="4"/>
      <c r="B71" s="110"/>
      <c r="C71" s="103" t="s">
        <v>102</v>
      </c>
      <c r="D71" s="104"/>
      <c r="E71" s="104"/>
      <c r="F71" s="104"/>
      <c r="G71" s="104"/>
      <c r="H71" s="104"/>
      <c r="I71" s="104"/>
      <c r="J71" s="104"/>
      <c r="K71" s="104"/>
      <c r="L71" s="104"/>
      <c r="M71" s="104"/>
      <c r="N71" s="104"/>
      <c r="O71" s="104"/>
      <c r="P71" s="105"/>
      <c r="Q71" s="4"/>
    </row>
    <row r="72" spans="1:19" ht="49.5" customHeight="1" x14ac:dyDescent="0.2">
      <c r="A72" s="4"/>
      <c r="B72" s="110"/>
      <c r="C72" s="100" t="s">
        <v>169</v>
      </c>
      <c r="D72" s="101"/>
      <c r="E72" s="101"/>
      <c r="F72" s="101"/>
      <c r="G72" s="101"/>
      <c r="H72" s="101"/>
      <c r="I72" s="101"/>
      <c r="J72" s="101"/>
      <c r="K72" s="101"/>
      <c r="L72" s="101"/>
      <c r="M72" s="101"/>
      <c r="N72" s="101"/>
      <c r="O72" s="101"/>
      <c r="P72" s="102"/>
      <c r="Q72" s="4"/>
    </row>
    <row r="73" spans="1:19" ht="18" customHeight="1" x14ac:dyDescent="0.2">
      <c r="A73" s="4"/>
      <c r="B73" s="110"/>
      <c r="C73" s="103" t="s">
        <v>103</v>
      </c>
      <c r="D73" s="104"/>
      <c r="E73" s="104"/>
      <c r="F73" s="104"/>
      <c r="G73" s="104"/>
      <c r="H73" s="104"/>
      <c r="I73" s="104"/>
      <c r="J73" s="104"/>
      <c r="K73" s="104"/>
      <c r="L73" s="104"/>
      <c r="M73" s="104"/>
      <c r="N73" s="104"/>
      <c r="O73" s="104"/>
      <c r="P73" s="105"/>
      <c r="Q73" s="4"/>
    </row>
    <row r="74" spans="1:19" ht="49.5" customHeight="1" x14ac:dyDescent="0.2">
      <c r="A74" s="4"/>
      <c r="B74" s="110"/>
      <c r="C74" s="100" t="s">
        <v>193</v>
      </c>
      <c r="D74" s="101"/>
      <c r="E74" s="101"/>
      <c r="F74" s="101"/>
      <c r="G74" s="101"/>
      <c r="H74" s="101"/>
      <c r="I74" s="101"/>
      <c r="J74" s="101"/>
      <c r="K74" s="101"/>
      <c r="L74" s="101"/>
      <c r="M74" s="101"/>
      <c r="N74" s="101"/>
      <c r="O74" s="101"/>
      <c r="P74" s="102"/>
      <c r="Q74" s="4"/>
    </row>
    <row r="75" spans="1:19" ht="17.25" customHeight="1" x14ac:dyDescent="0.2">
      <c r="A75" s="4"/>
      <c r="B75" s="110"/>
      <c r="C75" s="103" t="s">
        <v>104</v>
      </c>
      <c r="D75" s="104"/>
      <c r="E75" s="104"/>
      <c r="F75" s="104"/>
      <c r="G75" s="104"/>
      <c r="H75" s="104"/>
      <c r="I75" s="104"/>
      <c r="J75" s="104"/>
      <c r="K75" s="104"/>
      <c r="L75" s="104"/>
      <c r="M75" s="104"/>
      <c r="N75" s="104"/>
      <c r="O75" s="104"/>
      <c r="P75" s="105"/>
      <c r="Q75" s="4"/>
    </row>
    <row r="76" spans="1:19" ht="49.5" customHeight="1" thickBot="1" x14ac:dyDescent="0.25">
      <c r="A76" s="4"/>
      <c r="B76" s="111"/>
      <c r="C76" s="252" t="s">
        <v>199</v>
      </c>
      <c r="D76" s="253"/>
      <c r="E76" s="253"/>
      <c r="F76" s="253"/>
      <c r="G76" s="253"/>
      <c r="H76" s="253"/>
      <c r="I76" s="253"/>
      <c r="J76" s="253"/>
      <c r="K76" s="253"/>
      <c r="L76" s="253"/>
      <c r="M76" s="253"/>
      <c r="N76" s="253"/>
      <c r="O76" s="253"/>
      <c r="P76" s="254"/>
      <c r="Q76" s="4"/>
    </row>
    <row r="77" spans="1:19" ht="30.75" customHeight="1" thickBot="1" x14ac:dyDescent="0.25">
      <c r="A77" s="4"/>
      <c r="B77" s="73" t="s">
        <v>42</v>
      </c>
      <c r="C77" s="95" t="s">
        <v>200</v>
      </c>
      <c r="D77" s="96"/>
      <c r="E77" s="96"/>
      <c r="F77" s="96"/>
      <c r="G77" s="96"/>
      <c r="H77" s="96"/>
      <c r="I77" s="96"/>
      <c r="J77" s="96"/>
      <c r="K77" s="96"/>
      <c r="L77" s="96"/>
      <c r="M77" s="96"/>
      <c r="N77" s="96"/>
      <c r="O77" s="96"/>
      <c r="P77" s="97"/>
      <c r="Q77" s="4"/>
    </row>
    <row r="78" spans="1:19" ht="27.75" customHeight="1" thickBot="1" x14ac:dyDescent="0.25">
      <c r="A78" s="4"/>
      <c r="B78" s="73" t="s">
        <v>55</v>
      </c>
      <c r="C78" s="98" t="s">
        <v>56</v>
      </c>
      <c r="D78" s="98"/>
      <c r="E78" s="98"/>
      <c r="F78" s="98"/>
      <c r="G78" s="98"/>
      <c r="H78" s="98"/>
      <c r="I78" s="98"/>
      <c r="J78" s="98"/>
      <c r="K78" s="98"/>
      <c r="L78" s="98"/>
      <c r="M78" s="98"/>
      <c r="N78" s="98"/>
      <c r="O78" s="98"/>
      <c r="P78" s="99"/>
      <c r="Q78" s="4"/>
    </row>
    <row r="79" spans="1:19" x14ac:dyDescent="0.2">
      <c r="B79" s="2"/>
    </row>
    <row r="80" spans="1:19" x14ac:dyDescent="0.2">
      <c r="B80" s="2"/>
    </row>
    <row r="81" spans="2:15" x14ac:dyDescent="0.2">
      <c r="B81" s="2"/>
      <c r="C81" s="6"/>
    </row>
    <row r="82" spans="2:15" hidden="1" x14ac:dyDescent="0.2">
      <c r="B82" s="2"/>
      <c r="C82" s="2">
        <v>2018</v>
      </c>
    </row>
    <row r="83" spans="2:15" hidden="1" x14ac:dyDescent="0.2">
      <c r="B83" s="2"/>
      <c r="C83" s="2">
        <v>2019</v>
      </c>
    </row>
    <row r="84" spans="2:15" x14ac:dyDescent="0.2">
      <c r="B84" s="2"/>
    </row>
    <row r="85" spans="2:15" x14ac:dyDescent="0.2">
      <c r="B85" s="2"/>
    </row>
    <row r="86" spans="2:15" x14ac:dyDescent="0.2">
      <c r="B86" s="2"/>
    </row>
    <row r="87" spans="2:15" x14ac:dyDescent="0.2">
      <c r="B87" s="2"/>
    </row>
    <row r="88" spans="2:15" x14ac:dyDescent="0.2">
      <c r="B88" s="2"/>
    </row>
    <row r="89" spans="2:15" s="3" customFormat="1" x14ac:dyDescent="0.2"/>
    <row r="90" spans="2:15" s="3" customFormat="1" x14ac:dyDescent="0.2">
      <c r="B90" s="55"/>
      <c r="C90" s="55"/>
      <c r="D90" s="55"/>
      <c r="E90" s="55"/>
      <c r="F90" s="55"/>
      <c r="G90" s="55"/>
      <c r="H90" s="55"/>
      <c r="I90" s="55"/>
      <c r="J90" s="55"/>
      <c r="K90" s="55"/>
      <c r="L90" s="55"/>
      <c r="M90" s="55"/>
      <c r="N90" s="55"/>
      <c r="O90" s="55"/>
    </row>
    <row r="91" spans="2:15" s="3" customFormat="1" x14ac:dyDescent="0.2">
      <c r="B91" s="55"/>
      <c r="C91" s="55"/>
      <c r="D91" s="55"/>
      <c r="E91" s="55"/>
      <c r="F91" s="55"/>
      <c r="G91" s="55"/>
      <c r="H91" s="55"/>
      <c r="I91" s="55"/>
      <c r="J91" s="55"/>
      <c r="K91" s="55"/>
      <c r="L91" s="55"/>
      <c r="M91" s="55"/>
      <c r="N91" s="55"/>
      <c r="O91" s="55"/>
    </row>
    <row r="92" spans="2:15" s="3" customFormat="1" x14ac:dyDescent="0.2">
      <c r="B92" s="55"/>
      <c r="C92" s="55"/>
      <c r="D92" s="55"/>
      <c r="E92" s="55"/>
      <c r="F92" s="55"/>
      <c r="G92" s="55"/>
      <c r="H92" s="55"/>
      <c r="I92" s="55"/>
      <c r="J92" s="55"/>
      <c r="K92" s="55"/>
      <c r="L92" s="55"/>
      <c r="M92" s="55"/>
      <c r="N92" s="55"/>
      <c r="O92" s="55"/>
    </row>
    <row r="93" spans="2:15" s="3" customFormat="1" x14ac:dyDescent="0.2">
      <c r="B93" s="55"/>
      <c r="C93" s="55"/>
      <c r="D93" s="55"/>
      <c r="E93" s="55"/>
      <c r="F93" s="55"/>
      <c r="G93" s="55"/>
      <c r="H93" s="55"/>
      <c r="I93" s="55"/>
      <c r="J93" s="55"/>
      <c r="K93" s="55"/>
      <c r="L93" s="55"/>
      <c r="M93" s="55"/>
      <c r="N93" s="55"/>
      <c r="O93" s="55"/>
    </row>
    <row r="94" spans="2:15" s="3" customFormat="1" x14ac:dyDescent="0.2">
      <c r="B94" s="49"/>
      <c r="C94" s="49"/>
      <c r="D94" s="49"/>
      <c r="E94" s="49"/>
      <c r="F94" s="49"/>
      <c r="G94" s="55"/>
      <c r="H94" s="55"/>
      <c r="I94" s="55"/>
      <c r="J94" s="55"/>
      <c r="K94" s="55"/>
      <c r="L94" s="55"/>
      <c r="M94" s="55"/>
      <c r="N94" s="55"/>
      <c r="O94" s="55"/>
    </row>
    <row r="95" spans="2:15" s="3" customFormat="1" x14ac:dyDescent="0.2">
      <c r="B95" s="49"/>
      <c r="C95" s="49"/>
      <c r="D95" s="49"/>
      <c r="E95" s="49"/>
      <c r="F95" s="49"/>
      <c r="G95" s="55"/>
      <c r="H95" s="55"/>
      <c r="I95" s="55"/>
      <c r="J95" s="55"/>
      <c r="K95" s="55"/>
      <c r="L95" s="55"/>
      <c r="M95" s="55"/>
      <c r="N95" s="55"/>
      <c r="O95" s="55"/>
    </row>
    <row r="96" spans="2:15" s="3" customFormat="1" x14ac:dyDescent="0.2">
      <c r="B96" s="49"/>
      <c r="C96" s="49"/>
      <c r="D96" s="49"/>
      <c r="E96" s="49"/>
      <c r="F96" s="49"/>
      <c r="G96" s="55"/>
      <c r="H96" s="55"/>
      <c r="I96" s="55"/>
      <c r="J96" s="55"/>
      <c r="K96" s="55"/>
      <c r="L96" s="55"/>
      <c r="M96" s="55"/>
      <c r="N96" s="55"/>
      <c r="O96" s="55"/>
    </row>
    <row r="97" spans="2:17" s="3" customFormat="1" x14ac:dyDescent="0.2">
      <c r="B97" s="49"/>
      <c r="C97" s="49"/>
      <c r="D97" s="49"/>
      <c r="E97" s="49"/>
      <c r="F97" s="49"/>
      <c r="G97" s="55"/>
      <c r="H97" s="55"/>
      <c r="I97" s="55"/>
      <c r="J97" s="55"/>
      <c r="K97" s="55"/>
      <c r="L97" s="55"/>
      <c r="M97" s="55"/>
      <c r="N97" s="55"/>
      <c r="O97" s="55"/>
    </row>
    <row r="98" spans="2:17" s="3" customFormat="1" x14ac:dyDescent="0.2">
      <c r="B98" s="49"/>
      <c r="C98" s="49"/>
      <c r="D98" s="49"/>
      <c r="E98" s="49"/>
      <c r="F98" s="49"/>
      <c r="G98" s="55"/>
      <c r="H98" s="55"/>
      <c r="I98" s="55"/>
      <c r="J98" s="55"/>
      <c r="K98" s="55"/>
      <c r="L98" s="55"/>
      <c r="M98" s="55"/>
      <c r="N98" s="55"/>
      <c r="O98" s="55"/>
    </row>
    <row r="99" spans="2:17" s="3" customFormat="1" x14ac:dyDescent="0.2">
      <c r="B99" s="49"/>
      <c r="C99" s="49"/>
      <c r="D99" s="49"/>
      <c r="E99" s="49"/>
      <c r="F99" s="49"/>
      <c r="G99" s="55"/>
      <c r="H99" s="55"/>
      <c r="I99" s="55"/>
      <c r="J99" s="55"/>
      <c r="K99" s="55"/>
      <c r="L99" s="55"/>
      <c r="M99" s="55"/>
      <c r="N99" s="55"/>
      <c r="O99" s="55"/>
    </row>
    <row r="100" spans="2:17" s="3" customFormat="1" x14ac:dyDescent="0.2">
      <c r="B100" s="49"/>
      <c r="C100" s="49"/>
      <c r="D100" s="49"/>
      <c r="E100" s="49"/>
      <c r="F100" s="49"/>
      <c r="G100" s="55"/>
      <c r="H100" s="55"/>
      <c r="I100" s="55"/>
      <c r="J100" s="55"/>
      <c r="K100" s="55"/>
      <c r="L100" s="55"/>
      <c r="M100" s="55"/>
      <c r="N100" s="55"/>
      <c r="O100" s="55"/>
      <c r="P100" s="48"/>
    </row>
    <row r="101" spans="2:17" s="3" customFormat="1" x14ac:dyDescent="0.2">
      <c r="B101" s="49"/>
      <c r="C101" s="49"/>
      <c r="D101" s="49"/>
      <c r="E101" s="49"/>
      <c r="F101" s="49"/>
      <c r="G101" s="55"/>
      <c r="H101" s="55"/>
      <c r="I101" s="55"/>
      <c r="J101" s="55"/>
      <c r="K101" s="55"/>
      <c r="L101" s="55"/>
      <c r="M101" s="55"/>
      <c r="N101" s="55"/>
      <c r="O101" s="55"/>
      <c r="P101" s="48"/>
    </row>
    <row r="102" spans="2:17" s="3" customFormat="1" x14ac:dyDescent="0.2">
      <c r="B102" s="49"/>
      <c r="C102" s="49"/>
      <c r="D102" s="49"/>
      <c r="E102" s="49"/>
      <c r="F102" s="49"/>
      <c r="G102" s="55"/>
      <c r="H102" s="55"/>
      <c r="I102" s="55"/>
      <c r="J102" s="55"/>
      <c r="K102" s="55"/>
      <c r="L102" s="55"/>
      <c r="M102" s="55"/>
      <c r="N102" s="55"/>
      <c r="O102" s="55"/>
      <c r="P102" s="48"/>
    </row>
    <row r="103" spans="2:17" s="3" customFormat="1" x14ac:dyDescent="0.2">
      <c r="B103" s="49"/>
      <c r="C103" s="49"/>
      <c r="D103" s="49"/>
      <c r="E103" s="49"/>
      <c r="F103" s="49"/>
      <c r="G103" s="55"/>
      <c r="H103" s="55"/>
      <c r="I103" s="55"/>
      <c r="J103" s="55"/>
      <c r="K103" s="55"/>
      <c r="L103" s="55"/>
      <c r="M103" s="55"/>
      <c r="N103" s="55"/>
      <c r="O103" s="55"/>
      <c r="P103" s="48"/>
      <c r="Q103" s="7" t="s">
        <v>47</v>
      </c>
    </row>
    <row r="104" spans="2:17" s="3" customFormat="1" x14ac:dyDescent="0.2">
      <c r="B104" s="54"/>
      <c r="C104" s="54"/>
      <c r="D104" s="49"/>
      <c r="E104" s="49"/>
      <c r="F104" s="49"/>
      <c r="G104" s="55"/>
      <c r="H104" s="55"/>
      <c r="I104" s="55"/>
      <c r="J104" s="55"/>
      <c r="K104" s="55"/>
      <c r="L104" s="55"/>
      <c r="M104" s="55"/>
      <c r="N104" s="55"/>
      <c r="O104" s="55"/>
      <c r="P104" s="48"/>
      <c r="Q104" s="7" t="s">
        <v>48</v>
      </c>
    </row>
    <row r="105" spans="2:17" s="3" customFormat="1" x14ac:dyDescent="0.2">
      <c r="B105" s="54"/>
      <c r="C105" s="54"/>
      <c r="D105" s="49"/>
      <c r="E105" s="49"/>
      <c r="F105" s="49"/>
      <c r="G105" s="55"/>
      <c r="H105" s="55"/>
      <c r="I105" s="55"/>
      <c r="J105" s="55"/>
      <c r="K105" s="55"/>
      <c r="L105" s="55"/>
      <c r="M105" s="55"/>
      <c r="N105" s="55"/>
      <c r="O105" s="55"/>
      <c r="P105" s="48"/>
      <c r="Q105" s="7" t="s">
        <v>50</v>
      </c>
    </row>
    <row r="106" spans="2:17" s="3" customFormat="1" x14ac:dyDescent="0.2">
      <c r="B106" s="54"/>
      <c r="C106" s="54"/>
      <c r="D106" s="49"/>
      <c r="E106" s="49"/>
      <c r="F106" s="49"/>
      <c r="G106" s="55"/>
      <c r="H106" s="55"/>
      <c r="I106" s="55"/>
      <c r="J106" s="55"/>
      <c r="K106" s="55"/>
      <c r="L106" s="55"/>
      <c r="M106" s="55"/>
      <c r="N106" s="55"/>
      <c r="O106" s="55"/>
      <c r="P106" s="48"/>
      <c r="Q106" s="7" t="s">
        <v>49</v>
      </c>
    </row>
    <row r="107" spans="2:17" s="3" customFormat="1" x14ac:dyDescent="0.2">
      <c r="B107" s="49"/>
      <c r="C107" s="54"/>
      <c r="D107" s="49"/>
      <c r="E107" s="49"/>
      <c r="F107" s="49"/>
      <c r="G107" s="55"/>
      <c r="H107" s="55"/>
      <c r="I107" s="55"/>
      <c r="J107" s="55"/>
      <c r="K107" s="55"/>
      <c r="L107" s="55"/>
      <c r="M107" s="56"/>
      <c r="N107" s="55"/>
      <c r="O107" s="55"/>
      <c r="P107" s="48"/>
      <c r="Q107" s="7" t="s">
        <v>51</v>
      </c>
    </row>
    <row r="108" spans="2:17" s="3" customFormat="1" x14ac:dyDescent="0.2">
      <c r="B108" s="49"/>
      <c r="C108" s="54"/>
      <c r="D108" s="49"/>
      <c r="E108" s="49"/>
      <c r="F108" s="49"/>
      <c r="G108" s="55"/>
      <c r="H108" s="55"/>
      <c r="I108" s="55"/>
      <c r="J108" s="55"/>
      <c r="K108" s="55"/>
      <c r="L108" s="55"/>
      <c r="M108" s="55"/>
      <c r="N108" s="55" t="s">
        <v>46</v>
      </c>
      <c r="O108" s="55"/>
      <c r="P108" s="48"/>
      <c r="Q108" s="7" t="s">
        <v>52</v>
      </c>
    </row>
    <row r="109" spans="2:17" s="3" customFormat="1" x14ac:dyDescent="0.2">
      <c r="B109" s="49"/>
      <c r="C109" s="54"/>
      <c r="D109" s="49"/>
      <c r="E109" s="49"/>
      <c r="F109" s="49"/>
      <c r="G109" s="55"/>
      <c r="H109" s="55"/>
      <c r="I109" s="55"/>
      <c r="J109" s="55"/>
      <c r="K109" s="55"/>
      <c r="L109" s="55"/>
      <c r="M109" s="55"/>
      <c r="N109" s="55"/>
      <c r="O109" s="55"/>
      <c r="P109" s="48"/>
    </row>
    <row r="110" spans="2:17" s="3" customFormat="1" x14ac:dyDescent="0.2">
      <c r="B110" s="49"/>
      <c r="C110" s="54"/>
      <c r="D110" s="49"/>
      <c r="E110" s="49"/>
      <c r="F110" s="49"/>
      <c r="G110" s="55"/>
      <c r="H110" s="55"/>
      <c r="I110" s="55"/>
      <c r="J110" s="55"/>
      <c r="K110" s="55"/>
      <c r="L110" s="55"/>
      <c r="M110" s="55"/>
      <c r="N110" s="55"/>
      <c r="O110" s="55"/>
      <c r="P110" s="48"/>
    </row>
    <row r="111" spans="2:17" s="3" customFormat="1" x14ac:dyDescent="0.2">
      <c r="B111" s="49"/>
      <c r="C111" s="49"/>
      <c r="D111" s="49"/>
      <c r="E111" s="49"/>
      <c r="F111" s="49"/>
      <c r="G111" s="55"/>
      <c r="H111" s="55"/>
      <c r="I111" s="55"/>
      <c r="J111" s="55"/>
      <c r="K111" s="55"/>
      <c r="L111" s="55"/>
      <c r="M111" s="55"/>
      <c r="N111" s="55"/>
      <c r="O111" s="55"/>
      <c r="P111" s="48"/>
    </row>
    <row r="112" spans="2:17" s="3" customFormat="1" x14ac:dyDescent="0.2">
      <c r="B112" s="49"/>
      <c r="C112" s="49"/>
      <c r="D112" s="49"/>
      <c r="E112" s="49"/>
      <c r="F112" s="49"/>
      <c r="G112" s="55"/>
      <c r="H112" s="55"/>
      <c r="I112" s="55"/>
      <c r="J112" s="55"/>
      <c r="K112" s="55"/>
      <c r="L112" s="55"/>
      <c r="M112" s="55"/>
      <c r="N112" s="55"/>
      <c r="O112" s="55"/>
      <c r="P112" s="48"/>
    </row>
    <row r="113" spans="2:17" s="3" customFormat="1" x14ac:dyDescent="0.2">
      <c r="B113" s="49"/>
      <c r="C113" s="49"/>
      <c r="D113" s="49"/>
      <c r="E113" s="49"/>
      <c r="F113" s="49"/>
      <c r="G113" s="55"/>
      <c r="H113" s="55"/>
      <c r="I113" s="55"/>
      <c r="J113" s="55"/>
      <c r="K113" s="55"/>
      <c r="L113" s="55"/>
      <c r="M113" s="55"/>
      <c r="N113" s="55"/>
      <c r="O113" s="55"/>
      <c r="P113" s="48"/>
      <c r="Q113" s="7">
        <v>2015</v>
      </c>
    </row>
    <row r="114" spans="2:17" s="3" customFormat="1" ht="12.75" customHeight="1" x14ac:dyDescent="0.2">
      <c r="B114" s="49"/>
      <c r="C114" s="49"/>
      <c r="D114" s="49"/>
      <c r="E114" s="49"/>
      <c r="F114" s="49"/>
      <c r="G114" s="55"/>
      <c r="H114" s="55"/>
      <c r="I114" s="55"/>
      <c r="J114" s="55"/>
      <c r="K114" s="55"/>
      <c r="L114" s="55"/>
      <c r="M114" s="55"/>
      <c r="N114" s="55"/>
      <c r="O114" s="55"/>
      <c r="Q114" s="7">
        <v>2016</v>
      </c>
    </row>
    <row r="115" spans="2:17" s="3" customFormat="1" x14ac:dyDescent="0.2">
      <c r="B115" s="49"/>
      <c r="C115" s="49"/>
      <c r="D115" s="49"/>
      <c r="E115" s="49"/>
      <c r="F115" s="49"/>
      <c r="G115" s="55"/>
      <c r="H115" s="55"/>
      <c r="I115" s="55"/>
      <c r="J115" s="55"/>
      <c r="K115" s="55"/>
      <c r="L115" s="55"/>
      <c r="M115" s="55"/>
      <c r="N115" s="55"/>
      <c r="O115" s="55"/>
      <c r="Q115" s="7">
        <v>2017</v>
      </c>
    </row>
    <row r="116" spans="2:17" s="3" customFormat="1" x14ac:dyDescent="0.2">
      <c r="B116" s="49"/>
      <c r="C116" s="49"/>
      <c r="D116" s="49"/>
      <c r="E116" s="49"/>
      <c r="F116" s="49"/>
      <c r="G116" s="55"/>
      <c r="H116" s="55"/>
      <c r="I116" s="55"/>
      <c r="J116" s="55"/>
      <c r="K116" s="55"/>
      <c r="L116" s="55"/>
      <c r="M116" s="55"/>
      <c r="N116" s="55"/>
      <c r="O116" s="55"/>
      <c r="Q116" s="7">
        <v>2018</v>
      </c>
    </row>
    <row r="117" spans="2:17" s="3" customFormat="1" x14ac:dyDescent="0.2">
      <c r="B117" s="49"/>
      <c r="C117" s="49"/>
      <c r="D117" s="49"/>
      <c r="E117" s="49"/>
      <c r="F117" s="49"/>
      <c r="G117" s="55"/>
      <c r="H117" s="55"/>
      <c r="I117" s="55"/>
      <c r="J117" s="55"/>
      <c r="K117" s="55"/>
      <c r="L117" s="55"/>
      <c r="M117" s="55"/>
      <c r="N117" s="55"/>
      <c r="O117" s="55"/>
    </row>
    <row r="118" spans="2:17" s="3" customFormat="1" x14ac:dyDescent="0.2">
      <c r="B118" s="49"/>
      <c r="C118" s="49"/>
      <c r="D118" s="49"/>
      <c r="E118" s="49"/>
      <c r="F118" s="49"/>
      <c r="G118" s="55"/>
      <c r="H118" s="55"/>
      <c r="I118" s="55"/>
      <c r="J118" s="55"/>
      <c r="K118" s="55"/>
      <c r="L118" s="55"/>
      <c r="M118" s="55"/>
      <c r="N118" s="55"/>
      <c r="O118" s="55"/>
    </row>
    <row r="119" spans="2:17" s="3" customFormat="1" x14ac:dyDescent="0.2">
      <c r="B119" s="50"/>
      <c r="C119" s="49"/>
      <c r="D119" s="49"/>
      <c r="E119" s="49"/>
      <c r="F119" s="49"/>
      <c r="G119" s="55"/>
      <c r="H119" s="55"/>
      <c r="I119" s="55"/>
      <c r="J119" s="55"/>
      <c r="K119" s="55"/>
      <c r="L119" s="55"/>
      <c r="M119" s="55"/>
      <c r="N119" s="55"/>
      <c r="O119" s="55"/>
    </row>
    <row r="120" spans="2:17" s="3" customFormat="1" x14ac:dyDescent="0.2">
      <c r="B120" s="50"/>
      <c r="C120" s="49"/>
      <c r="D120" s="49"/>
      <c r="E120" s="49"/>
      <c r="F120" s="49"/>
      <c r="G120" s="55"/>
      <c r="H120" s="55"/>
      <c r="I120" s="55"/>
      <c r="J120" s="55"/>
      <c r="K120" s="55"/>
      <c r="L120" s="55"/>
      <c r="M120" s="55"/>
      <c r="N120" s="55"/>
      <c r="O120" s="55"/>
    </row>
    <row r="121" spans="2:17" s="3" customFormat="1" x14ac:dyDescent="0.2">
      <c r="B121" s="50"/>
      <c r="C121" s="49"/>
      <c r="D121" s="49"/>
      <c r="E121" s="49"/>
      <c r="F121" s="49"/>
      <c r="G121" s="55"/>
      <c r="H121" s="55"/>
      <c r="I121" s="55"/>
      <c r="J121" s="55"/>
      <c r="K121" s="55"/>
      <c r="L121" s="55"/>
      <c r="M121" s="55"/>
      <c r="N121" s="55"/>
      <c r="O121" s="55"/>
    </row>
    <row r="122" spans="2:17" s="3" customFormat="1" x14ac:dyDescent="0.2">
      <c r="B122" s="50"/>
      <c r="C122" s="49"/>
      <c r="D122" s="49"/>
      <c r="E122" s="49"/>
      <c r="F122" s="49"/>
      <c r="G122" s="55"/>
      <c r="H122" s="55"/>
      <c r="I122" s="55"/>
      <c r="J122" s="55"/>
      <c r="K122" s="55"/>
      <c r="L122" s="55"/>
      <c r="M122" s="55"/>
      <c r="N122" s="55"/>
      <c r="O122" s="55"/>
    </row>
    <row r="123" spans="2:17" s="3" customFormat="1" x14ac:dyDescent="0.2">
      <c r="B123" s="50"/>
      <c r="C123" s="49"/>
      <c r="D123" s="49"/>
      <c r="E123" s="49"/>
      <c r="F123" s="49"/>
      <c r="G123" s="55"/>
      <c r="H123" s="55"/>
      <c r="I123" s="55"/>
      <c r="J123" s="55"/>
      <c r="K123" s="55"/>
      <c r="L123" s="55"/>
      <c r="M123" s="55"/>
      <c r="N123" s="55"/>
      <c r="O123" s="55"/>
    </row>
    <row r="124" spans="2:17" s="3" customFormat="1" x14ac:dyDescent="0.2">
      <c r="B124" s="50"/>
      <c r="C124" s="49"/>
      <c r="D124" s="49"/>
      <c r="E124" s="49"/>
      <c r="F124" s="49"/>
      <c r="G124" s="55"/>
      <c r="H124" s="55"/>
      <c r="I124" s="55"/>
      <c r="J124" s="55"/>
      <c r="K124" s="55"/>
      <c r="L124" s="55"/>
      <c r="M124" s="55"/>
      <c r="N124" s="55"/>
      <c r="O124" s="55"/>
    </row>
    <row r="125" spans="2:17" s="3" customFormat="1" x14ac:dyDescent="0.2">
      <c r="B125" s="50"/>
      <c r="C125" s="49"/>
      <c r="D125" s="49"/>
      <c r="E125" s="49"/>
      <c r="F125" s="49"/>
      <c r="G125" s="55"/>
      <c r="H125" s="55"/>
      <c r="I125" s="55"/>
      <c r="J125" s="55"/>
      <c r="K125" s="55"/>
      <c r="L125" s="55"/>
      <c r="M125" s="55"/>
      <c r="N125" s="55"/>
      <c r="O125" s="55"/>
    </row>
    <row r="126" spans="2:17" s="3" customFormat="1" x14ac:dyDescent="0.2">
      <c r="B126" s="51"/>
      <c r="C126" s="49"/>
      <c r="D126" s="49"/>
      <c r="E126" s="49"/>
      <c r="F126" s="49"/>
      <c r="G126" s="55"/>
      <c r="H126" s="55"/>
      <c r="I126" s="55"/>
      <c r="J126" s="55"/>
      <c r="K126" s="55"/>
      <c r="L126" s="55"/>
      <c r="M126" s="55"/>
      <c r="N126" s="55"/>
      <c r="O126" s="55"/>
    </row>
    <row r="127" spans="2:17" s="3" customFormat="1" x14ac:dyDescent="0.2">
      <c r="B127" s="51"/>
      <c r="C127" s="49"/>
      <c r="D127" s="49"/>
      <c r="E127" s="49"/>
      <c r="F127" s="49"/>
      <c r="G127" s="55"/>
      <c r="H127" s="55"/>
      <c r="I127" s="55"/>
      <c r="J127" s="55"/>
      <c r="K127" s="55"/>
      <c r="L127" s="55"/>
      <c r="M127" s="55"/>
      <c r="N127" s="55"/>
      <c r="O127" s="55"/>
    </row>
    <row r="128" spans="2:17" s="3" customFormat="1" x14ac:dyDescent="0.2">
      <c r="B128" s="49"/>
      <c r="C128" s="49"/>
      <c r="D128" s="49"/>
      <c r="E128" s="49"/>
      <c r="F128" s="49"/>
      <c r="G128" s="55"/>
      <c r="H128" s="55"/>
      <c r="I128" s="55"/>
      <c r="J128" s="55"/>
      <c r="K128" s="55"/>
      <c r="L128" s="55"/>
      <c r="M128" s="55"/>
      <c r="N128" s="55"/>
      <c r="O128" s="55"/>
    </row>
    <row r="129" spans="2:16" s="3" customFormat="1" x14ac:dyDescent="0.2">
      <c r="B129" s="60" t="s">
        <v>120</v>
      </c>
      <c r="C129" s="49"/>
      <c r="D129" s="49"/>
      <c r="E129" s="49"/>
      <c r="F129" s="49"/>
      <c r="G129" s="55"/>
      <c r="H129" s="55"/>
      <c r="I129" s="55"/>
      <c r="J129" s="55"/>
      <c r="K129" s="55"/>
      <c r="L129" s="55"/>
      <c r="M129" s="55"/>
      <c r="N129" s="55"/>
      <c r="O129" s="55"/>
    </row>
    <row r="130" spans="2:16" s="3" customFormat="1" x14ac:dyDescent="0.2">
      <c r="B130" s="60" t="s">
        <v>121</v>
      </c>
      <c r="C130" s="49"/>
      <c r="D130" s="49"/>
      <c r="E130" s="49"/>
      <c r="F130" s="49"/>
      <c r="G130" s="55"/>
      <c r="H130" s="55"/>
      <c r="I130" s="55"/>
      <c r="J130" s="55"/>
      <c r="K130" s="55"/>
      <c r="L130" s="55"/>
      <c r="M130" s="55"/>
      <c r="N130" s="55"/>
      <c r="O130" s="55"/>
    </row>
    <row r="131" spans="2:16" s="3" customFormat="1" x14ac:dyDescent="0.2">
      <c r="B131" s="60" t="s">
        <v>122</v>
      </c>
      <c r="C131" s="49"/>
      <c r="D131" s="49"/>
      <c r="E131" s="49"/>
      <c r="F131" s="49"/>
      <c r="G131" s="55"/>
      <c r="H131" s="55"/>
      <c r="I131" s="55"/>
      <c r="J131" s="55"/>
      <c r="K131" s="55"/>
      <c r="L131" s="55"/>
      <c r="M131" s="55"/>
      <c r="N131" s="55"/>
      <c r="O131" s="55"/>
    </row>
    <row r="132" spans="2:16" s="3" customFormat="1" x14ac:dyDescent="0.2">
      <c r="B132" s="60" t="s">
        <v>124</v>
      </c>
      <c r="C132" s="49"/>
      <c r="D132" s="49"/>
      <c r="E132" s="49"/>
      <c r="F132" s="49"/>
      <c r="G132" s="55"/>
      <c r="H132" s="55"/>
      <c r="I132" s="55"/>
      <c r="J132" s="55"/>
      <c r="K132" s="55"/>
      <c r="L132" s="55"/>
      <c r="M132" s="55"/>
      <c r="N132" s="55"/>
      <c r="O132" s="55"/>
    </row>
    <row r="133" spans="2:16" s="3" customFormat="1" x14ac:dyDescent="0.2">
      <c r="B133" s="61" t="s">
        <v>123</v>
      </c>
      <c r="C133" s="49"/>
      <c r="D133" s="49"/>
      <c r="E133" s="49"/>
      <c r="F133" s="49"/>
      <c r="G133" s="55"/>
      <c r="H133" s="55"/>
      <c r="I133" s="55"/>
      <c r="J133" s="55"/>
      <c r="K133" s="55"/>
      <c r="L133" s="55"/>
      <c r="M133" s="55"/>
      <c r="N133" s="55"/>
      <c r="O133" s="55"/>
    </row>
    <row r="134" spans="2:16" s="3" customFormat="1" x14ac:dyDescent="0.2">
      <c r="B134" s="59"/>
      <c r="C134" s="49"/>
      <c r="D134" s="49"/>
      <c r="E134" s="49"/>
      <c r="F134" s="49"/>
      <c r="G134" s="55"/>
      <c r="H134" s="55"/>
      <c r="I134" s="55"/>
      <c r="J134" s="55"/>
      <c r="K134" s="55"/>
      <c r="L134" s="55"/>
      <c r="M134" s="55"/>
      <c r="N134" s="55"/>
      <c r="O134" s="55"/>
    </row>
    <row r="135" spans="2:16" s="3" customFormat="1" x14ac:dyDescent="0.2">
      <c r="B135" s="57"/>
      <c r="C135" s="49"/>
      <c r="D135" s="49"/>
      <c r="E135" s="49"/>
      <c r="F135" s="49"/>
      <c r="G135" s="55"/>
      <c r="H135" s="55"/>
      <c r="I135" s="55"/>
      <c r="J135" s="55"/>
      <c r="K135" s="55"/>
      <c r="L135" s="55"/>
      <c r="M135" s="55"/>
      <c r="N135" s="55"/>
      <c r="O135" s="55"/>
    </row>
    <row r="136" spans="2:16" s="3" customFormat="1" x14ac:dyDescent="0.2">
      <c r="B136" s="57"/>
      <c r="C136" s="49"/>
      <c r="D136" s="49"/>
      <c r="E136" s="49"/>
      <c r="F136" s="49"/>
      <c r="G136" s="55"/>
      <c r="H136" s="55"/>
      <c r="I136" s="55"/>
      <c r="J136" s="55"/>
      <c r="K136" s="55"/>
      <c r="L136" s="55"/>
      <c r="M136" s="55"/>
      <c r="N136" s="55"/>
      <c r="O136" s="55"/>
    </row>
    <row r="137" spans="2:16" s="3" customFormat="1" x14ac:dyDescent="0.2">
      <c r="B137" s="50"/>
      <c r="C137" s="49"/>
      <c r="D137" s="49"/>
      <c r="E137" s="49"/>
      <c r="F137" s="49"/>
      <c r="G137" s="55"/>
      <c r="H137" s="55"/>
      <c r="I137" s="55"/>
      <c r="J137" s="55"/>
      <c r="K137" s="55"/>
      <c r="L137" s="55"/>
      <c r="M137" s="55"/>
      <c r="N137" s="55"/>
      <c r="O137" s="55"/>
    </row>
    <row r="138" spans="2:16" s="4" customFormat="1" x14ac:dyDescent="0.2">
      <c r="B138" s="50"/>
      <c r="C138" s="49"/>
      <c r="D138" s="49"/>
      <c r="E138" s="49"/>
      <c r="F138" s="49"/>
      <c r="G138" s="55"/>
      <c r="H138" s="55"/>
      <c r="I138" s="55"/>
      <c r="J138" s="55"/>
      <c r="K138" s="55"/>
      <c r="L138" s="55"/>
      <c r="M138" s="55"/>
      <c r="N138" s="55"/>
      <c r="O138" s="55"/>
      <c r="P138" s="3"/>
    </row>
    <row r="139" spans="2:16" s="4" customFormat="1" hidden="1" x14ac:dyDescent="0.2">
      <c r="B139" s="49" t="s">
        <v>27</v>
      </c>
      <c r="C139" s="49"/>
      <c r="D139" s="49"/>
      <c r="E139" s="49"/>
      <c r="F139" s="49"/>
      <c r="G139" s="55"/>
      <c r="H139" s="55"/>
      <c r="I139" s="55"/>
      <c r="J139" s="55"/>
      <c r="K139" s="55"/>
      <c r="L139" s="55"/>
      <c r="M139" s="55"/>
      <c r="N139" s="55"/>
      <c r="O139" s="55"/>
      <c r="P139" s="3"/>
    </row>
    <row r="140" spans="2:16" s="4" customFormat="1" hidden="1" x14ac:dyDescent="0.2">
      <c r="B140" s="8" t="s">
        <v>35</v>
      </c>
      <c r="C140" s="49"/>
      <c r="D140" s="49"/>
      <c r="E140" s="49"/>
      <c r="F140" s="49"/>
      <c r="G140" s="55"/>
      <c r="H140" s="55"/>
      <c r="I140" s="55"/>
      <c r="J140" s="55"/>
      <c r="K140" s="55"/>
      <c r="L140" s="55"/>
      <c r="M140" s="55"/>
      <c r="N140" s="55"/>
      <c r="O140" s="55"/>
      <c r="P140" s="3"/>
    </row>
    <row r="141" spans="2:16" s="4" customFormat="1" hidden="1" x14ac:dyDescent="0.2">
      <c r="B141" s="8" t="s">
        <v>84</v>
      </c>
      <c r="C141" s="49"/>
      <c r="D141" s="49"/>
      <c r="E141" s="49"/>
      <c r="F141" s="49"/>
      <c r="G141" s="55"/>
      <c r="H141" s="55"/>
      <c r="I141" s="55"/>
      <c r="J141" s="55"/>
      <c r="K141" s="55"/>
      <c r="L141" s="55"/>
      <c r="M141" s="55"/>
      <c r="N141" s="55"/>
      <c r="O141" s="55"/>
      <c r="P141" s="3"/>
    </row>
    <row r="142" spans="2:16" s="4" customFormat="1" hidden="1" x14ac:dyDescent="0.2">
      <c r="B142" s="8" t="s">
        <v>28</v>
      </c>
      <c r="C142" s="49"/>
      <c r="D142" s="49"/>
      <c r="E142" s="49"/>
      <c r="F142" s="49"/>
      <c r="G142" s="55"/>
      <c r="H142" s="55"/>
      <c r="I142" s="55"/>
      <c r="J142" s="55"/>
      <c r="K142" s="55"/>
      <c r="L142" s="55"/>
      <c r="M142" s="55"/>
      <c r="N142" s="55"/>
      <c r="O142" s="55"/>
      <c r="P142" s="3"/>
    </row>
    <row r="143" spans="2:16" s="4" customFormat="1" hidden="1" x14ac:dyDescent="0.2">
      <c r="B143" s="8" t="s">
        <v>90</v>
      </c>
      <c r="C143" s="49"/>
      <c r="D143" s="49"/>
      <c r="E143" s="49"/>
      <c r="F143" s="49"/>
      <c r="G143" s="55"/>
      <c r="H143" s="55"/>
      <c r="I143" s="55"/>
      <c r="J143" s="55"/>
      <c r="K143" s="55"/>
      <c r="L143" s="55"/>
      <c r="M143" s="55"/>
      <c r="N143" s="55"/>
      <c r="O143" s="55"/>
      <c r="P143" s="3"/>
    </row>
    <row r="144" spans="2:16" s="4" customFormat="1" hidden="1" x14ac:dyDescent="0.2">
      <c r="B144" s="8" t="s">
        <v>117</v>
      </c>
      <c r="C144" s="49"/>
      <c r="D144" s="49"/>
      <c r="E144" s="49"/>
      <c r="F144" s="49"/>
      <c r="G144" s="55"/>
      <c r="H144" s="55"/>
      <c r="I144" s="55"/>
      <c r="J144" s="55"/>
      <c r="K144" s="55"/>
      <c r="L144" s="55"/>
      <c r="M144" s="55"/>
      <c r="N144" s="55"/>
      <c r="O144" s="55"/>
      <c r="P144" s="3"/>
    </row>
    <row r="145" spans="2:16" s="4" customFormat="1" hidden="1" x14ac:dyDescent="0.2">
      <c r="B145" s="8" t="s">
        <v>92</v>
      </c>
      <c r="C145" s="49"/>
      <c r="D145" s="49"/>
      <c r="E145" s="49"/>
      <c r="F145" s="49"/>
      <c r="G145" s="55"/>
      <c r="H145" s="55"/>
      <c r="I145" s="55"/>
      <c r="J145" s="55"/>
      <c r="K145" s="55"/>
      <c r="L145" s="55"/>
      <c r="M145" s="55"/>
      <c r="N145" s="55"/>
      <c r="O145" s="55"/>
      <c r="P145" s="3"/>
    </row>
    <row r="146" spans="2:16" s="4" customFormat="1" hidden="1" x14ac:dyDescent="0.2">
      <c r="B146" s="8" t="s">
        <v>33</v>
      </c>
      <c r="C146" s="49"/>
      <c r="D146" s="49"/>
      <c r="E146" s="49"/>
      <c r="F146" s="49"/>
      <c r="G146" s="55"/>
      <c r="H146" s="55"/>
      <c r="I146" s="55"/>
      <c r="J146" s="55"/>
      <c r="K146" s="55"/>
      <c r="L146" s="55"/>
      <c r="M146" s="55"/>
      <c r="N146" s="55"/>
      <c r="O146" s="55"/>
      <c r="P146" s="3"/>
    </row>
    <row r="147" spans="2:16" s="4" customFormat="1" hidden="1" x14ac:dyDescent="0.2">
      <c r="B147" s="8" t="s">
        <v>81</v>
      </c>
      <c r="C147" s="49"/>
      <c r="D147" s="49"/>
      <c r="E147" s="49"/>
      <c r="F147" s="49"/>
      <c r="G147" s="55"/>
      <c r="H147" s="55"/>
      <c r="I147" s="55"/>
      <c r="J147" s="55"/>
      <c r="K147" s="55"/>
      <c r="L147" s="55"/>
      <c r="M147" s="55"/>
      <c r="N147" s="55"/>
      <c r="O147" s="55"/>
      <c r="P147" s="3"/>
    </row>
    <row r="148" spans="2:16" s="4" customFormat="1" hidden="1" x14ac:dyDescent="0.2">
      <c r="B148" s="8" t="s">
        <v>85</v>
      </c>
      <c r="C148" s="49"/>
      <c r="D148" s="49"/>
      <c r="E148" s="49"/>
      <c r="F148" s="49"/>
      <c r="G148" s="55"/>
      <c r="H148" s="55"/>
      <c r="I148" s="55"/>
      <c r="J148" s="55"/>
      <c r="K148" s="55"/>
      <c r="L148" s="55"/>
      <c r="M148" s="55"/>
      <c r="N148" s="55"/>
      <c r="O148" s="55"/>
      <c r="P148" s="3"/>
    </row>
    <row r="149" spans="2:16" hidden="1" x14ac:dyDescent="0.2">
      <c r="B149" s="53" t="s">
        <v>113</v>
      </c>
      <c r="C149" s="49"/>
      <c r="D149" s="49"/>
      <c r="E149" s="49"/>
      <c r="F149" s="49"/>
      <c r="G149" s="55"/>
      <c r="H149" s="55"/>
      <c r="I149" s="55"/>
      <c r="J149" s="55"/>
      <c r="K149" s="55"/>
      <c r="L149" s="55"/>
      <c r="M149" s="55"/>
      <c r="N149" s="55"/>
      <c r="O149" s="55"/>
      <c r="P149" s="3"/>
    </row>
    <row r="150" spans="2:16" hidden="1" x14ac:dyDescent="0.2">
      <c r="B150" s="8" t="s">
        <v>83</v>
      </c>
      <c r="C150" s="49"/>
      <c r="D150" s="49"/>
      <c r="E150" s="49"/>
      <c r="F150" s="49"/>
      <c r="G150" s="55"/>
      <c r="H150" s="55"/>
      <c r="I150" s="55"/>
      <c r="J150" s="55"/>
      <c r="K150" s="55"/>
      <c r="L150" s="55"/>
      <c r="M150" s="55"/>
      <c r="N150" s="55"/>
      <c r="O150" s="55"/>
      <c r="P150" s="3"/>
    </row>
    <row r="151" spans="2:16" hidden="1" x14ac:dyDescent="0.2">
      <c r="B151" s="8" t="s">
        <v>88</v>
      </c>
      <c r="C151" s="49"/>
      <c r="D151" s="49"/>
      <c r="E151" s="49"/>
      <c r="F151" s="49"/>
      <c r="G151" s="55"/>
      <c r="H151" s="55"/>
      <c r="I151" s="55"/>
      <c r="J151" s="55"/>
      <c r="K151" s="55"/>
      <c r="L151" s="55"/>
      <c r="M151" s="55"/>
      <c r="N151" s="55"/>
      <c r="O151" s="55"/>
      <c r="P151" s="3"/>
    </row>
    <row r="152" spans="2:16" hidden="1" x14ac:dyDescent="0.2">
      <c r="B152" s="8" t="s">
        <v>91</v>
      </c>
      <c r="C152" s="49"/>
      <c r="D152" s="49"/>
      <c r="E152" s="49"/>
      <c r="F152" s="49"/>
      <c r="G152" s="55"/>
      <c r="H152" s="55"/>
      <c r="I152" s="55"/>
      <c r="J152" s="55"/>
      <c r="K152" s="55"/>
      <c r="L152" s="55"/>
      <c r="M152" s="55"/>
      <c r="N152" s="55"/>
      <c r="O152" s="55"/>
      <c r="P152" s="3"/>
    </row>
    <row r="153" spans="2:16" hidden="1" x14ac:dyDescent="0.2">
      <c r="B153" s="8" t="s">
        <v>89</v>
      </c>
      <c r="C153" s="49"/>
      <c r="D153" s="49"/>
      <c r="E153" s="49"/>
      <c r="F153" s="49"/>
      <c r="G153" s="55"/>
      <c r="H153" s="55"/>
      <c r="I153" s="55"/>
      <c r="J153" s="55"/>
      <c r="K153" s="55"/>
      <c r="L153" s="55"/>
      <c r="M153" s="55"/>
      <c r="N153" s="55"/>
      <c r="O153" s="55"/>
      <c r="P153" s="3"/>
    </row>
    <row r="154" spans="2:16" hidden="1" x14ac:dyDescent="0.2">
      <c r="B154" s="8" t="s">
        <v>86</v>
      </c>
      <c r="C154" s="49"/>
      <c r="D154" s="49"/>
      <c r="E154" s="49"/>
      <c r="F154" s="49"/>
      <c r="G154" s="55"/>
      <c r="H154" s="55"/>
      <c r="I154" s="55"/>
      <c r="J154" s="55"/>
      <c r="K154" s="55"/>
      <c r="L154" s="55"/>
      <c r="M154" s="55"/>
      <c r="N154" s="55"/>
      <c r="O154" s="55"/>
      <c r="P154" s="3"/>
    </row>
    <row r="155" spans="2:16" hidden="1" x14ac:dyDescent="0.2">
      <c r="B155" s="8" t="s">
        <v>79</v>
      </c>
      <c r="C155" s="49"/>
      <c r="D155" s="49"/>
      <c r="E155" s="49"/>
      <c r="F155" s="49"/>
      <c r="G155" s="55"/>
      <c r="H155" s="55"/>
      <c r="I155" s="55"/>
      <c r="J155" s="55"/>
      <c r="K155" s="55"/>
      <c r="L155" s="55"/>
      <c r="M155" s="55"/>
      <c r="N155" s="55"/>
      <c r="O155" s="55"/>
      <c r="P155" s="3"/>
    </row>
    <row r="156" spans="2:16" hidden="1" x14ac:dyDescent="0.2">
      <c r="B156" s="8" t="s">
        <v>87</v>
      </c>
      <c r="C156" s="49"/>
      <c r="D156" s="49"/>
      <c r="E156" s="49"/>
      <c r="F156" s="49"/>
      <c r="G156" s="55"/>
      <c r="H156" s="55"/>
      <c r="I156" s="55"/>
      <c r="J156" s="55"/>
      <c r="K156" s="55"/>
      <c r="L156" s="55"/>
      <c r="M156" s="55"/>
      <c r="N156" s="55"/>
      <c r="O156" s="55"/>
      <c r="P156" s="3"/>
    </row>
    <row r="157" spans="2:16" hidden="1" x14ac:dyDescent="0.2">
      <c r="B157" s="8" t="s">
        <v>80</v>
      </c>
      <c r="C157" s="49"/>
      <c r="D157" s="49"/>
      <c r="E157" s="49"/>
      <c r="F157" s="49"/>
      <c r="G157" s="55"/>
      <c r="H157" s="55"/>
      <c r="I157" s="55"/>
      <c r="J157" s="55"/>
      <c r="K157" s="55"/>
      <c r="L157" s="55"/>
      <c r="M157" s="55"/>
      <c r="N157" s="55"/>
      <c r="O157" s="55"/>
      <c r="P157" s="3"/>
    </row>
    <row r="158" spans="2:16" hidden="1" x14ac:dyDescent="0.2">
      <c r="B158" s="8" t="s">
        <v>82</v>
      </c>
      <c r="C158" s="49"/>
      <c r="D158" s="49"/>
      <c r="E158" s="49"/>
      <c r="F158" s="49"/>
      <c r="G158" s="55"/>
      <c r="H158" s="55"/>
      <c r="I158" s="55"/>
      <c r="J158" s="55"/>
      <c r="K158" s="55"/>
      <c r="L158" s="55"/>
      <c r="M158" s="55"/>
      <c r="N158" s="55"/>
      <c r="O158" s="55"/>
      <c r="P158" s="3"/>
    </row>
    <row r="159" spans="2:16" hidden="1" x14ac:dyDescent="0.2">
      <c r="B159" s="8" t="s">
        <v>31</v>
      </c>
      <c r="C159" s="49"/>
      <c r="D159" s="49"/>
      <c r="E159" s="49"/>
      <c r="F159" s="49"/>
      <c r="G159" s="55"/>
      <c r="H159" s="55"/>
      <c r="I159" s="55"/>
      <c r="J159" s="55"/>
      <c r="K159" s="55"/>
      <c r="L159" s="55"/>
      <c r="M159" s="55"/>
      <c r="N159" s="55"/>
      <c r="O159" s="55"/>
      <c r="P159" s="3"/>
    </row>
    <row r="160" spans="2:16" hidden="1" x14ac:dyDescent="0.2">
      <c r="B160" s="8" t="s">
        <v>34</v>
      </c>
      <c r="C160" s="49"/>
      <c r="D160" s="49"/>
      <c r="E160" s="49"/>
      <c r="F160" s="49"/>
      <c r="G160" s="55"/>
      <c r="H160" s="55"/>
      <c r="I160" s="55"/>
      <c r="J160" s="55"/>
      <c r="K160" s="55"/>
      <c r="L160" s="55"/>
      <c r="M160" s="55"/>
      <c r="N160" s="55"/>
      <c r="O160" s="55"/>
      <c r="P160" s="3"/>
    </row>
    <row r="161" spans="2:16" hidden="1" x14ac:dyDescent="0.2">
      <c r="B161" s="8" t="s">
        <v>30</v>
      </c>
      <c r="C161" s="49"/>
      <c r="D161" s="49"/>
      <c r="E161" s="49"/>
      <c r="F161" s="49"/>
      <c r="G161" s="55"/>
      <c r="H161" s="55"/>
      <c r="I161" s="55"/>
      <c r="J161" s="55"/>
      <c r="K161" s="55"/>
      <c r="L161" s="55"/>
      <c r="M161" s="55"/>
      <c r="N161" s="55"/>
      <c r="O161" s="55"/>
      <c r="P161" s="3"/>
    </row>
    <row r="162" spans="2:16" hidden="1" x14ac:dyDescent="0.2">
      <c r="B162" s="8" t="s">
        <v>32</v>
      </c>
      <c r="C162" s="49"/>
      <c r="D162" s="49"/>
      <c r="E162" s="49"/>
      <c r="F162" s="49"/>
      <c r="G162" s="55"/>
      <c r="H162" s="55"/>
      <c r="I162" s="55"/>
      <c r="J162" s="55"/>
      <c r="K162" s="55"/>
      <c r="L162" s="55"/>
      <c r="M162" s="55"/>
      <c r="N162" s="55"/>
      <c r="O162" s="55"/>
      <c r="P162" s="3"/>
    </row>
    <row r="163" spans="2:16" hidden="1" x14ac:dyDescent="0.2">
      <c r="B163" s="8" t="s">
        <v>65</v>
      </c>
      <c r="C163" s="49"/>
      <c r="D163" s="49"/>
      <c r="E163" s="49"/>
      <c r="F163" s="49"/>
      <c r="G163" s="55"/>
      <c r="H163" s="55"/>
      <c r="I163" s="55"/>
      <c r="J163" s="55"/>
      <c r="K163" s="55"/>
      <c r="L163" s="55"/>
      <c r="M163" s="55"/>
      <c r="N163" s="55"/>
      <c r="O163" s="55"/>
      <c r="P163" s="3"/>
    </row>
    <row r="164" spans="2:16" hidden="1" x14ac:dyDescent="0.2">
      <c r="B164" s="8" t="s">
        <v>64</v>
      </c>
      <c r="C164" s="49"/>
      <c r="D164" s="49"/>
      <c r="E164" s="49"/>
      <c r="F164" s="49"/>
      <c r="G164" s="55"/>
      <c r="H164" s="55"/>
      <c r="I164" s="55"/>
      <c r="J164" s="55"/>
      <c r="K164" s="55"/>
      <c r="L164" s="55"/>
      <c r="M164" s="55"/>
      <c r="N164" s="55"/>
      <c r="O164" s="55"/>
      <c r="P164" s="3"/>
    </row>
    <row r="165" spans="2:16" hidden="1" x14ac:dyDescent="0.2">
      <c r="B165" s="8" t="s">
        <v>29</v>
      </c>
      <c r="C165" s="49"/>
      <c r="D165" s="49"/>
      <c r="E165" s="49"/>
      <c r="F165" s="49"/>
      <c r="G165" s="55"/>
      <c r="H165" s="55"/>
      <c r="I165" s="55"/>
      <c r="J165" s="55"/>
      <c r="K165" s="55"/>
      <c r="L165" s="55"/>
      <c r="M165" s="55"/>
      <c r="N165" s="55"/>
      <c r="O165" s="55"/>
      <c r="P165" s="3"/>
    </row>
    <row r="166" spans="2:16" hidden="1" x14ac:dyDescent="0.2">
      <c r="B166" s="8" t="s">
        <v>63</v>
      </c>
      <c r="C166" s="49"/>
      <c r="D166" s="49"/>
      <c r="E166" s="49"/>
      <c r="F166" s="49"/>
      <c r="G166" s="55"/>
      <c r="H166" s="55"/>
      <c r="I166" s="55"/>
      <c r="J166" s="55"/>
      <c r="K166" s="55"/>
      <c r="L166" s="55"/>
      <c r="M166" s="55"/>
      <c r="N166" s="55"/>
      <c r="O166" s="55"/>
      <c r="P166" s="3"/>
    </row>
    <row r="167" spans="2:16" x14ac:dyDescent="0.2">
      <c r="B167" s="49"/>
      <c r="C167" s="49"/>
      <c r="D167" s="49"/>
      <c r="E167" s="49"/>
      <c r="F167" s="49"/>
      <c r="G167" s="55"/>
      <c r="H167" s="55"/>
      <c r="I167" s="55"/>
      <c r="J167" s="55"/>
      <c r="K167" s="55"/>
      <c r="L167" s="55"/>
      <c r="M167" s="55"/>
      <c r="N167" s="55"/>
      <c r="O167" s="55"/>
      <c r="P167" s="3"/>
    </row>
    <row r="168" spans="2:16" x14ac:dyDescent="0.2">
      <c r="B168" s="49"/>
      <c r="C168" s="49"/>
      <c r="D168" s="49"/>
      <c r="E168" s="49"/>
      <c r="F168" s="49"/>
      <c r="G168" s="55"/>
      <c r="H168" s="55"/>
      <c r="I168" s="55"/>
      <c r="J168" s="55"/>
      <c r="K168" s="55"/>
      <c r="L168" s="55"/>
      <c r="M168" s="55"/>
      <c r="N168" s="55"/>
      <c r="O168" s="55"/>
      <c r="P168" s="3"/>
    </row>
    <row r="169" spans="2:16" x14ac:dyDescent="0.2">
      <c r="B169" s="49"/>
      <c r="C169" s="49"/>
      <c r="D169" s="49"/>
      <c r="E169" s="49"/>
      <c r="F169" s="49"/>
      <c r="G169" s="55"/>
      <c r="H169" s="55"/>
      <c r="I169" s="55"/>
      <c r="J169" s="55"/>
      <c r="K169" s="55"/>
      <c r="L169" s="55"/>
      <c r="M169" s="55"/>
      <c r="N169" s="55"/>
      <c r="O169" s="55"/>
      <c r="P169" s="3"/>
    </row>
    <row r="170" spans="2:16" hidden="1" x14ac:dyDescent="0.2">
      <c r="B170" s="49" t="s">
        <v>114</v>
      </c>
      <c r="C170" s="49"/>
      <c r="D170" s="49"/>
      <c r="E170" s="49"/>
      <c r="F170" s="49"/>
      <c r="G170" s="55"/>
      <c r="H170" s="55"/>
      <c r="I170" s="55"/>
      <c r="J170" s="55"/>
      <c r="K170" s="55"/>
      <c r="L170" s="55"/>
      <c r="M170" s="55"/>
      <c r="N170" s="55"/>
      <c r="O170" s="55"/>
      <c r="P170" s="3"/>
    </row>
    <row r="171" spans="2:16" hidden="1" x14ac:dyDescent="0.2">
      <c r="B171" s="54" t="s">
        <v>45</v>
      </c>
      <c r="C171" s="49"/>
      <c r="D171" s="49"/>
      <c r="E171" s="49"/>
      <c r="F171" s="49"/>
      <c r="G171" s="55"/>
      <c r="H171" s="55"/>
      <c r="I171" s="55"/>
      <c r="J171" s="55"/>
      <c r="K171" s="55"/>
      <c r="L171" s="55"/>
      <c r="M171" s="55"/>
      <c r="N171" s="55"/>
      <c r="O171" s="55"/>
    </row>
    <row r="172" spans="2:16" hidden="1" x14ac:dyDescent="0.2">
      <c r="B172" s="54" t="s">
        <v>56</v>
      </c>
      <c r="C172" s="49"/>
      <c r="D172" s="49"/>
      <c r="E172" s="49"/>
      <c r="F172" s="49"/>
      <c r="G172" s="55"/>
      <c r="H172" s="55"/>
      <c r="I172" s="55"/>
      <c r="J172" s="55"/>
      <c r="K172" s="55"/>
      <c r="L172" s="55"/>
      <c r="M172" s="55"/>
      <c r="N172" s="55"/>
      <c r="O172" s="55"/>
    </row>
    <row r="173" spans="2:16" x14ac:dyDescent="0.2">
      <c r="B173" s="55"/>
      <c r="C173" s="49"/>
      <c r="D173" s="49"/>
      <c r="E173" s="49"/>
      <c r="F173" s="49"/>
      <c r="G173" s="55"/>
      <c r="H173" s="55"/>
      <c r="I173" s="55"/>
      <c r="J173" s="55"/>
      <c r="K173" s="55"/>
      <c r="L173" s="55"/>
      <c r="M173" s="55"/>
      <c r="N173" s="55"/>
      <c r="O173" s="55"/>
    </row>
    <row r="174" spans="2:16" x14ac:dyDescent="0.2">
      <c r="B174" s="58"/>
      <c r="C174" s="49"/>
      <c r="D174" s="49"/>
      <c r="E174" s="49"/>
      <c r="F174" s="49"/>
      <c r="G174" s="55"/>
      <c r="H174" s="55"/>
      <c r="I174" s="55"/>
      <c r="J174" s="55"/>
      <c r="K174" s="55"/>
      <c r="L174" s="55"/>
      <c r="M174" s="55"/>
      <c r="N174" s="55"/>
      <c r="O174" s="55"/>
    </row>
    <row r="175" spans="2:16" x14ac:dyDescent="0.2">
      <c r="B175" s="58"/>
      <c r="C175" s="49"/>
      <c r="D175" s="49"/>
      <c r="E175" s="49"/>
      <c r="F175" s="49"/>
      <c r="G175" s="55"/>
      <c r="H175" s="55"/>
      <c r="I175" s="55"/>
      <c r="J175" s="55"/>
      <c r="K175" s="55"/>
      <c r="L175" s="55"/>
      <c r="M175" s="55"/>
      <c r="N175" s="55"/>
      <c r="O175" s="55"/>
    </row>
    <row r="176" spans="2:16" x14ac:dyDescent="0.2">
      <c r="B176" s="58"/>
      <c r="C176" s="49"/>
      <c r="D176" s="49"/>
      <c r="E176" s="49"/>
      <c r="F176" s="49"/>
      <c r="G176" s="55"/>
      <c r="H176" s="55"/>
      <c r="I176" s="55"/>
      <c r="J176" s="55"/>
      <c r="K176" s="55"/>
      <c r="L176" s="55"/>
      <c r="M176" s="55"/>
      <c r="N176" s="55"/>
      <c r="O176" s="55"/>
    </row>
    <row r="177" spans="2:15" x14ac:dyDescent="0.2">
      <c r="B177" s="58"/>
      <c r="C177" s="49"/>
      <c r="D177" s="49"/>
      <c r="E177" s="49"/>
      <c r="F177" s="49"/>
      <c r="G177" s="55"/>
      <c r="H177" s="55"/>
      <c r="I177" s="55"/>
      <c r="J177" s="55"/>
      <c r="K177" s="55"/>
      <c r="L177" s="55"/>
      <c r="M177" s="55"/>
      <c r="N177" s="55"/>
      <c r="O177" s="55"/>
    </row>
    <row r="178" spans="2:15" x14ac:dyDescent="0.2">
      <c r="B178" s="58"/>
      <c r="C178" s="49"/>
      <c r="D178" s="49"/>
      <c r="E178" s="49"/>
      <c r="F178" s="49"/>
      <c r="G178" s="55"/>
      <c r="H178" s="55"/>
      <c r="I178" s="55"/>
      <c r="J178" s="55"/>
      <c r="K178" s="55"/>
      <c r="L178" s="55"/>
      <c r="M178" s="55"/>
      <c r="N178" s="55"/>
      <c r="O178" s="55"/>
    </row>
    <row r="179" spans="2:15" s="3" customFormat="1" hidden="1" x14ac:dyDescent="0.2">
      <c r="B179" s="50" t="s">
        <v>119</v>
      </c>
      <c r="C179" s="49"/>
      <c r="D179" s="49"/>
      <c r="E179" s="49"/>
      <c r="F179" s="49"/>
      <c r="G179" s="49"/>
      <c r="H179" s="49"/>
      <c r="I179" s="49"/>
      <c r="J179" s="49"/>
      <c r="K179" s="49"/>
      <c r="L179" s="49"/>
      <c r="M179" s="49"/>
      <c r="N179" s="49"/>
      <c r="O179" s="49"/>
    </row>
    <row r="180" spans="2:15" s="3" customFormat="1" hidden="1" x14ac:dyDescent="0.2">
      <c r="B180" s="51" t="s">
        <v>118</v>
      </c>
      <c r="C180" s="49"/>
      <c r="D180" s="49"/>
      <c r="E180" s="49"/>
      <c r="F180" s="49"/>
      <c r="G180" s="49"/>
      <c r="H180" s="49"/>
      <c r="I180" s="49"/>
      <c r="J180" s="49"/>
      <c r="K180" s="49"/>
      <c r="L180" s="49"/>
      <c r="M180" s="49"/>
      <c r="N180" s="49"/>
      <c r="O180" s="49"/>
    </row>
    <row r="181" spans="2:15" s="3" customFormat="1" ht="38.25" hidden="1" x14ac:dyDescent="0.2">
      <c r="B181" s="52" t="s">
        <v>53</v>
      </c>
    </row>
    <row r="182" spans="2:15" s="3" customFormat="1" ht="38.25" hidden="1" x14ac:dyDescent="0.2">
      <c r="B182" s="52" t="s">
        <v>108</v>
      </c>
    </row>
    <row r="183" spans="2:15" s="3" customFormat="1" ht="38.25" hidden="1" x14ac:dyDescent="0.2">
      <c r="B183" s="52" t="s">
        <v>109</v>
      </c>
    </row>
    <row r="184" spans="2:15" s="3" customFormat="1" ht="63.75" hidden="1" x14ac:dyDescent="0.2">
      <c r="B184" s="52" t="s">
        <v>110</v>
      </c>
    </row>
    <row r="185" spans="2:15" s="3" customFormat="1" ht="51" hidden="1" x14ac:dyDescent="0.2">
      <c r="B185" s="52" t="s">
        <v>111</v>
      </c>
    </row>
    <row r="186" spans="2:15" s="3" customFormat="1" ht="38.25" hidden="1" x14ac:dyDescent="0.2">
      <c r="B186" s="52" t="s">
        <v>112</v>
      </c>
    </row>
    <row r="187" spans="2:15" s="3" customFormat="1" ht="25.5" hidden="1" x14ac:dyDescent="0.2">
      <c r="B187" s="52" t="s">
        <v>93</v>
      </c>
    </row>
    <row r="188" spans="2:15" s="3" customFormat="1" hidden="1" x14ac:dyDescent="0.2">
      <c r="B188" s="52" t="s">
        <v>66</v>
      </c>
    </row>
    <row r="189" spans="2:15" x14ac:dyDescent="0.2">
      <c r="C189" s="4"/>
      <c r="D189" s="4"/>
      <c r="E189" s="4"/>
      <c r="F189" s="4"/>
      <c r="G189" s="4"/>
      <c r="H189" s="4"/>
      <c r="I189" s="4"/>
      <c r="J189" s="4"/>
      <c r="K189" s="4"/>
      <c r="L189" s="4"/>
      <c r="M189" s="4"/>
      <c r="N189" s="4"/>
      <c r="O189" s="4"/>
    </row>
  </sheetData>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F49">
    <cfRule type="cellIs" dxfId="27" priority="21" stopIfTrue="1" operator="equal">
      <formula>"0"</formula>
    </cfRule>
    <cfRule type="cellIs" dxfId="26" priority="22" stopIfTrue="1" operator="lessThanOrEqual">
      <formula>$S$5</formula>
    </cfRule>
    <cfRule type="cellIs" dxfId="25" priority="23" stopIfTrue="1" operator="greaterThanOrEqual">
      <formula>$S$2</formula>
    </cfRule>
    <cfRule type="cellIs" dxfId="24" priority="24" stopIfTrue="1" operator="between">
      <formula>$S$4</formula>
      <formula>$S$3</formula>
    </cfRule>
  </conditionalFormatting>
  <conditionalFormatting sqref="I49">
    <cfRule type="cellIs" dxfId="23" priority="17" stopIfTrue="1" operator="equal">
      <formula>"0"</formula>
    </cfRule>
    <cfRule type="cellIs" dxfId="22" priority="18" stopIfTrue="1" operator="lessThanOrEqual">
      <formula>$S$5</formula>
    </cfRule>
    <cfRule type="cellIs" dxfId="21" priority="19" stopIfTrue="1" operator="greaterThanOrEqual">
      <formula>$S$2</formula>
    </cfRule>
    <cfRule type="cellIs" dxfId="20" priority="20" stopIfTrue="1" operator="between">
      <formula>$S$4</formula>
      <formula>$S$3</formula>
    </cfRule>
  </conditionalFormatting>
  <conditionalFormatting sqref="L49">
    <cfRule type="cellIs" dxfId="19" priority="13" stopIfTrue="1" operator="equal">
      <formula>"0"</formula>
    </cfRule>
    <cfRule type="cellIs" dxfId="18" priority="14" stopIfTrue="1" operator="lessThanOrEqual">
      <formula>$S$5</formula>
    </cfRule>
    <cfRule type="cellIs" dxfId="17" priority="15" stopIfTrue="1" operator="greaterThanOrEqual">
      <formula>$S$2</formula>
    </cfRule>
    <cfRule type="cellIs" dxfId="16" priority="16" stopIfTrue="1" operator="between">
      <formula>$S$4</formula>
      <formula>$S$3</formula>
    </cfRule>
  </conditionalFormatting>
  <conditionalFormatting sqref="P49">
    <cfRule type="cellIs" dxfId="11" priority="5" stopIfTrue="1" operator="equal">
      <formula>"0"</formula>
    </cfRule>
    <cfRule type="cellIs" dxfId="10" priority="6" stopIfTrue="1" operator="lessThanOrEqual">
      <formula>$S$5</formula>
    </cfRule>
    <cfRule type="cellIs" dxfId="9" priority="7" stopIfTrue="1" operator="greaterThanOrEqual">
      <formula>$S$2</formula>
    </cfRule>
    <cfRule type="cellIs" dxfId="8" priority="8" stopIfTrue="1" operator="between">
      <formula>$S$4</formula>
      <formula>$S$3</formula>
    </cfRule>
  </conditionalFormatting>
  <conditionalFormatting sqref="O49">
    <cfRule type="cellIs" dxfId="3" priority="1" stopIfTrue="1" operator="equal">
      <formula>"0"</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$B$129:$B$133</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workbookViewId="0">
      <selection activeCell="J10" sqref="J10:J11"/>
    </sheetView>
  </sheetViews>
  <sheetFormatPr baseColWidth="10" defaultRowHeight="30" customHeight="1" x14ac:dyDescent="0.2"/>
  <cols>
    <col min="1" max="1" width="28.5703125" style="30" customWidth="1"/>
    <col min="2" max="2" width="27" style="23" bestFit="1" customWidth="1"/>
    <col min="3" max="12" width="15.7109375" style="23" customWidth="1"/>
    <col min="13" max="13" width="5.28515625" style="23" customWidth="1"/>
    <col min="14" max="14" width="10.7109375" style="23" customWidth="1"/>
    <col min="15" max="15" width="27.5703125" style="23" bestFit="1" customWidth="1"/>
    <col min="16" max="18" width="11.42578125" style="23"/>
    <col min="19" max="19" width="11.42578125" style="3" hidden="1" customWidth="1"/>
    <col min="20" max="16384" width="11.42578125" style="23"/>
  </cols>
  <sheetData>
    <row r="1" spans="1:24" ht="30" customHeight="1" x14ac:dyDescent="0.25">
      <c r="A1" s="243"/>
      <c r="B1" s="244" t="s">
        <v>36</v>
      </c>
      <c r="C1" s="245"/>
      <c r="D1" s="245"/>
      <c r="E1" s="245"/>
      <c r="F1" s="245"/>
      <c r="G1" s="245"/>
      <c r="H1" s="245"/>
      <c r="I1" s="245"/>
      <c r="J1" s="245"/>
      <c r="K1" s="245"/>
      <c r="L1" s="245"/>
      <c r="M1" s="246"/>
      <c r="N1" s="247" t="s">
        <v>37</v>
      </c>
      <c r="O1" s="248"/>
      <c r="P1" s="20"/>
      <c r="Q1" s="20"/>
      <c r="T1" s="20"/>
      <c r="U1" s="20"/>
      <c r="V1" s="20"/>
      <c r="W1" s="21"/>
      <c r="X1" s="22"/>
    </row>
    <row r="2" spans="1:24" s="5" customFormat="1" ht="30" customHeight="1" x14ac:dyDescent="0.25">
      <c r="A2" s="243"/>
      <c r="B2" s="244" t="s">
        <v>57</v>
      </c>
      <c r="C2" s="245"/>
      <c r="D2" s="245"/>
      <c r="E2" s="245"/>
      <c r="F2" s="245"/>
      <c r="G2" s="245"/>
      <c r="H2" s="245"/>
      <c r="I2" s="245"/>
      <c r="J2" s="245"/>
      <c r="K2" s="245"/>
      <c r="L2" s="245"/>
      <c r="M2" s="246"/>
      <c r="N2" s="247" t="s">
        <v>115</v>
      </c>
      <c r="O2" s="248"/>
      <c r="P2" s="24"/>
      <c r="Q2" s="24"/>
      <c r="S2" s="63">
        <v>0.8</v>
      </c>
      <c r="T2" s="24"/>
      <c r="U2" s="24"/>
      <c r="V2" s="24"/>
      <c r="W2" s="25"/>
      <c r="X2" s="26"/>
    </row>
    <row r="3" spans="1:24" s="5" customFormat="1" ht="30" customHeight="1" x14ac:dyDescent="0.25">
      <c r="A3" s="243"/>
      <c r="B3" s="244" t="s">
        <v>58</v>
      </c>
      <c r="C3" s="245"/>
      <c r="D3" s="245"/>
      <c r="E3" s="245"/>
      <c r="F3" s="245"/>
      <c r="G3" s="245"/>
      <c r="H3" s="245"/>
      <c r="I3" s="245"/>
      <c r="J3" s="245"/>
      <c r="K3" s="245"/>
      <c r="L3" s="245"/>
      <c r="M3" s="246"/>
      <c r="N3" s="247" t="s">
        <v>116</v>
      </c>
      <c r="O3" s="248"/>
      <c r="P3" s="24"/>
      <c r="Q3" s="24"/>
      <c r="S3" s="63">
        <v>0.79998999999999998</v>
      </c>
      <c r="T3" s="24"/>
      <c r="U3" s="24"/>
      <c r="V3" s="24"/>
      <c r="W3" s="25"/>
      <c r="X3" s="26"/>
    </row>
    <row r="4" spans="1:24" s="5" customFormat="1" ht="30" customHeight="1" x14ac:dyDescent="0.25">
      <c r="A4" s="243"/>
      <c r="B4" s="244" t="s">
        <v>59</v>
      </c>
      <c r="C4" s="245"/>
      <c r="D4" s="245"/>
      <c r="E4" s="245"/>
      <c r="F4" s="245"/>
      <c r="G4" s="245"/>
      <c r="H4" s="245"/>
      <c r="I4" s="245"/>
      <c r="J4" s="245"/>
      <c r="K4" s="245"/>
      <c r="L4" s="245"/>
      <c r="M4" s="246"/>
      <c r="N4" s="248" t="s">
        <v>41</v>
      </c>
      <c r="O4" s="248"/>
      <c r="P4" s="27"/>
      <c r="Q4" s="27"/>
      <c r="S4" s="63">
        <v>0.65</v>
      </c>
      <c r="T4" s="27"/>
      <c r="U4" s="27"/>
      <c r="V4" s="27"/>
      <c r="W4" s="25"/>
      <c r="X4" s="26"/>
    </row>
    <row r="5" spans="1:24" s="5" customFormat="1" ht="18" x14ac:dyDescent="0.25">
      <c r="A5" s="37"/>
      <c r="B5" s="38"/>
      <c r="C5" s="39"/>
      <c r="D5" s="39"/>
      <c r="E5" s="39"/>
      <c r="F5" s="39"/>
      <c r="G5" s="39"/>
      <c r="H5" s="39"/>
      <c r="I5" s="39"/>
      <c r="J5" s="39"/>
      <c r="K5" s="39"/>
      <c r="L5" s="39"/>
      <c r="M5" s="40"/>
      <c r="N5" s="40"/>
      <c r="O5" s="40"/>
      <c r="P5" s="27"/>
      <c r="Q5" s="27"/>
      <c r="S5" s="63">
        <v>0.64999899999999999</v>
      </c>
      <c r="T5" s="27"/>
      <c r="U5" s="27"/>
      <c r="V5" s="27"/>
      <c r="W5" s="25"/>
      <c r="X5" s="26"/>
    </row>
    <row r="6" spans="1:24" s="5" customFormat="1" ht="21" customHeight="1" x14ac:dyDescent="0.2">
      <c r="A6" s="74" t="s">
        <v>0</v>
      </c>
      <c r="B6" s="242" t="str">
        <f>IF('DERECHOS DE PETICIÓN'!C12="","",'DERECHOS DE PETICIÓN'!C12)</f>
        <v>GESTION DE APOYO JUDICIAL</v>
      </c>
      <c r="C6" s="242"/>
      <c r="D6" s="242"/>
      <c r="E6" s="242"/>
      <c r="F6" s="242"/>
      <c r="G6" s="242"/>
      <c r="H6" s="242"/>
      <c r="I6" s="242"/>
      <c r="J6" s="242"/>
      <c r="K6" s="242"/>
      <c r="L6" s="242"/>
      <c r="M6" s="242"/>
      <c r="N6" s="242"/>
      <c r="O6" s="242"/>
      <c r="S6" s="63"/>
    </row>
    <row r="7" spans="1:24" s="5" customFormat="1" ht="11.25" customHeight="1" x14ac:dyDescent="0.2">
      <c r="A7" s="43"/>
      <c r="B7" s="42"/>
      <c r="C7" s="42"/>
      <c r="D7" s="42"/>
      <c r="E7" s="42"/>
      <c r="F7" s="42"/>
      <c r="G7" s="42"/>
      <c r="H7" s="42"/>
      <c r="I7" s="42"/>
      <c r="J7" s="42"/>
      <c r="K7" s="42"/>
      <c r="L7" s="42"/>
      <c r="M7" s="42"/>
      <c r="N7" s="42"/>
      <c r="O7" s="42"/>
      <c r="S7" s="63"/>
    </row>
    <row r="8" spans="1:24" s="28" customFormat="1" ht="30" customHeight="1" x14ac:dyDescent="0.2">
      <c r="A8" s="249" t="s">
        <v>60</v>
      </c>
      <c r="B8" s="251" t="s">
        <v>20</v>
      </c>
      <c r="C8" s="251" t="str">
        <f>IF('DERECHOS DE PETICIÓN'!C14="","",'DERECHOS DE PETICIÓN'!C14)</f>
        <v>Atención a derechos de petición</v>
      </c>
      <c r="D8" s="251"/>
      <c r="E8" s="251"/>
      <c r="F8" s="251"/>
      <c r="G8" s="251"/>
      <c r="H8" s="251"/>
      <c r="I8" s="251"/>
      <c r="J8" s="251"/>
      <c r="K8" s="251"/>
      <c r="L8" s="251"/>
      <c r="M8" s="251" t="s">
        <v>62</v>
      </c>
      <c r="N8" s="251"/>
      <c r="O8" s="251"/>
      <c r="S8" s="3"/>
    </row>
    <row r="9" spans="1:24" s="29" customFormat="1" ht="30" customHeight="1" thickBot="1" x14ac:dyDescent="0.25">
      <c r="A9" s="250"/>
      <c r="B9" s="249"/>
      <c r="C9" s="1" t="s">
        <v>97</v>
      </c>
      <c r="D9" s="1" t="s">
        <v>61</v>
      </c>
      <c r="E9" s="1" t="s">
        <v>98</v>
      </c>
      <c r="F9" s="1" t="s">
        <v>61</v>
      </c>
      <c r="G9" s="1" t="s">
        <v>99</v>
      </c>
      <c r="H9" s="1" t="s">
        <v>61</v>
      </c>
      <c r="I9" s="1" t="s">
        <v>100</v>
      </c>
      <c r="J9" s="1" t="s">
        <v>61</v>
      </c>
      <c r="K9" s="1" t="s">
        <v>10</v>
      </c>
      <c r="L9" s="1" t="s">
        <v>61</v>
      </c>
      <c r="M9" s="249"/>
      <c r="N9" s="249"/>
      <c r="O9" s="249"/>
      <c r="S9" s="3"/>
    </row>
    <row r="10" spans="1:24" s="5" customFormat="1" ht="90" customHeight="1" thickBot="1" x14ac:dyDescent="0.25">
      <c r="A10" s="234" t="str">
        <f>IF('DERECHOS DE PETICIÓN'!M40="","",'DERECHOS DE PETICIÓN'!M40)</f>
        <v>Coordinador del Grupo de Apoyo Judicial</v>
      </c>
      <c r="B10" s="44" t="str">
        <f>IF('Atención de Solicitudes'!B40="","",'Atención de Solicitudes'!B40)</f>
        <v>Número de solicitudes de postal atendidas en término</v>
      </c>
      <c r="C10" s="46">
        <f>20821-18429</f>
        <v>2392</v>
      </c>
      <c r="D10" s="236">
        <f>IF(C10=0,"0",C10/C11)</f>
        <v>0.94920634920634916</v>
      </c>
      <c r="E10" s="46">
        <f>2121+46</f>
        <v>2167</v>
      </c>
      <c r="F10" s="236">
        <f>IF(E10=0,"0",E10/E11)</f>
        <v>0.81435550544907931</v>
      </c>
      <c r="G10" s="46">
        <v>2419</v>
      </c>
      <c r="H10" s="236">
        <f>IF(G10=0,"0",G10/G11)</f>
        <v>0.89925650557620818</v>
      </c>
      <c r="I10" s="46">
        <v>1852</v>
      </c>
      <c r="J10" s="236">
        <f>IF(I10=0,"0",I10/I11)</f>
        <v>0.95958549222797929</v>
      </c>
      <c r="K10" s="46">
        <f>+C10+E10+G10+I10</f>
        <v>8830</v>
      </c>
      <c r="L10" s="240">
        <f>IF(K10=0,"0",K10/K11)</f>
        <v>0.90092847668605247</v>
      </c>
      <c r="M10" s="238" t="s">
        <v>202</v>
      </c>
      <c r="N10" s="238"/>
      <c r="O10" s="239"/>
      <c r="S10" s="3"/>
    </row>
    <row r="11" spans="1:24" s="5" customFormat="1" ht="117.75" customHeight="1" x14ac:dyDescent="0.2">
      <c r="A11" s="235"/>
      <c r="B11" s="44" t="str">
        <f>IF('Atención de Solicitudes'!B41="","",'Atención de Solicitudes'!B41)</f>
        <v>Total de solicitudes recibidas en el período</v>
      </c>
      <c r="C11" s="47">
        <v>2520</v>
      </c>
      <c r="D11" s="237"/>
      <c r="E11" s="47">
        <v>2661</v>
      </c>
      <c r="F11" s="237"/>
      <c r="G11" s="47">
        <v>2690</v>
      </c>
      <c r="H11" s="237"/>
      <c r="I11" s="47">
        <v>1930</v>
      </c>
      <c r="J11" s="237"/>
      <c r="K11" s="47">
        <f>+C11+E11+G11+I11</f>
        <v>9801</v>
      </c>
      <c r="L11" s="241"/>
      <c r="M11" s="238" t="s">
        <v>201</v>
      </c>
      <c r="N11" s="238"/>
      <c r="O11" s="239"/>
      <c r="S11" s="3"/>
    </row>
    <row r="12" spans="1:24" ht="30" customHeight="1" x14ac:dyDescent="0.2">
      <c r="B12" s="21"/>
      <c r="C12" s="31"/>
      <c r="D12" s="31"/>
      <c r="E12" s="31"/>
      <c r="F12" s="31"/>
      <c r="G12" s="31"/>
      <c r="H12" s="31"/>
      <c r="I12" s="31"/>
      <c r="J12" s="31"/>
      <c r="K12" s="31"/>
      <c r="L12" s="31"/>
    </row>
    <row r="66" spans="19:19" ht="30" customHeight="1" x14ac:dyDescent="0.2">
      <c r="S66" s="72"/>
    </row>
    <row r="136" spans="19:19" ht="30" customHeight="1" x14ac:dyDescent="0.2">
      <c r="S136" s="4"/>
    </row>
    <row r="137" spans="19:19" ht="30" customHeight="1" x14ac:dyDescent="0.2">
      <c r="S137" s="4"/>
    </row>
    <row r="138" spans="19:19" ht="30" customHeight="1" x14ac:dyDescent="0.2">
      <c r="S138" s="4"/>
    </row>
    <row r="139" spans="19:19" ht="30" customHeight="1" x14ac:dyDescent="0.2">
      <c r="S139" s="4"/>
    </row>
    <row r="140" spans="19:19" ht="30" customHeight="1" x14ac:dyDescent="0.2">
      <c r="S140" s="4"/>
    </row>
    <row r="141" spans="19:19" ht="30" customHeight="1" x14ac:dyDescent="0.2">
      <c r="S141" s="4"/>
    </row>
    <row r="142" spans="19:19" ht="30" customHeight="1" x14ac:dyDescent="0.2">
      <c r="S142" s="4"/>
    </row>
    <row r="143" spans="19:19" ht="30" customHeight="1" x14ac:dyDescent="0.2">
      <c r="S143" s="4"/>
    </row>
    <row r="144" spans="19:19" ht="30" customHeight="1" x14ac:dyDescent="0.2">
      <c r="S144" s="4"/>
    </row>
    <row r="145" spans="19:19" ht="30" customHeight="1" x14ac:dyDescent="0.2">
      <c r="S145" s="4"/>
    </row>
    <row r="146" spans="19:19" ht="30" customHeight="1" x14ac:dyDescent="0.2">
      <c r="S146" s="4"/>
    </row>
  </sheetData>
  <mergeCells count="22">
    <mergeCell ref="A1:A4"/>
    <mergeCell ref="B1:M1"/>
    <mergeCell ref="N1:O1"/>
    <mergeCell ref="B2:M2"/>
    <mergeCell ref="N2:O2"/>
    <mergeCell ref="B3:M3"/>
    <mergeCell ref="N3:O3"/>
    <mergeCell ref="B4:M4"/>
    <mergeCell ref="N4:O4"/>
    <mergeCell ref="L10:L11"/>
    <mergeCell ref="M10:O10"/>
    <mergeCell ref="M11:O11"/>
    <mergeCell ref="B6:O6"/>
    <mergeCell ref="A8:A9"/>
    <mergeCell ref="B8:B9"/>
    <mergeCell ref="C8:L8"/>
    <mergeCell ref="M8:O9"/>
    <mergeCell ref="A10:A11"/>
    <mergeCell ref="D10:D11"/>
    <mergeCell ref="F10:F11"/>
    <mergeCell ref="H10:H11"/>
    <mergeCell ref="J10:J11"/>
  </mergeCells>
  <conditionalFormatting sqref="L10">
    <cfRule type="cellIs" dxfId="7" priority="1" stopIfTrue="1" operator="equal">
      <formula>"0"</formula>
    </cfRule>
    <cfRule type="cellIs" dxfId="6" priority="2" stopIfTrue="1" operator="lessThanOrEqual">
      <formula>$S$5</formula>
    </cfRule>
    <cfRule type="cellIs" dxfId="5" priority="3" stopIfTrue="1" operator="greaterThanOrEqual">
      <formula>$S$2</formula>
    </cfRule>
    <cfRule type="cellIs" dxfId="4" priority="4" stopIfTrue="1" operator="between">
      <formula>$S$4</formula>
      <formula>$S$3</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9D1CE0B7-5F08-46F0-A8AF-395D6BCA985A}">
  <ds:schemaRefs>
    <ds:schemaRef ds:uri="office.server.policy"/>
  </ds:schemaRefs>
</ds:datastoreItem>
</file>

<file path=customXml/itemProps2.xml><?xml version="1.0" encoding="utf-8"?>
<ds:datastoreItem xmlns:ds="http://schemas.openxmlformats.org/officeDocument/2006/customXml" ds:itemID="{179D415A-3918-4AD2-9D09-3D3A1E41566F}">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ff8e3638-9d45-4162-afb4-6d390653d547"/>
    <ds:schemaRef ds:uri="http://www.w3.org/XML/1998/namespace"/>
    <ds:schemaRef ds:uri="http://purl.org/dc/dcmitype/"/>
  </ds:schemaRefs>
</ds:datastoreItem>
</file>

<file path=customXml/itemProps3.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4.xml><?xml version="1.0" encoding="utf-8"?>
<ds:datastoreItem xmlns:ds="http://schemas.openxmlformats.org/officeDocument/2006/customXml" ds:itemID="{1ADFB7BE-5A1F-4B87-81FD-C92F61812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6.xml><?xml version="1.0" encoding="utf-8"?>
<ds:datastoreItem xmlns:ds="http://schemas.openxmlformats.org/officeDocument/2006/customXml" ds:itemID="{92D50AEA-2348-4C15-B697-045D5F0297EA}">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DERECHOS DE PETICIÓN</vt:lpstr>
      <vt:lpstr>Registro Derechos Petición</vt:lpstr>
      <vt:lpstr>SATISFACCION DE USUARIOS</vt:lpstr>
      <vt:lpstr>Registro satisfación usuarios</vt:lpstr>
      <vt:lpstr>Atención de Solicitudes</vt:lpstr>
      <vt:lpstr>Registro de Atención solicitude</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Maria del Pilar Niño</cp:lastModifiedBy>
  <cp:lastPrinted>2022-11-22T18:45:25Z</cp:lastPrinted>
  <dcterms:created xsi:type="dcterms:W3CDTF">2012-02-20T19:54:14Z</dcterms:created>
  <dcterms:modified xsi:type="dcterms:W3CDTF">2024-01-05T17:05:17Z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