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sbernal\OneDrive - SUPERINTENDENCIA DE SOCIEDADES\"/>
    </mc:Choice>
  </mc:AlternateContent>
  <bookViews>
    <workbookView xWindow="-120" yWindow="-120" windowWidth="20730" windowHeight="11160" tabRatio="962" activeTab="1"/>
  </bookViews>
  <sheets>
    <sheet name="1. Calificación Servicio Concil" sheetId="13" r:id="rId1"/>
    <sheet name="1.1. registro calificación serv" sheetId="14" r:id="rId2"/>
    <sheet name="2. Logro acuerdos conciliación" sheetId="9" r:id="rId3"/>
    <sheet name="2.2. registro logro acuerdos co" sheetId="10" r:id="rId4"/>
    <sheet name="3. Productividad CA" sheetId="17" r:id="rId5"/>
    <sheet name="3.3. registro productividad CA" sheetId="18" r:id="rId6"/>
  </sheets>
  <externalReferences>
    <externalReference r:id="rId7"/>
    <externalReference r:id="rId8"/>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8" l="1"/>
  <c r="K10" i="10"/>
  <c r="D10" i="18" l="1"/>
  <c r="F47" i="17" s="1"/>
  <c r="L10" i="18"/>
  <c r="P47" i="17" s="1"/>
  <c r="J10" i="18"/>
  <c r="O47" i="17" s="1"/>
  <c r="H10" i="18"/>
  <c r="L47" i="17" s="1"/>
  <c r="F10" i="18"/>
  <c r="I47" i="17" s="1"/>
  <c r="C8" i="18"/>
  <c r="J10" i="10" l="1"/>
  <c r="O47" i="9" s="1"/>
  <c r="O48" i="9" s="1"/>
  <c r="O49" i="9" s="1"/>
  <c r="H10" i="10"/>
  <c r="L47" i="9" s="1"/>
  <c r="L48" i="9" s="1"/>
  <c r="L49" i="9" s="1"/>
  <c r="F10" i="10"/>
  <c r="I47" i="9" s="1"/>
  <c r="I48" i="9" s="1"/>
  <c r="I49" i="9" s="1"/>
  <c r="D10" i="10"/>
  <c r="F47" i="9" s="1"/>
  <c r="F48" i="9" s="1"/>
  <c r="F49" i="9" s="1"/>
  <c r="K11" i="10"/>
  <c r="C8" i="10"/>
  <c r="E47" i="13"/>
  <c r="F47" i="13"/>
  <c r="G47" i="13"/>
  <c r="H47" i="13"/>
  <c r="I47" i="13"/>
  <c r="J47" i="13"/>
  <c r="K47" i="13"/>
  <c r="L47" i="13"/>
  <c r="M47" i="13"/>
  <c r="N47" i="13"/>
  <c r="O47" i="13"/>
  <c r="D47" i="13"/>
  <c r="E46" i="13"/>
  <c r="F46" i="13"/>
  <c r="G46" i="13"/>
  <c r="H46" i="13"/>
  <c r="I46" i="13"/>
  <c r="J46" i="13"/>
  <c r="K46" i="13"/>
  <c r="L46" i="13"/>
  <c r="M46" i="13"/>
  <c r="N46" i="13"/>
  <c r="O46" i="13"/>
  <c r="P46" i="13"/>
  <c r="D46" i="13"/>
  <c r="O8" i="14"/>
  <c r="P47" i="13" s="1"/>
  <c r="B8" i="14"/>
  <c r="B6" i="18"/>
  <c r="B6" i="10"/>
  <c r="B6" i="14"/>
  <c r="L10" i="10" l="1"/>
  <c r="P47" i="9" s="1"/>
  <c r="P48" i="9" s="1"/>
  <c r="P49" i="9" s="1"/>
  <c r="P48" i="17" l="1"/>
  <c r="O48" i="17"/>
  <c r="L48" i="17"/>
  <c r="I48" i="17"/>
  <c r="F48" i="17"/>
  <c r="P48" i="13" l="1"/>
  <c r="O48" i="13"/>
  <c r="L48" i="13"/>
  <c r="I48" i="13"/>
  <c r="F48" i="13"/>
  <c r="P50" i="9" l="1"/>
  <c r="O50" i="9"/>
  <c r="L50" i="9"/>
  <c r="I50" i="9"/>
  <c r="F50" i="9"/>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<sst xmlns="http://schemas.openxmlformats.org/spreadsheetml/2006/main" count="480" uniqueCount="196">
  <si>
    <t>PROCESO</t>
  </si>
  <si>
    <t>TIPO DE INDICADOR</t>
  </si>
  <si>
    <t>META</t>
  </si>
  <si>
    <t>FORMULACIÓN</t>
  </si>
  <si>
    <t>FRECUENCIA DE MEDICION</t>
  </si>
  <si>
    <t>ANALISIS DE INFORMACIÓN</t>
  </si>
  <si>
    <t>NOMBRE DEL INDICADOR</t>
  </si>
  <si>
    <t>UNIDAD DE MEDIDA</t>
  </si>
  <si>
    <t>MEDICIÓN</t>
  </si>
  <si>
    <t>MES</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</si>
  <si>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</si>
  <si>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</si>
  <si>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</si>
  <si>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</si>
  <si>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</si>
  <si>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</si>
  <si>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</si>
  <si>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</si>
  <si>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</si>
  <si>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</si>
  <si>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</si>
  <si>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</si>
  <si>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</si>
  <si>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</si>
  <si>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</si>
  <si>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</si>
  <si>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</si>
  <si>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</si>
  <si>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</si>
  <si>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</si>
  <si>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</si>
  <si>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</si>
  <si>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</si>
  <si>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</si>
  <si>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</si>
  <si>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</si>
  <si>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</si>
  <si>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</si>
  <si>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</si>
  <si>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</si>
  <si>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</si>
  <si>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</si>
  <si>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</si>
  <si>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</si>
  <si>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</si>
  <si>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Contar con empresas competitivas, productivas y perdurables</t>
  </si>
  <si>
    <t>AÑO</t>
  </si>
  <si>
    <t>ACCIÓN A TOMAR</t>
  </si>
  <si>
    <t>NINGUNA</t>
  </si>
  <si>
    <t>SISTEMA DE GESTION INTEGRADO</t>
  </si>
  <si>
    <t>PROCESO:  GESTION INTEGRAL</t>
  </si>
  <si>
    <t>FORMATO: DATOS INDICADORES PROCESOS</t>
  </si>
  <si>
    <t>GRUPO</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</si>
  <si>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</si>
  <si>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</si>
  <si>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</si>
  <si>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</si>
  <si>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</si>
  <si>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</si>
  <si>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</si>
  <si>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</si>
  <si>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</si>
  <si>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</si>
  <si>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</si>
  <si>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</si>
  <si>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</si>
  <si>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</si>
  <si>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</si>
  <si>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</si>
  <si>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</si>
  <si>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</si>
  <si>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</si>
  <si>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</si>
  <si>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</si>
  <si>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</si>
  <si>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</si>
  <si>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</si>
  <si>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</si>
  <si>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</si>
  <si>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</si>
  <si>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</si>
  <si>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</si>
  <si>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</si>
  <si>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</si>
  <si>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</si>
  <si>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</si>
  <si>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</si>
  <si>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</si>
  <si>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</si>
  <si>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</si>
  <si>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</si>
  <si>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</si>
  <si>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</si>
  <si>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</si>
  <si>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</si>
  <si>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</si>
  <si>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</si>
  <si>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</si>
  <si>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</si>
  <si>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</si>
  <si>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CONCILIACIÓN Y ARBITRAJE</t>
  </si>
  <si>
    <t>2019-2022</t>
  </si>
  <si>
    <t>Histórico de objetivos estratégicos</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</si>
  <si>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</si>
  <si>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</si>
  <si>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</si>
  <si>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Lograr una justicia pronta</t>
  </si>
  <si>
    <t>Fortalecer la estructura organizacional con procesos innovadores de transformación institucional</t>
  </si>
  <si>
    <t>PROCESO DE CONCILIACIÓN Y ARBITRAJE SOCIETARIO</t>
  </si>
  <si>
    <t>Calificación del servicio de conciliación</t>
  </si>
  <si>
    <t>Medir la satisfacción del usuario frente al servicio de conciliación prestado por el Centro de Conciliación y Arbitramento.</t>
  </si>
  <si>
    <t>Efectividad</t>
  </si>
  <si>
    <t>Calificación entre 60% y 79.9%</t>
  </si>
  <si>
    <t>Calificación inferior a 60%</t>
  </si>
  <si>
    <t>Calificación obtenida</t>
  </si>
  <si>
    <t>Calificación esperada</t>
  </si>
  <si>
    <t>Tabulación de las encuestas diligenciadas  por los usuarios del centro de conciliación y arbitraje societario (Formato: Evaluación de satisfacción del usuario con el servicio de conciliación, código CA-F-003)</t>
  </si>
  <si>
    <t>Porcentaje</t>
  </si>
  <si>
    <t>Funcionario asignado Centro de Conciliación y Arbitraje</t>
  </si>
  <si>
    <t>% Meta (calificación obtenida - nivel de satisfacción)</t>
  </si>
  <si>
    <t>Calificación obtenida (evaluación del servicio de conciliación)</t>
  </si>
  <si>
    <t xml:space="preserve">Enero </t>
  </si>
  <si>
    <t>Febrero</t>
  </si>
  <si>
    <t>Marzo</t>
  </si>
  <si>
    <t>Abril</t>
  </si>
  <si>
    <t>Mayo</t>
  </si>
  <si>
    <t>Junio</t>
  </si>
  <si>
    <t>Julio</t>
  </si>
  <si>
    <t>Agosto</t>
  </si>
  <si>
    <t>Septiembre</t>
  </si>
  <si>
    <t>Octubre</t>
  </si>
  <si>
    <t>Noviembre</t>
  </si>
  <si>
    <t>Diciembre</t>
  </si>
  <si>
    <t>Conciliación y arbitraje societario</t>
  </si>
  <si>
    <t>ACUMULADO 2023</t>
  </si>
  <si>
    <t>Logro de acuerdos de conciliación</t>
  </si>
  <si>
    <t>Determinar el porcentaje de acuerdos de conciliación logrados.</t>
  </si>
  <si>
    <r>
      <rPr>
        <b/>
        <sz val="10"/>
        <rFont val="Arial"/>
        <family val="2"/>
      </rPr>
      <t>Número de acuerdos logrados</t>
    </r>
    <r>
      <rPr>
        <sz val="10"/>
        <rFont val="Arial"/>
        <family val="2"/>
      </rPr>
      <t xml:space="preserve"> : Número de audiencias con resultado "conciliación exitosa"
</t>
    </r>
    <r>
      <rPr>
        <b/>
        <sz val="10"/>
        <rFont val="Arial"/>
        <family val="2"/>
      </rPr>
      <t>Número de casos tramitados con audiencias celebradas:</t>
    </r>
    <r>
      <rPr>
        <sz val="10"/>
        <rFont val="Arial"/>
        <family val="2"/>
      </rPr>
      <t xml:space="preserve"> Número de audiencias de conciliación realizadas</t>
    </r>
  </si>
  <si>
    <t>Número de acuerdos logrados</t>
  </si>
  <si>
    <t>Número de casos tramitados con audiencias celebradas</t>
  </si>
  <si>
    <t>TRIMESTRAL</t>
  </si>
  <si>
    <t>Registro de conciliaciones (archivo excel)</t>
  </si>
  <si>
    <t>ANUAL</t>
  </si>
  <si>
    <t>SEMESTRAL</t>
  </si>
  <si>
    <t>CUATRIMESTRAL</t>
  </si>
  <si>
    <t>BIMESTRAL</t>
  </si>
  <si>
    <t>MENSUAL</t>
  </si>
  <si>
    <t>% Meta</t>
  </si>
  <si>
    <t>% Acuerdos logrados</t>
  </si>
  <si>
    <t>Cumplimiento respecto a la meta</t>
  </si>
  <si>
    <t xml:space="preserve">Número </t>
  </si>
  <si>
    <t>PRIMER TRIMESTRE</t>
  </si>
  <si>
    <t>TOTAL Q1</t>
  </si>
  <si>
    <t>SEGUNDO TRIMESTRE</t>
  </si>
  <si>
    <t>TOTAL Q2</t>
  </si>
  <si>
    <t>TERCER TRIMESTRE</t>
  </si>
  <si>
    <t>TOTAL Q3</t>
  </si>
  <si>
    <t>CUARTO TRIMESTRE</t>
  </si>
  <si>
    <t>TOTAL Q4</t>
  </si>
  <si>
    <t>CONCILIACIÓN Y ARBITRAJE SOCIETARIO</t>
  </si>
  <si>
    <t>Productividad del centro de conciliación y arbitraje</t>
  </si>
  <si>
    <t>Medir la productividad de los conciliadores que conforman el centro de conciliación y arbitraje.</t>
  </si>
  <si>
    <r>
      <rPr>
        <b/>
        <sz val="10"/>
        <rFont val="Arial"/>
        <family val="2"/>
      </rPr>
      <t>Conciliaciones tramitadas en el trimestre</t>
    </r>
    <r>
      <rPr>
        <sz val="10"/>
        <rFont val="Arial"/>
        <family val="2"/>
      </rPr>
      <t xml:space="preserve">: Es el número total de conciliaciones que se llevaron a cabo en el período.
</t>
    </r>
    <r>
      <rPr>
        <b/>
        <sz val="10"/>
        <rFont val="Arial"/>
        <family val="2"/>
      </rPr>
      <t>Número de conciliadores activos durante el trimestre</t>
    </r>
    <r>
      <rPr>
        <sz val="10"/>
        <rFont val="Arial"/>
        <family val="2"/>
      </rPr>
      <t>: Son los funcionarios activos con rol de conciliador que laboraron en el centro de conciliación durante el trimestre</t>
    </r>
  </si>
  <si>
    <t>50 Cada Trimestre</t>
  </si>
  <si>
    <t>Mayor o igual a 50</t>
  </si>
  <si>
    <t>Entre 40 y 49</t>
  </si>
  <si>
    <t>Inferior a 40</t>
  </si>
  <si>
    <t>NÚMERO</t>
  </si>
  <si>
    <t>Conciliaciones tramitadas en el trimestre</t>
  </si>
  <si>
    <t>Número de conciliadores activos durante el trimestre</t>
  </si>
  <si>
    <t>Cuadro excel</t>
  </si>
  <si>
    <t>Version: 004</t>
  </si>
  <si>
    <t xml:space="preserve">  Calificación Obtenida
               -----------------------------------   x 100
  Calificación Esperada</t>
  </si>
  <si>
    <t>Es la calificación máxima que se puede obtener, que para este caso es 100% (la suma del valor de cada aspecto evaluado es 25% y son 4 aspectos).</t>
  </si>
  <si>
    <t>Calificación mayor o igual a 90%</t>
  </si>
  <si>
    <t>Número de acuerdos logrados
------------------------------------------------------------------------------------------ x 100
Número de casos tramitados con audiencias celebradas</t>
  </si>
  <si>
    <t>TOTAL 2023</t>
  </si>
  <si>
    <t>% ANUAL</t>
  </si>
  <si>
    <t>Mayor o igual al 20%</t>
  </si>
  <si>
    <t>Entre el 15% y el 20%</t>
  </si>
  <si>
    <t>Inferior al 15%</t>
  </si>
  <si>
    <t>Conciliaciones tramitadas  por conciliador en promedio</t>
  </si>
  <si>
    <t xml:space="preserve">Del total de encuentas tabuladas, materia para el indicador se observa un nievel de saisfacción importante del usuario. </t>
  </si>
  <si>
    <t>Año 2023: De acuerdo a las solicitudes de conciliacion radicadas y tramitadas se logra evidenciar que la meta de acuerdos de conciliación es cumplida y superada con total satisfaccion.</t>
  </si>
  <si>
    <r>
      <t xml:space="preserve">- La encuesta evalúa 4 aspectos, cada uno de ellos tiene un peso del 25% sobre la calificación total:
1. Sobre la plataforma virtual Microsoft Teams
2. Sobre los funcionarios del centro
3. Sobre el servicio de conciliación
4. Sobre el conciliador
- Cada aspecto de la encuesta se evalúa en una escala de 1 a 5, siendo 1: deficiente y  5: excelente.
</t>
    </r>
    <r>
      <rPr>
        <b/>
        <sz val="10"/>
        <rFont val="Arial"/>
        <family val="2"/>
      </rPr>
      <t>Calificación obtenida:</t>
    </r>
    <r>
      <rPr>
        <sz val="10"/>
        <rFont val="Arial"/>
        <family val="2"/>
      </rPr>
      <t xml:space="preserve"> Es la calificación promedio obtenida, que se cálcula a partir de las encuestas que son diligenciadas por los usuarios del centro de conciliación y arbitraje.
</t>
    </r>
    <r>
      <rPr>
        <b/>
        <sz val="10"/>
        <rFont val="Arial"/>
        <family val="2"/>
      </rPr>
      <t>Calificación esperada</t>
    </r>
    <r>
      <rPr>
        <sz val="10"/>
        <rFont val="Arial"/>
        <family val="2"/>
      </rPr>
      <t>: Es la calificación máxima que se puede obtener, que para este caso es 100% (la suma del valor de cada aspecto evaluado es 25% y son 4 aspectos).</t>
    </r>
  </si>
  <si>
    <t>El indicador arrojó una satisfacción del 99% en els egundo trimestre lo cual indica que el usuario siente que el servicio prestado por el centro tiene valor</t>
  </si>
  <si>
    <t>El indicador arrojó una satisfacción del 96,6% en el tercer trimestre lo cual indica que el usuario siente que el servicio prestado por el centro tiene valor</t>
  </si>
  <si>
    <t>Se observó un pico de radicación de solicitudes de conciliación en los meses de mayo y junio que estan siendo atendidas, por lo que el resultado de efectividad seguramente se vera reflejado en el tercer trimestre de 2023. No obstante, se logra un ponderado año 2023 de 26,15%</t>
  </si>
  <si>
    <t>Se observa un cumplimiento ponderado del año del 23,5% de efectividad.</t>
  </si>
  <si>
    <t>Conciliaciones tramitadas en el trimestre
        -----------------------------------------------------------------------------------
Número de conciliadores activos durante el trimestre</t>
  </si>
  <si>
    <t xml:space="preserve">En el primer trimestre de información se observó que en los meses de enero y febrero se radicarón  42 y 44 solicitudes, respectivamente, mientras que en el mes de marzo se observó una reactivación con 63 solicitudes. No obstante se considera cumplido el indicador en atención a que la meta es de 50 solicitudes por conciliador activo y se atendieron en promedio 49,7. </t>
  </si>
  <si>
    <t>En total el año arrojó un ponderado de 66,1 solicitudes atendidas por conciliador en cada trimestre lo cual supera la meta.</t>
  </si>
  <si>
    <t>El indicador arrojó un número de 69 con meta cumplida</t>
  </si>
  <si>
    <t>El indicador arrojó un número de 65 con meta cumplida</t>
  </si>
  <si>
    <t>Se observa un cumplimiento ponderado del año del 22,3% de efectividad.</t>
  </si>
  <si>
    <t>Acumulado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</si>
</sst>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0.0%"/>
    <numFmt numFmtId="165" formatCode="#,##0.0"/>
  </numFmts>
  <fonts count="42"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2"/>
      <color theme="0"/>
      <name val="Arial"/>
      <family val="2"/>
    </font>
    <font>
      <sz val="10"/>
      <name val="Arial"/>
      <family val="2"/>
    </font>
    <font>
      <b/>
      <sz val="10"/>
      <color theme="1"/>
      <name val="Arial"/>
      <family val="2"/>
    </font>
    <font>
      <sz val="12"/>
      <name val="Arial"/>
      <family val="2"/>
    </font>
    <font>
      <b/>
      <sz val="11"/>
      <color theme="0"/>
      <name val="Arial"/>
      <family val="2"/>
    </font>
    <font>
      <sz val="11"/>
      <name val="Arial"/>
      <family val="2"/>
    </font>
    <font>
      <b/>
      <sz val="16"/>
      <color theme="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theme="3"/>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s>
  <cellStyleXfs count="6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43" fontId="36"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cellStyleXfs>
  <cellXfs count="308">
    <xf numFmtId="0" fontId="0" fillId="0" borderId="0" xfId="0"/>
    <xf numFmtId="0" fontId="32" fillId="25" borderId="0" xfId="0" applyFont="1" applyFill="1" applyProtection="1">
      <protection locked="0"/>
    </xf>
    <xf numFmtId="0" fontId="0" fillId="0" borderId="0" xfId="0" applyProtection="1">
      <protection locked="0"/>
    </xf>
    <xf numFmtId="0" fontId="3" fillId="24" borderId="10" xfId="32" applyFont="1" applyFill="1" applyBorder="1" applyAlignment="1">
      <alignment vertical="center" wrapText="1"/>
    </xf>
    <xf numFmtId="0" fontId="0" fillId="0" borderId="0" xfId="0" applyAlignment="1" applyProtection="1">
      <alignment horizontal="center" vertical="center"/>
      <protection locked="0"/>
    </xf>
    <xf numFmtId="0" fontId="32" fillId="29" borderId="0" xfId="0" applyFont="1" applyFill="1" applyAlignment="1" applyProtection="1">
      <alignment vertical="center" wrapText="1"/>
      <protection locked="0"/>
    </xf>
    <xf numFmtId="0" fontId="32" fillId="29" borderId="0" xfId="0" applyFont="1" applyFill="1" applyAlignment="1" applyProtection="1">
      <alignment horizontal="center" vertical="center" wrapText="1"/>
      <protection locked="0"/>
    </xf>
    <xf numFmtId="0" fontId="33" fillId="29" borderId="0" xfId="0" applyFont="1" applyFill="1" applyAlignment="1" applyProtection="1">
      <alignment horizontal="center" vertical="center" wrapText="1"/>
      <protection locked="0"/>
    </xf>
    <xf numFmtId="0" fontId="33" fillId="29" borderId="0" xfId="0" applyFont="1" applyFill="1" applyAlignment="1" applyProtection="1">
      <alignment vertical="center" wrapText="1"/>
      <protection locked="0"/>
    </xf>
    <xf numFmtId="0" fontId="2" fillId="29" borderId="0" xfId="0" applyFont="1" applyFill="1" applyAlignment="1" applyProtection="1">
      <alignment horizontal="center" vertical="center" wrapText="1"/>
      <protection locked="0"/>
    </xf>
    <xf numFmtId="0" fontId="1" fillId="29" borderId="0" xfId="0" applyFont="1" applyFill="1" applyAlignment="1" applyProtection="1">
      <alignment vertical="center" wrapText="1"/>
      <protection locked="0"/>
    </xf>
    <xf numFmtId="0" fontId="2" fillId="29" borderId="0" xfId="0" applyFont="1" applyFill="1" applyAlignment="1" applyProtection="1">
      <alignment horizontal="left" vertical="center" wrapText="1"/>
      <protection locked="0"/>
    </xf>
    <xf numFmtId="0" fontId="33" fillId="29" borderId="0" xfId="0" applyFont="1" applyFill="1" applyAlignment="1" applyProtection="1">
      <alignment horizontal="left" vertical="center"/>
      <protection locked="0"/>
    </xf>
    <xf numFmtId="0" fontId="33" fillId="29" borderId="0" xfId="0" applyFont="1" applyFill="1" applyAlignment="1" applyProtection="1">
      <alignment horizontal="left" vertical="center" wrapText="1"/>
      <protection locked="0"/>
    </xf>
    <xf numFmtId="0" fontId="34" fillId="25" borderId="0" xfId="0" applyFont="1" applyFill="1" applyProtection="1">
      <protection locked="0"/>
    </xf>
    <xf numFmtId="0" fontId="3" fillId="24" borderId="9" xfId="0" applyFont="1" applyFill="1" applyBorder="1" applyAlignment="1">
      <alignment vertical="center" wrapText="1"/>
    </xf>
    <xf numFmtId="0" fontId="1" fillId="25" borderId="16" xfId="0" applyFont="1" applyFill="1" applyBorder="1" applyAlignment="1" applyProtection="1">
      <alignment horizontal="justify" vertical="center" wrapText="1"/>
      <protection locked="0"/>
    </xf>
    <xf numFmtId="0" fontId="2" fillId="25" borderId="45" xfId="32" applyFont="1" applyFill="1" applyBorder="1" applyAlignment="1">
      <alignment vertical="center" wrapText="1"/>
    </xf>
    <xf numFmtId="0" fontId="1" fillId="25" borderId="10" xfId="32" applyFill="1" applyBorder="1" applyAlignment="1">
      <alignment horizontal="center" vertical="center" wrapText="1"/>
    </xf>
    <xf numFmtId="0" fontId="0" fillId="0" borderId="0" xfId="0" applyAlignment="1">
      <alignment vertical="center" wrapText="1"/>
    </xf>
    <xf numFmtId="10" fontId="1" fillId="0" borderId="23" xfId="42" applyNumberFormat="1" applyFont="1" applyBorder="1" applyAlignment="1" applyProtection="1">
      <alignment horizontal="center" vertical="center" wrapText="1"/>
      <protection locked="0"/>
    </xf>
    <xf numFmtId="9" fontId="1" fillId="0" borderId="23" xfId="42" applyFont="1" applyBorder="1" applyAlignment="1" applyProtection="1">
      <alignment horizontal="center" vertical="center" wrapText="1"/>
      <protection locked="0"/>
    </xf>
    <xf numFmtId="164" fontId="1" fillId="0" borderId="23" xfId="43" applyNumberFormat="1" applyFont="1" applyBorder="1" applyAlignment="1" applyProtection="1">
      <alignment horizontal="center" vertical="center" wrapText="1"/>
    </xf>
    <xf numFmtId="10" fontId="1" fillId="0" borderId="23" xfId="43" applyNumberFormat="1" applyFont="1" applyBorder="1" applyAlignment="1" applyProtection="1">
      <alignment horizontal="center" vertical="center"/>
      <protection locked="0"/>
    </xf>
    <xf numFmtId="164" fontId="1" fillId="0" borderId="23" xfId="43" applyNumberFormat="1" applyFont="1" applyBorder="1" applyAlignment="1" applyProtection="1">
      <alignment horizontal="center" vertical="center" wrapText="1"/>
      <protection locked="0"/>
    </xf>
    <xf numFmtId="0" fontId="2" fillId="25" borderId="23" xfId="32" applyFont="1" applyFill="1" applyBorder="1" applyAlignment="1">
      <alignment vertical="center" wrapText="1"/>
    </xf>
    <xf numFmtId="0" fontId="1" fillId="25" borderId="23" xfId="32" applyFill="1" applyBorder="1" applyAlignment="1">
      <alignment vertical="center" wrapText="1"/>
    </xf>
    <xf numFmtId="0" fontId="35" fillId="31" borderId="23" xfId="0" applyFont="1" applyFill="1" applyBorder="1" applyAlignment="1">
      <alignment horizontal="center" vertical="center" wrapText="1"/>
    </xf>
    <xf numFmtId="0" fontId="33" fillId="31" borderId="23" xfId="0" applyFont="1" applyFill="1" applyBorder="1" applyAlignment="1">
      <alignment horizontal="center" vertical="center" wrapText="1"/>
    </xf>
    <xf numFmtId="0" fontId="35" fillId="31" borderId="10" xfId="0" applyFont="1" applyFill="1" applyBorder="1" applyAlignment="1">
      <alignment horizontal="center" vertical="center" wrapText="1"/>
    </xf>
    <xf numFmtId="0" fontId="38" fillId="0" borderId="53" xfId="0" applyFont="1" applyBorder="1" applyAlignment="1" applyProtection="1">
      <alignment horizontal="center" vertical="center" wrapText="1"/>
      <protection locked="0"/>
    </xf>
    <xf numFmtId="0" fontId="38" fillId="0" borderId="55" xfId="0" applyFont="1" applyBorder="1" applyAlignment="1" applyProtection="1">
      <alignment horizontal="center" vertical="center" wrapText="1"/>
      <protection locked="0"/>
    </xf>
    <xf numFmtId="0" fontId="38" fillId="0" borderId="59" xfId="0" applyFont="1" applyBorder="1" applyAlignment="1" applyProtection="1">
      <alignment horizontal="center" vertical="center" wrapText="1"/>
      <protection locked="0"/>
    </xf>
    <xf numFmtId="0" fontId="38" fillId="0" borderId="60" xfId="0" applyFont="1" applyBorder="1" applyAlignment="1" applyProtection="1">
      <alignment horizontal="center" vertical="center" wrapText="1"/>
      <protection locked="0"/>
    </xf>
    <xf numFmtId="0" fontId="21" fillId="0" borderId="0" xfId="0" applyFont="1" applyProtection="1">
      <protection locked="0"/>
    </xf>
    <xf numFmtId="0" fontId="22" fillId="0" borderId="0" xfId="0" applyFont="1" applyProtection="1">
      <protection locked="0"/>
    </xf>
    <xf numFmtId="0" fontId="0" fillId="29" borderId="0" xfId="0" applyFill="1" applyAlignment="1">
      <alignment horizontal="center" vertical="center"/>
    </xf>
    <xf numFmtId="0" fontId="0" fillId="29" borderId="0" xfId="0" applyFill="1"/>
    <xf numFmtId="0" fontId="22" fillId="29" borderId="0" xfId="0" applyFont="1" applyFill="1" applyAlignment="1">
      <alignment horizontal="center"/>
    </xf>
    <xf numFmtId="0" fontId="0" fillId="29" borderId="0" xfId="0" applyFill="1" applyAlignment="1">
      <alignment horizontal="left"/>
    </xf>
    <xf numFmtId="0" fontId="23" fillId="29" borderId="0" xfId="0" applyFont="1" applyFill="1" applyAlignment="1">
      <alignment horizontal="center" vertical="center"/>
    </xf>
    <xf numFmtId="0" fontId="1" fillId="0" borderId="0" xfId="32" applyAlignment="1" applyProtection="1">
      <alignment vertical="center" wrapText="1"/>
      <protection locked="0"/>
    </xf>
    <xf numFmtId="0" fontId="1" fillId="0" borderId="0" xfId="32" applyAlignment="1" applyProtection="1">
      <alignment horizontal="center" vertical="center" wrapText="1"/>
      <protection locked="0"/>
    </xf>
    <xf numFmtId="0" fontId="0" fillId="25" borderId="0" xfId="0" applyFill="1" applyAlignment="1" applyProtection="1">
      <alignment vertical="center"/>
      <protection locked="0"/>
    </xf>
    <xf numFmtId="0" fontId="32" fillId="25" borderId="0" xfId="0" applyFont="1" applyFill="1" applyAlignment="1" applyProtection="1">
      <alignment vertical="center"/>
      <protection locked="0"/>
    </xf>
    <xf numFmtId="0" fontId="34" fillId="25" borderId="0" xfId="0" applyFont="1" applyFill="1" applyAlignment="1" applyProtection="1">
      <alignment vertical="center"/>
      <protection locked="0"/>
    </xf>
    <xf numFmtId="0" fontId="1" fillId="25" borderId="0" xfId="0" applyFont="1" applyFill="1" applyAlignment="1" applyProtection="1">
      <alignment vertical="center"/>
      <protection locked="0"/>
    </xf>
    <xf numFmtId="0" fontId="3" fillId="24" borderId="10" xfId="32" applyFont="1" applyFill="1" applyBorder="1" applyAlignment="1">
      <alignment horizontal="center" vertical="center" wrapText="1"/>
    </xf>
    <xf numFmtId="0" fontId="3" fillId="24" borderId="10" xfId="0" applyFont="1" applyFill="1" applyBorder="1" applyAlignment="1">
      <alignment vertical="center"/>
    </xf>
    <xf numFmtId="0" fontId="2" fillId="26" borderId="9" xfId="0" applyFont="1" applyFill="1" applyBorder="1" applyAlignment="1">
      <alignment horizontal="center" vertical="center" wrapText="1"/>
    </xf>
    <xf numFmtId="0" fontId="3" fillId="24" borderId="10" xfId="32" applyFont="1" applyFill="1" applyBorder="1" applyAlignment="1">
      <alignment vertical="center"/>
    </xf>
    <xf numFmtId="0" fontId="3" fillId="25" borderId="11" xfId="0" applyFont="1" applyFill="1" applyBorder="1" applyAlignment="1" applyProtection="1">
      <alignment horizontal="center" vertical="center"/>
      <protection locked="0"/>
    </xf>
    <xf numFmtId="0" fontId="3" fillId="24" borderId="16" xfId="0" applyFont="1" applyFill="1" applyBorder="1" applyAlignment="1">
      <alignment horizontal="center" vertical="center"/>
    </xf>
    <xf numFmtId="0" fontId="3" fillId="25" borderId="0" xfId="0" applyFont="1" applyFill="1" applyAlignment="1" applyProtection="1">
      <alignment horizontal="center" vertical="center"/>
      <protection locked="0"/>
    </xf>
    <xf numFmtId="0" fontId="3" fillId="25" borderId="12" xfId="0" applyFont="1" applyFill="1" applyBorder="1" applyAlignment="1">
      <alignment horizontal="center" vertical="center"/>
    </xf>
    <xf numFmtId="0" fontId="3" fillId="25" borderId="11" xfId="0" applyFont="1" applyFill="1" applyBorder="1" applyAlignment="1">
      <alignment horizontal="center" vertical="center"/>
    </xf>
    <xf numFmtId="0" fontId="3" fillId="25" borderId="13" xfId="0" applyFont="1" applyFill="1" applyBorder="1" applyAlignment="1">
      <alignment horizontal="center" vertical="center"/>
    </xf>
    <xf numFmtId="0" fontId="2" fillId="25" borderId="15" xfId="32" applyFont="1" applyFill="1" applyBorder="1" applyAlignment="1">
      <alignment vertical="center"/>
    </xf>
    <xf numFmtId="0" fontId="2" fillId="25" borderId="20" xfId="32" applyFont="1" applyFill="1" applyBorder="1" applyAlignment="1">
      <alignment horizontal="center" vertical="center"/>
    </xf>
    <xf numFmtId="0" fontId="2" fillId="25" borderId="21" xfId="32" applyFont="1" applyFill="1" applyBorder="1" applyAlignment="1">
      <alignment horizontal="center" vertical="center"/>
    </xf>
    <xf numFmtId="0" fontId="2" fillId="25" borderId="19" xfId="32" applyFont="1" applyFill="1" applyBorder="1" applyAlignment="1">
      <alignment horizontal="center" vertical="center"/>
    </xf>
    <xf numFmtId="0" fontId="2" fillId="25" borderId="23" xfId="32" applyFont="1" applyFill="1" applyBorder="1" applyAlignment="1">
      <alignment horizontal="center" vertical="center"/>
    </xf>
    <xf numFmtId="9" fontId="2" fillId="25" borderId="23" xfId="32" applyNumberFormat="1" applyFont="1" applyFill="1" applyBorder="1" applyAlignment="1">
      <alignment horizontal="center" vertical="center"/>
    </xf>
    <xf numFmtId="0" fontId="2" fillId="25" borderId="17" xfId="32" applyFont="1" applyFill="1" applyBorder="1" applyAlignment="1">
      <alignment horizontal="center" vertical="center"/>
    </xf>
    <xf numFmtId="9" fontId="2" fillId="30" borderId="17" xfId="34" applyFont="1" applyFill="1" applyBorder="1" applyAlignment="1" applyProtection="1">
      <alignment horizontal="center" vertical="center"/>
    </xf>
    <xf numFmtId="164" fontId="2" fillId="25" borderId="17" xfId="34" applyNumberFormat="1" applyFont="1" applyFill="1" applyBorder="1" applyAlignment="1" applyProtection="1">
      <alignment horizontal="center" vertical="center"/>
    </xf>
    <xf numFmtId="0" fontId="3" fillId="25" borderId="9" xfId="0" applyFont="1" applyFill="1" applyBorder="1" applyAlignment="1" applyProtection="1">
      <alignment vertical="center"/>
      <protection locked="0"/>
    </xf>
    <xf numFmtId="0" fontId="3" fillId="25" borderId="22" xfId="0" applyFont="1" applyFill="1" applyBorder="1" applyAlignment="1" applyProtection="1">
      <alignment vertical="center"/>
      <protection locked="0"/>
    </xf>
    <xf numFmtId="9" fontId="3" fillId="25" borderId="22" xfId="0" applyNumberFormat="1" applyFont="1" applyFill="1" applyBorder="1" applyAlignment="1" applyProtection="1">
      <alignment vertical="center"/>
      <protection locked="0"/>
    </xf>
    <xf numFmtId="0" fontId="32" fillId="0" borderId="0" xfId="0" applyFont="1" applyAlignment="1" applyProtection="1">
      <alignment vertical="center"/>
      <protection locked="0"/>
    </xf>
    <xf numFmtId="0" fontId="0" fillId="0" borderId="0" xfId="0" applyAlignment="1" applyProtection="1">
      <alignment vertical="center"/>
      <protection locked="0"/>
    </xf>
    <xf numFmtId="0" fontId="0" fillId="25" borderId="0" xfId="0" applyFill="1" applyAlignment="1" applyProtection="1">
      <alignment vertical="center" wrapText="1"/>
      <protection locked="0"/>
    </xf>
    <xf numFmtId="0" fontId="1" fillId="29" borderId="0" xfId="0" applyFont="1" applyFill="1" applyAlignment="1" applyProtection="1">
      <alignment vertical="center"/>
      <protection locked="0"/>
    </xf>
    <xf numFmtId="0" fontId="32" fillId="29" borderId="0" xfId="0" applyFont="1" applyFill="1" applyAlignment="1" applyProtection="1">
      <alignment vertical="center"/>
      <protection locked="0"/>
    </xf>
    <xf numFmtId="0" fontId="37" fillId="0" borderId="0" xfId="32" applyFont="1" applyAlignment="1">
      <alignment vertical="center"/>
    </xf>
    <xf numFmtId="0" fontId="31" fillId="25" borderId="0" xfId="0" applyFont="1" applyFill="1" applyAlignment="1" applyProtection="1">
      <alignment vertical="center"/>
      <protection locked="0"/>
    </xf>
    <xf numFmtId="0" fontId="33" fillId="29" borderId="0" xfId="0" applyFont="1" applyFill="1" applyAlignment="1" applyProtection="1">
      <alignment vertical="center"/>
      <protection locked="0"/>
    </xf>
    <xf numFmtId="0" fontId="2" fillId="29" borderId="0" xfId="0" applyFont="1" applyFill="1" applyAlignment="1" applyProtection="1">
      <alignment vertical="center"/>
      <protection locked="0"/>
    </xf>
    <xf numFmtId="0" fontId="2" fillId="0" borderId="0" xfId="0" applyFont="1" applyAlignment="1" applyProtection="1">
      <alignment horizontal="center"/>
      <protection locked="0"/>
    </xf>
    <xf numFmtId="0" fontId="2" fillId="25" borderId="14" xfId="32" applyFont="1" applyFill="1" applyBorder="1" applyAlignment="1">
      <alignment vertical="center" wrapText="1"/>
    </xf>
    <xf numFmtId="10" fontId="2" fillId="25" borderId="17" xfId="32" applyNumberFormat="1" applyFont="1" applyFill="1" applyBorder="1" applyAlignment="1">
      <alignment horizontal="center" vertical="center"/>
    </xf>
    <xf numFmtId="0" fontId="38" fillId="0" borderId="0" xfId="0" applyFont="1" applyAlignment="1">
      <alignment horizontal="center" vertical="center" wrapText="1"/>
    </xf>
    <xf numFmtId="0" fontId="22" fillId="29" borderId="0" xfId="0" applyFont="1" applyFill="1" applyAlignment="1">
      <alignment horizontal="center" vertical="center"/>
    </xf>
    <xf numFmtId="0" fontId="23" fillId="29" borderId="0" xfId="0" applyFont="1" applyFill="1" applyAlignment="1">
      <alignment vertical="center"/>
    </xf>
    <xf numFmtId="0" fontId="21" fillId="0" borderId="0" xfId="0" applyFont="1" applyAlignment="1" applyProtection="1">
      <alignment horizontal="center" vertical="center"/>
      <protection locked="0"/>
    </xf>
    <xf numFmtId="0" fontId="32" fillId="25" borderId="0" xfId="0" applyFont="1" applyFill="1" applyAlignment="1" applyProtection="1">
      <alignment horizontal="center" vertical="center"/>
      <protection locked="0"/>
    </xf>
    <xf numFmtId="0" fontId="34" fillId="25"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39" fillId="31" borderId="10" xfId="0" applyFont="1" applyFill="1" applyBorder="1" applyAlignment="1">
      <alignment horizontal="center" vertical="center" wrapText="1"/>
    </xf>
    <xf numFmtId="164" fontId="38" fillId="0" borderId="0" xfId="48" applyNumberFormat="1" applyFont="1" applyBorder="1" applyAlignment="1" applyProtection="1">
      <alignment horizontal="center" vertical="center" wrapText="1"/>
      <protection locked="0"/>
    </xf>
    <xf numFmtId="9" fontId="38" fillId="0" borderId="0" xfId="48" applyFont="1" applyBorder="1" applyAlignment="1">
      <alignment horizontal="center" vertical="center" wrapText="1"/>
    </xf>
    <xf numFmtId="9" fontId="2" fillId="25" borderId="23" xfId="34" applyFont="1" applyFill="1" applyBorder="1" applyAlignment="1" applyProtection="1">
      <alignment horizontal="center" vertical="center"/>
    </xf>
    <xf numFmtId="0" fontId="2" fillId="25" borderId="49" xfId="32" applyFont="1" applyFill="1" applyBorder="1" applyAlignment="1">
      <alignment horizontal="center" vertical="center"/>
    </xf>
    <xf numFmtId="164" fontId="2" fillId="25" borderId="49" xfId="34" applyNumberFormat="1" applyFont="1" applyFill="1" applyBorder="1" applyAlignment="1" applyProtection="1">
      <alignment horizontal="center" vertical="center"/>
    </xf>
    <xf numFmtId="164" fontId="2" fillId="25" borderId="49" xfId="32" applyNumberFormat="1" applyFont="1" applyFill="1" applyBorder="1" applyAlignment="1">
      <alignment horizontal="center" vertical="center"/>
    </xf>
    <xf numFmtId="0" fontId="0" fillId="0" borderId="0" xfId="0" applyAlignment="1">
      <alignment horizontal="center" vertical="center" wrapText="1"/>
    </xf>
    <xf numFmtId="9" fontId="0" fillId="0" borderId="0" xfId="48" applyFont="1" applyAlignment="1">
      <alignment vertical="center" wrapText="1"/>
    </xf>
    <xf numFmtId="0" fontId="35" fillId="32" borderId="10" xfId="0" applyFont="1" applyFill="1" applyBorder="1" applyAlignment="1">
      <alignment horizontal="center" vertical="center" wrapText="1"/>
    </xf>
    <xf numFmtId="3" fontId="0" fillId="0" borderId="0" xfId="0" applyNumberFormat="1" applyAlignment="1">
      <alignment vertical="center" wrapText="1"/>
    </xf>
    <xf numFmtId="3" fontId="38" fillId="0" borderId="55" xfId="0" applyNumberFormat="1" applyFont="1" applyBorder="1" applyAlignment="1" applyProtection="1">
      <alignment horizontal="center" vertical="center" wrapText="1"/>
      <protection locked="0"/>
    </xf>
    <xf numFmtId="3" fontId="38" fillId="0" borderId="59" xfId="0" applyNumberFormat="1" applyFont="1" applyBorder="1" applyAlignment="1" applyProtection="1">
      <alignment horizontal="center" vertical="center" wrapText="1"/>
      <protection locked="0"/>
    </xf>
    <xf numFmtId="3" fontId="38" fillId="0" borderId="60" xfId="0" applyNumberFormat="1" applyFont="1" applyBorder="1" applyAlignment="1" applyProtection="1">
      <alignment horizontal="center" vertical="center" wrapText="1"/>
      <protection locked="0"/>
    </xf>
    <xf numFmtId="0" fontId="38" fillId="0" borderId="66" xfId="0" applyFont="1" applyBorder="1" applyAlignment="1">
      <alignment horizontal="justify" vertical="center" wrapText="1"/>
    </xf>
    <xf numFmtId="0" fontId="38" fillId="0" borderId="29" xfId="0" applyFont="1" applyBorder="1" applyAlignment="1">
      <alignment horizontal="justify" vertical="center" wrapText="1"/>
    </xf>
    <xf numFmtId="1" fontId="2" fillId="30" borderId="17" xfId="34" applyNumberFormat="1" applyFont="1" applyFill="1" applyBorder="1" applyAlignment="1" applyProtection="1">
      <alignment horizontal="center" vertical="center"/>
    </xf>
    <xf numFmtId="0" fontId="2" fillId="25" borderId="14" xfId="32" applyFont="1" applyFill="1" applyBorder="1" applyAlignment="1">
      <alignment horizontal="justify" vertical="center" wrapText="1"/>
    </xf>
    <xf numFmtId="1" fontId="3" fillId="25" borderId="22" xfId="0" applyNumberFormat="1" applyFont="1" applyFill="1" applyBorder="1" applyAlignment="1" applyProtection="1">
      <alignment vertical="center"/>
      <protection locked="0"/>
    </xf>
    <xf numFmtId="1" fontId="2" fillId="25" borderId="17" xfId="32" applyNumberFormat="1" applyFont="1" applyFill="1" applyBorder="1" applyAlignment="1">
      <alignment horizontal="center" vertical="center"/>
    </xf>
    <xf numFmtId="1" fontId="2" fillId="25" borderId="17" xfId="34" applyNumberFormat="1" applyFont="1" applyFill="1" applyBorder="1" applyAlignment="1" applyProtection="1">
      <alignment horizontal="center" vertical="center"/>
    </xf>
    <xf numFmtId="0" fontId="2" fillId="25" borderId="9" xfId="32" applyFont="1" applyFill="1" applyBorder="1" applyAlignment="1">
      <alignment horizontal="center" vertical="center" wrapText="1"/>
    </xf>
    <xf numFmtId="0" fontId="2" fillId="25" borderId="22" xfId="32" applyFont="1" applyFill="1" applyBorder="1" applyAlignment="1">
      <alignment horizontal="center" vertical="center"/>
    </xf>
    <xf numFmtId="0" fontId="2" fillId="25" borderId="24" xfId="32" applyFont="1" applyFill="1" applyBorder="1" applyAlignment="1">
      <alignment horizontal="center" vertical="center"/>
    </xf>
    <xf numFmtId="0" fontId="2" fillId="0" borderId="22" xfId="32" applyFont="1" applyBorder="1" applyAlignment="1" applyProtection="1">
      <alignment horizontal="center" vertical="center" wrapText="1"/>
      <protection locked="0"/>
    </xf>
    <xf numFmtId="0" fontId="2" fillId="0" borderId="24" xfId="32" applyFont="1" applyBorder="1" applyAlignment="1" applyProtection="1">
      <alignment horizontal="center" vertical="center" wrapText="1"/>
      <protection locked="0"/>
    </xf>
    <xf numFmtId="0" fontId="3" fillId="24" borderId="9" xfId="0" applyFont="1" applyFill="1" applyBorder="1" applyAlignment="1">
      <alignment horizontal="center" vertical="center"/>
    </xf>
    <xf numFmtId="0" fontId="3" fillId="24" borderId="22"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31" xfId="32" applyFont="1" applyFill="1" applyBorder="1" applyAlignment="1">
      <alignment horizontal="left" vertical="center" wrapText="1"/>
    </xf>
    <xf numFmtId="0" fontId="3" fillId="24" borderId="41" xfId="32" applyFont="1" applyFill="1" applyBorder="1" applyAlignment="1">
      <alignment horizontal="left" vertical="center" wrapText="1"/>
    </xf>
    <xf numFmtId="0" fontId="3" fillId="24" borderId="32" xfId="32" applyFont="1" applyFill="1" applyBorder="1" applyAlignment="1">
      <alignment horizontal="left" vertical="center" wrapText="1"/>
    </xf>
    <xf numFmtId="0" fontId="3" fillId="24" borderId="9" xfId="0" applyFont="1" applyFill="1" applyBorder="1" applyAlignment="1" applyProtection="1">
      <alignment horizontal="center" vertical="center"/>
      <protection locked="0"/>
    </xf>
    <xf numFmtId="0" fontId="3" fillId="24" borderId="22" xfId="0" applyFont="1" applyFill="1" applyBorder="1" applyAlignment="1" applyProtection="1">
      <alignment horizontal="center" vertical="center"/>
      <protection locked="0"/>
    </xf>
    <xf numFmtId="0" fontId="3" fillId="24" borderId="24" xfId="0" applyFont="1" applyFill="1" applyBorder="1" applyAlignment="1" applyProtection="1">
      <alignment horizontal="center" vertical="center"/>
      <protection locked="0"/>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5" xfId="0" applyFont="1" applyFill="1" applyBorder="1" applyAlignment="1">
      <alignment horizontal="center" vertical="center"/>
    </xf>
    <xf numFmtId="0" fontId="25" fillId="25" borderId="0" xfId="0" applyFont="1" applyFill="1" applyAlignment="1">
      <alignment horizontal="center"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1" fillId="0" borderId="0" xfId="0" applyFont="1" applyAlignment="1" applyProtection="1">
      <alignment horizontal="center" vertical="center"/>
      <protection locked="0"/>
    </xf>
    <xf numFmtId="0" fontId="3" fillId="24" borderId="31" xfId="0" applyFont="1" applyFill="1" applyBorder="1" applyAlignment="1">
      <alignment horizontal="left" vertical="center" wrapText="1"/>
    </xf>
    <xf numFmtId="0" fontId="3" fillId="24" borderId="41" xfId="0" applyFont="1" applyFill="1" applyBorder="1" applyAlignment="1">
      <alignment horizontal="left" vertical="center" wrapText="1"/>
    </xf>
    <xf numFmtId="0" fontId="3" fillId="24" borderId="32" xfId="0" applyFont="1" applyFill="1" applyBorder="1" applyAlignment="1">
      <alignment horizontal="left" vertical="center" wrapText="1"/>
    </xf>
    <xf numFmtId="0" fontId="2" fillId="29" borderId="12" xfId="32" applyFont="1" applyFill="1" applyBorder="1" applyAlignment="1" applyProtection="1">
      <alignment horizontal="left" vertical="center" wrapText="1"/>
      <protection locked="0"/>
    </xf>
    <xf numFmtId="0" fontId="2" fillId="29" borderId="11" xfId="32" applyFont="1" applyFill="1" applyBorder="1" applyAlignment="1" applyProtection="1">
      <alignment horizontal="left" vertical="center" wrapText="1"/>
      <protection locked="0"/>
    </xf>
    <xf numFmtId="0" fontId="2" fillId="29" borderId="13" xfId="32" applyFont="1" applyFill="1" applyBorder="1" applyAlignment="1" applyProtection="1">
      <alignment horizontal="left" vertical="center" wrapText="1"/>
      <protection locked="0"/>
    </xf>
    <xf numFmtId="0" fontId="2" fillId="0" borderId="25"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6" xfId="32" applyFont="1" applyBorder="1" applyAlignment="1" applyProtection="1">
      <alignment horizontal="justify" vertical="center" wrapText="1"/>
      <protection locked="0"/>
    </xf>
    <xf numFmtId="0" fontId="2" fillId="29" borderId="42" xfId="32" applyFont="1" applyFill="1" applyBorder="1" applyAlignment="1" applyProtection="1">
      <alignment horizontal="left" vertical="center" wrapText="1"/>
      <protection locked="0"/>
    </xf>
    <xf numFmtId="0" fontId="2" fillId="29" borderId="43" xfId="32" applyFont="1" applyFill="1" applyBorder="1" applyAlignment="1" applyProtection="1">
      <alignment horizontal="left" vertical="center" wrapText="1"/>
      <protection locked="0"/>
    </xf>
    <xf numFmtId="0" fontId="2" fillId="29" borderId="44" xfId="32" applyFont="1" applyFill="1" applyBorder="1" applyAlignment="1" applyProtection="1">
      <alignment horizontal="left" vertical="center" wrapText="1"/>
      <protection locked="0"/>
    </xf>
    <xf numFmtId="0" fontId="2" fillId="25" borderId="9" xfId="32" applyFont="1" applyFill="1" applyBorder="1" applyAlignment="1" applyProtection="1">
      <alignment horizontal="center" vertical="center"/>
      <protection locked="0"/>
    </xf>
    <xf numFmtId="0" fontId="2" fillId="25" borderId="22" xfId="32" applyFont="1" applyFill="1" applyBorder="1" applyAlignment="1" applyProtection="1">
      <alignment horizontal="center" vertical="center"/>
      <protection locked="0"/>
    </xf>
    <xf numFmtId="0" fontId="2" fillId="25" borderId="24" xfId="32" applyFont="1" applyFill="1" applyBorder="1" applyAlignment="1" applyProtection="1">
      <alignment horizontal="center" vertical="center"/>
      <protection locked="0"/>
    </xf>
    <xf numFmtId="0" fontId="1" fillId="25" borderId="33" xfId="0" applyFont="1" applyFill="1" applyBorder="1" applyAlignment="1" applyProtection="1">
      <alignment horizontal="justify" vertical="center" wrapText="1"/>
      <protection locked="0"/>
    </xf>
    <xf numFmtId="0" fontId="1" fillId="25" borderId="34" xfId="0" applyFont="1" applyFill="1" applyBorder="1" applyAlignment="1" applyProtection="1">
      <alignment horizontal="justify" vertical="center" wrapText="1"/>
      <protection locked="0"/>
    </xf>
    <xf numFmtId="0" fontId="1" fillId="25" borderId="35" xfId="0" applyFont="1" applyFill="1" applyBorder="1" applyAlignment="1" applyProtection="1">
      <alignment horizontal="justify" vertical="center" wrapText="1"/>
      <protection locked="0"/>
    </xf>
    <xf numFmtId="0" fontId="1" fillId="25" borderId="33" xfId="0" applyFont="1" applyFill="1" applyBorder="1" applyAlignment="1" applyProtection="1">
      <alignment horizontal="center" vertical="center"/>
      <protection locked="0"/>
    </xf>
    <xf numFmtId="0" fontId="1" fillId="25" borderId="34" xfId="0" applyFont="1" applyFill="1" applyBorder="1" applyAlignment="1" applyProtection="1">
      <alignment horizontal="center" vertical="center"/>
      <protection locked="0"/>
    </xf>
    <xf numFmtId="0" fontId="1" fillId="25" borderId="35" xfId="0" applyFont="1" applyFill="1" applyBorder="1" applyAlignment="1" applyProtection="1">
      <alignment horizontal="center" vertical="center"/>
      <protection locked="0"/>
    </xf>
    <xf numFmtId="0" fontId="1" fillId="25" borderId="23" xfId="0" applyFont="1" applyFill="1" applyBorder="1" applyAlignment="1" applyProtection="1">
      <alignment horizontal="center" vertical="center" wrapText="1"/>
      <protection locked="0"/>
    </xf>
    <xf numFmtId="0" fontId="1" fillId="25" borderId="40" xfId="0" applyFont="1" applyFill="1" applyBorder="1" applyAlignment="1" applyProtection="1">
      <alignment horizontal="center" vertical="center" wrapText="1"/>
      <protection locked="0"/>
    </xf>
    <xf numFmtId="0" fontId="1" fillId="25" borderId="23" xfId="0" applyFont="1" applyFill="1" applyBorder="1" applyAlignment="1" applyProtection="1">
      <alignment horizontal="justify" vertical="center" wrapText="1"/>
      <protection locked="0"/>
    </xf>
    <xf numFmtId="0" fontId="3" fillId="25" borderId="12" xfId="32" applyFont="1" applyFill="1" applyBorder="1" applyAlignment="1">
      <alignment horizontal="center" vertical="center"/>
    </xf>
    <xf numFmtId="0" fontId="3" fillId="25" borderId="11" xfId="32" applyFont="1" applyFill="1" applyBorder="1" applyAlignment="1">
      <alignment horizontal="center" vertical="center"/>
    </xf>
    <xf numFmtId="0" fontId="3" fillId="25" borderId="13" xfId="32" applyFont="1" applyFill="1" applyBorder="1" applyAlignment="1">
      <alignment horizontal="center" vertical="center"/>
    </xf>
    <xf numFmtId="0" fontId="3" fillId="24" borderId="15"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40" xfId="0" applyFont="1" applyFill="1" applyBorder="1" applyAlignment="1">
      <alignment horizontal="center" vertical="center"/>
    </xf>
    <xf numFmtId="0" fontId="1" fillId="0" borderId="9" xfId="32" quotePrefix="1" applyBorder="1" applyAlignment="1" applyProtection="1">
      <alignment horizontal="justify" vertical="center" wrapText="1"/>
      <protection locked="0"/>
    </xf>
    <xf numFmtId="0" fontId="1" fillId="0" borderId="22" xfId="32" applyBorder="1" applyAlignment="1" applyProtection="1">
      <alignment horizontal="justify" vertical="center"/>
      <protection locked="0"/>
    </xf>
    <xf numFmtId="0" fontId="1" fillId="0" borderId="24" xfId="32" applyBorder="1" applyAlignment="1" applyProtection="1">
      <alignment horizontal="justify" vertical="center"/>
      <protection locked="0"/>
    </xf>
    <xf numFmtId="0" fontId="3" fillId="25" borderId="9" xfId="0" applyFont="1" applyFill="1" applyBorder="1" applyAlignment="1" applyProtection="1">
      <alignment horizontal="center" vertical="center"/>
      <protection locked="0"/>
    </xf>
    <xf numFmtId="0" fontId="3" fillId="25" borderId="22" xfId="0" applyFont="1" applyFill="1" applyBorder="1" applyAlignment="1" applyProtection="1">
      <alignment horizontal="center" vertical="center"/>
      <protection locked="0"/>
    </xf>
    <xf numFmtId="0" fontId="3" fillId="25" borderId="24" xfId="0" applyFont="1" applyFill="1" applyBorder="1" applyAlignment="1" applyProtection="1">
      <alignment horizontal="center" vertical="center"/>
      <protection locked="0"/>
    </xf>
    <xf numFmtId="9" fontId="2" fillId="25" borderId="9" xfId="0" applyNumberFormat="1" applyFont="1" applyFill="1" applyBorder="1" applyAlignment="1" applyProtection="1">
      <alignment horizontal="center" vertical="center"/>
      <protection locked="0"/>
    </xf>
    <xf numFmtId="9" fontId="2" fillId="25" borderId="22" xfId="0" applyNumberFormat="1" applyFont="1" applyFill="1" applyBorder="1" applyAlignment="1" applyProtection="1">
      <alignment horizontal="center" vertical="center"/>
      <protection locked="0"/>
    </xf>
    <xf numFmtId="0" fontId="0" fillId="0" borderId="22" xfId="0" applyBorder="1" applyAlignment="1">
      <alignment horizontal="center" vertical="center"/>
    </xf>
    <xf numFmtId="0" fontId="0" fillId="0" borderId="24" xfId="0" applyBorder="1" applyAlignment="1">
      <alignment horizontal="center" vertical="center"/>
    </xf>
    <xf numFmtId="0" fontId="3" fillId="0" borderId="2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1" fillId="25" borderId="9" xfId="32" applyFill="1" applyBorder="1" applyAlignment="1">
      <alignment horizontal="center" vertical="center" wrapText="1"/>
    </xf>
    <xf numFmtId="0" fontId="1" fillId="25" borderId="22" xfId="32" applyFill="1" applyBorder="1" applyAlignment="1">
      <alignment horizontal="center" vertical="center" wrapText="1"/>
    </xf>
    <xf numFmtId="0" fontId="1" fillId="25" borderId="24" xfId="32" applyFill="1" applyBorder="1" applyAlignment="1">
      <alignment horizontal="center" vertical="center" wrapText="1"/>
    </xf>
    <xf numFmtId="0" fontId="2" fillId="27" borderId="22" xfId="0" applyFont="1" applyFill="1" applyBorder="1" applyAlignment="1">
      <alignment horizontal="center" vertical="center" wrapText="1"/>
    </xf>
    <xf numFmtId="0" fontId="2" fillId="28" borderId="9" xfId="0" applyFont="1" applyFill="1" applyBorder="1" applyAlignment="1">
      <alignment horizontal="center" vertical="center" wrapText="1"/>
    </xf>
    <xf numFmtId="0" fontId="2" fillId="28" borderId="24" xfId="0" applyFont="1" applyFill="1" applyBorder="1" applyAlignment="1">
      <alignment horizontal="center" vertical="center" wrapText="1"/>
    </xf>
    <xf numFmtId="0" fontId="3" fillId="0" borderId="12" xfId="32" applyFont="1" applyBorder="1" applyAlignment="1" applyProtection="1">
      <alignment horizontal="center" vertical="center"/>
      <protection locked="0"/>
    </xf>
    <xf numFmtId="0" fontId="3" fillId="0" borderId="11" xfId="32" applyFont="1" applyBorder="1" applyAlignment="1" applyProtection="1">
      <alignment horizontal="center" vertical="center"/>
      <protection locked="0"/>
    </xf>
    <xf numFmtId="0" fontId="3" fillId="0" borderId="13" xfId="32" applyFont="1" applyBorder="1" applyAlignment="1" applyProtection="1">
      <alignment horizontal="center" vertical="center"/>
      <protection locked="0"/>
    </xf>
    <xf numFmtId="0" fontId="3" fillId="25" borderId="9" xfId="32" applyFont="1" applyFill="1" applyBorder="1" applyAlignment="1" applyProtection="1">
      <alignment horizontal="center" vertical="center"/>
      <protection locked="0"/>
    </xf>
    <xf numFmtId="0" fontId="3" fillId="25" borderId="22" xfId="32" applyFont="1" applyFill="1" applyBorder="1" applyAlignment="1" applyProtection="1">
      <alignment horizontal="center" vertical="center"/>
      <protection locked="0"/>
    </xf>
    <xf numFmtId="0" fontId="3" fillId="25" borderId="24" xfId="32" applyFont="1" applyFill="1" applyBorder="1" applyAlignment="1" applyProtection="1">
      <alignment horizontal="center" vertical="center"/>
      <protection locked="0"/>
    </xf>
    <xf numFmtId="0" fontId="3" fillId="25" borderId="9" xfId="32" applyFont="1" applyFill="1" applyBorder="1" applyAlignment="1">
      <alignment horizontal="center" vertical="center"/>
    </xf>
    <xf numFmtId="0" fontId="3" fillId="25" borderId="22" xfId="32" applyFont="1" applyFill="1" applyBorder="1" applyAlignment="1">
      <alignment horizontal="center" vertical="center"/>
    </xf>
    <xf numFmtId="0" fontId="3" fillId="25" borderId="24" xfId="32" applyFont="1" applyFill="1" applyBorder="1" applyAlignment="1">
      <alignment horizontal="center" vertical="center"/>
    </xf>
    <xf numFmtId="0" fontId="3" fillId="25" borderId="12" xfId="32" applyFont="1" applyFill="1" applyBorder="1" applyAlignment="1" applyProtection="1">
      <alignment horizontal="center" vertical="center"/>
      <protection locked="0"/>
    </xf>
    <xf numFmtId="0" fontId="3" fillId="25" borderId="11" xfId="32" applyFont="1" applyFill="1" applyBorder="1" applyAlignment="1" applyProtection="1">
      <alignment horizontal="center" vertical="center"/>
      <protection locked="0"/>
    </xf>
    <xf numFmtId="0" fontId="3" fillId="25" borderId="13" xfId="32" applyFont="1" applyFill="1" applyBorder="1" applyAlignment="1" applyProtection="1">
      <alignment horizontal="center" vertical="center"/>
      <protection locked="0"/>
    </xf>
    <xf numFmtId="0" fontId="1" fillId="0" borderId="9" xfId="32" applyBorder="1" applyAlignment="1" applyProtection="1">
      <alignment horizontal="center" vertical="center"/>
      <protection locked="0"/>
    </xf>
    <xf numFmtId="0" fontId="1" fillId="0" borderId="22" xfId="32" applyBorder="1" applyAlignment="1" applyProtection="1">
      <alignment horizontal="center" vertical="center"/>
      <protection locked="0"/>
    </xf>
    <xf numFmtId="0" fontId="1" fillId="0" borderId="24" xfId="32"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 fillId="25" borderId="9" xfId="32" applyFill="1" applyBorder="1" applyAlignment="1" applyProtection="1">
      <alignment horizontal="center" vertical="center" wrapText="1"/>
      <protection locked="0"/>
    </xf>
    <xf numFmtId="0" fontId="1" fillId="25" borderId="22" xfId="32" applyFill="1" applyBorder="1" applyAlignment="1" applyProtection="1">
      <alignment horizontal="center" vertical="center"/>
      <protection locked="0"/>
    </xf>
    <xf numFmtId="0" fontId="1" fillId="25" borderId="24"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1" fillId="25" borderId="0" xfId="32" applyFill="1" applyAlignment="1" applyProtection="1">
      <alignment horizontal="center" vertical="center"/>
      <protection locked="0"/>
    </xf>
    <xf numFmtId="0" fontId="1" fillId="25" borderId="26" xfId="32" applyFill="1" applyBorder="1" applyAlignment="1" applyProtection="1">
      <alignment horizontal="center" vertical="center"/>
      <protection locked="0"/>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39"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3" xfId="0" applyFont="1" applyBorder="1" applyAlignment="1">
      <alignment horizontal="center" vertical="center"/>
    </xf>
    <xf numFmtId="0" fontId="29" fillId="0" borderId="40" xfId="0" applyFont="1" applyBorder="1" applyAlignment="1">
      <alignment horizontal="center" vertical="center"/>
    </xf>
    <xf numFmtId="0" fontId="30" fillId="0" borderId="35" xfId="0" applyFont="1" applyBorder="1" applyAlignment="1">
      <alignment vertical="center"/>
    </xf>
    <xf numFmtId="0" fontId="30" fillId="0" borderId="23" xfId="0" applyFont="1" applyBorder="1" applyAlignment="1">
      <alignment vertical="center"/>
    </xf>
    <xf numFmtId="0" fontId="30" fillId="0" borderId="40"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0"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7"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center"/>
      <protection locked="0"/>
    </xf>
    <xf numFmtId="0" fontId="2" fillId="0" borderId="22" xfId="32" applyFont="1" applyBorder="1" applyAlignment="1" applyProtection="1">
      <alignment horizontal="center" vertical="center"/>
      <protection locked="0"/>
    </xf>
    <xf numFmtId="0" fontId="2" fillId="0" borderId="24" xfId="32" applyFont="1" applyBorder="1" applyAlignment="1" applyProtection="1">
      <alignment horizontal="center" vertical="center"/>
      <protection locked="0"/>
    </xf>
    <xf numFmtId="0" fontId="3" fillId="24" borderId="9" xfId="32" applyFont="1" applyFill="1" applyBorder="1" applyAlignment="1">
      <alignment horizontal="center" vertical="center"/>
    </xf>
    <xf numFmtId="0" fontId="3" fillId="24" borderId="22" xfId="32" applyFont="1" applyFill="1" applyBorder="1" applyAlignment="1">
      <alignment horizontal="center" vertical="center"/>
    </xf>
    <xf numFmtId="0" fontId="33" fillId="31" borderId="33" xfId="0" applyFont="1" applyFill="1" applyBorder="1" applyAlignment="1">
      <alignment horizontal="center" vertical="center" wrapText="1"/>
    </xf>
    <xf numFmtId="0" fontId="33" fillId="31" borderId="34" xfId="0" applyFont="1" applyFill="1" applyBorder="1" applyAlignment="1">
      <alignment horizontal="center" vertical="center" wrapText="1"/>
    </xf>
    <xf numFmtId="0" fontId="33" fillId="31" borderId="35" xfId="0" applyFont="1" applyFill="1" applyBorder="1" applyAlignment="1">
      <alignment horizontal="center" vertical="center" wrapText="1"/>
    </xf>
    <xf numFmtId="0" fontId="1" fillId="0" borderId="23" xfId="0" applyFont="1" applyBorder="1" applyAlignment="1" applyProtection="1">
      <alignment horizontal="left" vertical="center" wrapText="1"/>
      <protection locked="0"/>
    </xf>
    <xf numFmtId="0" fontId="23" fillId="29" borderId="0" xfId="0" applyFont="1" applyFill="1" applyAlignment="1">
      <alignment horizontal="center" vertical="center"/>
    </xf>
    <xf numFmtId="0" fontId="0" fillId="0" borderId="23" xfId="0"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1" fillId="0" borderId="23" xfId="0" applyFont="1" applyBorder="1" applyAlignment="1">
      <alignment horizontal="left" vertical="center"/>
    </xf>
    <xf numFmtId="0" fontId="0" fillId="0" borderId="23" xfId="0" applyBorder="1" applyAlignment="1">
      <alignment horizontal="left" vertical="center"/>
    </xf>
    <xf numFmtId="0" fontId="2" fillId="0" borderId="27" xfId="32" applyFont="1" applyBorder="1" applyAlignment="1" applyProtection="1">
      <alignment horizontal="justify" vertical="center" wrapText="1"/>
      <protection locked="0"/>
    </xf>
    <xf numFmtId="0" fontId="2" fillId="0" borderId="28" xfId="32" applyFont="1" applyBorder="1" applyAlignment="1" applyProtection="1">
      <alignment horizontal="justify" vertical="center" wrapText="1"/>
      <protection locked="0"/>
    </xf>
    <xf numFmtId="0" fontId="2" fillId="0" borderId="29" xfId="32" applyFont="1" applyBorder="1" applyAlignment="1" applyProtection="1">
      <alignment horizontal="justify" vertical="center" wrapText="1"/>
      <protection locked="0"/>
    </xf>
    <xf numFmtId="0" fontId="3" fillId="24" borderId="25" xfId="32" applyFont="1" applyFill="1" applyBorder="1" applyAlignment="1">
      <alignment horizontal="left" vertical="center" wrapText="1"/>
    </xf>
    <xf numFmtId="0" fontId="1" fillId="25" borderId="47" xfId="32" applyFill="1" applyBorder="1" applyAlignment="1">
      <alignment horizontal="center" vertical="center" wrapText="1"/>
    </xf>
    <xf numFmtId="0" fontId="1" fillId="25" borderId="46" xfId="32" applyFill="1" applyBorder="1" applyAlignment="1">
      <alignment horizontal="center" vertical="center" wrapText="1"/>
    </xf>
    <xf numFmtId="0" fontId="1" fillId="25" borderId="48" xfId="32" applyFill="1" applyBorder="1" applyAlignment="1">
      <alignment horizontal="center" vertical="center" wrapText="1"/>
    </xf>
    <xf numFmtId="0" fontId="2" fillId="25" borderId="22" xfId="32" applyFont="1" applyFill="1" applyBorder="1" applyAlignment="1">
      <alignment horizontal="center" vertical="center" wrapText="1"/>
    </xf>
    <xf numFmtId="0" fontId="2" fillId="25" borderId="24" xfId="32" applyFont="1" applyFill="1" applyBorder="1" applyAlignment="1">
      <alignment horizontal="center" vertical="center" wrapText="1"/>
    </xf>
    <xf numFmtId="0" fontId="1" fillId="0" borderId="9" xfId="32" applyBorder="1" applyAlignment="1" applyProtection="1">
      <alignment horizontal="justify" vertical="center" wrapText="1"/>
      <protection locked="0"/>
    </xf>
    <xf numFmtId="0" fontId="35" fillId="31" borderId="10" xfId="0" applyFont="1" applyFill="1" applyBorder="1" applyAlignment="1">
      <alignment horizontal="center" vertical="center" wrapText="1"/>
    </xf>
    <xf numFmtId="0" fontId="35" fillId="31" borderId="31" xfId="0" applyFont="1" applyFill="1" applyBorder="1" applyAlignment="1">
      <alignment horizontal="center" vertical="center" wrapText="1"/>
    </xf>
    <xf numFmtId="0" fontId="35" fillId="31" borderId="32" xfId="0" applyFont="1" applyFill="1" applyBorder="1" applyAlignment="1">
      <alignment horizontal="center" vertical="center" wrapText="1"/>
    </xf>
    <xf numFmtId="0" fontId="35" fillId="31" borderId="50" xfId="0" applyFont="1" applyFill="1" applyBorder="1" applyAlignment="1">
      <alignment horizontal="center" vertical="center" wrapText="1"/>
    </xf>
    <xf numFmtId="0" fontId="35" fillId="31" borderId="51" xfId="0" applyFont="1" applyFill="1" applyBorder="1" applyAlignment="1">
      <alignment horizontal="center" vertical="center" wrapText="1"/>
    </xf>
    <xf numFmtId="0" fontId="35" fillId="31" borderId="52" xfId="0" applyFont="1" applyFill="1" applyBorder="1" applyAlignment="1">
      <alignment horizontal="center" vertical="center" wrapText="1"/>
    </xf>
    <xf numFmtId="0" fontId="1" fillId="0" borderId="56"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57" xfId="0" applyFont="1" applyBorder="1" applyAlignment="1" applyProtection="1">
      <alignment horizontal="center" vertical="center" wrapText="1"/>
      <protection locked="0"/>
    </xf>
    <xf numFmtId="0" fontId="1" fillId="0" borderId="61"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62" xfId="0" applyFont="1" applyBorder="1" applyAlignment="1" applyProtection="1">
      <alignment horizontal="center" vertical="center" wrapText="1"/>
      <protection locked="0"/>
    </xf>
    <xf numFmtId="164" fontId="38" fillId="0" borderId="54" xfId="48" applyNumberFormat="1" applyFont="1" applyBorder="1" applyAlignment="1" applyProtection="1">
      <alignment horizontal="center" vertical="center" wrapText="1"/>
      <protection locked="0"/>
    </xf>
    <xf numFmtId="164" fontId="38" fillId="0" borderId="58" xfId="48" applyNumberFormat="1" applyFont="1" applyBorder="1" applyAlignment="1" applyProtection="1">
      <alignment horizontal="center" vertical="center" wrapText="1"/>
      <protection locked="0"/>
    </xf>
    <xf numFmtId="0" fontId="1" fillId="0" borderId="23" xfId="0" applyFont="1" applyBorder="1" applyAlignment="1">
      <alignment horizontal="center" vertical="center"/>
    </xf>
    <xf numFmtId="0" fontId="1" fillId="0" borderId="22" xfId="32" applyBorder="1" applyAlignment="1" applyProtection="1">
      <alignment horizontal="justify" vertical="center" wrapText="1"/>
      <protection locked="0"/>
    </xf>
    <xf numFmtId="0" fontId="1" fillId="0" borderId="24" xfId="32" applyBorder="1" applyAlignment="1" applyProtection="1">
      <alignment horizontal="justify" vertical="center" wrapText="1"/>
      <protection locked="0"/>
    </xf>
    <xf numFmtId="0" fontId="1" fillId="0" borderId="25" xfId="32" applyBorder="1" applyAlignment="1" applyProtection="1">
      <alignment horizontal="justify" vertical="center" wrapText="1"/>
      <protection locked="0"/>
    </xf>
    <xf numFmtId="0" fontId="1" fillId="0" borderId="0" xfId="32" applyAlignment="1" applyProtection="1">
      <alignment horizontal="justify" vertical="center" wrapText="1"/>
      <protection locked="0"/>
    </xf>
    <xf numFmtId="0" fontId="1" fillId="0" borderId="26" xfId="32" applyBorder="1" applyAlignment="1" applyProtection="1">
      <alignment horizontal="justify" vertical="center" wrapText="1"/>
      <protection locked="0"/>
    </xf>
    <xf numFmtId="3" fontId="38" fillId="0" borderId="54" xfId="48" applyNumberFormat="1" applyFont="1" applyFill="1" applyBorder="1" applyAlignment="1" applyProtection="1">
      <alignment horizontal="center" vertical="center"/>
      <protection locked="0"/>
    </xf>
    <xf numFmtId="3" fontId="38" fillId="0" borderId="58" xfId="48" applyNumberFormat="1" applyFont="1" applyFill="1" applyBorder="1" applyAlignment="1" applyProtection="1">
      <alignment horizontal="center" vertical="center"/>
      <protection locked="0"/>
    </xf>
    <xf numFmtId="3" fontId="38" fillId="0" borderId="54" xfId="48" applyNumberFormat="1" applyFont="1" applyFill="1" applyBorder="1" applyAlignment="1" applyProtection="1">
      <alignment horizontal="center" vertical="center" wrapText="1"/>
      <protection locked="0"/>
    </xf>
    <xf numFmtId="3" fontId="38" fillId="0" borderId="58" xfId="48" applyNumberFormat="1" applyFont="1" applyFill="1" applyBorder="1" applyAlignment="1" applyProtection="1">
      <alignment horizontal="center" vertical="center" wrapText="1"/>
      <protection locked="0"/>
    </xf>
    <xf numFmtId="3" fontId="40" fillId="0" borderId="11" xfId="0" applyNumberFormat="1" applyFont="1" applyBorder="1" applyAlignment="1" applyProtection="1">
      <alignment horizontal="justify" vertical="center" wrapText="1"/>
      <protection locked="0"/>
    </xf>
    <xf numFmtId="3" fontId="40" fillId="0" borderId="13" xfId="0" applyNumberFormat="1" applyFont="1" applyBorder="1" applyAlignment="1" applyProtection="1">
      <alignment horizontal="justify" vertical="center" wrapText="1"/>
      <protection locked="0"/>
    </xf>
    <xf numFmtId="3" fontId="40" fillId="0" borderId="28" xfId="0" applyNumberFormat="1" applyFont="1" applyBorder="1" applyAlignment="1" applyProtection="1">
      <alignment horizontal="justify" vertical="center" wrapText="1"/>
      <protection locked="0"/>
    </xf>
    <xf numFmtId="3" fontId="40" fillId="0" borderId="29" xfId="0" applyNumberFormat="1" applyFont="1" applyBorder="1" applyAlignment="1" applyProtection="1">
      <alignment horizontal="justify" vertical="center" wrapText="1"/>
      <protection locked="0"/>
    </xf>
    <xf numFmtId="165" fontId="38" fillId="0" borderId="54" xfId="48" applyNumberFormat="1" applyFont="1" applyFill="1" applyBorder="1" applyAlignment="1" applyProtection="1">
      <alignment horizontal="center" vertical="center" wrapText="1"/>
      <protection locked="0"/>
    </xf>
    <xf numFmtId="165" fontId="38" fillId="0" borderId="58" xfId="48" applyNumberFormat="1" applyFont="1" applyFill="1" applyBorder="1" applyAlignment="1" applyProtection="1">
      <alignment horizontal="center" vertical="center" wrapText="1"/>
      <protection locked="0"/>
    </xf>
    <xf numFmtId="165" fontId="38" fillId="0" borderId="0" xfId="48" applyNumberFormat="1" applyFont="1" applyBorder="1" applyAlignment="1" applyProtection="1">
      <alignment horizontal="center" vertical="center" wrapText="1"/>
      <protection locked="0"/>
    </xf>
    <xf numFmtId="0" fontId="35" fillId="32" borderId="63" xfId="0" applyFont="1" applyFill="1" applyBorder="1" applyAlignment="1">
      <alignment horizontal="center" vertical="center" wrapText="1"/>
    </xf>
    <xf numFmtId="0" fontId="35" fillId="32" borderId="65" xfId="0" applyFont="1" applyFill="1" applyBorder="1" applyAlignment="1">
      <alignment horizontal="center" vertical="center" wrapText="1"/>
    </xf>
    <xf numFmtId="0" fontId="35" fillId="32" borderId="64" xfId="0" applyFont="1" applyFill="1" applyBorder="1" applyAlignment="1">
      <alignment horizontal="center" vertical="center" wrapText="1"/>
    </xf>
    <xf numFmtId="0" fontId="35" fillId="32" borderId="41" xfId="0" applyFont="1" applyFill="1" applyBorder="1" applyAlignment="1">
      <alignment horizontal="center" vertical="center" wrapText="1"/>
    </xf>
    <xf numFmtId="0" fontId="41" fillId="32" borderId="10" xfId="0" applyFont="1" applyFill="1" applyBorder="1" applyAlignment="1">
      <alignment horizontal="center" vertical="center" wrapText="1"/>
    </xf>
    <xf numFmtId="0" fontId="35" fillId="32" borderId="10" xfId="0" applyFont="1" applyFill="1" applyBorder="1" applyAlignment="1">
      <alignment horizontal="center" vertical="center" wrapText="1"/>
    </xf>
    <xf numFmtId="0" fontId="38" fillId="0" borderId="31" xfId="0" applyFont="1" applyBorder="1" applyAlignment="1">
      <alignment horizontal="center" vertical="center" wrapText="1"/>
    </xf>
    <xf numFmtId="0" fontId="38" fillId="0" borderId="32" xfId="0" applyFont="1" applyBorder="1" applyAlignment="1">
      <alignment horizontal="center" vertical="center" wrapText="1"/>
    </xf>
  </cellXfs>
  <cellStyles count="6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2" xfId="45"/>
    <cellStyle name="Millares 10" xfId="63"/>
    <cellStyle name="Millares 11" xfId="56"/>
    <cellStyle name="Millares 12" xfId="62"/>
    <cellStyle name="Millares 13" xfId="55"/>
    <cellStyle name="Millares 14" xfId="65"/>
    <cellStyle name="Millares 15" xfId="61"/>
    <cellStyle name="Millares 16" xfId="64"/>
    <cellStyle name="Millares 17" xfId="67"/>
    <cellStyle name="Millares 18" xfId="60"/>
    <cellStyle name="Millares 19" xfId="66"/>
    <cellStyle name="Millares 2" xfId="46"/>
    <cellStyle name="Millares 20" xfId="68"/>
    <cellStyle name="Millares 3" xfId="44"/>
    <cellStyle name="Millares 4" xfId="52"/>
    <cellStyle name="Millares 5" xfId="59"/>
    <cellStyle name="Millares 6" xfId="53"/>
    <cellStyle name="Millares 7" xfId="58"/>
    <cellStyle name="Millares 8" xfId="54"/>
    <cellStyle name="Millares 9" xfId="57"/>
    <cellStyle name="Neutral" xfId="31" builtinId="28" customBuiltin="1"/>
    <cellStyle name="Normal" xfId="0" builtinId="0"/>
    <cellStyle name="Normal 2" xfId="32"/>
    <cellStyle name="Notas" xfId="33" builtinId="10" customBuiltin="1"/>
    <cellStyle name="Porcentaje" xfId="34" builtinId="5"/>
    <cellStyle name="Porcentaje 2" xfId="48"/>
    <cellStyle name="Porcentaje 2 2" xfId="43"/>
    <cellStyle name="Porcentaje 3" xfId="49"/>
    <cellStyle name="Porcentaje 3 2" xfId="50"/>
    <cellStyle name="Porcentaje 4" xfId="51"/>
    <cellStyle name="Porcentaje 5" xfId="42"/>
    <cellStyle name="Porcentaje 6" xfId="47"/>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31">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Evaluación de satisfacción del usuario con el servicio de conciliación vigencia 2023</a:t>
            </a:r>
          </a:p>
        </c:rich>
      </c:tx>
      <c:layout>
        <c:manualLayout>
          <c:xMode val="edge"/>
          <c:yMode val="edge"/>
          <c:x val="0.32867157734315466"/>
          <c:y val="5.7556403330117321E-2"/>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4.5521825124037719E-2"/>
          <c:y val="0.17762089381358176"/>
          <c:w val="0.94180680418208818"/>
          <c:h val="0.54494122010567925"/>
        </c:manualLayout>
      </c:layout>
      <c:bar3DChart>
        <c:barDir val="col"/>
        <c:grouping val="clustered"/>
        <c:varyColors val="0"/>
        <c:ser>
          <c:idx val="0"/>
          <c:order val="0"/>
          <c:tx>
            <c:strRef>
              <c:f>'1. Calificación Servicio Concil'!$C$46</c:f>
              <c:strCache>
                <c:ptCount val="1"/>
                <c:pt idx="0">
                  <c:v>% Meta (calificación obtenida - nivel de satisfacción)</c:v>
                </c:pt>
              </c:strCache>
            </c:strRef>
          </c:tx>
          <c:spPr>
            <a:solidFill>
              <a:srgbClr val="00FF00"/>
            </a:solidFill>
          </c:spPr>
          <c:invertIfNegative val="0"/>
          <c:cat>
            <c:strRef>
              <c:f>'1. Calificación Servicio Concil'!$D$45:$P$45</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ACUMULADO 2023</c:v>
                </c:pt>
              </c:strCache>
            </c:strRef>
          </c:cat>
          <c:val>
            <c:numRef>
              <c:f>'1. Calificación Servicio Concil'!$D$46:$P$46</c:f>
              <c:numCache>
                <c:formatCode>0%</c:formatCode>
                <c:ptCount val="13"/>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extLst>
            <c:ext xmlns:c16="http://schemas.microsoft.com/office/drawing/2014/chart" uri="{C3380CC4-5D6E-409C-BE32-E72D297353CC}">
              <c16:uniqueId val="{00000000-7ED5-47DE-82B5-F85C5CDE5BA2}"/>
            </c:ext>
          </c:extLst>
        </c:ser>
        <c:ser>
          <c:idx val="1"/>
          <c:order val="1"/>
          <c:tx>
            <c:strRef>
              <c:f>'1. Calificación Servicio Concil'!$C$47</c:f>
              <c:strCache>
                <c:ptCount val="1"/>
                <c:pt idx="0">
                  <c:v>Calificación obtenida (evaluación del servicio de conciliación)</c:v>
                </c:pt>
              </c:strCache>
            </c:strRef>
          </c:tx>
          <c:spPr>
            <a:gradFill>
              <a:gsLst>
                <a:gs pos="0">
                  <a:srgbClr val="03D4A8"/>
                </a:gs>
                <a:gs pos="25000">
                  <a:srgbClr val="21D6E0"/>
                </a:gs>
                <a:gs pos="0">
                  <a:srgbClr val="0087E6"/>
                </a:gs>
                <a:gs pos="100000">
                  <a:srgbClr val="005CBF"/>
                </a:gs>
              </a:gsLst>
              <a:lin ang="5400000" scaled="0"/>
            </a:gradFill>
          </c:spPr>
          <c:invertIfNegative val="0"/>
          <c:cat>
            <c:strRef>
              <c:f>'1. Calificación Servicio Concil'!$D$45:$P$45</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ACUMULADO 2023</c:v>
                </c:pt>
              </c:strCache>
            </c:strRef>
          </c:cat>
          <c:val>
            <c:numRef>
              <c:f>'1. Calificación Servicio Concil'!$D$47:$P$47</c:f>
              <c:numCache>
                <c:formatCode>0.00%</c:formatCode>
                <c:ptCount val="13"/>
                <c:pt idx="0">
                  <c:v>0.996</c:v>
                </c:pt>
                <c:pt idx="1">
                  <c:v>0.97</c:v>
                </c:pt>
                <c:pt idx="2">
                  <c:v>0.99199999999999999</c:v>
                </c:pt>
                <c:pt idx="3">
                  <c:v>0.98</c:v>
                </c:pt>
                <c:pt idx="4">
                  <c:v>0.99</c:v>
                </c:pt>
                <c:pt idx="5">
                  <c:v>1</c:v>
                </c:pt>
                <c:pt idx="6">
                  <c:v>0.98</c:v>
                </c:pt>
                <c:pt idx="7">
                  <c:v>0.92</c:v>
                </c:pt>
                <c:pt idx="8">
                  <c:v>1</c:v>
                </c:pt>
                <c:pt idx="9">
                  <c:v>0.95</c:v>
                </c:pt>
                <c:pt idx="10">
                  <c:v>0.94799999999999995</c:v>
                </c:pt>
                <c:pt idx="11">
                  <c:v>1</c:v>
                </c:pt>
                <c:pt idx="12">
                  <c:v>0.97716666666666663</c:v>
                </c:pt>
              </c:numCache>
            </c:numRef>
          </c:val>
          <c:extLst>
            <c:ext xmlns:c16="http://schemas.microsoft.com/office/drawing/2014/chart" uri="{C3380CC4-5D6E-409C-BE32-E72D297353CC}">
              <c16:uniqueId val="{00000001-7ED5-47DE-82B5-F85C5CDE5BA2}"/>
            </c:ext>
          </c:extLst>
        </c:ser>
        <c:dLbls>
          <c:showLegendKey val="0"/>
          <c:showVal val="0"/>
          <c:showCatName val="0"/>
          <c:showSerName val="0"/>
          <c:showPercent val="0"/>
          <c:showBubbleSize val="0"/>
        </c:dLbls>
        <c:gapWidth val="150"/>
        <c:shape val="cylinder"/>
        <c:axId val="361639672"/>
        <c:axId val="1"/>
        <c:axId val="0"/>
      </c:bar3DChart>
      <c:catAx>
        <c:axId val="361639672"/>
        <c:scaling>
          <c:orientation val="minMax"/>
        </c:scaling>
        <c:delete val="0"/>
        <c:axPos val="b"/>
        <c:numFmt formatCode="General" sourceLinked="1"/>
        <c:majorTickMark val="none"/>
        <c:minorTickMark val="none"/>
        <c:tickLblPos val="nextTo"/>
        <c:txPr>
          <a:bodyPr rot="0" vert="horz"/>
          <a:lstStyle/>
          <a:p>
            <a:pPr>
              <a:defRPr/>
            </a:pPr>
            <a:endParaRPr lang="es-CO"/>
          </a:p>
        </c:txPr>
        <c:crossAx val="1"/>
        <c:crosses val="autoZero"/>
        <c:auto val="1"/>
        <c:lblAlgn val="ctr"/>
        <c:lblOffset val="100"/>
        <c:noMultiLvlLbl val="0"/>
      </c:catAx>
      <c:valAx>
        <c:axId val="1"/>
        <c:scaling>
          <c:orientation val="minMax"/>
          <c:max val="1"/>
        </c:scaling>
        <c:delete val="0"/>
        <c:axPos val="l"/>
        <c:majorGridlines>
          <c:spPr>
            <a:ln w="12700">
              <a:prstDash val="sysDot"/>
            </a:ln>
          </c:spPr>
        </c:majorGridlines>
        <c:title>
          <c:tx>
            <c:rich>
              <a:bodyPr/>
              <a:lstStyle/>
              <a:p>
                <a:pPr>
                  <a:defRPr/>
                </a:pPr>
                <a:r>
                  <a:rPr lang="es-CO"/>
                  <a:t>% de satisfacción</a:t>
                </a:r>
              </a:p>
            </c:rich>
          </c:tx>
          <c:layout>
            <c:manualLayout>
              <c:xMode val="edge"/>
              <c:yMode val="edge"/>
              <c:x val="0.13319215439950349"/>
              <c:y val="0.24667394298484965"/>
            </c:manualLayout>
          </c:layout>
          <c:overlay val="0"/>
        </c:title>
        <c:numFmt formatCode="0%" sourceLinked="0"/>
        <c:majorTickMark val="none"/>
        <c:minorTickMark val="none"/>
        <c:tickLblPos val="nextTo"/>
        <c:txPr>
          <a:bodyPr rot="0" vert="horz"/>
          <a:lstStyle/>
          <a:p>
            <a:pPr>
              <a:defRPr/>
            </a:pPr>
            <a:endParaRPr lang="es-CO"/>
          </a:p>
        </c:txPr>
        <c:crossAx val="361639672"/>
        <c:crosses val="autoZero"/>
        <c:crossBetween val="between"/>
        <c:majorUnit val="0.2"/>
      </c:valAx>
      <c:dTable>
        <c:showHorzBorder val="1"/>
        <c:showVertBorder val="1"/>
        <c:showOutline val="1"/>
        <c:showKeys val="1"/>
      </c:dTable>
      <c:spPr>
        <a:noFill/>
        <a:ln w="25400">
          <a:noFill/>
        </a:ln>
      </c:spPr>
    </c:plotArea>
    <c:plotVisOnly val="1"/>
    <c:dispBlanksAs val="gap"/>
    <c:showDLblsOverMax val="0"/>
  </c:chart>
  <c:spPr>
    <a:ln>
      <a:solidFill>
        <a:schemeClr val="bg1"/>
      </a:solidFill>
    </a:ln>
  </c:spPr>
  <c:txPr>
    <a:bodyPr/>
    <a:lstStyle/>
    <a:p>
      <a:pPr>
        <a:defRPr sz="9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sz="1200" b="1"/>
              <a:t>Comportamiento trimestral año 2023 de las conciliaciones </a:t>
            </a:r>
          </a:p>
        </c:rich>
      </c:tx>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7.1203921894191446E-2"/>
          <c:y val="9.6248062015503871E-2"/>
          <c:w val="0.89202938440480828"/>
          <c:h val="0.67883244826954769"/>
        </c:manualLayout>
      </c:layout>
      <c:bar3DChart>
        <c:barDir val="col"/>
        <c:grouping val="clustered"/>
        <c:varyColors val="0"/>
        <c:ser>
          <c:idx val="0"/>
          <c:order val="0"/>
          <c:tx>
            <c:strRef>
              <c:f>'2. Logro acuerdos conciliación'!$C$46</c:f>
              <c:strCache>
                <c:ptCount val="1"/>
                <c:pt idx="0">
                  <c:v>% Meta</c:v>
                </c:pt>
              </c:strCache>
            </c:strRef>
          </c:tx>
          <c:spPr>
            <a:gradFill>
              <a:gsLst>
                <a:gs pos="0">
                  <a:srgbClr val="FFF200"/>
                </a:gs>
                <a:gs pos="100000">
                  <a:srgbClr val="FF7A00"/>
                </a:gs>
                <a:gs pos="100000">
                  <a:srgbClr val="FF0300"/>
                </a:gs>
                <a:gs pos="100000">
                  <a:srgbClr val="4D0808"/>
                </a:gs>
              </a:gsLst>
              <a:lin ang="5400000" scaled="0"/>
            </a:gradFill>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Logro acuerdos conciliación'!$F$45,'2. Logro acuerdos conciliación'!$I$45,'2. Logro acuerdos conciliación'!$L$45,'2. Logro acuerdos conciliación'!$O$45,'2. Logro acuerdos conciliación'!$P$45)</c:f>
              <c:strCache>
                <c:ptCount val="5"/>
                <c:pt idx="0">
                  <c:v>MAR</c:v>
                </c:pt>
                <c:pt idx="1">
                  <c:v>JUN</c:v>
                </c:pt>
                <c:pt idx="2">
                  <c:v>SEP</c:v>
                </c:pt>
                <c:pt idx="3">
                  <c:v>DIC</c:v>
                </c:pt>
                <c:pt idx="4">
                  <c:v>ACUMULADO 2023</c:v>
                </c:pt>
              </c:strCache>
            </c:strRef>
          </c:cat>
          <c:val>
            <c:numRef>
              <c:f>('2. Logro acuerdos conciliación'!$F$46,'2. Logro acuerdos conciliación'!$I$46,'2. Logro acuerdos conciliación'!$L$46,'2. Logro acuerdos conciliación'!$O$46,'2. Logro acuerdos conciliación'!$P$46)</c:f>
              <c:numCache>
                <c:formatCode>0%</c:formatCode>
                <c:ptCount val="5"/>
                <c:pt idx="0">
                  <c:v>0.2</c:v>
                </c:pt>
                <c:pt idx="1">
                  <c:v>0.2</c:v>
                </c:pt>
                <c:pt idx="2">
                  <c:v>0.2</c:v>
                </c:pt>
                <c:pt idx="3">
                  <c:v>0.2</c:v>
                </c:pt>
                <c:pt idx="4">
                  <c:v>0.2</c:v>
                </c:pt>
              </c:numCache>
            </c:numRef>
          </c:val>
          <c:extLst>
            <c:ext xmlns:c16="http://schemas.microsoft.com/office/drawing/2014/chart" uri="{C3380CC4-5D6E-409C-BE32-E72D297353CC}">
              <c16:uniqueId val="{00000000-7613-4F81-A001-EE5578AD8DFD}"/>
            </c:ext>
          </c:extLst>
        </c:ser>
        <c:ser>
          <c:idx val="1"/>
          <c:order val="1"/>
          <c:tx>
            <c:strRef>
              <c:f>'2. Logro acuerdos conciliación'!$C$47</c:f>
              <c:strCache>
                <c:ptCount val="1"/>
                <c:pt idx="0">
                  <c:v>% Acuerdos logrados</c:v>
                </c:pt>
              </c:strCache>
            </c:strRef>
          </c:tx>
          <c:spPr>
            <a:solidFill>
              <a:srgbClr val="9966FF"/>
            </a:solidFill>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Logro acuerdos conciliación'!$F$45,'2. Logro acuerdos conciliación'!$I$45,'2. Logro acuerdos conciliación'!$L$45,'2. Logro acuerdos conciliación'!$O$45,'2. Logro acuerdos conciliación'!$P$45)</c:f>
              <c:strCache>
                <c:ptCount val="5"/>
                <c:pt idx="0">
                  <c:v>MAR</c:v>
                </c:pt>
                <c:pt idx="1">
                  <c:v>JUN</c:v>
                </c:pt>
                <c:pt idx="2">
                  <c:v>SEP</c:v>
                </c:pt>
                <c:pt idx="3">
                  <c:v>DIC</c:v>
                </c:pt>
                <c:pt idx="4">
                  <c:v>ACUMULADO 2023</c:v>
                </c:pt>
              </c:strCache>
            </c:strRef>
          </c:cat>
          <c:val>
            <c:numRef>
              <c:f>('2. Logro acuerdos conciliación'!$F$47,'2. Logro acuerdos conciliación'!$I$47,'2. Logro acuerdos conciliación'!$L$47,'2. Logro acuerdos conciliación'!$O$47,'2. Logro acuerdos conciliación'!$P$47)</c:f>
              <c:numCache>
                <c:formatCode>0.0%</c:formatCode>
                <c:ptCount val="5"/>
                <c:pt idx="0">
                  <c:v>0.34459459459459457</c:v>
                </c:pt>
                <c:pt idx="1">
                  <c:v>0.17391304347826086</c:v>
                </c:pt>
                <c:pt idx="2">
                  <c:v>0.19072164948453607</c:v>
                </c:pt>
                <c:pt idx="3">
                  <c:v>0.21721311475409835</c:v>
                </c:pt>
                <c:pt idx="4">
                  <c:v>0.223203026481715</c:v>
                </c:pt>
              </c:numCache>
            </c:numRef>
          </c:val>
          <c:extLst>
            <c:ext xmlns:c16="http://schemas.microsoft.com/office/drawing/2014/chart" uri="{C3380CC4-5D6E-409C-BE32-E72D297353CC}">
              <c16:uniqueId val="{00000001-7613-4F81-A001-EE5578AD8DFD}"/>
            </c:ext>
          </c:extLst>
        </c:ser>
        <c:dLbls>
          <c:showLegendKey val="0"/>
          <c:showVal val="0"/>
          <c:showCatName val="0"/>
          <c:showSerName val="0"/>
          <c:showPercent val="0"/>
          <c:showBubbleSize val="0"/>
        </c:dLbls>
        <c:gapWidth val="150"/>
        <c:shape val="cylinder"/>
        <c:axId val="361635736"/>
        <c:axId val="1"/>
        <c:axId val="0"/>
      </c:bar3DChart>
      <c:catAx>
        <c:axId val="361635736"/>
        <c:scaling>
          <c:orientation val="minMax"/>
        </c:scaling>
        <c:delete val="0"/>
        <c:axPos val="b"/>
        <c:numFmt formatCode="General" sourceLinked="1"/>
        <c:majorTickMark val="none"/>
        <c:minorTickMark val="none"/>
        <c:tickLblPos val="nextTo"/>
        <c:txPr>
          <a:bodyPr rot="0" vert="horz"/>
          <a:lstStyle/>
          <a:p>
            <a:pPr>
              <a:defRPr sz="800" b="1" i="0" u="none" strike="noStrike" baseline="0">
                <a:solidFill>
                  <a:srgbClr val="000000"/>
                </a:solidFill>
                <a:latin typeface="Arial"/>
                <a:ea typeface="Arial"/>
                <a:cs typeface="Arial"/>
              </a:defRPr>
            </a:pPr>
            <a:endParaRPr lang="es-CO"/>
          </a:p>
        </c:txPr>
        <c:crossAx val="1"/>
        <c:crosses val="autoZero"/>
        <c:auto val="1"/>
        <c:lblAlgn val="ctr"/>
        <c:lblOffset val="100"/>
        <c:noMultiLvlLbl val="0"/>
      </c:catAx>
      <c:valAx>
        <c:axId val="1"/>
        <c:scaling>
          <c:orientation val="minMax"/>
          <c:max val="0.30000000000000004"/>
        </c:scaling>
        <c:delete val="0"/>
        <c:axPos val="l"/>
        <c:title>
          <c:tx>
            <c:rich>
              <a:bodyPr/>
              <a:lstStyle/>
              <a:p>
                <a:pPr>
                  <a:defRPr sz="1100" b="0" i="0" u="none" strike="noStrike" baseline="0">
                    <a:solidFill>
                      <a:srgbClr val="000000"/>
                    </a:solidFill>
                    <a:latin typeface="Calibri"/>
                    <a:ea typeface="Calibri"/>
                    <a:cs typeface="Calibri"/>
                  </a:defRPr>
                </a:pPr>
                <a:r>
                  <a:rPr lang="es-CO" sz="1000" b="0" i="0" u="none" strike="noStrike" baseline="0">
                    <a:solidFill>
                      <a:srgbClr val="000000"/>
                    </a:solidFill>
                    <a:latin typeface="Arial"/>
                    <a:cs typeface="Arial"/>
                  </a:rPr>
                  <a:t>% de conciliaciones </a:t>
                </a:r>
              </a:p>
              <a:p>
                <a:pPr>
                  <a:defRPr sz="1100" b="0" i="0" u="none" strike="noStrike" baseline="0">
                    <a:solidFill>
                      <a:srgbClr val="000000"/>
                    </a:solidFill>
                    <a:latin typeface="Calibri"/>
                    <a:ea typeface="Calibri"/>
                    <a:cs typeface="Calibri"/>
                  </a:defRPr>
                </a:pPr>
                <a:r>
                  <a:rPr lang="es-CO" sz="1000" b="0" i="0" u="none" strike="noStrike" baseline="0">
                    <a:solidFill>
                      <a:srgbClr val="000000"/>
                    </a:solidFill>
                    <a:latin typeface="Arial"/>
                    <a:cs typeface="Arial"/>
                  </a:rPr>
                  <a:t>exitosas</a:t>
                </a:r>
              </a:p>
            </c:rich>
          </c:tx>
          <c:layout>
            <c:manualLayout>
              <c:xMode val="edge"/>
              <c:yMode val="edge"/>
              <c:x val="0.15702480868052412"/>
              <c:y val="0.20751413050112921"/>
            </c:manualLayout>
          </c:layout>
          <c:overlay val="0"/>
        </c:title>
        <c:numFmt formatCode="0%" sourceLinked="1"/>
        <c:majorTickMark val="none"/>
        <c:minorTickMark val="none"/>
        <c:tickLblPos val="nextTo"/>
        <c:txPr>
          <a:bodyPr rot="0" vert="horz"/>
          <a:lstStyle/>
          <a:p>
            <a:pPr>
              <a:defRPr sz="800" b="1" i="0" u="none" strike="noStrike" baseline="0">
                <a:solidFill>
                  <a:srgbClr val="FFFFFF"/>
                </a:solidFill>
                <a:latin typeface="Arial"/>
                <a:ea typeface="Arial"/>
                <a:cs typeface="Arial"/>
              </a:defRPr>
            </a:pPr>
            <a:endParaRPr lang="es-CO"/>
          </a:p>
        </c:txPr>
        <c:crossAx val="361635736"/>
        <c:crosses val="autoZero"/>
        <c:crossBetween val="between"/>
        <c:majorUnit val="2.0000000000000004E-2"/>
      </c:valAx>
      <c:dTable>
        <c:showHorzBorder val="1"/>
        <c:showVertBorder val="1"/>
        <c:showOutline val="1"/>
        <c:showKeys val="1"/>
        <c:txPr>
          <a:bodyPr/>
          <a:lstStyle/>
          <a:p>
            <a:pPr rtl="0">
              <a:defRPr sz="1000" b="0" i="0" u="none" strike="noStrike" baseline="0">
                <a:solidFill>
                  <a:srgbClr val="000000"/>
                </a:solidFill>
                <a:latin typeface="Arial"/>
                <a:ea typeface="Arial"/>
                <a:cs typeface="Arial"/>
              </a:defRPr>
            </a:pPr>
            <a:endParaRPr lang="es-CO"/>
          </a:p>
        </c:txPr>
      </c:dTable>
      <c:spPr>
        <a:noFill/>
        <a:ln w="25400">
          <a:noFill/>
        </a:ln>
      </c:spPr>
    </c:plotArea>
    <c:plotVisOnly val="1"/>
    <c:dispBlanksAs val="gap"/>
    <c:showDLblsOverMax val="0"/>
  </c:chart>
  <c:spPr>
    <a:ln>
      <a:solidFill>
        <a:schemeClr val="bg1"/>
      </a:solidFill>
    </a:ln>
  </c:spPr>
  <c:txPr>
    <a:bodyPr/>
    <a:lstStyle/>
    <a:p>
      <a:pPr>
        <a:defRPr sz="800" b="0" i="0" u="none" strike="noStrike" baseline="0">
          <a:solidFill>
            <a:srgbClr val="000000"/>
          </a:solidFill>
          <a:latin typeface="Arial"/>
          <a:ea typeface="Arial"/>
          <a:cs typeface="Arial"/>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CO" b="1"/>
              <a:t>Productividad del  centro de conciliación y arbitraje- vigencia 2022</a:t>
            </a:r>
          </a:p>
        </c:rich>
      </c:tx>
      <c:layout>
        <c:manualLayout>
          <c:xMode val="edge"/>
          <c:yMode val="edge"/>
          <c:x val="0.39760189976252963"/>
          <c:y val="2.3954335805111741E-2"/>
        </c:manualLayout>
      </c:layout>
      <c:overlay val="1"/>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22019986033855857"/>
          <c:y val="0.14823637336595061"/>
          <c:w val="0.73630710534271915"/>
          <c:h val="0.70076599648344928"/>
        </c:manualLayout>
      </c:layout>
      <c:bar3DChart>
        <c:barDir val="col"/>
        <c:grouping val="clustered"/>
        <c:varyColors val="0"/>
        <c:ser>
          <c:idx val="0"/>
          <c:order val="0"/>
          <c:tx>
            <c:strRef>
              <c:f>'3. Productividad CA'!$C$46</c:f>
              <c:strCache>
                <c:ptCount val="1"/>
                <c:pt idx="0">
                  <c:v>% Meta</c:v>
                </c:pt>
              </c:strCache>
            </c:strRef>
          </c:tx>
          <c:spPr>
            <a:solidFill>
              <a:schemeClr val="accent6">
                <a:lumMod val="75000"/>
              </a:schemeClr>
            </a:solidFill>
          </c:spPr>
          <c:invertIfNegative val="0"/>
          <c:dLbls>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Productividad CA'!$F$45,'3. Productividad CA'!$I$45,'3. Productividad CA'!$L$45,'3. Productividad CA'!$O$45,'3. Productividad CA'!$P$45)</c:f>
              <c:strCache>
                <c:ptCount val="5"/>
                <c:pt idx="0">
                  <c:v>MAR</c:v>
                </c:pt>
                <c:pt idx="1">
                  <c:v>JUN</c:v>
                </c:pt>
                <c:pt idx="2">
                  <c:v>SEP</c:v>
                </c:pt>
                <c:pt idx="3">
                  <c:v>DIC</c:v>
                </c:pt>
                <c:pt idx="4">
                  <c:v>ACUMULADO 2023</c:v>
                </c:pt>
              </c:strCache>
            </c:strRef>
          </c:cat>
          <c:val>
            <c:numRef>
              <c:f>('3. Productividad CA'!$F$46,'3. Productividad CA'!$I$46,'3. Productividad CA'!$L$46,'3. Productividad CA'!$O$46,'3. Productividad CA'!$P$46)</c:f>
              <c:numCache>
                <c:formatCode>General</c:formatCode>
                <c:ptCount val="5"/>
                <c:pt idx="0">
                  <c:v>50</c:v>
                </c:pt>
                <c:pt idx="1">
                  <c:v>50</c:v>
                </c:pt>
                <c:pt idx="2">
                  <c:v>50</c:v>
                </c:pt>
                <c:pt idx="3">
                  <c:v>50</c:v>
                </c:pt>
                <c:pt idx="4">
                  <c:v>50</c:v>
                </c:pt>
              </c:numCache>
            </c:numRef>
          </c:val>
          <c:extLst>
            <c:ext xmlns:c16="http://schemas.microsoft.com/office/drawing/2014/chart" uri="{C3380CC4-5D6E-409C-BE32-E72D297353CC}">
              <c16:uniqueId val="{00000000-C2F1-47E3-936F-D39CD42AF15F}"/>
            </c:ext>
          </c:extLst>
        </c:ser>
        <c:ser>
          <c:idx val="1"/>
          <c:order val="1"/>
          <c:tx>
            <c:strRef>
              <c:f>'3. Productividad CA'!$C$47</c:f>
              <c:strCache>
                <c:ptCount val="1"/>
                <c:pt idx="0">
                  <c:v>Conciliaciones tramitadas  por conciliador en promedio</c:v>
                </c:pt>
              </c:strCache>
            </c:strRef>
          </c:tx>
          <c:spPr>
            <a:solidFill>
              <a:srgbClr val="FF99FF"/>
            </a:solidFill>
          </c:spPr>
          <c:invertIfNegative val="0"/>
          <c:dLbls>
            <c:spPr>
              <a:noFill/>
              <a:ln w="25400">
                <a:noFill/>
              </a:ln>
            </c:spPr>
            <c:txPr>
              <a:bodyPr wrap="square" lIns="38100" tIns="19050" rIns="38100" bIns="19050" anchor="ctr">
                <a:spAutoFit/>
              </a:bodyPr>
              <a:lstStyle/>
              <a:p>
                <a:pPr>
                  <a:defRPr sz="11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Productividad CA'!$F$45,'3. Productividad CA'!$I$45,'3. Productividad CA'!$L$45,'3. Productividad CA'!$O$45,'3. Productividad CA'!$P$45)</c:f>
              <c:strCache>
                <c:ptCount val="5"/>
                <c:pt idx="0">
                  <c:v>MAR</c:v>
                </c:pt>
                <c:pt idx="1">
                  <c:v>JUN</c:v>
                </c:pt>
                <c:pt idx="2">
                  <c:v>SEP</c:v>
                </c:pt>
                <c:pt idx="3">
                  <c:v>DIC</c:v>
                </c:pt>
                <c:pt idx="4">
                  <c:v>ACUMULADO 2023</c:v>
                </c:pt>
              </c:strCache>
            </c:strRef>
          </c:cat>
          <c:val>
            <c:numRef>
              <c:f>('3. Productividad CA'!$F$47,'3. Productividad CA'!$I$47,'3. Productividad CA'!$L$47,'3. Productividad CA'!$O$47,'3. Productividad CA'!$P$47)</c:f>
              <c:numCache>
                <c:formatCode>0</c:formatCode>
                <c:ptCount val="5"/>
                <c:pt idx="0">
                  <c:v>49.333333333333336</c:v>
                </c:pt>
                <c:pt idx="1">
                  <c:v>69</c:v>
                </c:pt>
                <c:pt idx="2">
                  <c:v>64.666666666666671</c:v>
                </c:pt>
                <c:pt idx="3">
                  <c:v>81.333333333333329</c:v>
                </c:pt>
                <c:pt idx="4">
                  <c:v>66.083333333333329</c:v>
                </c:pt>
              </c:numCache>
            </c:numRef>
          </c:val>
          <c:extLst>
            <c:ext xmlns:c16="http://schemas.microsoft.com/office/drawing/2014/chart" uri="{C3380CC4-5D6E-409C-BE32-E72D297353CC}">
              <c16:uniqueId val="{00000001-C2F1-47E3-936F-D39CD42AF15F}"/>
            </c:ext>
          </c:extLst>
        </c:ser>
        <c:dLbls>
          <c:showLegendKey val="0"/>
          <c:showVal val="0"/>
          <c:showCatName val="0"/>
          <c:showSerName val="0"/>
          <c:showPercent val="0"/>
          <c:showBubbleSize val="0"/>
        </c:dLbls>
        <c:gapWidth val="150"/>
        <c:shape val="cylinder"/>
        <c:axId val="517945784"/>
        <c:axId val="1"/>
        <c:axId val="0"/>
      </c:bar3DChart>
      <c:catAx>
        <c:axId val="517945784"/>
        <c:scaling>
          <c:orientation val="minMax"/>
        </c:scaling>
        <c:delete val="0"/>
        <c:axPos val="b"/>
        <c:numFmt formatCode="General" sourceLinked="1"/>
        <c:majorTickMark val="none"/>
        <c:minorTickMark val="none"/>
        <c:tickLblPos val="nextTo"/>
        <c:txPr>
          <a:bodyPr rot="0" vert="horz"/>
          <a:lstStyle/>
          <a:p>
            <a:pPr>
              <a:defRPr sz="800" b="1" i="0" u="none" strike="noStrike" baseline="0">
                <a:solidFill>
                  <a:srgbClr val="000000"/>
                </a:solidFill>
                <a:latin typeface="Arial"/>
                <a:ea typeface="Arial"/>
                <a:cs typeface="Arial"/>
              </a:defRPr>
            </a:pPr>
            <a:endParaRPr lang="es-CO"/>
          </a:p>
        </c:txPr>
        <c:crossAx val="1"/>
        <c:crosses val="autoZero"/>
        <c:auto val="1"/>
        <c:lblAlgn val="ctr"/>
        <c:lblOffset val="100"/>
        <c:noMultiLvlLbl val="0"/>
      </c:catAx>
      <c:valAx>
        <c:axId val="1"/>
        <c:scaling>
          <c:orientation val="minMax"/>
          <c:max val="60"/>
          <c:min val="0"/>
        </c:scaling>
        <c:delete val="0"/>
        <c:axPos val="l"/>
        <c:title>
          <c:tx>
            <c:rich>
              <a:bodyPr/>
              <a:lstStyle/>
              <a:p>
                <a:pPr>
                  <a:defRPr sz="1000" b="0" i="0" u="none" strike="noStrike" baseline="0">
                    <a:solidFill>
                      <a:srgbClr val="000000"/>
                    </a:solidFill>
                    <a:latin typeface="Arial"/>
                    <a:ea typeface="Arial"/>
                    <a:cs typeface="Arial"/>
                  </a:defRPr>
                </a:pPr>
                <a:r>
                  <a:rPr lang="es-CO"/>
                  <a:t># de Conciliaciones tramitadas por conciliador</a:t>
                </a:r>
              </a:p>
            </c:rich>
          </c:tx>
          <c:layout>
            <c:manualLayout>
              <c:xMode val="edge"/>
              <c:yMode val="edge"/>
              <c:x val="0.25676660417447816"/>
              <c:y val="0.10367915527829812"/>
            </c:manualLayout>
          </c:layout>
          <c:overlay val="0"/>
        </c:title>
        <c:numFmt formatCode="General" sourceLinked="1"/>
        <c:majorTickMark val="none"/>
        <c:minorTickMark val="none"/>
        <c:tickLblPos val="nextTo"/>
        <c:txPr>
          <a:bodyPr rot="0" vert="horz"/>
          <a:lstStyle/>
          <a:p>
            <a:pPr>
              <a:defRPr sz="800" b="1" i="0" u="none" strike="noStrike" baseline="0">
                <a:solidFill>
                  <a:srgbClr val="FFFFFF"/>
                </a:solidFill>
                <a:latin typeface="Arial"/>
                <a:ea typeface="Arial"/>
                <a:cs typeface="Arial"/>
              </a:defRPr>
            </a:pPr>
            <a:endParaRPr lang="es-CO"/>
          </a:p>
        </c:txPr>
        <c:crossAx val="517945784"/>
        <c:crosses val="autoZero"/>
        <c:crossBetween val="between"/>
        <c:majorUnit val="1"/>
        <c:minorUnit val="0.12"/>
      </c:valAx>
      <c:dTable>
        <c:showHorzBorder val="1"/>
        <c:showVertBorder val="1"/>
        <c:showOutline val="1"/>
        <c:showKeys val="1"/>
        <c:txPr>
          <a:bodyPr/>
          <a:lstStyle/>
          <a:p>
            <a:pPr rtl="0">
              <a:defRPr sz="800" b="0" i="0" u="none" strike="noStrike" baseline="0">
                <a:solidFill>
                  <a:srgbClr val="000000"/>
                </a:solidFill>
                <a:latin typeface="Arial"/>
                <a:ea typeface="Arial"/>
                <a:cs typeface="Arial"/>
              </a:defRPr>
            </a:pPr>
            <a:endParaRPr lang="es-CO"/>
          </a:p>
        </c:txPr>
      </c:dTable>
      <c:spPr>
        <a:noFill/>
        <a:ln w="25400">
          <a:noFill/>
        </a:ln>
      </c:spPr>
    </c:plotArea>
    <c:plotVisOnly val="1"/>
    <c:dispBlanksAs val="gap"/>
    <c:showDLblsOverMax val="0"/>
  </c:chart>
  <c:spPr>
    <a:ln>
      <a:solidFill>
        <a:schemeClr val="bg1"/>
      </a:solidFill>
    </a:ln>
  </c:spPr>
  <c:txPr>
    <a:bodyPr/>
    <a:lstStyle/>
    <a:p>
      <a:pPr>
        <a:defRPr sz="800" b="0" i="0" u="none" strike="noStrike" baseline="0">
          <a:solidFill>
            <a:srgbClr val="000000"/>
          </a:solidFill>
          <a:latin typeface="Arial"/>
          <a:ea typeface="Arial"/>
          <a:cs typeface="Arial"/>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50</xdr:row>
      <xdr:rowOff>123824</xdr:rowOff>
    </xdr:from>
    <xdr:to>
      <xdr:col>15</xdr:col>
      <xdr:colOff>742951</xdr:colOff>
      <xdr:row>64</xdr:row>
      <xdr:rowOff>933450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49" name="Group 1">
          <a:extLst>
            <a:ext uri="{FF2B5EF4-FFF2-40B4-BE49-F238E27FC236}">
              <a16:creationId xmlns:a16="http://schemas.microsoft.com/office/drawing/2014/main" id="{00000000-0008-0000-0100-000031000000}"/>
            </a:ext>
          </a:extLst>
        </xdr:cNvPr>
        <xdr:cNvGrpSpPr>
          <a:grpSpLocks/>
        </xdr:cNvGrpSpPr>
      </xdr:nvGrpSpPr>
      <xdr:grpSpPr bwMode="auto">
        <a:xfrm>
          <a:off x="5238750" y="104775"/>
          <a:ext cx="0" cy="428625"/>
          <a:chOff x="5362575" y="104775"/>
          <a:chExt cx="0" cy="314325"/>
        </a:xfrm>
      </xdr:grpSpPr>
      <xdr:sp macro="" textlink="">
        <xdr:nvSpPr>
          <xdr:cNvPr id="50" name="Rectangle 2">
            <a:extLst>
              <a:ext uri="{FF2B5EF4-FFF2-40B4-BE49-F238E27FC236}">
                <a16:creationId xmlns:a16="http://schemas.microsoft.com/office/drawing/2014/main" id="{00000000-0008-0000-0100-00003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3">
            <a:extLst>
              <a:ext uri="{FF2B5EF4-FFF2-40B4-BE49-F238E27FC236}">
                <a16:creationId xmlns:a16="http://schemas.microsoft.com/office/drawing/2014/main" id="{00000000-0008-0000-0100-00003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2" name="Group 15">
          <a:extLst>
            <a:ext uri="{FF2B5EF4-FFF2-40B4-BE49-F238E27FC236}">
              <a16:creationId xmlns:a16="http://schemas.microsoft.com/office/drawing/2014/main" id="{00000000-0008-0000-0100-000034000000}"/>
            </a:ext>
          </a:extLst>
        </xdr:cNvPr>
        <xdr:cNvGrpSpPr>
          <a:grpSpLocks/>
        </xdr:cNvGrpSpPr>
      </xdr:nvGrpSpPr>
      <xdr:grpSpPr bwMode="auto">
        <a:xfrm>
          <a:off x="5238750" y="104775"/>
          <a:ext cx="0" cy="428625"/>
          <a:chOff x="5362575" y="104775"/>
          <a:chExt cx="0" cy="314325"/>
        </a:xfrm>
      </xdr:grpSpPr>
      <xdr:sp macro="" textlink="">
        <xdr:nvSpPr>
          <xdr:cNvPr id="53" name="Rectangle 16">
            <a:extLst>
              <a:ext uri="{FF2B5EF4-FFF2-40B4-BE49-F238E27FC236}">
                <a16:creationId xmlns:a16="http://schemas.microsoft.com/office/drawing/2014/main" id="{00000000-0008-0000-0100-00003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17">
            <a:extLst>
              <a:ext uri="{FF2B5EF4-FFF2-40B4-BE49-F238E27FC236}">
                <a16:creationId xmlns:a16="http://schemas.microsoft.com/office/drawing/2014/main" id="{00000000-0008-0000-0100-00003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 name="Group 1">
          <a:extLst>
            <a:ext uri="{FF2B5EF4-FFF2-40B4-BE49-F238E27FC236}">
              <a16:creationId xmlns:a16="http://schemas.microsoft.com/office/drawing/2014/main" id="{00000000-0008-0000-0100-000037000000}"/>
            </a:ext>
          </a:extLst>
        </xdr:cNvPr>
        <xdr:cNvGrpSpPr>
          <a:grpSpLocks/>
        </xdr:cNvGrpSpPr>
      </xdr:nvGrpSpPr>
      <xdr:grpSpPr bwMode="auto">
        <a:xfrm>
          <a:off x="5238750" y="104775"/>
          <a:ext cx="0" cy="428625"/>
          <a:chOff x="5362575" y="104775"/>
          <a:chExt cx="0" cy="314325"/>
        </a:xfrm>
      </xdr:grpSpPr>
      <xdr:sp macro="" textlink="">
        <xdr:nvSpPr>
          <xdr:cNvPr id="56" name="Rectangle 2">
            <a:extLst>
              <a:ext uri="{FF2B5EF4-FFF2-40B4-BE49-F238E27FC236}">
                <a16:creationId xmlns:a16="http://schemas.microsoft.com/office/drawing/2014/main" id="{00000000-0008-0000-0100-00003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00000000-0008-0000-0100-00003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8" name="Group 15">
          <a:extLst>
            <a:ext uri="{FF2B5EF4-FFF2-40B4-BE49-F238E27FC236}">
              <a16:creationId xmlns:a16="http://schemas.microsoft.com/office/drawing/2014/main" id="{00000000-0008-0000-0100-00003A000000}"/>
            </a:ext>
          </a:extLst>
        </xdr:cNvPr>
        <xdr:cNvGrpSpPr>
          <a:grpSpLocks/>
        </xdr:cNvGrpSpPr>
      </xdr:nvGrpSpPr>
      <xdr:grpSpPr bwMode="auto">
        <a:xfrm>
          <a:off x="5238750" y="104775"/>
          <a:ext cx="0" cy="428625"/>
          <a:chOff x="5362575" y="104775"/>
          <a:chExt cx="0" cy="314325"/>
        </a:xfrm>
      </xdr:grpSpPr>
      <xdr:sp macro="" textlink="">
        <xdr:nvSpPr>
          <xdr:cNvPr id="59" name="Rectangle 16">
            <a:extLst>
              <a:ext uri="{FF2B5EF4-FFF2-40B4-BE49-F238E27FC236}">
                <a16:creationId xmlns:a16="http://schemas.microsoft.com/office/drawing/2014/main" id="{00000000-0008-0000-0100-00003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17">
            <a:extLst>
              <a:ext uri="{FF2B5EF4-FFF2-40B4-BE49-F238E27FC236}">
                <a16:creationId xmlns:a16="http://schemas.microsoft.com/office/drawing/2014/main" id="{00000000-0008-0000-0100-00003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 name="Group 1">
          <a:extLst>
            <a:ext uri="{FF2B5EF4-FFF2-40B4-BE49-F238E27FC236}">
              <a16:creationId xmlns:a16="http://schemas.microsoft.com/office/drawing/2014/main" id="{00000000-0008-0000-0100-00003D000000}"/>
            </a:ext>
          </a:extLst>
        </xdr:cNvPr>
        <xdr:cNvGrpSpPr>
          <a:grpSpLocks/>
        </xdr:cNvGrpSpPr>
      </xdr:nvGrpSpPr>
      <xdr:grpSpPr bwMode="auto">
        <a:xfrm>
          <a:off x="5238750" y="104775"/>
          <a:ext cx="0" cy="428625"/>
          <a:chOff x="7950200" y="104775"/>
          <a:chExt cx="0" cy="314325"/>
        </a:xfrm>
      </xdr:grpSpPr>
      <xdr:sp macro="" textlink="">
        <xdr:nvSpPr>
          <xdr:cNvPr id="62" name="Rectangle 2">
            <a:extLst>
              <a:ext uri="{FF2B5EF4-FFF2-40B4-BE49-F238E27FC236}">
                <a16:creationId xmlns:a16="http://schemas.microsoft.com/office/drawing/2014/main" id="{00000000-0008-0000-0100-00003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3">
            <a:extLst>
              <a:ext uri="{FF2B5EF4-FFF2-40B4-BE49-F238E27FC236}">
                <a16:creationId xmlns:a16="http://schemas.microsoft.com/office/drawing/2014/main" id="{00000000-0008-0000-0100-00003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 name="Group 1">
          <a:extLst>
            <a:ext uri="{FF2B5EF4-FFF2-40B4-BE49-F238E27FC236}">
              <a16:creationId xmlns:a16="http://schemas.microsoft.com/office/drawing/2014/main" id="{00000000-0008-0000-0100-000040000000}"/>
            </a:ext>
          </a:extLst>
        </xdr:cNvPr>
        <xdr:cNvGrpSpPr>
          <a:grpSpLocks/>
        </xdr:cNvGrpSpPr>
      </xdr:nvGrpSpPr>
      <xdr:grpSpPr bwMode="auto">
        <a:xfrm>
          <a:off x="5238750" y="104775"/>
          <a:ext cx="0" cy="428625"/>
          <a:chOff x="5362575" y="104775"/>
          <a:chExt cx="0" cy="314325"/>
        </a:xfrm>
      </xdr:grpSpPr>
      <xdr:sp macro="" textlink="">
        <xdr:nvSpPr>
          <xdr:cNvPr id="65" name="Rectangle 2">
            <a:extLst>
              <a:ext uri="{FF2B5EF4-FFF2-40B4-BE49-F238E27FC236}">
                <a16:creationId xmlns:a16="http://schemas.microsoft.com/office/drawing/2014/main" id="{00000000-0008-0000-0100-00004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100-00004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 name="Group 15">
          <a:extLst>
            <a:ext uri="{FF2B5EF4-FFF2-40B4-BE49-F238E27FC236}">
              <a16:creationId xmlns:a16="http://schemas.microsoft.com/office/drawing/2014/main" id="{00000000-0008-0000-0100-000043000000}"/>
            </a:ext>
          </a:extLst>
        </xdr:cNvPr>
        <xdr:cNvGrpSpPr>
          <a:grpSpLocks/>
        </xdr:cNvGrpSpPr>
      </xdr:nvGrpSpPr>
      <xdr:grpSpPr bwMode="auto">
        <a:xfrm>
          <a:off x="5238750" y="104775"/>
          <a:ext cx="0" cy="428625"/>
          <a:chOff x="5362575" y="104775"/>
          <a:chExt cx="0" cy="314325"/>
        </a:xfrm>
      </xdr:grpSpPr>
      <xdr:sp macro="" textlink="">
        <xdr:nvSpPr>
          <xdr:cNvPr id="68" name="Rectangle 16">
            <a:extLst>
              <a:ext uri="{FF2B5EF4-FFF2-40B4-BE49-F238E27FC236}">
                <a16:creationId xmlns:a16="http://schemas.microsoft.com/office/drawing/2014/main" id="{00000000-0008-0000-0100-00004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100-00004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0" name="Group 1">
          <a:extLst>
            <a:ext uri="{FF2B5EF4-FFF2-40B4-BE49-F238E27FC236}">
              <a16:creationId xmlns:a16="http://schemas.microsoft.com/office/drawing/2014/main" id="{00000000-0008-0000-0100-000046000000}"/>
            </a:ext>
          </a:extLst>
        </xdr:cNvPr>
        <xdr:cNvGrpSpPr>
          <a:grpSpLocks/>
        </xdr:cNvGrpSpPr>
      </xdr:nvGrpSpPr>
      <xdr:grpSpPr bwMode="auto">
        <a:xfrm>
          <a:off x="5238750" y="104775"/>
          <a:ext cx="0" cy="428625"/>
          <a:chOff x="5362575" y="104775"/>
          <a:chExt cx="0" cy="314325"/>
        </a:xfrm>
      </xdr:grpSpPr>
      <xdr:sp macro="" textlink="">
        <xdr:nvSpPr>
          <xdr:cNvPr id="71" name="Rectangle 2">
            <a:extLst>
              <a:ext uri="{FF2B5EF4-FFF2-40B4-BE49-F238E27FC236}">
                <a16:creationId xmlns:a16="http://schemas.microsoft.com/office/drawing/2014/main" id="{00000000-0008-0000-0100-00004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100-00004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3" name="Group 15">
          <a:extLst>
            <a:ext uri="{FF2B5EF4-FFF2-40B4-BE49-F238E27FC236}">
              <a16:creationId xmlns:a16="http://schemas.microsoft.com/office/drawing/2014/main" id="{00000000-0008-0000-0100-000049000000}"/>
            </a:ext>
          </a:extLst>
        </xdr:cNvPr>
        <xdr:cNvGrpSpPr>
          <a:grpSpLocks/>
        </xdr:cNvGrpSpPr>
      </xdr:nvGrpSpPr>
      <xdr:grpSpPr bwMode="auto">
        <a:xfrm>
          <a:off x="5238750" y="104775"/>
          <a:ext cx="0" cy="428625"/>
          <a:chOff x="5362575" y="104775"/>
          <a:chExt cx="0" cy="314325"/>
        </a:xfrm>
      </xdr:grpSpPr>
      <xdr:sp macro="" textlink="">
        <xdr:nvSpPr>
          <xdr:cNvPr id="74" name="Rectangle 16">
            <a:extLst>
              <a:ext uri="{FF2B5EF4-FFF2-40B4-BE49-F238E27FC236}">
                <a16:creationId xmlns:a16="http://schemas.microsoft.com/office/drawing/2014/main" id="{00000000-0008-0000-0100-00004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17">
            <a:extLst>
              <a:ext uri="{FF2B5EF4-FFF2-40B4-BE49-F238E27FC236}">
                <a16:creationId xmlns:a16="http://schemas.microsoft.com/office/drawing/2014/main" id="{00000000-0008-0000-0100-00004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6" name="Group 1">
          <a:extLst>
            <a:ext uri="{FF2B5EF4-FFF2-40B4-BE49-F238E27FC236}">
              <a16:creationId xmlns:a16="http://schemas.microsoft.com/office/drawing/2014/main" id="{00000000-0008-0000-0100-00004C000000}"/>
            </a:ext>
          </a:extLst>
        </xdr:cNvPr>
        <xdr:cNvGrpSpPr>
          <a:grpSpLocks/>
        </xdr:cNvGrpSpPr>
      </xdr:nvGrpSpPr>
      <xdr:grpSpPr bwMode="auto">
        <a:xfrm>
          <a:off x="5238750" y="104775"/>
          <a:ext cx="0" cy="428625"/>
          <a:chOff x="7950200" y="104775"/>
          <a:chExt cx="0" cy="314325"/>
        </a:xfrm>
      </xdr:grpSpPr>
      <xdr:sp macro="" textlink="">
        <xdr:nvSpPr>
          <xdr:cNvPr id="77" name="Rectangle 2">
            <a:extLst>
              <a:ext uri="{FF2B5EF4-FFF2-40B4-BE49-F238E27FC236}">
                <a16:creationId xmlns:a16="http://schemas.microsoft.com/office/drawing/2014/main" id="{00000000-0008-0000-0100-00004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3">
            <a:extLst>
              <a:ext uri="{FF2B5EF4-FFF2-40B4-BE49-F238E27FC236}">
                <a16:creationId xmlns:a16="http://schemas.microsoft.com/office/drawing/2014/main" id="{00000000-0008-0000-0100-00004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9" name="Group 1">
          <a:extLst>
            <a:ext uri="{FF2B5EF4-FFF2-40B4-BE49-F238E27FC236}">
              <a16:creationId xmlns:a16="http://schemas.microsoft.com/office/drawing/2014/main" id="{00000000-0008-0000-0100-00004F000000}"/>
            </a:ext>
          </a:extLst>
        </xdr:cNvPr>
        <xdr:cNvGrpSpPr>
          <a:grpSpLocks/>
        </xdr:cNvGrpSpPr>
      </xdr:nvGrpSpPr>
      <xdr:grpSpPr bwMode="auto">
        <a:xfrm>
          <a:off x="5238750" y="104775"/>
          <a:ext cx="0" cy="428625"/>
          <a:chOff x="5362575" y="104775"/>
          <a:chExt cx="0" cy="314325"/>
        </a:xfrm>
      </xdr:grpSpPr>
      <xdr:sp macro="" textlink="">
        <xdr:nvSpPr>
          <xdr:cNvPr id="80" name="Rectangle 2">
            <a:extLst>
              <a:ext uri="{FF2B5EF4-FFF2-40B4-BE49-F238E27FC236}">
                <a16:creationId xmlns:a16="http://schemas.microsoft.com/office/drawing/2014/main" id="{00000000-0008-0000-0100-00005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00000000-0008-0000-0100-000051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2" name="Group 15">
          <a:extLst>
            <a:ext uri="{FF2B5EF4-FFF2-40B4-BE49-F238E27FC236}">
              <a16:creationId xmlns:a16="http://schemas.microsoft.com/office/drawing/2014/main" id="{00000000-0008-0000-0100-000052000000}"/>
            </a:ext>
          </a:extLst>
        </xdr:cNvPr>
        <xdr:cNvGrpSpPr>
          <a:grpSpLocks/>
        </xdr:cNvGrpSpPr>
      </xdr:nvGrpSpPr>
      <xdr:grpSpPr bwMode="auto">
        <a:xfrm>
          <a:off x="5238750" y="104775"/>
          <a:ext cx="0" cy="428625"/>
          <a:chOff x="5362575" y="104775"/>
          <a:chExt cx="0" cy="314325"/>
        </a:xfrm>
      </xdr:grpSpPr>
      <xdr:sp macro="" textlink="">
        <xdr:nvSpPr>
          <xdr:cNvPr id="83" name="Rectangle 16">
            <a:extLst>
              <a:ext uri="{FF2B5EF4-FFF2-40B4-BE49-F238E27FC236}">
                <a16:creationId xmlns:a16="http://schemas.microsoft.com/office/drawing/2014/main" id="{00000000-0008-0000-0100-00005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00000000-0008-0000-0100-00005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5" name="Group 1">
          <a:extLst>
            <a:ext uri="{FF2B5EF4-FFF2-40B4-BE49-F238E27FC236}">
              <a16:creationId xmlns:a16="http://schemas.microsoft.com/office/drawing/2014/main" id="{00000000-0008-0000-0100-000055000000}"/>
            </a:ext>
          </a:extLst>
        </xdr:cNvPr>
        <xdr:cNvGrpSpPr>
          <a:grpSpLocks/>
        </xdr:cNvGrpSpPr>
      </xdr:nvGrpSpPr>
      <xdr:grpSpPr bwMode="auto">
        <a:xfrm>
          <a:off x="5238750" y="104775"/>
          <a:ext cx="0" cy="428625"/>
          <a:chOff x="5362575" y="104775"/>
          <a:chExt cx="0" cy="314325"/>
        </a:xfrm>
      </xdr:grpSpPr>
      <xdr:sp macro="" textlink="">
        <xdr:nvSpPr>
          <xdr:cNvPr id="86" name="Rectangle 2">
            <a:extLst>
              <a:ext uri="{FF2B5EF4-FFF2-40B4-BE49-F238E27FC236}">
                <a16:creationId xmlns:a16="http://schemas.microsoft.com/office/drawing/2014/main" id="{00000000-0008-0000-0100-00005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00000000-0008-0000-0100-00005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8" name="Group 15">
          <a:extLst>
            <a:ext uri="{FF2B5EF4-FFF2-40B4-BE49-F238E27FC236}">
              <a16:creationId xmlns:a16="http://schemas.microsoft.com/office/drawing/2014/main" id="{00000000-0008-0000-0100-000058000000}"/>
            </a:ext>
          </a:extLst>
        </xdr:cNvPr>
        <xdr:cNvGrpSpPr>
          <a:grpSpLocks/>
        </xdr:cNvGrpSpPr>
      </xdr:nvGrpSpPr>
      <xdr:grpSpPr bwMode="auto">
        <a:xfrm>
          <a:off x="5238750" y="104775"/>
          <a:ext cx="0" cy="428625"/>
          <a:chOff x="5362575" y="104775"/>
          <a:chExt cx="0" cy="314325"/>
        </a:xfrm>
      </xdr:grpSpPr>
      <xdr:sp macro="" textlink="">
        <xdr:nvSpPr>
          <xdr:cNvPr id="89" name="Rectangle 16">
            <a:extLst>
              <a:ext uri="{FF2B5EF4-FFF2-40B4-BE49-F238E27FC236}">
                <a16:creationId xmlns:a16="http://schemas.microsoft.com/office/drawing/2014/main" id="{00000000-0008-0000-0100-00005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0" name="Text Box 17">
            <a:extLst>
              <a:ext uri="{FF2B5EF4-FFF2-40B4-BE49-F238E27FC236}">
                <a16:creationId xmlns:a16="http://schemas.microsoft.com/office/drawing/2014/main" id="{00000000-0008-0000-0100-00005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1" name="Group 1">
          <a:extLst>
            <a:ext uri="{FF2B5EF4-FFF2-40B4-BE49-F238E27FC236}">
              <a16:creationId xmlns:a16="http://schemas.microsoft.com/office/drawing/2014/main" id="{00000000-0008-0000-0100-00005B000000}"/>
            </a:ext>
          </a:extLst>
        </xdr:cNvPr>
        <xdr:cNvGrpSpPr>
          <a:grpSpLocks/>
        </xdr:cNvGrpSpPr>
      </xdr:nvGrpSpPr>
      <xdr:grpSpPr bwMode="auto">
        <a:xfrm>
          <a:off x="5238750" y="104775"/>
          <a:ext cx="0" cy="428625"/>
          <a:chOff x="7950200" y="104775"/>
          <a:chExt cx="0" cy="314325"/>
        </a:xfrm>
      </xdr:grpSpPr>
      <xdr:sp macro="" textlink="">
        <xdr:nvSpPr>
          <xdr:cNvPr id="92" name="Rectangle 2">
            <a:extLst>
              <a:ext uri="{FF2B5EF4-FFF2-40B4-BE49-F238E27FC236}">
                <a16:creationId xmlns:a16="http://schemas.microsoft.com/office/drawing/2014/main" id="{00000000-0008-0000-0100-00005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3" name="Text Box 3">
            <a:extLst>
              <a:ext uri="{FF2B5EF4-FFF2-40B4-BE49-F238E27FC236}">
                <a16:creationId xmlns:a16="http://schemas.microsoft.com/office/drawing/2014/main" id="{00000000-0008-0000-0100-00005D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94" name="Imagen 1">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2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53</xdr:row>
      <xdr:rowOff>76200</xdr:rowOff>
    </xdr:from>
    <xdr:to>
      <xdr:col>15</xdr:col>
      <xdr:colOff>876299</xdr:colOff>
      <xdr:row>65</xdr:row>
      <xdr:rowOff>9525</xdr:rowOff>
    </xdr:to>
    <xdr:graphicFrame macro="">
      <xdr:nvGraphicFramePr>
        <xdr:cNvPr id="4" name="1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4" name="Group 1">
          <a:extLst>
            <a:ext uri="{FF2B5EF4-FFF2-40B4-BE49-F238E27FC236}">
              <a16:creationId xmlns:a16="http://schemas.microsoft.com/office/drawing/2014/main" id="{00000000-0008-0000-0300-000004000000}"/>
            </a:ext>
          </a:extLst>
        </xdr:cNvPr>
        <xdr:cNvGrpSpPr>
          <a:grpSpLocks/>
        </xdr:cNvGrpSpPr>
      </xdr:nvGrpSpPr>
      <xdr:grpSpPr bwMode="auto">
        <a:xfrm>
          <a:off x="4226719" y="104775"/>
          <a:ext cx="0" cy="226219"/>
          <a:chOff x="5362575" y="104775"/>
          <a:chExt cx="0" cy="314325"/>
        </a:xfrm>
      </xdr:grpSpPr>
      <xdr:sp macro="" textlink="">
        <xdr:nvSpPr>
          <xdr:cNvPr id="6" name="Rectangle 2">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5">
          <a:extLst>
            <a:ext uri="{FF2B5EF4-FFF2-40B4-BE49-F238E27FC236}">
              <a16:creationId xmlns:a16="http://schemas.microsoft.com/office/drawing/2014/main" id="{00000000-0008-0000-0300-000008000000}"/>
            </a:ext>
          </a:extLst>
        </xdr:cNvPr>
        <xdr:cNvGrpSpPr>
          <a:grpSpLocks/>
        </xdr:cNvGrpSpPr>
      </xdr:nvGrpSpPr>
      <xdr:grpSpPr bwMode="auto">
        <a:xfrm>
          <a:off x="4226719" y="104775"/>
          <a:ext cx="0" cy="226219"/>
          <a:chOff x="5362575" y="104775"/>
          <a:chExt cx="0" cy="314325"/>
        </a:xfrm>
      </xdr:grpSpPr>
      <xdr:sp macro="" textlink="">
        <xdr:nvSpPr>
          <xdr:cNvPr id="9" name="Rectangle 16">
            <a:extLst>
              <a:ext uri="{FF2B5EF4-FFF2-40B4-BE49-F238E27FC236}">
                <a16:creationId xmlns:a16="http://schemas.microsoft.com/office/drawing/2014/main" id="{00000000-0008-0000-03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17">
            <a:extLst>
              <a:ext uri="{FF2B5EF4-FFF2-40B4-BE49-F238E27FC236}">
                <a16:creationId xmlns:a16="http://schemas.microsoft.com/office/drawing/2014/main" id="{00000000-0008-0000-03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
          <a:extLst>
            <a:ext uri="{FF2B5EF4-FFF2-40B4-BE49-F238E27FC236}">
              <a16:creationId xmlns:a16="http://schemas.microsoft.com/office/drawing/2014/main" id="{00000000-0008-0000-0300-00000B000000}"/>
            </a:ext>
          </a:extLst>
        </xdr:cNvPr>
        <xdr:cNvGrpSpPr>
          <a:grpSpLocks/>
        </xdr:cNvGrpSpPr>
      </xdr:nvGrpSpPr>
      <xdr:grpSpPr bwMode="auto">
        <a:xfrm>
          <a:off x="4226719" y="104775"/>
          <a:ext cx="0" cy="226219"/>
          <a:chOff x="5362575" y="104775"/>
          <a:chExt cx="0" cy="314325"/>
        </a:xfrm>
      </xdr:grpSpPr>
      <xdr:sp macro="" textlink="">
        <xdr:nvSpPr>
          <xdr:cNvPr id="12" name="Rectangle 2">
            <a:extLst>
              <a:ext uri="{FF2B5EF4-FFF2-40B4-BE49-F238E27FC236}">
                <a16:creationId xmlns:a16="http://schemas.microsoft.com/office/drawing/2014/main" id="{00000000-0008-0000-03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3">
            <a:extLst>
              <a:ext uri="{FF2B5EF4-FFF2-40B4-BE49-F238E27FC236}">
                <a16:creationId xmlns:a16="http://schemas.microsoft.com/office/drawing/2014/main" id="{00000000-0008-0000-03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5">
          <a:extLst>
            <a:ext uri="{FF2B5EF4-FFF2-40B4-BE49-F238E27FC236}">
              <a16:creationId xmlns:a16="http://schemas.microsoft.com/office/drawing/2014/main" id="{00000000-0008-0000-0300-00000E000000}"/>
            </a:ext>
          </a:extLst>
        </xdr:cNvPr>
        <xdr:cNvGrpSpPr>
          <a:grpSpLocks/>
        </xdr:cNvGrpSpPr>
      </xdr:nvGrpSpPr>
      <xdr:grpSpPr bwMode="auto">
        <a:xfrm>
          <a:off x="4226719" y="104775"/>
          <a:ext cx="0" cy="226219"/>
          <a:chOff x="5362575" y="104775"/>
          <a:chExt cx="0" cy="314325"/>
        </a:xfrm>
      </xdr:grpSpPr>
      <xdr:sp macro="" textlink="">
        <xdr:nvSpPr>
          <xdr:cNvPr id="15" name="Rectangle 16">
            <a:extLst>
              <a:ext uri="{FF2B5EF4-FFF2-40B4-BE49-F238E27FC236}">
                <a16:creationId xmlns:a16="http://schemas.microsoft.com/office/drawing/2014/main" id="{00000000-0008-0000-03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17">
            <a:extLst>
              <a:ext uri="{FF2B5EF4-FFF2-40B4-BE49-F238E27FC236}">
                <a16:creationId xmlns:a16="http://schemas.microsoft.com/office/drawing/2014/main" id="{00000000-0008-0000-0300-000010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300-000011000000}"/>
            </a:ext>
          </a:extLst>
        </xdr:cNvPr>
        <xdr:cNvGrpSpPr>
          <a:grpSpLocks/>
        </xdr:cNvGrpSpPr>
      </xdr:nvGrpSpPr>
      <xdr:grpSpPr bwMode="auto">
        <a:xfrm>
          <a:off x="4226719" y="104775"/>
          <a:ext cx="0" cy="226219"/>
          <a:chOff x="7950200" y="104775"/>
          <a:chExt cx="0" cy="314325"/>
        </a:xfrm>
      </xdr:grpSpPr>
      <xdr:sp macro="" textlink="">
        <xdr:nvSpPr>
          <xdr:cNvPr id="18" name="Rectangle 2">
            <a:extLst>
              <a:ext uri="{FF2B5EF4-FFF2-40B4-BE49-F238E27FC236}">
                <a16:creationId xmlns:a16="http://schemas.microsoft.com/office/drawing/2014/main" id="{00000000-0008-0000-03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
          <a:extLst>
            <a:ext uri="{FF2B5EF4-FFF2-40B4-BE49-F238E27FC236}">
              <a16:creationId xmlns:a16="http://schemas.microsoft.com/office/drawing/2014/main" id="{00000000-0008-0000-0300-000014000000}"/>
            </a:ext>
          </a:extLst>
        </xdr:cNvPr>
        <xdr:cNvGrpSpPr>
          <a:grpSpLocks/>
        </xdr:cNvGrpSpPr>
      </xdr:nvGrpSpPr>
      <xdr:grpSpPr bwMode="auto">
        <a:xfrm>
          <a:off x="4226719" y="104775"/>
          <a:ext cx="0" cy="226219"/>
          <a:chOff x="5362575" y="104775"/>
          <a:chExt cx="0" cy="314325"/>
        </a:xfrm>
      </xdr:grpSpPr>
      <xdr:sp macro="" textlink="">
        <xdr:nvSpPr>
          <xdr:cNvPr id="21" name="Rectangle 2">
            <a:extLst>
              <a:ext uri="{FF2B5EF4-FFF2-40B4-BE49-F238E27FC236}">
                <a16:creationId xmlns:a16="http://schemas.microsoft.com/office/drawing/2014/main" id="{00000000-0008-0000-03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00000000-0008-0000-03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5">
          <a:extLst>
            <a:ext uri="{FF2B5EF4-FFF2-40B4-BE49-F238E27FC236}">
              <a16:creationId xmlns:a16="http://schemas.microsoft.com/office/drawing/2014/main" id="{00000000-0008-0000-0300-000017000000}"/>
            </a:ext>
          </a:extLst>
        </xdr:cNvPr>
        <xdr:cNvGrpSpPr>
          <a:grpSpLocks/>
        </xdr:cNvGrpSpPr>
      </xdr:nvGrpSpPr>
      <xdr:grpSpPr bwMode="auto">
        <a:xfrm>
          <a:off x="4226719" y="104775"/>
          <a:ext cx="0" cy="226219"/>
          <a:chOff x="5362575" y="104775"/>
          <a:chExt cx="0" cy="314325"/>
        </a:xfrm>
      </xdr:grpSpPr>
      <xdr:sp macro="" textlink="">
        <xdr:nvSpPr>
          <xdr:cNvPr id="24" name="Rectangle 16">
            <a:extLst>
              <a:ext uri="{FF2B5EF4-FFF2-40B4-BE49-F238E27FC236}">
                <a16:creationId xmlns:a16="http://schemas.microsoft.com/office/drawing/2014/main" id="{00000000-0008-0000-03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17">
            <a:extLst>
              <a:ext uri="{FF2B5EF4-FFF2-40B4-BE49-F238E27FC236}">
                <a16:creationId xmlns:a16="http://schemas.microsoft.com/office/drawing/2014/main" id="{00000000-0008-0000-03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
          <a:extLst>
            <a:ext uri="{FF2B5EF4-FFF2-40B4-BE49-F238E27FC236}">
              <a16:creationId xmlns:a16="http://schemas.microsoft.com/office/drawing/2014/main" id="{00000000-0008-0000-0300-00001A000000}"/>
            </a:ext>
          </a:extLst>
        </xdr:cNvPr>
        <xdr:cNvGrpSpPr>
          <a:grpSpLocks/>
        </xdr:cNvGrpSpPr>
      </xdr:nvGrpSpPr>
      <xdr:grpSpPr bwMode="auto">
        <a:xfrm>
          <a:off x="4226719" y="104775"/>
          <a:ext cx="0" cy="226219"/>
          <a:chOff x="5362575" y="104775"/>
          <a:chExt cx="0" cy="314325"/>
        </a:xfrm>
      </xdr:grpSpPr>
      <xdr:sp macro="" textlink="">
        <xdr:nvSpPr>
          <xdr:cNvPr id="27" name="Rectangle 2">
            <a:extLst>
              <a:ext uri="{FF2B5EF4-FFF2-40B4-BE49-F238E27FC236}">
                <a16:creationId xmlns:a16="http://schemas.microsoft.com/office/drawing/2014/main" id="{00000000-0008-0000-03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3">
            <a:extLst>
              <a:ext uri="{FF2B5EF4-FFF2-40B4-BE49-F238E27FC236}">
                <a16:creationId xmlns:a16="http://schemas.microsoft.com/office/drawing/2014/main" id="{00000000-0008-0000-03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5">
          <a:extLst>
            <a:ext uri="{FF2B5EF4-FFF2-40B4-BE49-F238E27FC236}">
              <a16:creationId xmlns:a16="http://schemas.microsoft.com/office/drawing/2014/main" id="{00000000-0008-0000-0300-00001D000000}"/>
            </a:ext>
          </a:extLst>
        </xdr:cNvPr>
        <xdr:cNvGrpSpPr>
          <a:grpSpLocks/>
        </xdr:cNvGrpSpPr>
      </xdr:nvGrpSpPr>
      <xdr:grpSpPr bwMode="auto">
        <a:xfrm>
          <a:off x="4226719" y="104775"/>
          <a:ext cx="0" cy="226219"/>
          <a:chOff x="5362575" y="104775"/>
          <a:chExt cx="0" cy="314325"/>
        </a:xfrm>
      </xdr:grpSpPr>
      <xdr:sp macro="" textlink="">
        <xdr:nvSpPr>
          <xdr:cNvPr id="30" name="Rectangle 16">
            <a:extLst>
              <a:ext uri="{FF2B5EF4-FFF2-40B4-BE49-F238E27FC236}">
                <a16:creationId xmlns:a16="http://schemas.microsoft.com/office/drawing/2014/main" id="{00000000-0008-0000-03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17">
            <a:extLst>
              <a:ext uri="{FF2B5EF4-FFF2-40B4-BE49-F238E27FC236}">
                <a16:creationId xmlns:a16="http://schemas.microsoft.com/office/drawing/2014/main" id="{00000000-0008-0000-0300-00001F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300-000020000000}"/>
            </a:ext>
          </a:extLst>
        </xdr:cNvPr>
        <xdr:cNvGrpSpPr>
          <a:grpSpLocks/>
        </xdr:cNvGrpSpPr>
      </xdr:nvGrpSpPr>
      <xdr:grpSpPr bwMode="auto">
        <a:xfrm>
          <a:off x="4226719" y="104775"/>
          <a:ext cx="0" cy="226219"/>
          <a:chOff x="7950200" y="104775"/>
          <a:chExt cx="0" cy="314325"/>
        </a:xfrm>
      </xdr:grpSpPr>
      <xdr:sp macro="" textlink="">
        <xdr:nvSpPr>
          <xdr:cNvPr id="33" name="Rectangle 2">
            <a:extLst>
              <a:ext uri="{FF2B5EF4-FFF2-40B4-BE49-F238E27FC236}">
                <a16:creationId xmlns:a16="http://schemas.microsoft.com/office/drawing/2014/main" id="{00000000-0008-0000-03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
          <a:extLst>
            <a:ext uri="{FF2B5EF4-FFF2-40B4-BE49-F238E27FC236}">
              <a16:creationId xmlns:a16="http://schemas.microsoft.com/office/drawing/2014/main" id="{00000000-0008-0000-0300-000023000000}"/>
            </a:ext>
          </a:extLst>
        </xdr:cNvPr>
        <xdr:cNvGrpSpPr>
          <a:grpSpLocks/>
        </xdr:cNvGrpSpPr>
      </xdr:nvGrpSpPr>
      <xdr:grpSpPr bwMode="auto">
        <a:xfrm>
          <a:off x="4226719" y="104775"/>
          <a:ext cx="0" cy="226219"/>
          <a:chOff x="5362575" y="104775"/>
          <a:chExt cx="0" cy="314325"/>
        </a:xfrm>
      </xdr:grpSpPr>
      <xdr:sp macro="" textlink="">
        <xdr:nvSpPr>
          <xdr:cNvPr id="36" name="Rectangle 2">
            <a:extLst>
              <a:ext uri="{FF2B5EF4-FFF2-40B4-BE49-F238E27FC236}">
                <a16:creationId xmlns:a16="http://schemas.microsoft.com/office/drawing/2014/main" id="{00000000-0008-0000-03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3">
            <a:extLst>
              <a:ext uri="{FF2B5EF4-FFF2-40B4-BE49-F238E27FC236}">
                <a16:creationId xmlns:a16="http://schemas.microsoft.com/office/drawing/2014/main" id="{00000000-0008-0000-03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5">
          <a:extLst>
            <a:ext uri="{FF2B5EF4-FFF2-40B4-BE49-F238E27FC236}">
              <a16:creationId xmlns:a16="http://schemas.microsoft.com/office/drawing/2014/main" id="{00000000-0008-0000-0300-000026000000}"/>
            </a:ext>
          </a:extLst>
        </xdr:cNvPr>
        <xdr:cNvGrpSpPr>
          <a:grpSpLocks/>
        </xdr:cNvGrpSpPr>
      </xdr:nvGrpSpPr>
      <xdr:grpSpPr bwMode="auto">
        <a:xfrm>
          <a:off x="4226719" y="104775"/>
          <a:ext cx="0" cy="226219"/>
          <a:chOff x="5362575" y="104775"/>
          <a:chExt cx="0" cy="314325"/>
        </a:xfrm>
      </xdr:grpSpPr>
      <xdr:sp macro="" textlink="">
        <xdr:nvSpPr>
          <xdr:cNvPr id="39" name="Rectangle 16">
            <a:extLst>
              <a:ext uri="{FF2B5EF4-FFF2-40B4-BE49-F238E27FC236}">
                <a16:creationId xmlns:a16="http://schemas.microsoft.com/office/drawing/2014/main" id="{00000000-0008-0000-03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00000000-0008-0000-03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
          <a:extLst>
            <a:ext uri="{FF2B5EF4-FFF2-40B4-BE49-F238E27FC236}">
              <a16:creationId xmlns:a16="http://schemas.microsoft.com/office/drawing/2014/main" id="{00000000-0008-0000-0300-000029000000}"/>
            </a:ext>
          </a:extLst>
        </xdr:cNvPr>
        <xdr:cNvGrpSpPr>
          <a:grpSpLocks/>
        </xdr:cNvGrpSpPr>
      </xdr:nvGrpSpPr>
      <xdr:grpSpPr bwMode="auto">
        <a:xfrm>
          <a:off x="4226719" y="104775"/>
          <a:ext cx="0" cy="226219"/>
          <a:chOff x="5362575" y="104775"/>
          <a:chExt cx="0" cy="314325"/>
        </a:xfrm>
      </xdr:grpSpPr>
      <xdr:sp macro="" textlink="">
        <xdr:nvSpPr>
          <xdr:cNvPr id="42" name="Rectangle 2">
            <a:extLst>
              <a:ext uri="{FF2B5EF4-FFF2-40B4-BE49-F238E27FC236}">
                <a16:creationId xmlns:a16="http://schemas.microsoft.com/office/drawing/2014/main" id="{00000000-0008-0000-03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3">
            <a:extLst>
              <a:ext uri="{FF2B5EF4-FFF2-40B4-BE49-F238E27FC236}">
                <a16:creationId xmlns:a16="http://schemas.microsoft.com/office/drawing/2014/main" id="{00000000-0008-0000-03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5">
          <a:extLst>
            <a:ext uri="{FF2B5EF4-FFF2-40B4-BE49-F238E27FC236}">
              <a16:creationId xmlns:a16="http://schemas.microsoft.com/office/drawing/2014/main" id="{00000000-0008-0000-0300-00002C000000}"/>
            </a:ext>
          </a:extLst>
        </xdr:cNvPr>
        <xdr:cNvGrpSpPr>
          <a:grpSpLocks/>
        </xdr:cNvGrpSpPr>
      </xdr:nvGrpSpPr>
      <xdr:grpSpPr bwMode="auto">
        <a:xfrm>
          <a:off x="4226719" y="104775"/>
          <a:ext cx="0" cy="226219"/>
          <a:chOff x="5362575" y="104775"/>
          <a:chExt cx="0" cy="314325"/>
        </a:xfrm>
      </xdr:grpSpPr>
      <xdr:sp macro="" textlink="">
        <xdr:nvSpPr>
          <xdr:cNvPr id="45" name="Rectangle 16">
            <a:extLst>
              <a:ext uri="{FF2B5EF4-FFF2-40B4-BE49-F238E27FC236}">
                <a16:creationId xmlns:a16="http://schemas.microsoft.com/office/drawing/2014/main" id="{00000000-0008-0000-03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17">
            <a:extLst>
              <a:ext uri="{FF2B5EF4-FFF2-40B4-BE49-F238E27FC236}">
                <a16:creationId xmlns:a16="http://schemas.microsoft.com/office/drawing/2014/main" id="{00000000-0008-0000-0300-00002E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7" name="Group 1">
          <a:extLst>
            <a:ext uri="{FF2B5EF4-FFF2-40B4-BE49-F238E27FC236}">
              <a16:creationId xmlns:a16="http://schemas.microsoft.com/office/drawing/2014/main" id="{00000000-0008-0000-0300-00002F000000}"/>
            </a:ext>
          </a:extLst>
        </xdr:cNvPr>
        <xdr:cNvGrpSpPr>
          <a:grpSpLocks/>
        </xdr:cNvGrpSpPr>
      </xdr:nvGrpSpPr>
      <xdr:grpSpPr bwMode="auto">
        <a:xfrm>
          <a:off x="4226719" y="104775"/>
          <a:ext cx="0" cy="226219"/>
          <a:chOff x="7950200" y="104775"/>
          <a:chExt cx="0" cy="314325"/>
        </a:xfrm>
      </xdr:grpSpPr>
      <xdr:sp macro="" textlink="">
        <xdr:nvSpPr>
          <xdr:cNvPr id="48" name="Rectangle 2">
            <a:extLst>
              <a:ext uri="{FF2B5EF4-FFF2-40B4-BE49-F238E27FC236}">
                <a16:creationId xmlns:a16="http://schemas.microsoft.com/office/drawing/2014/main" id="{00000000-0008-0000-0300-00003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3">
            <a:extLst>
              <a:ext uri="{FF2B5EF4-FFF2-40B4-BE49-F238E27FC236}">
                <a16:creationId xmlns:a16="http://schemas.microsoft.com/office/drawing/2014/main" id="{00000000-0008-0000-0300-000031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0" name="Imagen 1">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50</xdr:row>
      <xdr:rowOff>123825</xdr:rowOff>
    </xdr:from>
    <xdr:to>
      <xdr:col>15</xdr:col>
      <xdr:colOff>876300</xdr:colOff>
      <xdr:row>63</xdr:row>
      <xdr:rowOff>95249</xdr:rowOff>
    </xdr:to>
    <xdr:graphicFrame macro="">
      <xdr:nvGraphicFramePr>
        <xdr:cNvPr id="4" name="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4" name="Group 1">
          <a:extLst>
            <a:ext uri="{FF2B5EF4-FFF2-40B4-BE49-F238E27FC236}">
              <a16:creationId xmlns:a16="http://schemas.microsoft.com/office/drawing/2014/main" id="{00000000-0008-0000-0500-000004000000}"/>
            </a:ext>
          </a:extLst>
        </xdr:cNvPr>
        <xdr:cNvGrpSpPr>
          <a:grpSpLocks/>
        </xdr:cNvGrpSpPr>
      </xdr:nvGrpSpPr>
      <xdr:grpSpPr bwMode="auto">
        <a:xfrm>
          <a:off x="4548188" y="104775"/>
          <a:ext cx="0" cy="428625"/>
          <a:chOff x="5362575" y="104775"/>
          <a:chExt cx="0" cy="314325"/>
        </a:xfrm>
      </xdr:grpSpPr>
      <xdr:sp macro="" textlink="">
        <xdr:nvSpPr>
          <xdr:cNvPr id="5" name="Rectangle 2">
            <a:extLst>
              <a:ext uri="{FF2B5EF4-FFF2-40B4-BE49-F238E27FC236}">
                <a16:creationId xmlns:a16="http://schemas.microsoft.com/office/drawing/2014/main" id="{00000000-0008-0000-0500-00000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 name="Text Box 3">
            <a:extLst>
              <a:ext uri="{FF2B5EF4-FFF2-40B4-BE49-F238E27FC236}">
                <a16:creationId xmlns:a16="http://schemas.microsoft.com/office/drawing/2014/main" id="{00000000-0008-0000-0500-00000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 name="Group 15">
          <a:extLst>
            <a:ext uri="{FF2B5EF4-FFF2-40B4-BE49-F238E27FC236}">
              <a16:creationId xmlns:a16="http://schemas.microsoft.com/office/drawing/2014/main" id="{00000000-0008-0000-0500-000007000000}"/>
            </a:ext>
          </a:extLst>
        </xdr:cNvPr>
        <xdr:cNvGrpSpPr>
          <a:grpSpLocks/>
        </xdr:cNvGrpSpPr>
      </xdr:nvGrpSpPr>
      <xdr:grpSpPr bwMode="auto">
        <a:xfrm>
          <a:off x="4548188" y="104775"/>
          <a:ext cx="0" cy="428625"/>
          <a:chOff x="5362575" y="104775"/>
          <a:chExt cx="0" cy="314325"/>
        </a:xfrm>
      </xdr:grpSpPr>
      <xdr:sp macro="" textlink="">
        <xdr:nvSpPr>
          <xdr:cNvPr id="8" name="Rectangle 16">
            <a:extLst>
              <a:ext uri="{FF2B5EF4-FFF2-40B4-BE49-F238E27FC236}">
                <a16:creationId xmlns:a16="http://schemas.microsoft.com/office/drawing/2014/main" id="{00000000-0008-0000-0500-00000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 name="Text Box 17">
            <a:extLst>
              <a:ext uri="{FF2B5EF4-FFF2-40B4-BE49-F238E27FC236}">
                <a16:creationId xmlns:a16="http://schemas.microsoft.com/office/drawing/2014/main" id="{00000000-0008-0000-0500-00000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 name="Group 1">
          <a:extLst>
            <a:ext uri="{FF2B5EF4-FFF2-40B4-BE49-F238E27FC236}">
              <a16:creationId xmlns:a16="http://schemas.microsoft.com/office/drawing/2014/main" id="{00000000-0008-0000-0500-00000A000000}"/>
            </a:ext>
          </a:extLst>
        </xdr:cNvPr>
        <xdr:cNvGrpSpPr>
          <a:grpSpLocks/>
        </xdr:cNvGrpSpPr>
      </xdr:nvGrpSpPr>
      <xdr:grpSpPr bwMode="auto">
        <a:xfrm>
          <a:off x="4548188" y="104775"/>
          <a:ext cx="0" cy="428625"/>
          <a:chOff x="5362575" y="104775"/>
          <a:chExt cx="0" cy="314325"/>
        </a:xfrm>
      </xdr:grpSpPr>
      <xdr:sp macro="" textlink="">
        <xdr:nvSpPr>
          <xdr:cNvPr id="11" name="Rectangle 2">
            <a:extLst>
              <a:ext uri="{FF2B5EF4-FFF2-40B4-BE49-F238E27FC236}">
                <a16:creationId xmlns:a16="http://schemas.microsoft.com/office/drawing/2014/main" id="{00000000-0008-0000-0500-00000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 name="Text Box 3">
            <a:extLst>
              <a:ext uri="{FF2B5EF4-FFF2-40B4-BE49-F238E27FC236}">
                <a16:creationId xmlns:a16="http://schemas.microsoft.com/office/drawing/2014/main" id="{00000000-0008-0000-0500-00000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 name="Group 15">
          <a:extLst>
            <a:ext uri="{FF2B5EF4-FFF2-40B4-BE49-F238E27FC236}">
              <a16:creationId xmlns:a16="http://schemas.microsoft.com/office/drawing/2014/main" id="{00000000-0008-0000-0500-00000D000000}"/>
            </a:ext>
          </a:extLst>
        </xdr:cNvPr>
        <xdr:cNvGrpSpPr>
          <a:grpSpLocks/>
        </xdr:cNvGrpSpPr>
      </xdr:nvGrpSpPr>
      <xdr:grpSpPr bwMode="auto">
        <a:xfrm>
          <a:off x="4548188" y="104775"/>
          <a:ext cx="0" cy="428625"/>
          <a:chOff x="5362575" y="104775"/>
          <a:chExt cx="0" cy="314325"/>
        </a:xfrm>
      </xdr:grpSpPr>
      <xdr:sp macro="" textlink="">
        <xdr:nvSpPr>
          <xdr:cNvPr id="14" name="Rectangle 16">
            <a:extLst>
              <a:ext uri="{FF2B5EF4-FFF2-40B4-BE49-F238E27FC236}">
                <a16:creationId xmlns:a16="http://schemas.microsoft.com/office/drawing/2014/main" id="{00000000-0008-0000-0500-00000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00000000-0008-0000-0500-00000F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6" name="Group 1">
          <a:extLst>
            <a:ext uri="{FF2B5EF4-FFF2-40B4-BE49-F238E27FC236}">
              <a16:creationId xmlns:a16="http://schemas.microsoft.com/office/drawing/2014/main" id="{00000000-0008-0000-0500-000010000000}"/>
            </a:ext>
          </a:extLst>
        </xdr:cNvPr>
        <xdr:cNvGrpSpPr>
          <a:grpSpLocks/>
        </xdr:cNvGrpSpPr>
      </xdr:nvGrpSpPr>
      <xdr:grpSpPr bwMode="auto">
        <a:xfrm>
          <a:off x="4548188" y="104775"/>
          <a:ext cx="0" cy="428625"/>
          <a:chOff x="7950200" y="104775"/>
          <a:chExt cx="0" cy="314325"/>
        </a:xfrm>
      </xdr:grpSpPr>
      <xdr:sp macro="" textlink="">
        <xdr:nvSpPr>
          <xdr:cNvPr id="17" name="Rectangle 2">
            <a:extLst>
              <a:ext uri="{FF2B5EF4-FFF2-40B4-BE49-F238E27FC236}">
                <a16:creationId xmlns:a16="http://schemas.microsoft.com/office/drawing/2014/main" id="{00000000-0008-0000-0500-00001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00000000-0008-0000-0500-000012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9" name="Group 1">
          <a:extLst>
            <a:ext uri="{FF2B5EF4-FFF2-40B4-BE49-F238E27FC236}">
              <a16:creationId xmlns:a16="http://schemas.microsoft.com/office/drawing/2014/main" id="{00000000-0008-0000-0500-000013000000}"/>
            </a:ext>
          </a:extLst>
        </xdr:cNvPr>
        <xdr:cNvGrpSpPr>
          <a:grpSpLocks/>
        </xdr:cNvGrpSpPr>
      </xdr:nvGrpSpPr>
      <xdr:grpSpPr bwMode="auto">
        <a:xfrm>
          <a:off x="4548188" y="104775"/>
          <a:ext cx="0" cy="428625"/>
          <a:chOff x="5362575" y="104775"/>
          <a:chExt cx="0" cy="314325"/>
        </a:xfrm>
      </xdr:grpSpPr>
      <xdr:sp macro="" textlink="">
        <xdr:nvSpPr>
          <xdr:cNvPr id="20" name="Rectangle 2">
            <a:extLst>
              <a:ext uri="{FF2B5EF4-FFF2-40B4-BE49-F238E27FC236}">
                <a16:creationId xmlns:a16="http://schemas.microsoft.com/office/drawing/2014/main" id="{00000000-0008-0000-0500-00001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3">
            <a:extLst>
              <a:ext uri="{FF2B5EF4-FFF2-40B4-BE49-F238E27FC236}">
                <a16:creationId xmlns:a16="http://schemas.microsoft.com/office/drawing/2014/main" id="{00000000-0008-0000-0500-00001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2" name="Group 15">
          <a:extLst>
            <a:ext uri="{FF2B5EF4-FFF2-40B4-BE49-F238E27FC236}">
              <a16:creationId xmlns:a16="http://schemas.microsoft.com/office/drawing/2014/main" id="{00000000-0008-0000-0500-000016000000}"/>
            </a:ext>
          </a:extLst>
        </xdr:cNvPr>
        <xdr:cNvGrpSpPr>
          <a:grpSpLocks/>
        </xdr:cNvGrpSpPr>
      </xdr:nvGrpSpPr>
      <xdr:grpSpPr bwMode="auto">
        <a:xfrm>
          <a:off x="4548188" y="104775"/>
          <a:ext cx="0" cy="428625"/>
          <a:chOff x="5362575" y="104775"/>
          <a:chExt cx="0" cy="314325"/>
        </a:xfrm>
      </xdr:grpSpPr>
      <xdr:sp macro="" textlink="">
        <xdr:nvSpPr>
          <xdr:cNvPr id="23" name="Rectangle 16">
            <a:extLst>
              <a:ext uri="{FF2B5EF4-FFF2-40B4-BE49-F238E27FC236}">
                <a16:creationId xmlns:a16="http://schemas.microsoft.com/office/drawing/2014/main" id="{00000000-0008-0000-0500-00001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17">
            <a:extLst>
              <a:ext uri="{FF2B5EF4-FFF2-40B4-BE49-F238E27FC236}">
                <a16:creationId xmlns:a16="http://schemas.microsoft.com/office/drawing/2014/main" id="{00000000-0008-0000-0500-00001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5" name="Group 1">
          <a:extLst>
            <a:ext uri="{FF2B5EF4-FFF2-40B4-BE49-F238E27FC236}">
              <a16:creationId xmlns:a16="http://schemas.microsoft.com/office/drawing/2014/main" id="{00000000-0008-0000-0500-000019000000}"/>
            </a:ext>
          </a:extLst>
        </xdr:cNvPr>
        <xdr:cNvGrpSpPr>
          <a:grpSpLocks/>
        </xdr:cNvGrpSpPr>
      </xdr:nvGrpSpPr>
      <xdr:grpSpPr bwMode="auto">
        <a:xfrm>
          <a:off x="4548188" y="104775"/>
          <a:ext cx="0" cy="428625"/>
          <a:chOff x="5362575" y="104775"/>
          <a:chExt cx="0" cy="314325"/>
        </a:xfrm>
      </xdr:grpSpPr>
      <xdr:sp macro="" textlink="">
        <xdr:nvSpPr>
          <xdr:cNvPr id="26" name="Rectangle 2">
            <a:extLst>
              <a:ext uri="{FF2B5EF4-FFF2-40B4-BE49-F238E27FC236}">
                <a16:creationId xmlns:a16="http://schemas.microsoft.com/office/drawing/2014/main" id="{00000000-0008-0000-0500-00001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8" name="Group 15">
          <a:extLst>
            <a:ext uri="{FF2B5EF4-FFF2-40B4-BE49-F238E27FC236}">
              <a16:creationId xmlns:a16="http://schemas.microsoft.com/office/drawing/2014/main" id="{00000000-0008-0000-0500-00001C000000}"/>
            </a:ext>
          </a:extLst>
        </xdr:cNvPr>
        <xdr:cNvGrpSpPr>
          <a:grpSpLocks/>
        </xdr:cNvGrpSpPr>
      </xdr:nvGrpSpPr>
      <xdr:grpSpPr bwMode="auto">
        <a:xfrm>
          <a:off x="4548188" y="104775"/>
          <a:ext cx="0" cy="428625"/>
          <a:chOff x="5362575" y="104775"/>
          <a:chExt cx="0" cy="314325"/>
        </a:xfrm>
      </xdr:grpSpPr>
      <xdr:sp macro="" textlink="">
        <xdr:nvSpPr>
          <xdr:cNvPr id="29" name="Rectangle 16">
            <a:extLst>
              <a:ext uri="{FF2B5EF4-FFF2-40B4-BE49-F238E27FC236}">
                <a16:creationId xmlns:a16="http://schemas.microsoft.com/office/drawing/2014/main" id="{00000000-0008-0000-0500-00001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17">
            <a:extLst>
              <a:ext uri="{FF2B5EF4-FFF2-40B4-BE49-F238E27FC236}">
                <a16:creationId xmlns:a16="http://schemas.microsoft.com/office/drawing/2014/main" id="{00000000-0008-0000-0500-00001E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1" name="Group 1">
          <a:extLst>
            <a:ext uri="{FF2B5EF4-FFF2-40B4-BE49-F238E27FC236}">
              <a16:creationId xmlns:a16="http://schemas.microsoft.com/office/drawing/2014/main" id="{00000000-0008-0000-0500-00001F000000}"/>
            </a:ext>
          </a:extLst>
        </xdr:cNvPr>
        <xdr:cNvGrpSpPr>
          <a:grpSpLocks/>
        </xdr:cNvGrpSpPr>
      </xdr:nvGrpSpPr>
      <xdr:grpSpPr bwMode="auto">
        <a:xfrm>
          <a:off x="4548188" y="104775"/>
          <a:ext cx="0" cy="428625"/>
          <a:chOff x="7950200" y="104775"/>
          <a:chExt cx="0" cy="314325"/>
        </a:xfrm>
      </xdr:grpSpPr>
      <xdr:sp macro="" textlink="">
        <xdr:nvSpPr>
          <xdr:cNvPr id="32" name="Rectangle 2">
            <a:extLst>
              <a:ext uri="{FF2B5EF4-FFF2-40B4-BE49-F238E27FC236}">
                <a16:creationId xmlns:a16="http://schemas.microsoft.com/office/drawing/2014/main" id="{00000000-0008-0000-0500-00002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4" name="Group 1">
          <a:extLst>
            <a:ext uri="{FF2B5EF4-FFF2-40B4-BE49-F238E27FC236}">
              <a16:creationId xmlns:a16="http://schemas.microsoft.com/office/drawing/2014/main" id="{00000000-0008-0000-0500-000022000000}"/>
            </a:ext>
          </a:extLst>
        </xdr:cNvPr>
        <xdr:cNvGrpSpPr>
          <a:grpSpLocks/>
        </xdr:cNvGrpSpPr>
      </xdr:nvGrpSpPr>
      <xdr:grpSpPr bwMode="auto">
        <a:xfrm>
          <a:off x="4548188" y="104775"/>
          <a:ext cx="0" cy="428625"/>
          <a:chOff x="5362575" y="104775"/>
          <a:chExt cx="0" cy="314325"/>
        </a:xfrm>
      </xdr:grpSpPr>
      <xdr:sp macro="" textlink="">
        <xdr:nvSpPr>
          <xdr:cNvPr id="35" name="Rectangle 2">
            <a:extLst>
              <a:ext uri="{FF2B5EF4-FFF2-40B4-BE49-F238E27FC236}">
                <a16:creationId xmlns:a16="http://schemas.microsoft.com/office/drawing/2014/main" id="{00000000-0008-0000-0500-00002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500-00002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7" name="Group 15">
          <a:extLst>
            <a:ext uri="{FF2B5EF4-FFF2-40B4-BE49-F238E27FC236}">
              <a16:creationId xmlns:a16="http://schemas.microsoft.com/office/drawing/2014/main" id="{00000000-0008-0000-0500-000025000000}"/>
            </a:ext>
          </a:extLst>
        </xdr:cNvPr>
        <xdr:cNvGrpSpPr>
          <a:grpSpLocks/>
        </xdr:cNvGrpSpPr>
      </xdr:nvGrpSpPr>
      <xdr:grpSpPr bwMode="auto">
        <a:xfrm>
          <a:off x="4548188" y="104775"/>
          <a:ext cx="0" cy="428625"/>
          <a:chOff x="5362575" y="104775"/>
          <a:chExt cx="0" cy="314325"/>
        </a:xfrm>
      </xdr:grpSpPr>
      <xdr:sp macro="" textlink="">
        <xdr:nvSpPr>
          <xdr:cNvPr id="38" name="Rectangle 16">
            <a:extLst>
              <a:ext uri="{FF2B5EF4-FFF2-40B4-BE49-F238E27FC236}">
                <a16:creationId xmlns:a16="http://schemas.microsoft.com/office/drawing/2014/main" id="{00000000-0008-0000-0500-00002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00000000-0008-0000-0500-00002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0" name="Group 1">
          <a:extLst>
            <a:ext uri="{FF2B5EF4-FFF2-40B4-BE49-F238E27FC236}">
              <a16:creationId xmlns:a16="http://schemas.microsoft.com/office/drawing/2014/main" id="{00000000-0008-0000-0500-000028000000}"/>
            </a:ext>
          </a:extLst>
        </xdr:cNvPr>
        <xdr:cNvGrpSpPr>
          <a:grpSpLocks/>
        </xdr:cNvGrpSpPr>
      </xdr:nvGrpSpPr>
      <xdr:grpSpPr bwMode="auto">
        <a:xfrm>
          <a:off x="4548188" y="104775"/>
          <a:ext cx="0" cy="428625"/>
          <a:chOff x="5362575" y="104775"/>
          <a:chExt cx="0" cy="314325"/>
        </a:xfrm>
      </xdr:grpSpPr>
      <xdr:sp macro="" textlink="">
        <xdr:nvSpPr>
          <xdr:cNvPr id="41" name="Rectangle 2">
            <a:extLst>
              <a:ext uri="{FF2B5EF4-FFF2-40B4-BE49-F238E27FC236}">
                <a16:creationId xmlns:a16="http://schemas.microsoft.com/office/drawing/2014/main" id="{00000000-0008-0000-0500-00002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00000000-0008-0000-0500-00002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3" name="Group 15">
          <a:extLst>
            <a:ext uri="{FF2B5EF4-FFF2-40B4-BE49-F238E27FC236}">
              <a16:creationId xmlns:a16="http://schemas.microsoft.com/office/drawing/2014/main" id="{00000000-0008-0000-0500-00002B000000}"/>
            </a:ext>
          </a:extLst>
        </xdr:cNvPr>
        <xdr:cNvGrpSpPr>
          <a:grpSpLocks/>
        </xdr:cNvGrpSpPr>
      </xdr:nvGrpSpPr>
      <xdr:grpSpPr bwMode="auto">
        <a:xfrm>
          <a:off x="4548188" y="104775"/>
          <a:ext cx="0" cy="428625"/>
          <a:chOff x="5362575" y="104775"/>
          <a:chExt cx="0" cy="314325"/>
        </a:xfrm>
      </xdr:grpSpPr>
      <xdr:sp macro="" textlink="">
        <xdr:nvSpPr>
          <xdr:cNvPr id="44" name="Rectangle 16">
            <a:extLst>
              <a:ext uri="{FF2B5EF4-FFF2-40B4-BE49-F238E27FC236}">
                <a16:creationId xmlns:a16="http://schemas.microsoft.com/office/drawing/2014/main" id="{00000000-0008-0000-0500-00002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17">
            <a:extLst>
              <a:ext uri="{FF2B5EF4-FFF2-40B4-BE49-F238E27FC236}">
                <a16:creationId xmlns:a16="http://schemas.microsoft.com/office/drawing/2014/main" id="{00000000-0008-0000-0500-00002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6" name="Group 1">
          <a:extLst>
            <a:ext uri="{FF2B5EF4-FFF2-40B4-BE49-F238E27FC236}">
              <a16:creationId xmlns:a16="http://schemas.microsoft.com/office/drawing/2014/main" id="{00000000-0008-0000-0500-00002E000000}"/>
            </a:ext>
          </a:extLst>
        </xdr:cNvPr>
        <xdr:cNvGrpSpPr>
          <a:grpSpLocks/>
        </xdr:cNvGrpSpPr>
      </xdr:nvGrpSpPr>
      <xdr:grpSpPr bwMode="auto">
        <a:xfrm>
          <a:off x="4548188" y="104775"/>
          <a:ext cx="0" cy="428625"/>
          <a:chOff x="7950200" y="104775"/>
          <a:chExt cx="0" cy="314325"/>
        </a:xfrm>
      </xdr:grpSpPr>
      <xdr:sp macro="" textlink="">
        <xdr:nvSpPr>
          <xdr:cNvPr id="47" name="Rectangle 2">
            <a:extLst>
              <a:ext uri="{FF2B5EF4-FFF2-40B4-BE49-F238E27FC236}">
                <a16:creationId xmlns:a16="http://schemas.microsoft.com/office/drawing/2014/main" id="{00000000-0008-0000-0500-00002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0000000-0008-0000-0500-00003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9" name="Imagen 1">
          <a:extLst>
            <a:ext uri="{FF2B5EF4-FFF2-40B4-BE49-F238E27FC236}">
              <a16:creationId xmlns:a16="http://schemas.microsoft.com/office/drawing/2014/main" id="{00000000-0008-0000-05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babativa\OneDrive%20-%20SUPERINTENDENCIA%20DE%20SOCIEDADES\2023%20-%20Supersociedades\Mercantiles\Indicadores\Procesos_Especiales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DSS/OAP/DOCS/Documentos/A&#241;o_2022/02_Indicadores_de_Gestion/16_Conciliaci&#243;n_y_Arbritraje/Indicadores_Conciliacion_Arbitraje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ronunciamiento de demandas"/>
      <sheetName val="1.1 Registro pronunciamient dem"/>
      <sheetName val="2 Audiencias realizadas"/>
      <sheetName val="2.1 regist audienci realizadas"/>
      <sheetName val="3 Comportamiento Inventario"/>
      <sheetName val="3.1. Registro comportamin Inven"/>
    </sheetNames>
    <sheetDataSet>
      <sheetData sheetId="0">
        <row r="12">
          <cell r="C12" t="str">
            <v>PROCESOS ESPECIALES</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2022"/>
      <sheetName val="Feb 2022"/>
      <sheetName val="Mar 2022"/>
      <sheetName val="1 Calificación Servicio Concil"/>
      <sheetName val="1registro calificación servicio"/>
      <sheetName val="2Logro acuerdos conciliación"/>
      <sheetName val="2.2registro logro acuerdos conc"/>
      <sheetName val="3 Productividad CA"/>
      <sheetName val="3.3 registro productividad CA"/>
    </sheetNames>
    <sheetDataSet>
      <sheetData sheetId="0"/>
      <sheetData sheetId="1"/>
      <sheetData sheetId="2"/>
      <sheetData sheetId="3"/>
      <sheetData sheetId="4"/>
      <sheetData sheetId="5"/>
      <sheetData sheetId="6"/>
      <sheetData sheetId="7">
        <row r="14">
          <cell r="C14" t="str">
            <v>Productividad del centro de conciliación y arbitraje</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Q187"/>
  <sheetViews>
    <sheetView topLeftCell="C68" workbookViewId="0">
      <selection activeCell="S70" sqref="S70"/>
    </sheetView>
  </sheetViews>
  <sheetFormatPr baseColWidth="10" defaultRowHeight="12.75" x14ac:dyDescent="0.2"/>
  <cols>
    <col min="1" max="1" width="3" style="43" customWidth="1"/>
    <col min="2" max="2" width="30" style="46" customWidth="1"/>
    <col min="3" max="3" width="26.5703125" style="43" customWidth="1"/>
    <col min="4" max="4" width="7.140625" style="43" bestFit="1" customWidth="1"/>
    <col min="5" max="5" width="7.7109375" style="43" customWidth="1"/>
    <col min="6" max="6" width="9.7109375" style="43" bestFit="1" customWidth="1"/>
    <col min="7" max="7" width="6.85546875" style="43" customWidth="1"/>
    <col min="8" max="8" width="6.7109375" style="43" customWidth="1"/>
    <col min="9" max="9" width="9.5703125" style="43" customWidth="1"/>
    <col min="10" max="10" width="7.140625" style="43" customWidth="1"/>
    <col min="11" max="11" width="7" style="43" bestFit="1" customWidth="1"/>
    <col min="12" max="12" width="9.7109375" style="43" bestFit="1" customWidth="1"/>
    <col min="13" max="13" width="8.42578125" style="43" customWidth="1"/>
    <col min="14" max="14" width="8.7109375" style="43" customWidth="1"/>
    <col min="15" max="15" width="11" style="43" customWidth="1"/>
    <col min="16" max="16" width="17.7109375" style="43" customWidth="1"/>
    <col min="17" max="17" width="11.42578125" style="44" hidden="1" customWidth="1"/>
    <col min="18" max="16384" width="11.42578125" style="43"/>
  </cols>
  <sheetData>
    <row r="1" spans="1:17" ht="13.5" thickBot="1" x14ac:dyDescent="0.25">
      <c r="B1" s="43"/>
    </row>
    <row r="2" spans="1:17" ht="16.5" customHeight="1" x14ac:dyDescent="0.2">
      <c r="B2" s="215"/>
      <c r="C2" s="218" t="s">
        <v>34</v>
      </c>
      <c r="D2" s="219"/>
      <c r="E2" s="219"/>
      <c r="F2" s="219"/>
      <c r="G2" s="219"/>
      <c r="H2" s="219"/>
      <c r="I2" s="219"/>
      <c r="J2" s="219"/>
      <c r="K2" s="219"/>
      <c r="L2" s="219"/>
      <c r="M2" s="220"/>
      <c r="N2" s="221" t="s">
        <v>90</v>
      </c>
      <c r="O2" s="222"/>
      <c r="P2" s="223"/>
      <c r="Q2" s="45">
        <v>0.8</v>
      </c>
    </row>
    <row r="3" spans="1:17" ht="15.75" customHeight="1" x14ac:dyDescent="0.2">
      <c r="B3" s="216"/>
      <c r="C3" s="224" t="s">
        <v>36</v>
      </c>
      <c r="D3" s="225"/>
      <c r="E3" s="225"/>
      <c r="F3" s="225"/>
      <c r="G3" s="225"/>
      <c r="H3" s="225"/>
      <c r="I3" s="225"/>
      <c r="J3" s="225"/>
      <c r="K3" s="225"/>
      <c r="L3" s="225"/>
      <c r="M3" s="226"/>
      <c r="N3" s="227" t="s">
        <v>99</v>
      </c>
      <c r="O3" s="228"/>
      <c r="P3" s="229"/>
      <c r="Q3" s="45">
        <v>0.79998999999999998</v>
      </c>
    </row>
    <row r="4" spans="1:17" ht="15.75" customHeight="1" x14ac:dyDescent="0.2">
      <c r="B4" s="216"/>
      <c r="C4" s="224" t="s">
        <v>37</v>
      </c>
      <c r="D4" s="225"/>
      <c r="E4" s="225"/>
      <c r="F4" s="225"/>
      <c r="G4" s="225"/>
      <c r="H4" s="225"/>
      <c r="I4" s="225"/>
      <c r="J4" s="225"/>
      <c r="K4" s="225"/>
      <c r="L4" s="225"/>
      <c r="M4" s="226"/>
      <c r="N4" s="227" t="s">
        <v>91</v>
      </c>
      <c r="O4" s="228"/>
      <c r="P4" s="229"/>
      <c r="Q4" s="45">
        <v>0.65</v>
      </c>
    </row>
    <row r="5" spans="1:17" ht="16.5" customHeight="1" thickBot="1" x14ac:dyDescent="0.25">
      <c r="B5" s="217"/>
      <c r="C5" s="230" t="s">
        <v>38</v>
      </c>
      <c r="D5" s="231"/>
      <c r="E5" s="231"/>
      <c r="F5" s="231"/>
      <c r="G5" s="231"/>
      <c r="H5" s="231"/>
      <c r="I5" s="231"/>
      <c r="J5" s="231"/>
      <c r="K5" s="231"/>
      <c r="L5" s="231"/>
      <c r="M5" s="232"/>
      <c r="N5" s="233" t="s">
        <v>39</v>
      </c>
      <c r="O5" s="234"/>
      <c r="P5" s="235"/>
      <c r="Q5" s="45">
        <v>0.64999899999999999</v>
      </c>
    </row>
    <row r="6" spans="1:17" ht="3" customHeight="1" thickBot="1" x14ac:dyDescent="0.25">
      <c r="B6" s="43"/>
      <c r="Q6" s="45"/>
    </row>
    <row r="7" spans="1:17" x14ac:dyDescent="0.2">
      <c r="A7" s="46"/>
      <c r="B7" s="236" t="s">
        <v>42</v>
      </c>
      <c r="C7" s="237"/>
      <c r="D7" s="237"/>
      <c r="E7" s="237"/>
      <c r="F7" s="237"/>
      <c r="G7" s="237"/>
      <c r="H7" s="237"/>
      <c r="I7" s="237"/>
      <c r="J7" s="237"/>
      <c r="K7" s="237"/>
      <c r="L7" s="237"/>
      <c r="M7" s="237"/>
      <c r="N7" s="237"/>
      <c r="O7" s="237"/>
      <c r="P7" s="238"/>
      <c r="Q7" s="45"/>
    </row>
    <row r="8" spans="1:17" ht="13.5" thickBot="1" x14ac:dyDescent="0.25">
      <c r="A8" s="46"/>
      <c r="B8" s="239"/>
      <c r="C8" s="240"/>
      <c r="D8" s="240"/>
      <c r="E8" s="240"/>
      <c r="F8" s="240"/>
      <c r="G8" s="240"/>
      <c r="H8" s="240"/>
      <c r="I8" s="240"/>
      <c r="J8" s="240"/>
      <c r="K8" s="240"/>
      <c r="L8" s="240"/>
      <c r="M8" s="240"/>
      <c r="N8" s="240"/>
      <c r="O8" s="240"/>
      <c r="P8" s="241"/>
    </row>
    <row r="9" spans="1:17" ht="3" customHeight="1" thickBot="1" x14ac:dyDescent="0.25">
      <c r="A9" s="46"/>
      <c r="B9" s="242"/>
      <c r="C9" s="242"/>
      <c r="D9" s="242"/>
      <c r="E9" s="242"/>
      <c r="F9" s="242"/>
      <c r="G9" s="242"/>
      <c r="H9" s="242"/>
      <c r="I9" s="242"/>
      <c r="J9" s="242"/>
      <c r="K9" s="242"/>
      <c r="L9" s="242"/>
      <c r="M9" s="242"/>
      <c r="N9" s="242"/>
      <c r="O9" s="242"/>
      <c r="P9" s="242"/>
    </row>
    <row r="10" spans="1:17" ht="26.25" customHeight="1" thickBot="1" x14ac:dyDescent="0.25">
      <c r="A10" s="46"/>
      <c r="B10" s="47" t="s">
        <v>46</v>
      </c>
      <c r="C10" s="243">
        <v>2023</v>
      </c>
      <c r="D10" s="244"/>
      <c r="E10" s="244"/>
      <c r="F10" s="244"/>
      <c r="G10" s="244"/>
      <c r="H10" s="244"/>
      <c r="I10" s="245"/>
      <c r="J10" s="246" t="s">
        <v>1</v>
      </c>
      <c r="K10" s="247"/>
      <c r="L10" s="247"/>
      <c r="M10" s="247"/>
      <c r="N10" s="199" t="s">
        <v>111</v>
      </c>
      <c r="O10" s="200"/>
      <c r="P10" s="201"/>
    </row>
    <row r="11" spans="1:17" ht="3" customHeight="1" thickBot="1" x14ac:dyDescent="0.25">
      <c r="A11" s="46"/>
      <c r="B11" s="212"/>
      <c r="C11" s="213"/>
      <c r="D11" s="213"/>
      <c r="E11" s="213"/>
      <c r="F11" s="213"/>
      <c r="G11" s="213"/>
      <c r="H11" s="213"/>
      <c r="I11" s="213"/>
      <c r="J11" s="213"/>
      <c r="K11" s="213"/>
      <c r="L11" s="213"/>
      <c r="M11" s="213"/>
      <c r="N11" s="213"/>
      <c r="O11" s="213"/>
      <c r="P11" s="214"/>
    </row>
    <row r="12" spans="1:17" ht="30" customHeight="1" thickBot="1" x14ac:dyDescent="0.25">
      <c r="A12" s="46"/>
      <c r="B12" s="3" t="s">
        <v>0</v>
      </c>
      <c r="C12" s="146" t="s">
        <v>108</v>
      </c>
      <c r="D12" s="146"/>
      <c r="E12" s="146"/>
      <c r="F12" s="146"/>
      <c r="G12" s="146"/>
      <c r="H12" s="146"/>
      <c r="I12" s="146"/>
      <c r="J12" s="146"/>
      <c r="K12" s="146"/>
      <c r="L12" s="146"/>
      <c r="M12" s="146"/>
      <c r="N12" s="146"/>
      <c r="O12" s="146"/>
      <c r="P12" s="147"/>
    </row>
    <row r="13" spans="1:17" ht="3" customHeight="1" thickBot="1" x14ac:dyDescent="0.25">
      <c r="A13" s="46"/>
      <c r="B13" s="193"/>
      <c r="C13" s="194"/>
      <c r="D13" s="194"/>
      <c r="E13" s="194"/>
      <c r="F13" s="194"/>
      <c r="G13" s="194"/>
      <c r="H13" s="194"/>
      <c r="I13" s="194"/>
      <c r="J13" s="194"/>
      <c r="K13" s="194"/>
      <c r="L13" s="194"/>
      <c r="M13" s="194"/>
      <c r="N13" s="194"/>
      <c r="O13" s="194"/>
      <c r="P13" s="195"/>
    </row>
    <row r="14" spans="1:17" ht="30" customHeight="1" thickBot="1" x14ac:dyDescent="0.25">
      <c r="A14" s="46"/>
      <c r="B14" s="3" t="s">
        <v>6</v>
      </c>
      <c r="C14" s="196" t="s">
        <v>109</v>
      </c>
      <c r="D14" s="197"/>
      <c r="E14" s="197"/>
      <c r="F14" s="197"/>
      <c r="G14" s="197"/>
      <c r="H14" s="197"/>
      <c r="I14" s="197"/>
      <c r="J14" s="197"/>
      <c r="K14" s="197"/>
      <c r="L14" s="197"/>
      <c r="M14" s="197"/>
      <c r="N14" s="197"/>
      <c r="O14" s="197"/>
      <c r="P14" s="198"/>
    </row>
    <row r="15" spans="1:17" ht="3" customHeight="1" thickBot="1" x14ac:dyDescent="0.25">
      <c r="A15" s="46"/>
      <c r="B15" s="187"/>
      <c r="C15" s="188"/>
      <c r="D15" s="188"/>
      <c r="E15" s="188"/>
      <c r="F15" s="188"/>
      <c r="G15" s="188"/>
      <c r="H15" s="188"/>
      <c r="I15" s="188"/>
      <c r="J15" s="188"/>
      <c r="K15" s="188"/>
      <c r="L15" s="188"/>
      <c r="M15" s="188"/>
      <c r="N15" s="188"/>
      <c r="O15" s="188"/>
      <c r="P15" s="189"/>
    </row>
    <row r="16" spans="1:17" ht="30" customHeight="1" thickBot="1" x14ac:dyDescent="0.25">
      <c r="A16" s="46"/>
      <c r="B16" s="3" t="s">
        <v>23</v>
      </c>
      <c r="C16" s="199" t="s">
        <v>110</v>
      </c>
      <c r="D16" s="200"/>
      <c r="E16" s="200"/>
      <c r="F16" s="200"/>
      <c r="G16" s="200"/>
      <c r="H16" s="200"/>
      <c r="I16" s="200"/>
      <c r="J16" s="200"/>
      <c r="K16" s="200"/>
      <c r="L16" s="200"/>
      <c r="M16" s="200"/>
      <c r="N16" s="200"/>
      <c r="O16" s="200"/>
      <c r="P16" s="201"/>
    </row>
    <row r="17" spans="1:16" ht="4.5" customHeight="1" thickBot="1" x14ac:dyDescent="0.25">
      <c r="A17" s="46"/>
      <c r="B17" s="187"/>
      <c r="C17" s="188"/>
      <c r="D17" s="188"/>
      <c r="E17" s="188"/>
      <c r="F17" s="188"/>
      <c r="G17" s="188"/>
      <c r="H17" s="188"/>
      <c r="I17" s="188"/>
      <c r="J17" s="188"/>
      <c r="K17" s="188"/>
      <c r="L17" s="188"/>
      <c r="M17" s="188"/>
      <c r="N17" s="188"/>
      <c r="O17" s="188"/>
      <c r="P17" s="189"/>
    </row>
    <row r="18" spans="1:16" ht="30" customHeight="1" thickBot="1" x14ac:dyDescent="0.25">
      <c r="A18" s="46"/>
      <c r="B18" s="3" t="s">
        <v>10</v>
      </c>
      <c r="C18" s="202" t="s">
        <v>106</v>
      </c>
      <c r="D18" s="203"/>
      <c r="E18" s="203"/>
      <c r="F18" s="203"/>
      <c r="G18" s="203"/>
      <c r="H18" s="203"/>
      <c r="I18" s="203"/>
      <c r="J18" s="203"/>
      <c r="K18" s="203"/>
      <c r="L18" s="203"/>
      <c r="M18" s="203"/>
      <c r="N18" s="203"/>
      <c r="O18" s="203"/>
      <c r="P18" s="204"/>
    </row>
    <row r="19" spans="1:16" ht="3" customHeight="1" thickBot="1" x14ac:dyDescent="0.25">
      <c r="A19" s="46"/>
      <c r="B19" s="205"/>
      <c r="C19" s="205"/>
      <c r="D19" s="205"/>
      <c r="E19" s="205"/>
      <c r="F19" s="205"/>
      <c r="G19" s="205"/>
      <c r="H19" s="205"/>
      <c r="I19" s="205"/>
      <c r="J19" s="205"/>
      <c r="K19" s="205"/>
      <c r="L19" s="205"/>
      <c r="M19" s="205"/>
      <c r="N19" s="205"/>
      <c r="O19" s="205"/>
      <c r="P19" s="205"/>
    </row>
    <row r="20" spans="1:16" ht="17.25" customHeight="1" thickBot="1" x14ac:dyDescent="0.25">
      <c r="A20" s="46"/>
      <c r="B20" s="114" t="s">
        <v>24</v>
      </c>
      <c r="C20" s="115"/>
      <c r="D20" s="115"/>
      <c r="E20" s="115"/>
      <c r="F20" s="115"/>
      <c r="G20" s="115"/>
      <c r="H20" s="115"/>
      <c r="I20" s="115"/>
      <c r="J20" s="115"/>
      <c r="K20" s="115"/>
      <c r="L20" s="115"/>
      <c r="M20" s="115"/>
      <c r="N20" s="115"/>
      <c r="O20" s="115"/>
      <c r="P20" s="116"/>
    </row>
    <row r="21" spans="1:16" ht="3" customHeight="1" thickBot="1" x14ac:dyDescent="0.25">
      <c r="A21" s="46"/>
      <c r="B21" s="206"/>
      <c r="C21" s="207"/>
      <c r="D21" s="207"/>
      <c r="E21" s="207"/>
      <c r="F21" s="207"/>
      <c r="G21" s="207"/>
      <c r="H21" s="207"/>
      <c r="I21" s="207"/>
      <c r="J21" s="207"/>
      <c r="K21" s="207"/>
      <c r="L21" s="207"/>
      <c r="M21" s="207"/>
      <c r="N21" s="207"/>
      <c r="O21" s="207"/>
      <c r="P21" s="208"/>
    </row>
    <row r="22" spans="1:16" ht="47.25" customHeight="1" thickBot="1" x14ac:dyDescent="0.25">
      <c r="A22" s="46"/>
      <c r="B22" s="3" t="s">
        <v>3</v>
      </c>
      <c r="C22" s="209" t="s">
        <v>172</v>
      </c>
      <c r="D22" s="210"/>
      <c r="E22" s="210"/>
      <c r="F22" s="210"/>
      <c r="G22" s="210"/>
      <c r="H22" s="210"/>
      <c r="I22" s="210"/>
      <c r="J22" s="210"/>
      <c r="K22" s="210"/>
      <c r="L22" s="210"/>
      <c r="M22" s="210"/>
      <c r="N22" s="210"/>
      <c r="O22" s="210"/>
      <c r="P22" s="211"/>
    </row>
    <row r="23" spans="1:16" ht="3" customHeight="1" thickBot="1" x14ac:dyDescent="0.25">
      <c r="A23" s="46"/>
      <c r="B23" s="187"/>
      <c r="C23" s="188"/>
      <c r="D23" s="188"/>
      <c r="E23" s="188"/>
      <c r="F23" s="188"/>
      <c r="G23" s="188"/>
      <c r="H23" s="188"/>
      <c r="I23" s="188"/>
      <c r="J23" s="188"/>
      <c r="K23" s="188"/>
      <c r="L23" s="188"/>
      <c r="M23" s="188"/>
      <c r="N23" s="188"/>
      <c r="O23" s="188"/>
      <c r="P23" s="189"/>
    </row>
    <row r="24" spans="1:16" ht="180.75" customHeight="1" thickBot="1" x14ac:dyDescent="0.25">
      <c r="A24" s="46"/>
      <c r="B24" s="3" t="s">
        <v>11</v>
      </c>
      <c r="C24" s="165" t="s">
        <v>184</v>
      </c>
      <c r="D24" s="166"/>
      <c r="E24" s="166"/>
      <c r="F24" s="166"/>
      <c r="G24" s="166"/>
      <c r="H24" s="166"/>
      <c r="I24" s="166"/>
      <c r="J24" s="166"/>
      <c r="K24" s="166"/>
      <c r="L24" s="166"/>
      <c r="M24" s="166"/>
      <c r="N24" s="166"/>
      <c r="O24" s="166"/>
      <c r="P24" s="167"/>
    </row>
    <row r="25" spans="1:16" ht="3" customHeight="1" thickBot="1" x14ac:dyDescent="0.25">
      <c r="A25" s="46"/>
      <c r="B25" s="168"/>
      <c r="C25" s="169"/>
      <c r="D25" s="169"/>
      <c r="E25" s="169"/>
      <c r="F25" s="169"/>
      <c r="G25" s="169"/>
      <c r="H25" s="169"/>
      <c r="I25" s="169"/>
      <c r="J25" s="169"/>
      <c r="K25" s="169"/>
      <c r="L25" s="169"/>
      <c r="M25" s="169"/>
      <c r="N25" s="169"/>
      <c r="O25" s="169"/>
      <c r="P25" s="170"/>
    </row>
    <row r="26" spans="1:16" ht="22.5" customHeight="1" thickBot="1" x14ac:dyDescent="0.25">
      <c r="A26" s="46"/>
      <c r="B26" s="48" t="s">
        <v>2</v>
      </c>
      <c r="C26" s="171">
        <v>0.9</v>
      </c>
      <c r="D26" s="172"/>
      <c r="E26" s="172"/>
      <c r="F26" s="172"/>
      <c r="G26" s="172"/>
      <c r="H26" s="172"/>
      <c r="I26" s="172"/>
      <c r="J26" s="173"/>
      <c r="K26" s="173"/>
      <c r="L26" s="173"/>
      <c r="M26" s="173"/>
      <c r="N26" s="173"/>
      <c r="O26" s="173"/>
      <c r="P26" s="174"/>
    </row>
    <row r="27" spans="1:16" ht="3" customHeight="1" thickBot="1" x14ac:dyDescent="0.25">
      <c r="A27" s="46"/>
      <c r="B27" s="175"/>
      <c r="C27" s="176"/>
      <c r="D27" s="176"/>
      <c r="E27" s="176"/>
      <c r="F27" s="176"/>
      <c r="G27" s="176"/>
      <c r="H27" s="176"/>
      <c r="I27" s="176"/>
      <c r="J27" s="176"/>
      <c r="K27" s="176"/>
      <c r="L27" s="176"/>
      <c r="M27" s="176"/>
      <c r="N27" s="176"/>
      <c r="O27" s="176"/>
      <c r="P27" s="177"/>
    </row>
    <row r="28" spans="1:16" ht="33.75" customHeight="1" thickBot="1" x14ac:dyDescent="0.25">
      <c r="A28" s="46"/>
      <c r="B28" s="48" t="s">
        <v>12</v>
      </c>
      <c r="C28" s="49" t="s">
        <v>13</v>
      </c>
      <c r="D28" s="178" t="s">
        <v>174</v>
      </c>
      <c r="E28" s="179"/>
      <c r="F28" s="179"/>
      <c r="G28" s="180"/>
      <c r="H28" s="181" t="s">
        <v>14</v>
      </c>
      <c r="I28" s="181"/>
      <c r="J28" s="181"/>
      <c r="K28" s="178" t="s">
        <v>112</v>
      </c>
      <c r="L28" s="179"/>
      <c r="M28" s="180"/>
      <c r="N28" s="182" t="s">
        <v>15</v>
      </c>
      <c r="O28" s="183"/>
      <c r="P28" s="18" t="s">
        <v>113</v>
      </c>
    </row>
    <row r="29" spans="1:16" ht="3" customHeight="1" thickBot="1" x14ac:dyDescent="0.25">
      <c r="A29" s="46"/>
      <c r="B29" s="184"/>
      <c r="C29" s="185"/>
      <c r="D29" s="185"/>
      <c r="E29" s="185"/>
      <c r="F29" s="185"/>
      <c r="G29" s="185"/>
      <c r="H29" s="185"/>
      <c r="I29" s="185"/>
      <c r="J29" s="185"/>
      <c r="K29" s="185"/>
      <c r="L29" s="185"/>
      <c r="M29" s="185"/>
      <c r="N29" s="185"/>
      <c r="O29" s="185"/>
      <c r="P29" s="186"/>
    </row>
    <row r="30" spans="1:16" ht="13.5" thickBot="1" x14ac:dyDescent="0.25">
      <c r="A30" s="46"/>
      <c r="B30" s="50" t="s">
        <v>7</v>
      </c>
      <c r="C30" s="145" t="s">
        <v>89</v>
      </c>
      <c r="D30" s="146"/>
      <c r="E30" s="146"/>
      <c r="F30" s="146"/>
      <c r="G30" s="146"/>
      <c r="H30" s="146"/>
      <c r="I30" s="146"/>
      <c r="J30" s="146"/>
      <c r="K30" s="146"/>
      <c r="L30" s="146"/>
      <c r="M30" s="146"/>
      <c r="N30" s="146"/>
      <c r="O30" s="146"/>
      <c r="P30" s="147"/>
    </row>
    <row r="31" spans="1:16" ht="3" customHeight="1" thickBot="1" x14ac:dyDescent="0.25">
      <c r="A31" s="46"/>
      <c r="B31" s="187"/>
      <c r="C31" s="188"/>
      <c r="D31" s="188"/>
      <c r="E31" s="188"/>
      <c r="F31" s="188"/>
      <c r="G31" s="188"/>
      <c r="H31" s="188"/>
      <c r="I31" s="188"/>
      <c r="J31" s="188"/>
      <c r="K31" s="188"/>
      <c r="L31" s="188"/>
      <c r="M31" s="188"/>
      <c r="N31" s="188"/>
      <c r="O31" s="188"/>
      <c r="P31" s="189"/>
    </row>
    <row r="32" spans="1:16" ht="13.5" thickBot="1" x14ac:dyDescent="0.25">
      <c r="A32" s="46"/>
      <c r="B32" s="50" t="s">
        <v>4</v>
      </c>
      <c r="C32" s="109" t="s">
        <v>146</v>
      </c>
      <c r="D32" s="110"/>
      <c r="E32" s="110"/>
      <c r="F32" s="110"/>
      <c r="G32" s="110"/>
      <c r="H32" s="110"/>
      <c r="I32" s="110"/>
      <c r="J32" s="110"/>
      <c r="K32" s="110"/>
      <c r="L32" s="110"/>
      <c r="M32" s="110"/>
      <c r="N32" s="110"/>
      <c r="O32" s="110"/>
      <c r="P32" s="111"/>
    </row>
    <row r="33" spans="1:16" ht="3" customHeight="1" thickBot="1" x14ac:dyDescent="0.25">
      <c r="A33" s="46"/>
      <c r="B33" s="190"/>
      <c r="C33" s="191"/>
      <c r="D33" s="191"/>
      <c r="E33" s="191"/>
      <c r="F33" s="191"/>
      <c r="G33" s="191"/>
      <c r="H33" s="191"/>
      <c r="I33" s="191"/>
      <c r="J33" s="191"/>
      <c r="K33" s="191"/>
      <c r="L33" s="191"/>
      <c r="M33" s="191"/>
      <c r="N33" s="191"/>
      <c r="O33" s="191"/>
      <c r="P33" s="192"/>
    </row>
    <row r="34" spans="1:16" ht="13.5" thickBot="1" x14ac:dyDescent="0.25">
      <c r="A34" s="46"/>
      <c r="B34" s="50" t="s">
        <v>22</v>
      </c>
      <c r="C34" s="109" t="s">
        <v>146</v>
      </c>
      <c r="D34" s="110"/>
      <c r="E34" s="110"/>
      <c r="F34" s="110"/>
      <c r="G34" s="110"/>
      <c r="H34" s="110"/>
      <c r="I34" s="110"/>
      <c r="J34" s="110"/>
      <c r="K34" s="110"/>
      <c r="L34" s="110"/>
      <c r="M34" s="110"/>
      <c r="N34" s="110"/>
      <c r="O34" s="110"/>
      <c r="P34" s="111"/>
    </row>
    <row r="35" spans="1:16" ht="3" customHeight="1" thickBot="1" x14ac:dyDescent="0.25">
      <c r="A35" s="46"/>
      <c r="B35" s="157"/>
      <c r="C35" s="158"/>
      <c r="D35" s="158"/>
      <c r="E35" s="158"/>
      <c r="F35" s="158"/>
      <c r="G35" s="158"/>
      <c r="H35" s="158"/>
      <c r="I35" s="158"/>
      <c r="J35" s="158"/>
      <c r="K35" s="158"/>
      <c r="L35" s="158"/>
      <c r="M35" s="158"/>
      <c r="N35" s="158"/>
      <c r="O35" s="158"/>
      <c r="P35" s="159"/>
    </row>
    <row r="36" spans="1:16" ht="16.5" customHeight="1" thickBot="1" x14ac:dyDescent="0.25">
      <c r="A36" s="46"/>
      <c r="B36" s="50" t="s">
        <v>41</v>
      </c>
      <c r="C36" s="109" t="s">
        <v>140</v>
      </c>
      <c r="D36" s="110"/>
      <c r="E36" s="110"/>
      <c r="F36" s="110"/>
      <c r="G36" s="110"/>
      <c r="H36" s="110"/>
      <c r="I36" s="110"/>
      <c r="J36" s="110"/>
      <c r="K36" s="110"/>
      <c r="L36" s="110"/>
      <c r="M36" s="110"/>
      <c r="N36" s="110"/>
      <c r="O36" s="110"/>
      <c r="P36" s="111"/>
    </row>
    <row r="37" spans="1:16" ht="3" customHeight="1" thickBot="1" x14ac:dyDescent="0.25">
      <c r="A37" s="46"/>
      <c r="B37" s="51"/>
      <c r="C37" s="51"/>
      <c r="D37" s="51"/>
      <c r="E37" s="51"/>
      <c r="F37" s="51"/>
      <c r="G37" s="51"/>
      <c r="H37" s="51"/>
      <c r="I37" s="51"/>
      <c r="J37" s="51"/>
      <c r="K37" s="51"/>
      <c r="L37" s="51"/>
      <c r="M37" s="51"/>
      <c r="N37" s="51"/>
      <c r="O37" s="51"/>
      <c r="P37" s="51"/>
    </row>
    <row r="38" spans="1:16" x14ac:dyDescent="0.2">
      <c r="A38" s="46"/>
      <c r="B38" s="160" t="s">
        <v>16</v>
      </c>
      <c r="C38" s="161"/>
      <c r="D38" s="161"/>
      <c r="E38" s="161"/>
      <c r="F38" s="161"/>
      <c r="G38" s="161"/>
      <c r="H38" s="161"/>
      <c r="I38" s="161"/>
      <c r="J38" s="161"/>
      <c r="K38" s="161"/>
      <c r="L38" s="161"/>
      <c r="M38" s="161"/>
      <c r="N38" s="161"/>
      <c r="O38" s="161"/>
      <c r="P38" s="162"/>
    </row>
    <row r="39" spans="1:16" x14ac:dyDescent="0.2">
      <c r="A39" s="46"/>
      <c r="B39" s="52" t="s">
        <v>21</v>
      </c>
      <c r="C39" s="163" t="s">
        <v>17</v>
      </c>
      <c r="D39" s="163"/>
      <c r="E39" s="163"/>
      <c r="F39" s="163"/>
      <c r="G39" s="163"/>
      <c r="H39" s="163" t="s">
        <v>7</v>
      </c>
      <c r="I39" s="163"/>
      <c r="J39" s="163"/>
      <c r="K39" s="163"/>
      <c r="L39" s="163"/>
      <c r="M39" s="163" t="s">
        <v>18</v>
      </c>
      <c r="N39" s="163"/>
      <c r="O39" s="163"/>
      <c r="P39" s="164"/>
    </row>
    <row r="40" spans="1:16" ht="54" customHeight="1" x14ac:dyDescent="0.2">
      <c r="A40" s="46"/>
      <c r="B40" s="16" t="s">
        <v>114</v>
      </c>
      <c r="C40" s="148" t="s">
        <v>116</v>
      </c>
      <c r="D40" s="149"/>
      <c r="E40" s="149"/>
      <c r="F40" s="149"/>
      <c r="G40" s="150"/>
      <c r="H40" s="151" t="s">
        <v>117</v>
      </c>
      <c r="I40" s="152"/>
      <c r="J40" s="152"/>
      <c r="K40" s="152"/>
      <c r="L40" s="153"/>
      <c r="M40" s="154" t="s">
        <v>118</v>
      </c>
      <c r="N40" s="154"/>
      <c r="O40" s="154"/>
      <c r="P40" s="155"/>
    </row>
    <row r="41" spans="1:16" ht="74.25" customHeight="1" x14ac:dyDescent="0.2">
      <c r="A41" s="46"/>
      <c r="B41" s="16" t="s">
        <v>115</v>
      </c>
      <c r="C41" s="156" t="s">
        <v>173</v>
      </c>
      <c r="D41" s="156"/>
      <c r="E41" s="156"/>
      <c r="F41" s="156"/>
      <c r="G41" s="156"/>
      <c r="H41" s="151" t="s">
        <v>117</v>
      </c>
      <c r="I41" s="152"/>
      <c r="J41" s="152"/>
      <c r="K41" s="152"/>
      <c r="L41" s="153"/>
      <c r="M41" s="154" t="s">
        <v>118</v>
      </c>
      <c r="N41" s="154"/>
      <c r="O41" s="154"/>
      <c r="P41" s="155"/>
    </row>
    <row r="42" spans="1:16" ht="3" customHeight="1" thickBot="1" x14ac:dyDescent="0.25">
      <c r="A42" s="46"/>
      <c r="B42" s="53"/>
      <c r="C42" s="53"/>
      <c r="D42" s="53"/>
      <c r="E42" s="53"/>
      <c r="F42" s="53"/>
      <c r="G42" s="53"/>
      <c r="H42" s="53"/>
      <c r="I42" s="53"/>
      <c r="J42" s="53"/>
      <c r="K42" s="53"/>
      <c r="L42" s="53"/>
      <c r="M42" s="53"/>
      <c r="N42" s="53"/>
      <c r="O42" s="53"/>
      <c r="P42" s="53"/>
    </row>
    <row r="43" spans="1:16" ht="13.5" customHeight="1" thickBot="1" x14ac:dyDescent="0.25">
      <c r="A43" s="46"/>
      <c r="B43" s="114" t="s">
        <v>8</v>
      </c>
      <c r="C43" s="115"/>
      <c r="D43" s="115"/>
      <c r="E43" s="115"/>
      <c r="F43" s="115"/>
      <c r="G43" s="115"/>
      <c r="H43" s="115"/>
      <c r="I43" s="115"/>
      <c r="J43" s="115"/>
      <c r="K43" s="115"/>
      <c r="L43" s="115"/>
      <c r="M43" s="115"/>
      <c r="N43" s="115"/>
      <c r="O43" s="115"/>
      <c r="P43" s="116"/>
    </row>
    <row r="44" spans="1:16" ht="3" customHeight="1" thickBot="1" x14ac:dyDescent="0.25">
      <c r="A44" s="46"/>
      <c r="B44" s="54"/>
      <c r="C44" s="55"/>
      <c r="D44" s="55"/>
      <c r="E44" s="55"/>
      <c r="F44" s="55"/>
      <c r="G44" s="55"/>
      <c r="H44" s="55"/>
      <c r="I44" s="55"/>
      <c r="J44" s="55"/>
      <c r="K44" s="55"/>
      <c r="L44" s="55"/>
      <c r="M44" s="55"/>
      <c r="N44" s="55"/>
      <c r="O44" s="55"/>
      <c r="P44" s="56"/>
    </row>
    <row r="45" spans="1:16" x14ac:dyDescent="0.2">
      <c r="A45" s="46"/>
      <c r="B45" s="117" t="s">
        <v>19</v>
      </c>
      <c r="C45" s="57" t="s">
        <v>9</v>
      </c>
      <c r="D45" s="58" t="s">
        <v>58</v>
      </c>
      <c r="E45" s="58" t="s">
        <v>59</v>
      </c>
      <c r="F45" s="58" t="s">
        <v>60</v>
      </c>
      <c r="G45" s="58" t="s">
        <v>61</v>
      </c>
      <c r="H45" s="58" t="s">
        <v>62</v>
      </c>
      <c r="I45" s="58" t="s">
        <v>63</v>
      </c>
      <c r="J45" s="58" t="s">
        <v>64</v>
      </c>
      <c r="K45" s="58" t="s">
        <v>65</v>
      </c>
      <c r="L45" s="58" t="s">
        <v>66</v>
      </c>
      <c r="M45" s="58" t="s">
        <v>67</v>
      </c>
      <c r="N45" s="58" t="s">
        <v>68</v>
      </c>
      <c r="O45" s="59" t="s">
        <v>69</v>
      </c>
      <c r="P45" s="60" t="s">
        <v>134</v>
      </c>
    </row>
    <row r="46" spans="1:16" ht="38.25" x14ac:dyDescent="0.2">
      <c r="A46" s="46"/>
      <c r="B46" s="118"/>
      <c r="C46" s="17" t="s">
        <v>119</v>
      </c>
      <c r="D46" s="62">
        <f>$C$26</f>
        <v>0.9</v>
      </c>
      <c r="E46" s="62">
        <f t="shared" ref="E46:P46" si="0">$C$26</f>
        <v>0.9</v>
      </c>
      <c r="F46" s="62">
        <f t="shared" si="0"/>
        <v>0.9</v>
      </c>
      <c r="G46" s="62">
        <f t="shared" si="0"/>
        <v>0.9</v>
      </c>
      <c r="H46" s="62">
        <f t="shared" si="0"/>
        <v>0.9</v>
      </c>
      <c r="I46" s="62">
        <f t="shared" si="0"/>
        <v>0.9</v>
      </c>
      <c r="J46" s="62">
        <f t="shared" si="0"/>
        <v>0.9</v>
      </c>
      <c r="K46" s="62">
        <f t="shared" si="0"/>
        <v>0.9</v>
      </c>
      <c r="L46" s="62">
        <f t="shared" si="0"/>
        <v>0.9</v>
      </c>
      <c r="M46" s="62">
        <f t="shared" si="0"/>
        <v>0.9</v>
      </c>
      <c r="N46" s="62">
        <f t="shared" si="0"/>
        <v>0.9</v>
      </c>
      <c r="O46" s="62">
        <f t="shared" si="0"/>
        <v>0.9</v>
      </c>
      <c r="P46" s="62">
        <f t="shared" si="0"/>
        <v>0.9</v>
      </c>
    </row>
    <row r="47" spans="1:16" ht="37.5" customHeight="1" thickBot="1" x14ac:dyDescent="0.25">
      <c r="A47" s="46"/>
      <c r="B47" s="119"/>
      <c r="C47" s="79" t="s">
        <v>120</v>
      </c>
      <c r="D47" s="80">
        <f>'1.1. registro calificación serv'!C8</f>
        <v>0.996</v>
      </c>
      <c r="E47" s="80">
        <f>'1.1. registro calificación serv'!D8</f>
        <v>0.97</v>
      </c>
      <c r="F47" s="80">
        <f>'1.1. registro calificación serv'!E8</f>
        <v>0.99199999999999999</v>
      </c>
      <c r="G47" s="80">
        <f>'1.1. registro calificación serv'!F8</f>
        <v>0.98</v>
      </c>
      <c r="H47" s="80">
        <f>'1.1. registro calificación serv'!G8</f>
        <v>0.99</v>
      </c>
      <c r="I47" s="80">
        <f>'1.1. registro calificación serv'!H8</f>
        <v>1</v>
      </c>
      <c r="J47" s="80">
        <f>'1.1. registro calificación serv'!I8</f>
        <v>0.98</v>
      </c>
      <c r="K47" s="80">
        <f>'1.1. registro calificación serv'!J8</f>
        <v>0.92</v>
      </c>
      <c r="L47" s="80">
        <f>'1.1. registro calificación serv'!K8</f>
        <v>1</v>
      </c>
      <c r="M47" s="80">
        <f>'1.1. registro calificación serv'!L8</f>
        <v>0.95</v>
      </c>
      <c r="N47" s="80">
        <f>'1.1. registro calificación serv'!M8</f>
        <v>0.94799999999999995</v>
      </c>
      <c r="O47" s="80">
        <f>'1.1. registro calificación serv'!N8</f>
        <v>1</v>
      </c>
      <c r="P47" s="80">
        <f>'1.1. registro calificación serv'!O8</f>
        <v>0.97716666666666663</v>
      </c>
    </row>
    <row r="48" spans="1:16" ht="3" customHeight="1" thickBot="1" x14ac:dyDescent="0.25">
      <c r="A48" s="46"/>
      <c r="B48" s="66">
        <v>0.9</v>
      </c>
      <c r="C48" s="67"/>
      <c r="D48" s="67"/>
      <c r="E48" s="67"/>
      <c r="F48" s="68">
        <f>+$C$26</f>
        <v>0.9</v>
      </c>
      <c r="G48" s="67"/>
      <c r="H48" s="67"/>
      <c r="I48" s="68">
        <f>+$C$26</f>
        <v>0.9</v>
      </c>
      <c r="J48" s="67"/>
      <c r="K48" s="67"/>
      <c r="L48" s="68">
        <f>+$C$26</f>
        <v>0.9</v>
      </c>
      <c r="M48" s="67"/>
      <c r="N48" s="67"/>
      <c r="O48" s="68">
        <f>+$C$26</f>
        <v>0.9</v>
      </c>
      <c r="P48" s="68">
        <f>+$C$26</f>
        <v>0.9</v>
      </c>
    </row>
    <row r="49" spans="1:16" ht="22.5" customHeight="1" thickBot="1" x14ac:dyDescent="0.25">
      <c r="A49" s="46"/>
      <c r="B49" s="120" t="s">
        <v>20</v>
      </c>
      <c r="C49" s="121"/>
      <c r="D49" s="121"/>
      <c r="E49" s="121"/>
      <c r="F49" s="121"/>
      <c r="G49" s="121"/>
      <c r="H49" s="121"/>
      <c r="I49" s="121"/>
      <c r="J49" s="121"/>
      <c r="K49" s="121"/>
      <c r="L49" s="121"/>
      <c r="M49" s="121"/>
      <c r="N49" s="121"/>
      <c r="O49" s="121"/>
      <c r="P49" s="122"/>
    </row>
    <row r="50" spans="1:16" x14ac:dyDescent="0.2">
      <c r="A50" s="46"/>
      <c r="B50" s="123"/>
      <c r="C50" s="124"/>
      <c r="D50" s="124"/>
      <c r="E50" s="124"/>
      <c r="F50" s="124"/>
      <c r="G50" s="124"/>
      <c r="H50" s="124"/>
      <c r="I50" s="124"/>
      <c r="J50" s="124"/>
      <c r="K50" s="124"/>
      <c r="L50" s="124"/>
      <c r="M50" s="124"/>
      <c r="N50" s="124"/>
      <c r="O50" s="124"/>
      <c r="P50" s="125"/>
    </row>
    <row r="51" spans="1:16" x14ac:dyDescent="0.2">
      <c r="A51" s="46"/>
      <c r="B51" s="126"/>
      <c r="C51" s="127"/>
      <c r="D51" s="127"/>
      <c r="E51" s="127"/>
      <c r="F51" s="127"/>
      <c r="G51" s="127"/>
      <c r="H51" s="127"/>
      <c r="I51" s="127"/>
      <c r="J51" s="127"/>
      <c r="K51" s="127"/>
      <c r="L51" s="127"/>
      <c r="M51" s="127"/>
      <c r="N51" s="127"/>
      <c r="O51" s="127"/>
      <c r="P51" s="128"/>
    </row>
    <row r="52" spans="1:16" x14ac:dyDescent="0.2">
      <c r="A52" s="46"/>
      <c r="B52" s="126"/>
      <c r="C52" s="127"/>
      <c r="D52" s="127"/>
      <c r="E52" s="127"/>
      <c r="F52" s="127"/>
      <c r="G52" s="127"/>
      <c r="H52" s="127"/>
      <c r="I52" s="127"/>
      <c r="J52" s="127"/>
      <c r="K52" s="127"/>
      <c r="L52" s="127"/>
      <c r="M52" s="127"/>
      <c r="N52" s="127"/>
      <c r="O52" s="127"/>
      <c r="P52" s="128"/>
    </row>
    <row r="53" spans="1:16" x14ac:dyDescent="0.2">
      <c r="A53" s="46"/>
      <c r="B53" s="126"/>
      <c r="C53" s="127"/>
      <c r="D53" s="127"/>
      <c r="E53" s="127"/>
      <c r="F53" s="127"/>
      <c r="G53" s="127"/>
      <c r="H53" s="127"/>
      <c r="I53" s="127"/>
      <c r="J53" s="127"/>
      <c r="K53" s="127"/>
      <c r="L53" s="127"/>
      <c r="M53" s="127"/>
      <c r="N53" s="127"/>
      <c r="O53" s="127"/>
      <c r="P53" s="128"/>
    </row>
    <row r="54" spans="1:16" x14ac:dyDescent="0.2">
      <c r="A54" s="46"/>
      <c r="B54" s="126"/>
      <c r="C54" s="127"/>
      <c r="D54" s="127"/>
      <c r="E54" s="127"/>
      <c r="F54" s="127"/>
      <c r="G54" s="127"/>
      <c r="H54" s="127"/>
      <c r="I54" s="127"/>
      <c r="J54" s="127"/>
      <c r="K54" s="127"/>
      <c r="L54" s="127"/>
      <c r="M54" s="127"/>
      <c r="N54" s="127"/>
      <c r="O54" s="127"/>
      <c r="P54" s="128"/>
    </row>
    <row r="55" spans="1:16" x14ac:dyDescent="0.2">
      <c r="A55" s="46"/>
      <c r="B55" s="126"/>
      <c r="C55" s="127"/>
      <c r="D55" s="127"/>
      <c r="E55" s="127"/>
      <c r="F55" s="127"/>
      <c r="G55" s="127"/>
      <c r="H55" s="127"/>
      <c r="I55" s="127"/>
      <c r="J55" s="127"/>
      <c r="K55" s="127"/>
      <c r="L55" s="127"/>
      <c r="M55" s="127"/>
      <c r="N55" s="127"/>
      <c r="O55" s="127"/>
      <c r="P55" s="128"/>
    </row>
    <row r="56" spans="1:16" x14ac:dyDescent="0.2">
      <c r="A56" s="46"/>
      <c r="B56" s="126"/>
      <c r="C56" s="127"/>
      <c r="D56" s="127"/>
      <c r="E56" s="127"/>
      <c r="F56" s="127"/>
      <c r="G56" s="127"/>
      <c r="H56" s="127"/>
      <c r="I56" s="127"/>
      <c r="J56" s="127"/>
      <c r="K56" s="127"/>
      <c r="L56" s="127"/>
      <c r="M56" s="127"/>
      <c r="N56" s="127"/>
      <c r="O56" s="127"/>
      <c r="P56" s="128"/>
    </row>
    <row r="57" spans="1:16" x14ac:dyDescent="0.2">
      <c r="A57" s="46"/>
      <c r="B57" s="126"/>
      <c r="C57" s="127"/>
      <c r="D57" s="127"/>
      <c r="E57" s="127"/>
      <c r="F57" s="127"/>
      <c r="G57" s="127"/>
      <c r="H57" s="127"/>
      <c r="I57" s="127"/>
      <c r="J57" s="127"/>
      <c r="K57" s="127"/>
      <c r="L57" s="127"/>
      <c r="M57" s="127"/>
      <c r="N57" s="127"/>
      <c r="O57" s="127"/>
      <c r="P57" s="128"/>
    </row>
    <row r="58" spans="1:16" x14ac:dyDescent="0.2">
      <c r="A58" s="46"/>
      <c r="B58" s="126"/>
      <c r="C58" s="127"/>
      <c r="D58" s="127"/>
      <c r="E58" s="127"/>
      <c r="F58" s="127"/>
      <c r="G58" s="127"/>
      <c r="H58" s="127"/>
      <c r="I58" s="127"/>
      <c r="J58" s="127"/>
      <c r="K58" s="127"/>
      <c r="L58" s="127"/>
      <c r="M58" s="127"/>
      <c r="N58" s="127"/>
      <c r="O58" s="127"/>
      <c r="P58" s="128"/>
    </row>
    <row r="59" spans="1:16" x14ac:dyDescent="0.2">
      <c r="A59" s="46"/>
      <c r="B59" s="126"/>
      <c r="C59" s="127"/>
      <c r="D59" s="127"/>
      <c r="E59" s="127"/>
      <c r="F59" s="127"/>
      <c r="G59" s="127"/>
      <c r="H59" s="127"/>
      <c r="I59" s="127"/>
      <c r="J59" s="127"/>
      <c r="K59" s="127"/>
      <c r="L59" s="127"/>
      <c r="M59" s="127"/>
      <c r="N59" s="127"/>
      <c r="O59" s="127"/>
      <c r="P59" s="128"/>
    </row>
    <row r="60" spans="1:16" x14ac:dyDescent="0.2">
      <c r="A60" s="46"/>
      <c r="B60" s="126"/>
      <c r="C60" s="127"/>
      <c r="D60" s="127"/>
      <c r="E60" s="127"/>
      <c r="F60" s="127"/>
      <c r="G60" s="127"/>
      <c r="H60" s="127"/>
      <c r="I60" s="127"/>
      <c r="J60" s="127"/>
      <c r="K60" s="127"/>
      <c r="L60" s="127"/>
      <c r="M60" s="127"/>
      <c r="N60" s="127"/>
      <c r="O60" s="127"/>
      <c r="P60" s="128"/>
    </row>
    <row r="61" spans="1:16" x14ac:dyDescent="0.2">
      <c r="A61" s="46"/>
      <c r="B61" s="126"/>
      <c r="C61" s="127"/>
      <c r="D61" s="127"/>
      <c r="E61" s="127"/>
      <c r="F61" s="127"/>
      <c r="G61" s="127"/>
      <c r="H61" s="127"/>
      <c r="I61" s="127"/>
      <c r="J61" s="127"/>
      <c r="K61" s="127"/>
      <c r="L61" s="127"/>
      <c r="M61" s="127"/>
      <c r="N61" s="127"/>
      <c r="O61" s="127"/>
      <c r="P61" s="128"/>
    </row>
    <row r="62" spans="1:16" x14ac:dyDescent="0.2">
      <c r="A62" s="46"/>
      <c r="B62" s="126"/>
      <c r="C62" s="127"/>
      <c r="D62" s="127"/>
      <c r="E62" s="127"/>
      <c r="F62" s="127"/>
      <c r="G62" s="127"/>
      <c r="H62" s="127"/>
      <c r="I62" s="127"/>
      <c r="J62" s="127"/>
      <c r="K62" s="127"/>
      <c r="L62" s="127"/>
      <c r="M62" s="127"/>
      <c r="N62" s="127"/>
      <c r="O62" s="127"/>
      <c r="P62" s="128"/>
    </row>
    <row r="63" spans="1:16" x14ac:dyDescent="0.2">
      <c r="A63" s="46"/>
      <c r="B63" s="126"/>
      <c r="C63" s="127"/>
      <c r="D63" s="127"/>
      <c r="E63" s="127"/>
      <c r="F63" s="127"/>
      <c r="G63" s="127"/>
      <c r="H63" s="127"/>
      <c r="I63" s="127"/>
      <c r="J63" s="127"/>
      <c r="K63" s="127"/>
      <c r="L63" s="127"/>
      <c r="M63" s="127"/>
      <c r="N63" s="127"/>
      <c r="O63" s="127"/>
      <c r="P63" s="128"/>
    </row>
    <row r="64" spans="1:16" x14ac:dyDescent="0.2">
      <c r="A64" s="46"/>
      <c r="B64" s="126"/>
      <c r="C64" s="127"/>
      <c r="D64" s="127"/>
      <c r="E64" s="127"/>
      <c r="F64" s="127"/>
      <c r="G64" s="127"/>
      <c r="H64" s="127"/>
      <c r="I64" s="127"/>
      <c r="J64" s="127"/>
      <c r="K64" s="127"/>
      <c r="L64" s="127"/>
      <c r="M64" s="127"/>
      <c r="N64" s="127"/>
      <c r="O64" s="127"/>
      <c r="P64" s="128"/>
    </row>
    <row r="65" spans="1:17" ht="81" customHeight="1" thickBot="1" x14ac:dyDescent="0.25">
      <c r="A65" s="46"/>
      <c r="B65" s="129"/>
      <c r="C65" s="130"/>
      <c r="D65" s="130"/>
      <c r="E65" s="130"/>
      <c r="F65" s="130"/>
      <c r="G65" s="130"/>
      <c r="H65" s="130"/>
      <c r="I65" s="130"/>
      <c r="J65" s="130"/>
      <c r="K65" s="130"/>
      <c r="L65" s="130"/>
      <c r="M65" s="130"/>
      <c r="N65" s="130"/>
      <c r="O65" s="130"/>
      <c r="P65" s="131"/>
    </row>
    <row r="66" spans="1:17" s="70" customFormat="1" ht="15" customHeight="1" thickBot="1" x14ac:dyDescent="0.25">
      <c r="A66" s="132"/>
      <c r="B66" s="132"/>
      <c r="C66" s="132"/>
      <c r="D66" s="132"/>
      <c r="E66" s="132"/>
      <c r="F66" s="132"/>
      <c r="G66" s="132"/>
      <c r="H66" s="132"/>
      <c r="I66" s="132"/>
      <c r="J66" s="132"/>
      <c r="K66" s="132"/>
      <c r="L66" s="132"/>
      <c r="M66" s="132"/>
      <c r="N66" s="132"/>
      <c r="O66" s="132"/>
      <c r="P66" s="132"/>
      <c r="Q66" s="69"/>
    </row>
    <row r="67" spans="1:17" ht="15" customHeight="1" x14ac:dyDescent="0.2">
      <c r="A67" s="46"/>
      <c r="B67" s="133" t="s">
        <v>5</v>
      </c>
      <c r="C67" s="136" t="s">
        <v>85</v>
      </c>
      <c r="D67" s="137"/>
      <c r="E67" s="137"/>
      <c r="F67" s="137"/>
      <c r="G67" s="137"/>
      <c r="H67" s="137"/>
      <c r="I67" s="137"/>
      <c r="J67" s="137"/>
      <c r="K67" s="137"/>
      <c r="L67" s="137"/>
      <c r="M67" s="137"/>
      <c r="N67" s="137"/>
      <c r="O67" s="137"/>
      <c r="P67" s="138"/>
    </row>
    <row r="68" spans="1:17" ht="49.5" customHeight="1" x14ac:dyDescent="0.2">
      <c r="A68" s="46"/>
      <c r="B68" s="134"/>
      <c r="C68" s="139" t="s">
        <v>182</v>
      </c>
      <c r="D68" s="140"/>
      <c r="E68" s="140"/>
      <c r="F68" s="140"/>
      <c r="G68" s="140"/>
      <c r="H68" s="140"/>
      <c r="I68" s="140"/>
      <c r="J68" s="140"/>
      <c r="K68" s="140"/>
      <c r="L68" s="140"/>
      <c r="M68" s="140"/>
      <c r="N68" s="140"/>
      <c r="O68" s="140"/>
      <c r="P68" s="141"/>
    </row>
    <row r="69" spans="1:17" ht="15" customHeight="1" x14ac:dyDescent="0.2">
      <c r="A69" s="46"/>
      <c r="B69" s="134"/>
      <c r="C69" s="142" t="s">
        <v>86</v>
      </c>
      <c r="D69" s="143"/>
      <c r="E69" s="143"/>
      <c r="F69" s="143"/>
      <c r="G69" s="143"/>
      <c r="H69" s="143"/>
      <c r="I69" s="143"/>
      <c r="J69" s="143"/>
      <c r="K69" s="143"/>
      <c r="L69" s="143"/>
      <c r="M69" s="143"/>
      <c r="N69" s="143"/>
      <c r="O69" s="143"/>
      <c r="P69" s="144"/>
    </row>
    <row r="70" spans="1:17" ht="49.5" customHeight="1" x14ac:dyDescent="0.2">
      <c r="A70" s="46"/>
      <c r="B70" s="134"/>
      <c r="C70" s="139" t="s">
        <v>185</v>
      </c>
      <c r="D70" s="140"/>
      <c r="E70" s="140"/>
      <c r="F70" s="140"/>
      <c r="G70" s="140"/>
      <c r="H70" s="140"/>
      <c r="I70" s="140"/>
      <c r="J70" s="140"/>
      <c r="K70" s="140"/>
      <c r="L70" s="140"/>
      <c r="M70" s="140"/>
      <c r="N70" s="140"/>
      <c r="O70" s="140"/>
      <c r="P70" s="141"/>
    </row>
    <row r="71" spans="1:17" ht="18" customHeight="1" x14ac:dyDescent="0.2">
      <c r="A71" s="46"/>
      <c r="B71" s="134"/>
      <c r="C71" s="142" t="s">
        <v>87</v>
      </c>
      <c r="D71" s="143"/>
      <c r="E71" s="143"/>
      <c r="F71" s="143"/>
      <c r="G71" s="143"/>
      <c r="H71" s="143"/>
      <c r="I71" s="143"/>
      <c r="J71" s="143"/>
      <c r="K71" s="143"/>
      <c r="L71" s="143"/>
      <c r="M71" s="143"/>
      <c r="N71" s="143"/>
      <c r="O71" s="143"/>
      <c r="P71" s="144"/>
    </row>
    <row r="72" spans="1:17" ht="49.5" customHeight="1" x14ac:dyDescent="0.2">
      <c r="A72" s="46"/>
      <c r="B72" s="134"/>
      <c r="C72" s="139" t="s">
        <v>186</v>
      </c>
      <c r="D72" s="140"/>
      <c r="E72" s="140"/>
      <c r="F72" s="140"/>
      <c r="G72" s="140"/>
      <c r="H72" s="140"/>
      <c r="I72" s="140"/>
      <c r="J72" s="140"/>
      <c r="K72" s="140"/>
      <c r="L72" s="140"/>
      <c r="M72" s="140"/>
      <c r="N72" s="140"/>
      <c r="O72" s="140"/>
      <c r="P72" s="141"/>
    </row>
    <row r="73" spans="1:17" ht="17.25" customHeight="1" x14ac:dyDescent="0.2">
      <c r="A73" s="46"/>
      <c r="B73" s="134"/>
      <c r="C73" s="142" t="s">
        <v>88</v>
      </c>
      <c r="D73" s="143"/>
      <c r="E73" s="143"/>
      <c r="F73" s="143"/>
      <c r="G73" s="143"/>
      <c r="H73" s="143"/>
      <c r="I73" s="143"/>
      <c r="J73" s="143"/>
      <c r="K73" s="143"/>
      <c r="L73" s="143"/>
      <c r="M73" s="143"/>
      <c r="N73" s="143"/>
      <c r="O73" s="143"/>
      <c r="P73" s="144"/>
    </row>
    <row r="74" spans="1:17" ht="49.5" customHeight="1" thickBot="1" x14ac:dyDescent="0.25">
      <c r="A74" s="46"/>
      <c r="B74" s="135"/>
      <c r="C74" s="139" t="s">
        <v>186</v>
      </c>
      <c r="D74" s="140"/>
      <c r="E74" s="140"/>
      <c r="F74" s="140"/>
      <c r="G74" s="140"/>
      <c r="H74" s="140"/>
      <c r="I74" s="140"/>
      <c r="J74" s="140"/>
      <c r="K74" s="140"/>
      <c r="L74" s="140"/>
      <c r="M74" s="140"/>
      <c r="N74" s="140"/>
      <c r="O74" s="140"/>
      <c r="P74" s="141"/>
    </row>
    <row r="75" spans="1:17" ht="30.75" customHeight="1" thickBot="1" x14ac:dyDescent="0.25">
      <c r="A75" s="46"/>
      <c r="B75" s="15" t="s">
        <v>40</v>
      </c>
      <c r="C75" s="145"/>
      <c r="D75" s="146"/>
      <c r="E75" s="146"/>
      <c r="F75" s="146"/>
      <c r="G75" s="146"/>
      <c r="H75" s="146"/>
      <c r="I75" s="146"/>
      <c r="J75" s="146"/>
      <c r="K75" s="146"/>
      <c r="L75" s="146"/>
      <c r="M75" s="146"/>
      <c r="N75" s="146"/>
      <c r="O75" s="146"/>
      <c r="P75" s="147"/>
    </row>
    <row r="76" spans="1:17" ht="27.75" customHeight="1" thickBot="1" x14ac:dyDescent="0.25">
      <c r="A76" s="46"/>
      <c r="B76" s="15" t="s">
        <v>47</v>
      </c>
      <c r="C76" s="112" t="s">
        <v>48</v>
      </c>
      <c r="D76" s="112"/>
      <c r="E76" s="112"/>
      <c r="F76" s="112"/>
      <c r="G76" s="112"/>
      <c r="H76" s="112"/>
      <c r="I76" s="112"/>
      <c r="J76" s="112"/>
      <c r="K76" s="112"/>
      <c r="L76" s="112"/>
      <c r="M76" s="112"/>
      <c r="N76" s="112"/>
      <c r="O76" s="112"/>
      <c r="P76" s="113"/>
    </row>
    <row r="77" spans="1:17" x14ac:dyDescent="0.2">
      <c r="B77" s="43"/>
    </row>
    <row r="78" spans="1:17" x14ac:dyDescent="0.2">
      <c r="B78" s="43"/>
    </row>
    <row r="79" spans="1:17" x14ac:dyDescent="0.2">
      <c r="B79" s="43"/>
      <c r="C79" s="71"/>
    </row>
    <row r="80" spans="1:17" hidden="1" x14ac:dyDescent="0.2">
      <c r="B80" s="43"/>
      <c r="C80" s="43">
        <v>2018</v>
      </c>
    </row>
    <row r="81" spans="2:17" hidden="1" x14ac:dyDescent="0.2">
      <c r="B81" s="43"/>
      <c r="C81" s="43">
        <v>2019</v>
      </c>
    </row>
    <row r="82" spans="2:17" x14ac:dyDescent="0.2">
      <c r="B82" s="43"/>
    </row>
    <row r="83" spans="2:17" x14ac:dyDescent="0.2">
      <c r="B83" s="43"/>
    </row>
    <row r="84" spans="2:17" x14ac:dyDescent="0.2">
      <c r="B84" s="43"/>
    </row>
    <row r="85" spans="2:17" x14ac:dyDescent="0.2">
      <c r="B85" s="43"/>
    </row>
    <row r="86" spans="2:17" x14ac:dyDescent="0.2">
      <c r="B86" s="43"/>
    </row>
    <row r="87" spans="2:17" s="44" customFormat="1" x14ac:dyDescent="0.2"/>
    <row r="88" spans="2:17" s="44" customFormat="1" x14ac:dyDescent="0.2">
      <c r="B88" s="72"/>
      <c r="C88" s="72"/>
      <c r="D88" s="72"/>
      <c r="E88" s="72"/>
      <c r="F88" s="72"/>
      <c r="G88" s="72"/>
      <c r="H88" s="72"/>
      <c r="I88" s="72"/>
      <c r="J88" s="72"/>
      <c r="K88" s="72"/>
      <c r="L88" s="72"/>
      <c r="M88" s="72"/>
      <c r="N88" s="72"/>
      <c r="O88" s="72"/>
    </row>
    <row r="89" spans="2:17" s="44" customFormat="1" x14ac:dyDescent="0.2">
      <c r="B89" s="72"/>
      <c r="C89" s="72"/>
      <c r="D89" s="72"/>
      <c r="E89" s="72"/>
      <c r="F89" s="72"/>
      <c r="G89" s="72"/>
      <c r="H89" s="72"/>
      <c r="I89" s="72"/>
      <c r="J89" s="72"/>
      <c r="K89" s="72"/>
      <c r="L89" s="72"/>
      <c r="M89" s="72"/>
      <c r="N89" s="72"/>
      <c r="O89" s="72"/>
    </row>
    <row r="90" spans="2:17" s="44" customFormat="1" x14ac:dyDescent="0.2">
      <c r="B90" s="72"/>
      <c r="C90" s="72"/>
      <c r="D90" s="72"/>
      <c r="E90" s="72"/>
      <c r="F90" s="72"/>
      <c r="G90" s="72"/>
      <c r="H90" s="72"/>
      <c r="I90" s="72"/>
      <c r="J90" s="72"/>
      <c r="K90" s="72"/>
      <c r="L90" s="72"/>
      <c r="M90" s="72"/>
      <c r="N90" s="72"/>
      <c r="O90" s="72"/>
    </row>
    <row r="91" spans="2:17" s="44" customFormat="1" x14ac:dyDescent="0.2">
      <c r="B91" s="72"/>
      <c r="C91" s="72"/>
      <c r="D91" s="72"/>
      <c r="E91" s="72"/>
      <c r="F91" s="72"/>
      <c r="G91" s="72"/>
      <c r="H91" s="72"/>
      <c r="I91" s="72"/>
      <c r="J91" s="72"/>
      <c r="K91" s="72"/>
      <c r="L91" s="72"/>
      <c r="M91" s="72"/>
      <c r="N91" s="72"/>
      <c r="O91" s="72"/>
    </row>
    <row r="92" spans="2:17" s="44" customFormat="1" x14ac:dyDescent="0.2">
      <c r="B92" s="73"/>
      <c r="C92" s="73"/>
      <c r="D92" s="73"/>
      <c r="E92" s="73"/>
      <c r="F92" s="73"/>
      <c r="G92" s="72"/>
      <c r="H92" s="72"/>
      <c r="I92" s="72"/>
      <c r="J92" s="72"/>
      <c r="K92" s="72"/>
      <c r="L92" s="72"/>
      <c r="M92" s="72"/>
      <c r="N92" s="72"/>
      <c r="O92" s="72"/>
    </row>
    <row r="93" spans="2:17" s="44" customFormat="1" x14ac:dyDescent="0.2">
      <c r="B93" s="73"/>
      <c r="C93" s="73"/>
      <c r="D93" s="73"/>
      <c r="E93" s="73"/>
      <c r="F93" s="73"/>
      <c r="G93" s="72"/>
      <c r="H93" s="72"/>
      <c r="I93" s="72"/>
      <c r="J93" s="72"/>
      <c r="K93" s="72"/>
      <c r="L93" s="72"/>
      <c r="M93" s="72"/>
      <c r="N93" s="72"/>
      <c r="O93" s="72"/>
    </row>
    <row r="94" spans="2:17" s="44" customFormat="1" x14ac:dyDescent="0.2">
      <c r="B94" s="73"/>
      <c r="C94" s="73"/>
      <c r="D94" s="73"/>
      <c r="E94" s="73"/>
      <c r="F94" s="73"/>
      <c r="G94" s="72"/>
      <c r="H94" s="72"/>
      <c r="I94" s="72"/>
      <c r="J94" s="72"/>
      <c r="K94" s="72"/>
      <c r="L94" s="72"/>
      <c r="M94" s="72"/>
      <c r="N94" s="72"/>
      <c r="O94" s="72"/>
      <c r="Q94" s="74" t="s">
        <v>142</v>
      </c>
    </row>
    <row r="95" spans="2:17" s="44" customFormat="1" x14ac:dyDescent="0.2">
      <c r="B95" s="73"/>
      <c r="C95" s="73"/>
      <c r="D95" s="73"/>
      <c r="E95" s="73"/>
      <c r="F95" s="73"/>
      <c r="G95" s="72"/>
      <c r="H95" s="72"/>
      <c r="I95" s="72"/>
      <c r="J95" s="72"/>
      <c r="K95" s="72"/>
      <c r="L95" s="72"/>
      <c r="M95" s="72"/>
      <c r="N95" s="72"/>
      <c r="O95" s="72"/>
      <c r="Q95" s="74" t="s">
        <v>143</v>
      </c>
    </row>
    <row r="96" spans="2:17" s="44" customFormat="1" x14ac:dyDescent="0.2">
      <c r="B96" s="73"/>
      <c r="C96" s="73"/>
      <c r="D96" s="73"/>
      <c r="E96" s="73"/>
      <c r="F96" s="73"/>
      <c r="G96" s="72"/>
      <c r="H96" s="72"/>
      <c r="I96" s="72"/>
      <c r="J96" s="72"/>
      <c r="K96" s="72"/>
      <c r="L96" s="72"/>
      <c r="M96" s="72"/>
      <c r="N96" s="72"/>
      <c r="O96" s="72"/>
      <c r="Q96" s="74" t="s">
        <v>144</v>
      </c>
    </row>
    <row r="97" spans="2:17" s="44" customFormat="1" x14ac:dyDescent="0.2">
      <c r="B97" s="73"/>
      <c r="C97" s="73"/>
      <c r="D97" s="73"/>
      <c r="E97" s="73"/>
      <c r="F97" s="73"/>
      <c r="G97" s="72"/>
      <c r="H97" s="72"/>
      <c r="I97" s="72"/>
      <c r="J97" s="72"/>
      <c r="K97" s="72"/>
      <c r="L97" s="72"/>
      <c r="M97" s="72"/>
      <c r="N97" s="72"/>
      <c r="O97" s="72"/>
      <c r="Q97" s="74" t="s">
        <v>140</v>
      </c>
    </row>
    <row r="98" spans="2:17" s="44" customFormat="1" x14ac:dyDescent="0.2">
      <c r="B98" s="73"/>
      <c r="C98" s="73"/>
      <c r="D98" s="73"/>
      <c r="E98" s="73"/>
      <c r="F98" s="73"/>
      <c r="G98" s="72"/>
      <c r="H98" s="72"/>
      <c r="I98" s="72"/>
      <c r="J98" s="72"/>
      <c r="K98" s="72"/>
      <c r="L98" s="72"/>
      <c r="M98" s="72"/>
      <c r="N98" s="72"/>
      <c r="O98" s="72"/>
      <c r="P98" s="75"/>
      <c r="Q98" s="74" t="s">
        <v>145</v>
      </c>
    </row>
    <row r="99" spans="2:17" s="44" customFormat="1" x14ac:dyDescent="0.2">
      <c r="B99" s="73"/>
      <c r="C99" s="73"/>
      <c r="D99" s="73"/>
      <c r="E99" s="73"/>
      <c r="F99" s="73"/>
      <c r="G99" s="72"/>
      <c r="H99" s="72"/>
      <c r="I99" s="72"/>
      <c r="J99" s="72"/>
      <c r="K99" s="72"/>
      <c r="L99" s="72"/>
      <c r="M99" s="72"/>
      <c r="N99" s="72"/>
      <c r="O99" s="72"/>
      <c r="P99" s="75"/>
      <c r="Q99" s="74" t="s">
        <v>146</v>
      </c>
    </row>
    <row r="100" spans="2:17" s="44" customFormat="1" x14ac:dyDescent="0.2">
      <c r="B100" s="73"/>
      <c r="C100" s="73"/>
      <c r="D100" s="73"/>
      <c r="E100" s="73"/>
      <c r="F100" s="73"/>
      <c r="G100" s="72"/>
      <c r="H100" s="72"/>
      <c r="I100" s="72"/>
      <c r="J100" s="72"/>
      <c r="K100" s="72"/>
      <c r="L100" s="72"/>
      <c r="M100" s="72"/>
      <c r="N100" s="72"/>
      <c r="O100" s="72"/>
      <c r="P100" s="75"/>
    </row>
    <row r="101" spans="2:17" s="44" customFormat="1" x14ac:dyDescent="0.2">
      <c r="B101" s="73"/>
      <c r="C101" s="73"/>
      <c r="D101" s="73"/>
      <c r="E101" s="73"/>
      <c r="F101" s="73"/>
      <c r="G101" s="72"/>
      <c r="H101" s="72"/>
      <c r="I101" s="72"/>
      <c r="J101" s="72"/>
      <c r="K101" s="72"/>
      <c r="L101" s="72"/>
      <c r="M101" s="72"/>
      <c r="N101" s="72"/>
      <c r="O101" s="72"/>
      <c r="P101" s="75"/>
    </row>
    <row r="102" spans="2:17" s="44" customFormat="1" x14ac:dyDescent="0.2">
      <c r="B102" s="76"/>
      <c r="C102" s="76"/>
      <c r="D102" s="73"/>
      <c r="E102" s="73"/>
      <c r="F102" s="73"/>
      <c r="G102" s="72"/>
      <c r="H102" s="72"/>
      <c r="I102" s="72"/>
      <c r="J102" s="72"/>
      <c r="K102" s="72"/>
      <c r="L102" s="72"/>
      <c r="M102" s="72"/>
      <c r="N102" s="72"/>
      <c r="O102" s="72"/>
      <c r="P102" s="75"/>
    </row>
    <row r="103" spans="2:17" s="44" customFormat="1" x14ac:dyDescent="0.2">
      <c r="B103" s="76"/>
      <c r="C103" s="76"/>
      <c r="D103" s="73"/>
      <c r="E103" s="73"/>
      <c r="F103" s="73"/>
      <c r="G103" s="72"/>
      <c r="H103" s="72"/>
      <c r="I103" s="72"/>
      <c r="J103" s="72"/>
      <c r="K103" s="72"/>
      <c r="L103" s="72"/>
      <c r="M103" s="72"/>
      <c r="N103" s="72"/>
      <c r="O103" s="72"/>
      <c r="P103" s="75"/>
    </row>
    <row r="104" spans="2:17" s="44" customFormat="1" x14ac:dyDescent="0.2">
      <c r="B104" s="76"/>
      <c r="C104" s="76"/>
      <c r="D104" s="73"/>
      <c r="E104" s="73"/>
      <c r="F104" s="73"/>
      <c r="G104" s="72"/>
      <c r="H104" s="72"/>
      <c r="I104" s="72"/>
      <c r="J104" s="72"/>
      <c r="K104" s="72"/>
      <c r="L104" s="72"/>
      <c r="M104" s="72"/>
      <c r="N104" s="72"/>
      <c r="O104" s="72"/>
      <c r="P104" s="75"/>
    </row>
    <row r="105" spans="2:17" s="44" customFormat="1" x14ac:dyDescent="0.2">
      <c r="B105" s="73"/>
      <c r="C105" s="76"/>
      <c r="D105" s="73"/>
      <c r="E105" s="73"/>
      <c r="F105" s="73"/>
      <c r="G105" s="72"/>
      <c r="H105" s="72"/>
      <c r="I105" s="72"/>
      <c r="J105" s="72"/>
      <c r="K105" s="72"/>
      <c r="L105" s="72"/>
      <c r="M105" s="77"/>
      <c r="N105" s="72"/>
      <c r="O105" s="72"/>
      <c r="P105" s="75"/>
    </row>
    <row r="106" spans="2:17" s="44" customFormat="1" x14ac:dyDescent="0.2">
      <c r="B106" s="73"/>
      <c r="C106" s="76"/>
      <c r="D106" s="73"/>
      <c r="E106" s="73"/>
      <c r="F106" s="73"/>
      <c r="G106" s="72"/>
      <c r="H106" s="72"/>
      <c r="I106" s="72"/>
      <c r="J106" s="72"/>
      <c r="K106" s="72"/>
      <c r="L106" s="72"/>
      <c r="M106" s="72"/>
      <c r="N106" s="72" t="s">
        <v>44</v>
      </c>
      <c r="O106" s="72"/>
      <c r="P106" s="75"/>
    </row>
    <row r="107" spans="2:17" s="44" customFormat="1" x14ac:dyDescent="0.2">
      <c r="B107" s="73"/>
      <c r="C107" s="76"/>
      <c r="D107" s="73"/>
      <c r="E107" s="73"/>
      <c r="F107" s="73"/>
      <c r="G107" s="72"/>
      <c r="H107" s="72"/>
      <c r="I107" s="72"/>
      <c r="J107" s="72"/>
      <c r="K107" s="72"/>
      <c r="L107" s="72"/>
      <c r="M107" s="72"/>
      <c r="N107" s="72"/>
      <c r="O107" s="72"/>
      <c r="P107" s="75"/>
    </row>
    <row r="108" spans="2:17" s="44" customFormat="1" x14ac:dyDescent="0.2">
      <c r="B108" s="73"/>
      <c r="C108" s="76"/>
      <c r="D108" s="73"/>
      <c r="E108" s="73"/>
      <c r="F108" s="73"/>
      <c r="G108" s="72"/>
      <c r="H108" s="72"/>
      <c r="I108" s="72"/>
      <c r="J108" s="72"/>
      <c r="K108" s="72"/>
      <c r="L108" s="72"/>
      <c r="M108" s="72"/>
      <c r="N108" s="72"/>
      <c r="O108" s="72"/>
      <c r="P108" s="75"/>
    </row>
    <row r="109" spans="2:17" s="44" customFormat="1" x14ac:dyDescent="0.2">
      <c r="B109" s="73"/>
      <c r="C109" s="73"/>
      <c r="D109" s="73"/>
      <c r="E109" s="73"/>
      <c r="F109" s="73"/>
      <c r="G109" s="72"/>
      <c r="H109" s="72"/>
      <c r="I109" s="72"/>
      <c r="J109" s="72"/>
      <c r="K109" s="72"/>
      <c r="L109" s="72"/>
      <c r="M109" s="72"/>
      <c r="N109" s="72"/>
      <c r="O109" s="72"/>
      <c r="P109" s="75"/>
    </row>
    <row r="110" spans="2:17" s="44" customFormat="1" x14ac:dyDescent="0.2">
      <c r="B110" s="73"/>
      <c r="C110" s="73"/>
      <c r="D110" s="73"/>
      <c r="E110" s="73"/>
      <c r="F110" s="73"/>
      <c r="G110" s="72"/>
      <c r="H110" s="72"/>
      <c r="I110" s="72"/>
      <c r="J110" s="72"/>
      <c r="K110" s="72"/>
      <c r="L110" s="72"/>
      <c r="M110" s="72"/>
      <c r="N110" s="72"/>
      <c r="O110" s="72"/>
      <c r="P110" s="75"/>
    </row>
    <row r="111" spans="2:17" s="44" customFormat="1" x14ac:dyDescent="0.2">
      <c r="B111" s="73"/>
      <c r="C111" s="73"/>
      <c r="D111" s="73"/>
      <c r="E111" s="73"/>
      <c r="F111" s="73"/>
      <c r="G111" s="72"/>
      <c r="H111" s="72"/>
      <c r="I111" s="72"/>
      <c r="J111" s="72"/>
      <c r="K111" s="72"/>
      <c r="L111" s="72"/>
      <c r="M111" s="72"/>
      <c r="N111" s="72"/>
      <c r="O111" s="72"/>
      <c r="P111" s="75"/>
    </row>
    <row r="112" spans="2:17" s="44" customFormat="1" ht="12.75" customHeight="1" x14ac:dyDescent="0.2">
      <c r="B112" s="73"/>
      <c r="C112" s="73"/>
      <c r="D112" s="73"/>
      <c r="E112" s="73"/>
      <c r="F112" s="73"/>
      <c r="G112" s="72"/>
      <c r="H112" s="72"/>
      <c r="I112" s="72"/>
      <c r="J112" s="72"/>
      <c r="K112" s="72"/>
      <c r="L112" s="72"/>
      <c r="M112" s="72"/>
      <c r="N112" s="72"/>
      <c r="O112" s="72"/>
    </row>
    <row r="113" spans="2:15" s="44" customFormat="1" x14ac:dyDescent="0.2">
      <c r="B113" s="73"/>
      <c r="C113" s="73"/>
      <c r="D113" s="73"/>
      <c r="E113" s="73"/>
      <c r="F113" s="73"/>
      <c r="G113" s="72"/>
      <c r="H113" s="72"/>
      <c r="I113" s="72"/>
      <c r="J113" s="72"/>
      <c r="K113" s="72"/>
      <c r="L113" s="72"/>
      <c r="M113" s="72"/>
      <c r="N113" s="72"/>
      <c r="O113" s="72"/>
    </row>
    <row r="114" spans="2:15" s="44" customFormat="1" x14ac:dyDescent="0.2">
      <c r="B114" s="73"/>
      <c r="C114" s="73"/>
      <c r="D114" s="73"/>
      <c r="E114" s="73"/>
      <c r="F114" s="73"/>
      <c r="G114" s="72"/>
      <c r="H114" s="72"/>
      <c r="I114" s="72"/>
      <c r="J114" s="72"/>
      <c r="K114" s="72"/>
      <c r="L114" s="72"/>
      <c r="M114" s="72"/>
      <c r="N114" s="72"/>
      <c r="O114" s="72"/>
    </row>
    <row r="115" spans="2:15" s="44" customFormat="1" x14ac:dyDescent="0.2">
      <c r="B115" s="73"/>
      <c r="C115" s="73"/>
      <c r="D115" s="73"/>
      <c r="E115" s="73"/>
      <c r="F115" s="73"/>
      <c r="G115" s="72"/>
      <c r="H115" s="72"/>
      <c r="I115" s="72"/>
      <c r="J115" s="72"/>
      <c r="K115" s="72"/>
      <c r="L115" s="72"/>
      <c r="M115" s="72"/>
      <c r="N115" s="72"/>
      <c r="O115" s="72"/>
    </row>
    <row r="116" spans="2:15" s="44" customFormat="1" x14ac:dyDescent="0.2">
      <c r="B116" s="73"/>
      <c r="C116" s="73"/>
      <c r="D116" s="73"/>
      <c r="E116" s="73"/>
      <c r="F116" s="73"/>
      <c r="G116" s="72"/>
      <c r="H116" s="72"/>
      <c r="I116" s="72"/>
      <c r="J116" s="72"/>
      <c r="K116" s="72"/>
      <c r="L116" s="72"/>
      <c r="M116" s="72"/>
      <c r="N116" s="72"/>
      <c r="O116" s="72"/>
    </row>
    <row r="117" spans="2:15" s="44" customFormat="1" x14ac:dyDescent="0.2">
      <c r="B117" s="5"/>
      <c r="C117" s="73"/>
      <c r="D117" s="73"/>
      <c r="E117" s="73"/>
      <c r="F117" s="73"/>
      <c r="G117" s="72"/>
      <c r="H117" s="72"/>
      <c r="I117" s="72"/>
      <c r="J117" s="72"/>
      <c r="K117" s="72"/>
      <c r="L117" s="72"/>
      <c r="M117" s="72"/>
      <c r="N117" s="72"/>
      <c r="O117" s="72"/>
    </row>
    <row r="118" spans="2:15" s="44" customFormat="1" x14ac:dyDescent="0.2">
      <c r="B118" s="5"/>
      <c r="C118" s="73"/>
      <c r="D118" s="73"/>
      <c r="E118" s="73"/>
      <c r="F118" s="73"/>
      <c r="G118" s="72"/>
      <c r="H118" s="72"/>
      <c r="I118" s="72"/>
      <c r="J118" s="72"/>
      <c r="K118" s="72"/>
      <c r="L118" s="72"/>
      <c r="M118" s="72"/>
      <c r="N118" s="72"/>
      <c r="O118" s="72"/>
    </row>
    <row r="119" spans="2:15" s="44" customFormat="1" x14ac:dyDescent="0.2">
      <c r="B119" s="5"/>
      <c r="C119" s="73"/>
      <c r="D119" s="73"/>
      <c r="E119" s="73"/>
      <c r="F119" s="73"/>
      <c r="G119" s="72"/>
      <c r="H119" s="72"/>
      <c r="I119" s="72"/>
      <c r="J119" s="72"/>
      <c r="K119" s="72"/>
      <c r="L119" s="72"/>
      <c r="M119" s="72"/>
      <c r="N119" s="72"/>
      <c r="O119" s="72"/>
    </row>
    <row r="120" spans="2:15" s="44" customFormat="1" x14ac:dyDescent="0.2">
      <c r="B120" s="5"/>
      <c r="C120" s="73"/>
      <c r="D120" s="73"/>
      <c r="E120" s="73"/>
      <c r="F120" s="73"/>
      <c r="G120" s="72"/>
      <c r="H120" s="72"/>
      <c r="I120" s="72"/>
      <c r="J120" s="72"/>
      <c r="K120" s="72"/>
      <c r="L120" s="72"/>
      <c r="M120" s="72"/>
      <c r="N120" s="72"/>
      <c r="O120" s="72"/>
    </row>
    <row r="121" spans="2:15" s="44" customFormat="1" x14ac:dyDescent="0.2">
      <c r="B121" s="5"/>
      <c r="C121" s="73"/>
      <c r="D121" s="73"/>
      <c r="E121" s="73"/>
      <c r="F121" s="73"/>
      <c r="G121" s="72"/>
      <c r="H121" s="72"/>
      <c r="I121" s="72"/>
      <c r="J121" s="72"/>
      <c r="K121" s="72"/>
      <c r="L121" s="72"/>
      <c r="M121" s="72"/>
      <c r="N121" s="72"/>
      <c r="O121" s="72"/>
    </row>
    <row r="122" spans="2:15" s="44" customFormat="1" x14ac:dyDescent="0.2">
      <c r="B122" s="5"/>
      <c r="C122" s="73"/>
      <c r="D122" s="73"/>
      <c r="E122" s="73"/>
      <c r="F122" s="73"/>
      <c r="G122" s="72"/>
      <c r="H122" s="72"/>
      <c r="I122" s="72"/>
      <c r="J122" s="72"/>
      <c r="K122" s="72"/>
      <c r="L122" s="72"/>
      <c r="M122" s="72"/>
      <c r="N122" s="72"/>
      <c r="O122" s="72"/>
    </row>
    <row r="123" spans="2:15" s="44" customFormat="1" x14ac:dyDescent="0.2">
      <c r="B123" s="5"/>
      <c r="C123" s="73"/>
      <c r="D123" s="73"/>
      <c r="E123" s="73"/>
      <c r="F123" s="73"/>
      <c r="G123" s="72"/>
      <c r="H123" s="72"/>
      <c r="I123" s="72"/>
      <c r="J123" s="72"/>
      <c r="K123" s="72"/>
      <c r="L123" s="72"/>
      <c r="M123" s="72"/>
      <c r="N123" s="72"/>
      <c r="O123" s="72"/>
    </row>
    <row r="124" spans="2:15" s="44" customFormat="1" x14ac:dyDescent="0.2">
      <c r="B124" s="6"/>
      <c r="C124" s="73"/>
      <c r="D124" s="73"/>
      <c r="E124" s="73"/>
      <c r="F124" s="73"/>
      <c r="G124" s="72"/>
      <c r="H124" s="72"/>
      <c r="I124" s="72"/>
      <c r="J124" s="72"/>
      <c r="K124" s="72"/>
      <c r="L124" s="72"/>
      <c r="M124" s="72"/>
      <c r="N124" s="72"/>
      <c r="O124" s="72"/>
    </row>
    <row r="125" spans="2:15" s="44" customFormat="1" x14ac:dyDescent="0.2">
      <c r="B125" s="6"/>
      <c r="C125" s="73"/>
      <c r="D125" s="73"/>
      <c r="E125" s="73"/>
      <c r="F125" s="73"/>
      <c r="G125" s="72"/>
      <c r="H125" s="72"/>
      <c r="I125" s="72"/>
      <c r="J125" s="72"/>
      <c r="K125" s="72"/>
      <c r="L125" s="72"/>
      <c r="M125" s="72"/>
      <c r="N125" s="72"/>
      <c r="O125" s="72"/>
    </row>
    <row r="126" spans="2:15" s="44" customFormat="1" x14ac:dyDescent="0.2">
      <c r="B126" s="73"/>
      <c r="C126" s="73"/>
      <c r="D126" s="73"/>
      <c r="E126" s="73"/>
      <c r="F126" s="73"/>
      <c r="G126" s="72"/>
      <c r="H126" s="72"/>
      <c r="I126" s="72"/>
      <c r="J126" s="72"/>
      <c r="K126" s="72"/>
      <c r="L126" s="72"/>
      <c r="M126" s="72"/>
      <c r="N126" s="72"/>
      <c r="O126" s="72"/>
    </row>
    <row r="127" spans="2:15" s="44" customFormat="1" x14ac:dyDescent="0.2">
      <c r="B127" s="12" t="s">
        <v>103</v>
      </c>
      <c r="C127" s="73"/>
      <c r="D127" s="73"/>
      <c r="E127" s="73"/>
      <c r="F127" s="73"/>
      <c r="G127" s="72"/>
      <c r="H127" s="72"/>
      <c r="I127" s="72"/>
      <c r="J127" s="72"/>
      <c r="K127" s="72"/>
      <c r="L127" s="72"/>
      <c r="M127" s="72"/>
      <c r="N127" s="72"/>
      <c r="O127" s="72"/>
    </row>
    <row r="128" spans="2:15" s="44" customFormat="1" x14ac:dyDescent="0.2">
      <c r="B128" s="12" t="s">
        <v>104</v>
      </c>
      <c r="C128" s="73"/>
      <c r="D128" s="73"/>
      <c r="E128" s="73"/>
      <c r="F128" s="73"/>
      <c r="G128" s="72"/>
      <c r="H128" s="72"/>
      <c r="I128" s="72"/>
      <c r="J128" s="72"/>
      <c r="K128" s="72"/>
      <c r="L128" s="72"/>
      <c r="M128" s="72"/>
      <c r="N128" s="72"/>
      <c r="O128" s="72"/>
    </row>
    <row r="129" spans="2:16" s="44" customFormat="1" x14ac:dyDescent="0.2">
      <c r="B129" s="12" t="s">
        <v>105</v>
      </c>
      <c r="C129" s="73"/>
      <c r="D129" s="73"/>
      <c r="E129" s="73"/>
      <c r="F129" s="73"/>
      <c r="G129" s="72"/>
      <c r="H129" s="72"/>
      <c r="I129" s="72"/>
      <c r="J129" s="72"/>
      <c r="K129" s="72"/>
      <c r="L129" s="72"/>
      <c r="M129" s="72"/>
      <c r="N129" s="72"/>
      <c r="O129" s="72"/>
    </row>
    <row r="130" spans="2:16" s="44" customFormat="1" x14ac:dyDescent="0.2">
      <c r="B130" s="12" t="s">
        <v>107</v>
      </c>
      <c r="C130" s="73"/>
      <c r="D130" s="73"/>
      <c r="E130" s="73"/>
      <c r="F130" s="73"/>
      <c r="G130" s="72"/>
      <c r="H130" s="72"/>
      <c r="I130" s="72"/>
      <c r="J130" s="72"/>
      <c r="K130" s="72"/>
      <c r="L130" s="72"/>
      <c r="M130" s="72"/>
      <c r="N130" s="72"/>
      <c r="O130" s="72"/>
    </row>
    <row r="131" spans="2:16" s="44" customFormat="1" x14ac:dyDescent="0.2">
      <c r="B131" s="13" t="s">
        <v>106</v>
      </c>
      <c r="C131" s="73"/>
      <c r="D131" s="73"/>
      <c r="E131" s="73"/>
      <c r="F131" s="73"/>
      <c r="G131" s="72"/>
      <c r="H131" s="72"/>
      <c r="I131" s="72"/>
      <c r="J131" s="72"/>
      <c r="K131" s="72"/>
      <c r="L131" s="72"/>
      <c r="M131" s="72"/>
      <c r="N131" s="72"/>
      <c r="O131" s="72"/>
    </row>
    <row r="132" spans="2:16" s="44" customFormat="1" x14ac:dyDescent="0.2">
      <c r="B132" s="11"/>
      <c r="C132" s="73"/>
      <c r="D132" s="73"/>
      <c r="E132" s="73"/>
      <c r="F132" s="73"/>
      <c r="G132" s="72"/>
      <c r="H132" s="72"/>
      <c r="I132" s="72"/>
      <c r="J132" s="72"/>
      <c r="K132" s="72"/>
      <c r="L132" s="72"/>
      <c r="M132" s="72"/>
      <c r="N132" s="72"/>
      <c r="O132" s="72"/>
    </row>
    <row r="133" spans="2:16" s="44" customFormat="1" x14ac:dyDescent="0.2">
      <c r="B133" s="9"/>
      <c r="C133" s="73"/>
      <c r="D133" s="73"/>
      <c r="E133" s="73"/>
      <c r="F133" s="73"/>
      <c r="G133" s="72"/>
      <c r="H133" s="72"/>
      <c r="I133" s="72"/>
      <c r="J133" s="72"/>
      <c r="K133" s="72"/>
      <c r="L133" s="72"/>
      <c r="M133" s="72"/>
      <c r="N133" s="72"/>
      <c r="O133" s="72"/>
    </row>
    <row r="134" spans="2:16" s="44" customFormat="1" x14ac:dyDescent="0.2">
      <c r="B134" s="9"/>
      <c r="C134" s="73"/>
      <c r="D134" s="73"/>
      <c r="E134" s="73"/>
      <c r="F134" s="73"/>
      <c r="G134" s="72"/>
      <c r="H134" s="72"/>
      <c r="I134" s="72"/>
      <c r="J134" s="72"/>
      <c r="K134" s="72"/>
      <c r="L134" s="72"/>
      <c r="M134" s="72"/>
      <c r="N134" s="72"/>
      <c r="O134" s="72"/>
    </row>
    <row r="135" spans="2:16" s="44" customFormat="1" x14ac:dyDescent="0.2">
      <c r="B135" s="5"/>
      <c r="C135" s="73"/>
      <c r="D135" s="73"/>
      <c r="E135" s="73"/>
      <c r="F135" s="73"/>
      <c r="G135" s="72"/>
      <c r="H135" s="72"/>
      <c r="I135" s="72"/>
      <c r="J135" s="72"/>
      <c r="K135" s="72"/>
      <c r="L135" s="72"/>
      <c r="M135" s="72"/>
      <c r="N135" s="72"/>
      <c r="O135" s="72"/>
    </row>
    <row r="136" spans="2:16" s="46" customFormat="1" x14ac:dyDescent="0.2">
      <c r="B136" s="5"/>
      <c r="C136" s="73"/>
      <c r="D136" s="73"/>
      <c r="E136" s="73"/>
      <c r="F136" s="73"/>
      <c r="G136" s="72"/>
      <c r="H136" s="72"/>
      <c r="I136" s="72"/>
      <c r="J136" s="72"/>
      <c r="K136" s="72"/>
      <c r="L136" s="72"/>
      <c r="M136" s="72"/>
      <c r="N136" s="72"/>
      <c r="O136" s="72"/>
      <c r="P136" s="44"/>
    </row>
    <row r="137" spans="2:16" s="46" customFormat="1" hidden="1" x14ac:dyDescent="0.2">
      <c r="B137" s="73" t="s">
        <v>25</v>
      </c>
      <c r="C137" s="73"/>
      <c r="D137" s="73"/>
      <c r="E137" s="73"/>
      <c r="F137" s="73"/>
      <c r="G137" s="72"/>
      <c r="H137" s="72"/>
      <c r="I137" s="72"/>
      <c r="J137" s="72"/>
      <c r="K137" s="72"/>
      <c r="L137" s="72"/>
      <c r="M137" s="72"/>
      <c r="N137" s="72"/>
      <c r="O137" s="72"/>
      <c r="P137" s="44"/>
    </row>
    <row r="138" spans="2:16" s="46" customFormat="1" hidden="1" x14ac:dyDescent="0.2">
      <c r="B138" s="76" t="s">
        <v>33</v>
      </c>
      <c r="C138" s="73"/>
      <c r="D138" s="73"/>
      <c r="E138" s="73"/>
      <c r="F138" s="73"/>
      <c r="G138" s="72"/>
      <c r="H138" s="72"/>
      <c r="I138" s="72"/>
      <c r="J138" s="72"/>
      <c r="K138" s="72"/>
      <c r="L138" s="72"/>
      <c r="M138" s="72"/>
      <c r="N138" s="72"/>
      <c r="O138" s="72"/>
      <c r="P138" s="44"/>
    </row>
    <row r="139" spans="2:16" s="46" customFormat="1" hidden="1" x14ac:dyDescent="0.2">
      <c r="B139" s="76" t="s">
        <v>75</v>
      </c>
      <c r="C139" s="73"/>
      <c r="D139" s="73"/>
      <c r="E139" s="73"/>
      <c r="F139" s="73"/>
      <c r="G139" s="72"/>
      <c r="H139" s="72"/>
      <c r="I139" s="72"/>
      <c r="J139" s="72"/>
      <c r="K139" s="72"/>
      <c r="L139" s="72"/>
      <c r="M139" s="72"/>
      <c r="N139" s="72"/>
      <c r="O139" s="72"/>
      <c r="P139" s="44"/>
    </row>
    <row r="140" spans="2:16" s="46" customFormat="1" hidden="1" x14ac:dyDescent="0.2">
      <c r="B140" s="76" t="s">
        <v>26</v>
      </c>
      <c r="C140" s="73"/>
      <c r="D140" s="73"/>
      <c r="E140" s="73"/>
      <c r="F140" s="73"/>
      <c r="G140" s="72"/>
      <c r="H140" s="72"/>
      <c r="I140" s="72"/>
      <c r="J140" s="72"/>
      <c r="K140" s="72"/>
      <c r="L140" s="72"/>
      <c r="M140" s="72"/>
      <c r="N140" s="72"/>
      <c r="O140" s="72"/>
      <c r="P140" s="44"/>
    </row>
    <row r="141" spans="2:16" s="46" customFormat="1" hidden="1" x14ac:dyDescent="0.2">
      <c r="B141" s="76" t="s">
        <v>81</v>
      </c>
      <c r="C141" s="73"/>
      <c r="D141" s="73"/>
      <c r="E141" s="73"/>
      <c r="F141" s="73"/>
      <c r="G141" s="72"/>
      <c r="H141" s="72"/>
      <c r="I141" s="72"/>
      <c r="J141" s="72"/>
      <c r="K141" s="72"/>
      <c r="L141" s="72"/>
      <c r="M141" s="72"/>
      <c r="N141" s="72"/>
      <c r="O141" s="72"/>
      <c r="P141" s="44"/>
    </row>
    <row r="142" spans="2:16" s="46" customFormat="1" hidden="1" x14ac:dyDescent="0.2">
      <c r="B142" s="76" t="s">
        <v>100</v>
      </c>
      <c r="C142" s="73"/>
      <c r="D142" s="73"/>
      <c r="E142" s="73"/>
      <c r="F142" s="73"/>
      <c r="G142" s="72"/>
      <c r="H142" s="72"/>
      <c r="I142" s="72"/>
      <c r="J142" s="72"/>
      <c r="K142" s="72"/>
      <c r="L142" s="72"/>
      <c r="M142" s="72"/>
      <c r="N142" s="72"/>
      <c r="O142" s="72"/>
      <c r="P142" s="44"/>
    </row>
    <row r="143" spans="2:16" s="46" customFormat="1" hidden="1" x14ac:dyDescent="0.2">
      <c r="B143" s="76" t="s">
        <v>83</v>
      </c>
      <c r="C143" s="73"/>
      <c r="D143" s="73"/>
      <c r="E143" s="73"/>
      <c r="F143" s="73"/>
      <c r="G143" s="72"/>
      <c r="H143" s="72"/>
      <c r="I143" s="72"/>
      <c r="J143" s="72"/>
      <c r="K143" s="72"/>
      <c r="L143" s="72"/>
      <c r="M143" s="72"/>
      <c r="N143" s="72"/>
      <c r="O143" s="72"/>
      <c r="P143" s="44"/>
    </row>
    <row r="144" spans="2:16" s="46" customFormat="1" hidden="1" x14ac:dyDescent="0.2">
      <c r="B144" s="76" t="s">
        <v>31</v>
      </c>
      <c r="C144" s="73"/>
      <c r="D144" s="73"/>
      <c r="E144" s="73"/>
      <c r="F144" s="73"/>
      <c r="G144" s="72"/>
      <c r="H144" s="72"/>
      <c r="I144" s="72"/>
      <c r="J144" s="72"/>
      <c r="K144" s="72"/>
      <c r="L144" s="72"/>
      <c r="M144" s="72"/>
      <c r="N144" s="72"/>
      <c r="O144" s="72"/>
      <c r="P144" s="44"/>
    </row>
    <row r="145" spans="2:16" s="46" customFormat="1" hidden="1" x14ac:dyDescent="0.2">
      <c r="B145" s="76" t="s">
        <v>72</v>
      </c>
      <c r="C145" s="73"/>
      <c r="D145" s="73"/>
      <c r="E145" s="73"/>
      <c r="F145" s="73"/>
      <c r="G145" s="72"/>
      <c r="H145" s="72"/>
      <c r="I145" s="72"/>
      <c r="J145" s="72"/>
      <c r="K145" s="72"/>
      <c r="L145" s="72"/>
      <c r="M145" s="72"/>
      <c r="N145" s="72"/>
      <c r="O145" s="72"/>
      <c r="P145" s="44"/>
    </row>
    <row r="146" spans="2:16" s="46" customFormat="1" hidden="1" x14ac:dyDescent="0.2">
      <c r="B146" s="76" t="s">
        <v>76</v>
      </c>
      <c r="C146" s="73"/>
      <c r="D146" s="73"/>
      <c r="E146" s="73"/>
      <c r="F146" s="73"/>
      <c r="G146" s="72"/>
      <c r="H146" s="72"/>
      <c r="I146" s="72"/>
      <c r="J146" s="72"/>
      <c r="K146" s="72"/>
      <c r="L146" s="72"/>
      <c r="M146" s="72"/>
      <c r="N146" s="72"/>
      <c r="O146" s="72"/>
      <c r="P146" s="44"/>
    </row>
    <row r="147" spans="2:16" hidden="1" x14ac:dyDescent="0.2">
      <c r="B147" s="8" t="s">
        <v>97</v>
      </c>
      <c r="C147" s="73"/>
      <c r="D147" s="73"/>
      <c r="E147" s="73"/>
      <c r="F147" s="73"/>
      <c r="G147" s="72"/>
      <c r="H147" s="72"/>
      <c r="I147" s="72"/>
      <c r="J147" s="72"/>
      <c r="K147" s="72"/>
      <c r="L147" s="72"/>
      <c r="M147" s="72"/>
      <c r="N147" s="72"/>
      <c r="O147" s="72"/>
      <c r="P147" s="44"/>
    </row>
    <row r="148" spans="2:16" hidden="1" x14ac:dyDescent="0.2">
      <c r="B148" s="76" t="s">
        <v>74</v>
      </c>
      <c r="C148" s="73"/>
      <c r="D148" s="73"/>
      <c r="E148" s="73"/>
      <c r="F148" s="73"/>
      <c r="G148" s="72"/>
      <c r="H148" s="72"/>
      <c r="I148" s="72"/>
      <c r="J148" s="72"/>
      <c r="K148" s="72"/>
      <c r="L148" s="72"/>
      <c r="M148" s="72"/>
      <c r="N148" s="72"/>
      <c r="O148" s="72"/>
      <c r="P148" s="44"/>
    </row>
    <row r="149" spans="2:16" hidden="1" x14ac:dyDescent="0.2">
      <c r="B149" s="76" t="s">
        <v>79</v>
      </c>
      <c r="C149" s="73"/>
      <c r="D149" s="73"/>
      <c r="E149" s="73"/>
      <c r="F149" s="73"/>
      <c r="G149" s="72"/>
      <c r="H149" s="72"/>
      <c r="I149" s="72"/>
      <c r="J149" s="72"/>
      <c r="K149" s="72"/>
      <c r="L149" s="72"/>
      <c r="M149" s="72"/>
      <c r="N149" s="72"/>
      <c r="O149" s="72"/>
      <c r="P149" s="44"/>
    </row>
    <row r="150" spans="2:16" hidden="1" x14ac:dyDescent="0.2">
      <c r="B150" s="76" t="s">
        <v>82</v>
      </c>
      <c r="C150" s="73"/>
      <c r="D150" s="73"/>
      <c r="E150" s="73"/>
      <c r="F150" s="73"/>
      <c r="G150" s="72"/>
      <c r="H150" s="72"/>
      <c r="I150" s="72"/>
      <c r="J150" s="72"/>
      <c r="K150" s="72"/>
      <c r="L150" s="72"/>
      <c r="M150" s="72"/>
      <c r="N150" s="72"/>
      <c r="O150" s="72"/>
      <c r="P150" s="44"/>
    </row>
    <row r="151" spans="2:16" hidden="1" x14ac:dyDescent="0.2">
      <c r="B151" s="76" t="s">
        <v>80</v>
      </c>
      <c r="C151" s="73"/>
      <c r="D151" s="73"/>
      <c r="E151" s="73"/>
      <c r="F151" s="73"/>
      <c r="G151" s="72"/>
      <c r="H151" s="72"/>
      <c r="I151" s="72"/>
      <c r="J151" s="72"/>
      <c r="K151" s="72"/>
      <c r="L151" s="72"/>
      <c r="M151" s="72"/>
      <c r="N151" s="72"/>
      <c r="O151" s="72"/>
      <c r="P151" s="44"/>
    </row>
    <row r="152" spans="2:16" hidden="1" x14ac:dyDescent="0.2">
      <c r="B152" s="76" t="s">
        <v>77</v>
      </c>
      <c r="C152" s="73"/>
      <c r="D152" s="73"/>
      <c r="E152" s="73"/>
      <c r="F152" s="73"/>
      <c r="G152" s="72"/>
      <c r="H152" s="72"/>
      <c r="I152" s="72"/>
      <c r="J152" s="72"/>
      <c r="K152" s="72"/>
      <c r="L152" s="72"/>
      <c r="M152" s="72"/>
      <c r="N152" s="72"/>
      <c r="O152" s="72"/>
      <c r="P152" s="44"/>
    </row>
    <row r="153" spans="2:16" hidden="1" x14ac:dyDescent="0.2">
      <c r="B153" s="76" t="s">
        <v>70</v>
      </c>
      <c r="C153" s="73"/>
      <c r="D153" s="73"/>
      <c r="E153" s="73"/>
      <c r="F153" s="73"/>
      <c r="G153" s="72"/>
      <c r="H153" s="72"/>
      <c r="I153" s="72"/>
      <c r="J153" s="72"/>
      <c r="K153" s="72"/>
      <c r="L153" s="72"/>
      <c r="M153" s="72"/>
      <c r="N153" s="72"/>
      <c r="O153" s="72"/>
      <c r="P153" s="44"/>
    </row>
    <row r="154" spans="2:16" hidden="1" x14ac:dyDescent="0.2">
      <c r="B154" s="76" t="s">
        <v>78</v>
      </c>
      <c r="C154" s="73"/>
      <c r="D154" s="73"/>
      <c r="E154" s="73"/>
      <c r="F154" s="73"/>
      <c r="G154" s="72"/>
      <c r="H154" s="72"/>
      <c r="I154" s="72"/>
      <c r="J154" s="72"/>
      <c r="K154" s="72"/>
      <c r="L154" s="72"/>
      <c r="M154" s="72"/>
      <c r="N154" s="72"/>
      <c r="O154" s="72"/>
      <c r="P154" s="44"/>
    </row>
    <row r="155" spans="2:16" hidden="1" x14ac:dyDescent="0.2">
      <c r="B155" s="76" t="s">
        <v>71</v>
      </c>
      <c r="C155" s="73"/>
      <c r="D155" s="73"/>
      <c r="E155" s="73"/>
      <c r="F155" s="73"/>
      <c r="G155" s="72"/>
      <c r="H155" s="72"/>
      <c r="I155" s="72"/>
      <c r="J155" s="72"/>
      <c r="K155" s="72"/>
      <c r="L155" s="72"/>
      <c r="M155" s="72"/>
      <c r="N155" s="72"/>
      <c r="O155" s="72"/>
      <c r="P155" s="44"/>
    </row>
    <row r="156" spans="2:16" hidden="1" x14ac:dyDescent="0.2">
      <c r="B156" s="76" t="s">
        <v>73</v>
      </c>
      <c r="C156" s="73"/>
      <c r="D156" s="73"/>
      <c r="E156" s="73"/>
      <c r="F156" s="73"/>
      <c r="G156" s="72"/>
      <c r="H156" s="72"/>
      <c r="I156" s="72"/>
      <c r="J156" s="72"/>
      <c r="K156" s="72"/>
      <c r="L156" s="72"/>
      <c r="M156" s="72"/>
      <c r="N156" s="72"/>
      <c r="O156" s="72"/>
      <c r="P156" s="44"/>
    </row>
    <row r="157" spans="2:16" hidden="1" x14ac:dyDescent="0.2">
      <c r="B157" s="76" t="s">
        <v>29</v>
      </c>
      <c r="C157" s="73"/>
      <c r="D157" s="73"/>
      <c r="E157" s="73"/>
      <c r="F157" s="73"/>
      <c r="G157" s="72"/>
      <c r="H157" s="72"/>
      <c r="I157" s="72"/>
      <c r="J157" s="72"/>
      <c r="K157" s="72"/>
      <c r="L157" s="72"/>
      <c r="M157" s="72"/>
      <c r="N157" s="72"/>
      <c r="O157" s="72"/>
      <c r="P157" s="44"/>
    </row>
    <row r="158" spans="2:16" hidden="1" x14ac:dyDescent="0.2">
      <c r="B158" s="76" t="s">
        <v>32</v>
      </c>
      <c r="C158" s="73"/>
      <c r="D158" s="73"/>
      <c r="E158" s="73"/>
      <c r="F158" s="73"/>
      <c r="G158" s="72"/>
      <c r="H158" s="72"/>
      <c r="I158" s="72"/>
      <c r="J158" s="72"/>
      <c r="K158" s="72"/>
      <c r="L158" s="72"/>
      <c r="M158" s="72"/>
      <c r="N158" s="72"/>
      <c r="O158" s="72"/>
      <c r="P158" s="44"/>
    </row>
    <row r="159" spans="2:16" hidden="1" x14ac:dyDescent="0.2">
      <c r="B159" s="76" t="s">
        <v>28</v>
      </c>
      <c r="C159" s="73"/>
      <c r="D159" s="73"/>
      <c r="E159" s="73"/>
      <c r="F159" s="73"/>
      <c r="G159" s="72"/>
      <c r="H159" s="72"/>
      <c r="I159" s="72"/>
      <c r="J159" s="72"/>
      <c r="K159" s="72"/>
      <c r="L159" s="72"/>
      <c r="M159" s="72"/>
      <c r="N159" s="72"/>
      <c r="O159" s="72"/>
      <c r="P159" s="44"/>
    </row>
    <row r="160" spans="2:16" hidden="1" x14ac:dyDescent="0.2">
      <c r="B160" s="76" t="s">
        <v>30</v>
      </c>
      <c r="C160" s="73"/>
      <c r="D160" s="73"/>
      <c r="E160" s="73"/>
      <c r="F160" s="73"/>
      <c r="G160" s="72"/>
      <c r="H160" s="72"/>
      <c r="I160" s="72"/>
      <c r="J160" s="72"/>
      <c r="K160" s="72"/>
      <c r="L160" s="72"/>
      <c r="M160" s="72"/>
      <c r="N160" s="72"/>
      <c r="O160" s="72"/>
      <c r="P160" s="44"/>
    </row>
    <row r="161" spans="2:16" hidden="1" x14ac:dyDescent="0.2">
      <c r="B161" s="76" t="s">
        <v>56</v>
      </c>
      <c r="C161" s="73"/>
      <c r="D161" s="73"/>
      <c r="E161" s="73"/>
      <c r="F161" s="73"/>
      <c r="G161" s="72"/>
      <c r="H161" s="72"/>
      <c r="I161" s="72"/>
      <c r="J161" s="72"/>
      <c r="K161" s="72"/>
      <c r="L161" s="72"/>
      <c r="M161" s="72"/>
      <c r="N161" s="72"/>
      <c r="O161" s="72"/>
      <c r="P161" s="44"/>
    </row>
    <row r="162" spans="2:16" hidden="1" x14ac:dyDescent="0.2">
      <c r="B162" s="76" t="s">
        <v>55</v>
      </c>
      <c r="C162" s="73"/>
      <c r="D162" s="73"/>
      <c r="E162" s="73"/>
      <c r="F162" s="73"/>
      <c r="G162" s="72"/>
      <c r="H162" s="72"/>
      <c r="I162" s="72"/>
      <c r="J162" s="72"/>
      <c r="K162" s="72"/>
      <c r="L162" s="72"/>
      <c r="M162" s="72"/>
      <c r="N162" s="72"/>
      <c r="O162" s="72"/>
      <c r="P162" s="44"/>
    </row>
    <row r="163" spans="2:16" hidden="1" x14ac:dyDescent="0.2">
      <c r="B163" s="76" t="s">
        <v>27</v>
      </c>
      <c r="C163" s="73"/>
      <c r="D163" s="73"/>
      <c r="E163" s="73"/>
      <c r="F163" s="73"/>
      <c r="G163" s="72"/>
      <c r="H163" s="72"/>
      <c r="I163" s="72"/>
      <c r="J163" s="72"/>
      <c r="K163" s="72"/>
      <c r="L163" s="72"/>
      <c r="M163" s="72"/>
      <c r="N163" s="72"/>
      <c r="O163" s="72"/>
      <c r="P163" s="44"/>
    </row>
    <row r="164" spans="2:16" hidden="1" x14ac:dyDescent="0.2">
      <c r="B164" s="76" t="s">
        <v>54</v>
      </c>
      <c r="C164" s="73"/>
      <c r="D164" s="73"/>
      <c r="E164" s="73"/>
      <c r="F164" s="73"/>
      <c r="G164" s="72"/>
      <c r="H164" s="72"/>
      <c r="I164" s="72"/>
      <c r="J164" s="72"/>
      <c r="K164" s="72"/>
      <c r="L164" s="72"/>
      <c r="M164" s="72"/>
      <c r="N164" s="72"/>
      <c r="O164" s="72"/>
      <c r="P164" s="44"/>
    </row>
    <row r="165" spans="2:16" x14ac:dyDescent="0.2">
      <c r="B165" s="73"/>
      <c r="C165" s="73"/>
      <c r="D165" s="73"/>
      <c r="E165" s="73"/>
      <c r="F165" s="73"/>
      <c r="G165" s="72"/>
      <c r="H165" s="72"/>
      <c r="I165" s="72"/>
      <c r="J165" s="72"/>
      <c r="K165" s="72"/>
      <c r="L165" s="72"/>
      <c r="M165" s="72"/>
      <c r="N165" s="72"/>
      <c r="O165" s="72"/>
      <c r="P165" s="44"/>
    </row>
    <row r="166" spans="2:16" x14ac:dyDescent="0.2">
      <c r="B166" s="73"/>
      <c r="C166" s="73"/>
      <c r="D166" s="73"/>
      <c r="E166" s="73"/>
      <c r="F166" s="73"/>
      <c r="G166" s="72"/>
      <c r="H166" s="72"/>
      <c r="I166" s="72"/>
      <c r="J166" s="72"/>
      <c r="K166" s="72"/>
      <c r="L166" s="72"/>
      <c r="M166" s="72"/>
      <c r="N166" s="72"/>
      <c r="O166" s="72"/>
      <c r="P166" s="44"/>
    </row>
    <row r="167" spans="2:16" x14ac:dyDescent="0.2">
      <c r="B167" s="73"/>
      <c r="C167" s="73"/>
      <c r="D167" s="73"/>
      <c r="E167" s="73"/>
      <c r="F167" s="73"/>
      <c r="G167" s="72"/>
      <c r="H167" s="72"/>
      <c r="I167" s="72"/>
      <c r="J167" s="72"/>
      <c r="K167" s="72"/>
      <c r="L167" s="72"/>
      <c r="M167" s="72"/>
      <c r="N167" s="72"/>
      <c r="O167" s="72"/>
      <c r="P167" s="44"/>
    </row>
    <row r="168" spans="2:16" hidden="1" x14ac:dyDescent="0.2">
      <c r="B168" s="73" t="s">
        <v>98</v>
      </c>
      <c r="C168" s="73"/>
      <c r="D168" s="73"/>
      <c r="E168" s="73"/>
      <c r="F168" s="73"/>
      <c r="G168" s="72"/>
      <c r="H168" s="72"/>
      <c r="I168" s="72"/>
      <c r="J168" s="72"/>
      <c r="K168" s="72"/>
      <c r="L168" s="72"/>
      <c r="M168" s="72"/>
      <c r="N168" s="72"/>
      <c r="O168" s="72"/>
      <c r="P168" s="44"/>
    </row>
    <row r="169" spans="2:16" hidden="1" x14ac:dyDescent="0.2">
      <c r="B169" s="76" t="s">
        <v>43</v>
      </c>
      <c r="C169" s="73"/>
      <c r="D169" s="73"/>
      <c r="E169" s="73"/>
      <c r="F169" s="73"/>
      <c r="G169" s="72"/>
      <c r="H169" s="72"/>
      <c r="I169" s="72"/>
      <c r="J169" s="72"/>
      <c r="K169" s="72"/>
      <c r="L169" s="72"/>
      <c r="M169" s="72"/>
      <c r="N169" s="72"/>
      <c r="O169" s="72"/>
    </row>
    <row r="170" spans="2:16" hidden="1" x14ac:dyDescent="0.2">
      <c r="B170" s="76" t="s">
        <v>48</v>
      </c>
      <c r="C170" s="73"/>
      <c r="D170" s="73"/>
      <c r="E170" s="73"/>
      <c r="F170" s="73"/>
      <c r="G170" s="72"/>
      <c r="H170" s="72"/>
      <c r="I170" s="72"/>
      <c r="J170" s="72"/>
      <c r="K170" s="72"/>
      <c r="L170" s="72"/>
      <c r="M170" s="72"/>
      <c r="N170" s="72"/>
      <c r="O170" s="72"/>
    </row>
    <row r="171" spans="2:16" x14ac:dyDescent="0.2">
      <c r="B171" s="72"/>
      <c r="C171" s="73"/>
      <c r="D171" s="73"/>
      <c r="E171" s="73"/>
      <c r="F171" s="73"/>
      <c r="G171" s="72"/>
      <c r="H171" s="72"/>
      <c r="I171" s="72"/>
      <c r="J171" s="72"/>
      <c r="K171" s="72"/>
      <c r="L171" s="72"/>
      <c r="M171" s="72"/>
      <c r="N171" s="72"/>
      <c r="O171" s="72"/>
    </row>
    <row r="172" spans="2:16" x14ac:dyDescent="0.2">
      <c r="B172" s="10"/>
      <c r="C172" s="73"/>
      <c r="D172" s="73"/>
      <c r="E172" s="73"/>
      <c r="F172" s="73"/>
      <c r="G172" s="72"/>
      <c r="H172" s="72"/>
      <c r="I172" s="72"/>
      <c r="J172" s="72"/>
      <c r="K172" s="72"/>
      <c r="L172" s="72"/>
      <c r="M172" s="72"/>
      <c r="N172" s="72"/>
      <c r="O172" s="72"/>
    </row>
    <row r="173" spans="2:16" x14ac:dyDescent="0.2">
      <c r="B173" s="10"/>
      <c r="C173" s="73"/>
      <c r="D173" s="73"/>
      <c r="E173" s="73"/>
      <c r="F173" s="73"/>
      <c r="G173" s="72"/>
      <c r="H173" s="72"/>
      <c r="I173" s="72"/>
      <c r="J173" s="72"/>
      <c r="K173" s="72"/>
      <c r="L173" s="72"/>
      <c r="M173" s="72"/>
      <c r="N173" s="72"/>
      <c r="O173" s="72"/>
    </row>
    <row r="174" spans="2:16" x14ac:dyDescent="0.2">
      <c r="B174" s="10"/>
      <c r="C174" s="73"/>
      <c r="D174" s="73"/>
      <c r="E174" s="73"/>
      <c r="F174" s="73"/>
      <c r="G174" s="72"/>
      <c r="H174" s="72"/>
      <c r="I174" s="72"/>
      <c r="J174" s="72"/>
      <c r="K174" s="72"/>
      <c r="L174" s="72"/>
      <c r="M174" s="72"/>
      <c r="N174" s="72"/>
      <c r="O174" s="72"/>
    </row>
    <row r="175" spans="2:16" x14ac:dyDescent="0.2">
      <c r="B175" s="10"/>
      <c r="C175" s="73"/>
      <c r="D175" s="73"/>
      <c r="E175" s="73"/>
      <c r="F175" s="73"/>
      <c r="G175" s="72"/>
      <c r="H175" s="72"/>
      <c r="I175" s="72"/>
      <c r="J175" s="72"/>
      <c r="K175" s="72"/>
      <c r="L175" s="72"/>
      <c r="M175" s="72"/>
      <c r="N175" s="72"/>
      <c r="O175" s="72"/>
    </row>
    <row r="176" spans="2:16" x14ac:dyDescent="0.2">
      <c r="B176" s="10"/>
      <c r="C176" s="73"/>
      <c r="D176" s="73"/>
      <c r="E176" s="73"/>
      <c r="F176" s="73"/>
      <c r="G176" s="72"/>
      <c r="H176" s="72"/>
      <c r="I176" s="72"/>
      <c r="J176" s="72"/>
      <c r="K176" s="72"/>
      <c r="L176" s="72"/>
      <c r="M176" s="72"/>
      <c r="N176" s="72"/>
      <c r="O176" s="72"/>
    </row>
    <row r="177" spans="2:15" s="44" customFormat="1" hidden="1" x14ac:dyDescent="0.2">
      <c r="B177" s="5" t="s">
        <v>102</v>
      </c>
      <c r="C177" s="73"/>
      <c r="D177" s="73"/>
      <c r="E177" s="73"/>
      <c r="F177" s="73"/>
      <c r="G177" s="73"/>
      <c r="H177" s="73"/>
      <c r="I177" s="73"/>
      <c r="J177" s="73"/>
      <c r="K177" s="73"/>
      <c r="L177" s="73"/>
      <c r="M177" s="73"/>
      <c r="N177" s="73"/>
      <c r="O177" s="73"/>
    </row>
    <row r="178" spans="2:15" s="44" customFormat="1" hidden="1" x14ac:dyDescent="0.2">
      <c r="B178" s="6" t="s">
        <v>101</v>
      </c>
      <c r="C178" s="73"/>
      <c r="D178" s="73"/>
      <c r="E178" s="73"/>
      <c r="F178" s="73"/>
      <c r="G178" s="73"/>
      <c r="H178" s="73"/>
      <c r="I178" s="73"/>
      <c r="J178" s="73"/>
      <c r="K178" s="73"/>
      <c r="L178" s="73"/>
      <c r="M178" s="73"/>
      <c r="N178" s="73"/>
      <c r="O178" s="73"/>
    </row>
    <row r="179" spans="2:15" s="44" customFormat="1" ht="38.25" hidden="1" x14ac:dyDescent="0.2">
      <c r="B179" s="7" t="s">
        <v>45</v>
      </c>
    </row>
    <row r="180" spans="2:15" s="44" customFormat="1" ht="38.25" hidden="1" x14ac:dyDescent="0.2">
      <c r="B180" s="7" t="s">
        <v>92</v>
      </c>
    </row>
    <row r="181" spans="2:15" s="44" customFormat="1" ht="38.25" hidden="1" x14ac:dyDescent="0.2">
      <c r="B181" s="7" t="s">
        <v>93</v>
      </c>
    </row>
    <row r="182" spans="2:15" s="44" customFormat="1" ht="63.75" hidden="1" x14ac:dyDescent="0.2">
      <c r="B182" s="7" t="s">
        <v>94</v>
      </c>
    </row>
    <row r="183" spans="2:15" s="44" customFormat="1" ht="51" hidden="1" x14ac:dyDescent="0.2">
      <c r="B183" s="7" t="s">
        <v>95</v>
      </c>
    </row>
    <row r="184" spans="2:15" s="44" customFormat="1" ht="38.25" hidden="1" x14ac:dyDescent="0.2">
      <c r="B184" s="7" t="s">
        <v>96</v>
      </c>
    </row>
    <row r="185" spans="2:15" s="44" customFormat="1" ht="25.5" hidden="1" x14ac:dyDescent="0.2">
      <c r="B185" s="7" t="s">
        <v>84</v>
      </c>
    </row>
    <row r="186" spans="2:15" s="44" customFormat="1" hidden="1" x14ac:dyDescent="0.2">
      <c r="B186" s="7" t="s">
        <v>57</v>
      </c>
    </row>
    <row r="187" spans="2:15" x14ac:dyDescent="0.2">
      <c r="C187" s="46"/>
      <c r="D187" s="46"/>
      <c r="E187" s="46"/>
      <c r="F187" s="46"/>
      <c r="G187" s="46"/>
      <c r="H187" s="46"/>
      <c r="I187" s="46"/>
      <c r="J187" s="46"/>
      <c r="K187" s="46"/>
      <c r="L187" s="46"/>
      <c r="M187" s="46"/>
      <c r="N187" s="46"/>
      <c r="O187" s="46"/>
    </row>
  </sheetData>
  <sheetProtection formatColumns="0" formatRows="0"/>
  <mergeCells count="69">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B29:P29"/>
    <mergeCell ref="C30:P30"/>
    <mergeCell ref="B31:P31"/>
    <mergeCell ref="B33:P33"/>
    <mergeCell ref="C32:P32"/>
    <mergeCell ref="C24:P24"/>
    <mergeCell ref="B25:P25"/>
    <mergeCell ref="C26:P26"/>
    <mergeCell ref="B27:P27"/>
    <mergeCell ref="D28:G28"/>
    <mergeCell ref="H28:J28"/>
    <mergeCell ref="K28:M28"/>
    <mergeCell ref="N28:O28"/>
    <mergeCell ref="B35:P35"/>
    <mergeCell ref="B38:P38"/>
    <mergeCell ref="C39:G39"/>
    <mergeCell ref="H39:L39"/>
    <mergeCell ref="M39:P39"/>
    <mergeCell ref="C74:P74"/>
    <mergeCell ref="C75:P75"/>
    <mergeCell ref="C40:G40"/>
    <mergeCell ref="H40:L40"/>
    <mergeCell ref="M40:P40"/>
    <mergeCell ref="C41:G41"/>
    <mergeCell ref="H41:L41"/>
    <mergeCell ref="M41:P41"/>
    <mergeCell ref="C34:P34"/>
    <mergeCell ref="C36:P36"/>
    <mergeCell ref="C76:P76"/>
    <mergeCell ref="B43:P43"/>
    <mergeCell ref="B45:B47"/>
    <mergeCell ref="B49:P49"/>
    <mergeCell ref="B50:P65"/>
    <mergeCell ref="A66:P66"/>
    <mergeCell ref="B67:B74"/>
    <mergeCell ref="C67:P67"/>
    <mergeCell ref="C68:P68"/>
    <mergeCell ref="C69:P69"/>
    <mergeCell ref="C70:P70"/>
    <mergeCell ref="C71:P71"/>
    <mergeCell ref="C72:P72"/>
    <mergeCell ref="C73:P73"/>
  </mergeCells>
  <conditionalFormatting sqref="D47:P47">
    <cfRule type="cellIs" dxfId="30" priority="1" operator="lessThan">
      <formula>0.6</formula>
    </cfRule>
    <cfRule type="cellIs" dxfId="29" priority="2" operator="greaterThanOrEqual">
      <formula>0.9</formula>
    </cfRule>
    <cfRule type="cellIs" dxfId="28" priority="3" operator="between">
      <formula>0.6</formula>
      <formula>0.799</formula>
    </cfRule>
  </conditionalFormatting>
  <dataValidations count="6">
    <dataValidation type="list" allowBlank="1" showInputMessage="1" showErrorMessage="1" sqref="C36:P36 C32:P32 C34:P34">
      <formula1>$Q$94:$Q$99</formula1>
    </dataValidation>
    <dataValidation type="list" allowBlank="1" showInputMessage="1" showErrorMessage="1" sqref="C76:P76">
      <formula1>$B$169:$B$170</formula1>
    </dataValidation>
    <dataValidation type="list" allowBlank="1" showInputMessage="1" showErrorMessage="1" sqref="C12:P12">
      <formula1>$B$138:$B$164</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$B$127:$B$131</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X10"/>
  <sheetViews>
    <sheetView showGridLines="0" tabSelected="1" topLeftCell="B1" zoomScale="80" zoomScaleNormal="80" workbookViewId="0">
      <selection activeCell="L8" sqref="L8:N8"/>
    </sheetView>
  </sheetViews>
  <sheetFormatPr baseColWidth="10" defaultRowHeight="30" customHeight="1" x14ac:dyDescent="0.2"/>
  <cols>
    <col min="1" max="1" width="39.5703125" style="2" customWidth="1"/>
    <col min="2" max="2" width="38.85546875" style="2" customWidth="1"/>
    <col min="3" max="13" width="15" style="2" customWidth="1"/>
    <col min="14" max="14" width="15" style="1" customWidth="1"/>
    <col min="15" max="21" width="15" style="2" customWidth="1"/>
    <col min="22" max="16384" width="11.42578125" style="2"/>
  </cols>
  <sheetData>
    <row r="1" spans="1:24" ht="30" customHeight="1" x14ac:dyDescent="0.25">
      <c r="A1" s="253"/>
      <c r="B1" s="254" t="s">
        <v>34</v>
      </c>
      <c r="C1" s="255"/>
      <c r="D1" s="255"/>
      <c r="E1" s="255"/>
      <c r="F1" s="255"/>
      <c r="G1" s="255"/>
      <c r="H1" s="255"/>
      <c r="I1" s="255"/>
      <c r="J1" s="255"/>
      <c r="K1" s="255"/>
      <c r="L1" s="255"/>
      <c r="M1" s="255"/>
      <c r="N1" s="255"/>
      <c r="O1" s="256"/>
      <c r="P1" s="257" t="s">
        <v>35</v>
      </c>
      <c r="Q1" s="258"/>
      <c r="R1" s="34"/>
      <c r="S1" s="34"/>
      <c r="U1" s="1"/>
      <c r="V1" s="34"/>
      <c r="W1" s="34"/>
      <c r="X1" s="34"/>
    </row>
    <row r="2" spans="1:24" ht="30" customHeight="1" x14ac:dyDescent="0.25">
      <c r="A2" s="253"/>
      <c r="B2" s="254" t="s">
        <v>49</v>
      </c>
      <c r="C2" s="255"/>
      <c r="D2" s="255"/>
      <c r="E2" s="255"/>
      <c r="F2" s="255"/>
      <c r="G2" s="255"/>
      <c r="H2" s="255"/>
      <c r="I2" s="255"/>
      <c r="J2" s="255"/>
      <c r="K2" s="255"/>
      <c r="L2" s="255"/>
      <c r="M2" s="255"/>
      <c r="N2" s="255"/>
      <c r="O2" s="256"/>
      <c r="P2" s="257" t="s">
        <v>99</v>
      </c>
      <c r="Q2" s="258"/>
      <c r="R2" s="34"/>
      <c r="S2" s="34"/>
      <c r="U2" s="14">
        <v>0.8</v>
      </c>
      <c r="V2" s="34"/>
      <c r="W2" s="34"/>
      <c r="X2" s="34"/>
    </row>
    <row r="3" spans="1:24" ht="30" customHeight="1" x14ac:dyDescent="0.25">
      <c r="A3" s="253"/>
      <c r="B3" s="254" t="s">
        <v>50</v>
      </c>
      <c r="C3" s="255"/>
      <c r="D3" s="255"/>
      <c r="E3" s="255"/>
      <c r="F3" s="255"/>
      <c r="G3" s="255"/>
      <c r="H3" s="255"/>
      <c r="I3" s="255"/>
      <c r="J3" s="255"/>
      <c r="K3" s="255"/>
      <c r="L3" s="255"/>
      <c r="M3" s="255"/>
      <c r="N3" s="255"/>
      <c r="O3" s="256"/>
      <c r="P3" s="257" t="s">
        <v>171</v>
      </c>
      <c r="Q3" s="258"/>
      <c r="R3" s="34"/>
      <c r="S3" s="34"/>
      <c r="U3" s="14">
        <v>0.79998999999999998</v>
      </c>
      <c r="V3" s="34"/>
      <c r="W3" s="34"/>
      <c r="X3" s="34"/>
    </row>
    <row r="4" spans="1:24" ht="30" customHeight="1" x14ac:dyDescent="0.25">
      <c r="A4" s="253"/>
      <c r="B4" s="254" t="s">
        <v>51</v>
      </c>
      <c r="C4" s="255"/>
      <c r="D4" s="255"/>
      <c r="E4" s="255"/>
      <c r="F4" s="255"/>
      <c r="G4" s="255"/>
      <c r="H4" s="255"/>
      <c r="I4" s="255"/>
      <c r="J4" s="255"/>
      <c r="K4" s="255"/>
      <c r="L4" s="255"/>
      <c r="M4" s="255"/>
      <c r="N4" s="255"/>
      <c r="O4" s="256"/>
      <c r="P4" s="258" t="s">
        <v>39</v>
      </c>
      <c r="Q4" s="258"/>
      <c r="R4" s="35"/>
      <c r="S4" s="35"/>
      <c r="U4" s="14">
        <v>0.65</v>
      </c>
      <c r="V4" s="35"/>
      <c r="W4" s="35"/>
      <c r="X4" s="35"/>
    </row>
    <row r="5" spans="1:24" ht="30" customHeight="1" x14ac:dyDescent="0.25">
      <c r="A5" s="36"/>
      <c r="B5" s="37"/>
      <c r="C5" s="38"/>
      <c r="D5" s="38"/>
      <c r="E5" s="38"/>
      <c r="F5" s="38"/>
      <c r="G5" s="38"/>
      <c r="H5" s="38"/>
      <c r="I5" s="38"/>
      <c r="J5" s="38"/>
      <c r="K5" s="38"/>
      <c r="L5" s="38"/>
      <c r="M5" s="38"/>
      <c r="N5" s="38"/>
      <c r="O5" s="39"/>
      <c r="P5" s="39"/>
      <c r="Q5" s="39"/>
      <c r="R5" s="35"/>
      <c r="S5" s="35"/>
      <c r="U5" s="14"/>
      <c r="V5" s="35"/>
      <c r="W5" s="35"/>
      <c r="X5" s="35"/>
    </row>
    <row r="6" spans="1:24" ht="30" customHeight="1" x14ac:dyDescent="0.2">
      <c r="A6" s="40" t="s">
        <v>0</v>
      </c>
      <c r="B6" s="252" t="str">
        <f>IF('[1]1 Pronunciamiento de demandas'!C12="","",'[1]1 Pronunciamiento de demandas'!C12)</f>
        <v>PROCESOS ESPECIALES</v>
      </c>
      <c r="C6" s="252"/>
      <c r="D6" s="252"/>
      <c r="E6" s="252"/>
      <c r="F6" s="252"/>
      <c r="G6" s="252"/>
      <c r="H6" s="252"/>
      <c r="I6" s="252"/>
      <c r="J6" s="252"/>
      <c r="K6" s="252"/>
      <c r="L6" s="252"/>
      <c r="M6" s="252"/>
      <c r="N6" s="252"/>
      <c r="O6" s="252"/>
      <c r="P6" s="252"/>
      <c r="Q6" s="252"/>
      <c r="U6" s="14"/>
    </row>
    <row r="7" spans="1:24" s="78" customFormat="1" ht="31.5" customHeight="1" x14ac:dyDescent="0.2">
      <c r="A7" s="27" t="s">
        <v>52</v>
      </c>
      <c r="B7" s="27" t="s">
        <v>19</v>
      </c>
      <c r="C7" s="28" t="s">
        <v>121</v>
      </c>
      <c r="D7" s="28" t="s">
        <v>122</v>
      </c>
      <c r="E7" s="28" t="s">
        <v>123</v>
      </c>
      <c r="F7" s="28" t="s">
        <v>124</v>
      </c>
      <c r="G7" s="28" t="s">
        <v>125</v>
      </c>
      <c r="H7" s="28" t="s">
        <v>126</v>
      </c>
      <c r="I7" s="28" t="s">
        <v>127</v>
      </c>
      <c r="J7" s="28" t="s">
        <v>128</v>
      </c>
      <c r="K7" s="28" t="s">
        <v>129</v>
      </c>
      <c r="L7" s="28" t="s">
        <v>130</v>
      </c>
      <c r="M7" s="28" t="s">
        <v>131</v>
      </c>
      <c r="N7" s="28" t="s">
        <v>132</v>
      </c>
      <c r="O7" s="28" t="s">
        <v>195</v>
      </c>
      <c r="P7" s="248" t="s">
        <v>53</v>
      </c>
      <c r="Q7" s="249"/>
      <c r="R7" s="250"/>
    </row>
    <row r="8" spans="1:24" ht="101.25" customHeight="1" x14ac:dyDescent="0.2">
      <c r="A8" s="27" t="s">
        <v>133</v>
      </c>
      <c r="B8" s="27" t="str">
        <f>'1. Calificación Servicio Concil'!C47</f>
        <v>Calificación obtenida (evaluación del servicio de conciliación)</v>
      </c>
      <c r="C8" s="20">
        <v>0.996</v>
      </c>
      <c r="D8" s="21">
        <v>0.97</v>
      </c>
      <c r="E8" s="22">
        <v>0.99199999999999999</v>
      </c>
      <c r="F8" s="22">
        <v>0.98</v>
      </c>
      <c r="G8" s="22">
        <v>0.99</v>
      </c>
      <c r="H8" s="22">
        <v>1</v>
      </c>
      <c r="I8" s="22">
        <v>0.98</v>
      </c>
      <c r="J8" s="22">
        <v>0.92</v>
      </c>
      <c r="K8" s="22">
        <v>1</v>
      </c>
      <c r="L8" s="22">
        <v>0.95</v>
      </c>
      <c r="M8" s="22">
        <v>0.94799999999999995</v>
      </c>
      <c r="N8" s="23">
        <v>1</v>
      </c>
      <c r="O8" s="24">
        <f>AVERAGE(C8:N8)</f>
        <v>0.97716666666666663</v>
      </c>
      <c r="P8" s="251"/>
      <c r="Q8" s="251"/>
      <c r="R8" s="251"/>
    </row>
    <row r="9" spans="1:24" ht="247.5" customHeight="1" x14ac:dyDescent="0.2">
      <c r="A9" s="41"/>
      <c r="B9" s="41"/>
      <c r="C9" s="42"/>
      <c r="D9" s="42"/>
      <c r="E9" s="42"/>
      <c r="F9" s="42"/>
      <c r="G9" s="42"/>
      <c r="H9" s="42"/>
      <c r="I9" s="42"/>
      <c r="J9" s="42"/>
      <c r="K9" s="42"/>
      <c r="L9" s="42"/>
      <c r="M9" s="42"/>
      <c r="N9" s="42"/>
    </row>
    <row r="10" spans="1:24" ht="30" customHeight="1" x14ac:dyDescent="0.2">
      <c r="A10" s="41"/>
      <c r="B10" s="41"/>
      <c r="C10" s="42"/>
      <c r="D10" s="42"/>
      <c r="E10" s="42"/>
      <c r="F10" s="42"/>
      <c r="G10" s="42"/>
      <c r="H10" s="42"/>
      <c r="I10" s="42"/>
      <c r="J10" s="42"/>
      <c r="K10" s="42"/>
      <c r="L10" s="42"/>
      <c r="M10" s="42"/>
      <c r="N10" s="42"/>
    </row>
  </sheetData>
  <sheetProtection formatColumns="0" formatRows="0"/>
  <mergeCells count="12">
    <mergeCell ref="P7:R7"/>
    <mergeCell ref="P8:R8"/>
    <mergeCell ref="B6:Q6"/>
    <mergeCell ref="A1:A4"/>
    <mergeCell ref="B1:O1"/>
    <mergeCell ref="P1:Q1"/>
    <mergeCell ref="B2:O2"/>
    <mergeCell ref="P2:Q2"/>
    <mergeCell ref="B3:O3"/>
    <mergeCell ref="P3:Q3"/>
    <mergeCell ref="B4:O4"/>
    <mergeCell ref="P4:Q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P189"/>
  <sheetViews>
    <sheetView topLeftCell="A35" workbookViewId="0">
      <selection activeCell="C72" sqref="C72:P72"/>
    </sheetView>
  </sheetViews>
  <sheetFormatPr baseColWidth="10" defaultRowHeight="12.75" x14ac:dyDescent="0.2"/>
  <cols>
    <col min="1" max="1" width="3" style="43" customWidth="1"/>
    <col min="2" max="2" width="30" style="46" customWidth="1"/>
    <col min="3" max="3" width="26.5703125" style="43" customWidth="1"/>
    <col min="4" max="4" width="5" style="43" bestFit="1" customWidth="1"/>
    <col min="5" max="5" width="5.5703125" style="43" customWidth="1"/>
    <col min="6" max="6" width="9.5703125" style="43" bestFit="1" customWidth="1"/>
    <col min="7" max="7" width="5.42578125" style="43" bestFit="1" customWidth="1"/>
    <col min="8" max="8" width="5.140625" style="43" bestFit="1" customWidth="1"/>
    <col min="9" max="9" width="9.5703125" style="43" customWidth="1"/>
    <col min="10" max="10" width="4.140625" style="43" bestFit="1" customWidth="1"/>
    <col min="11" max="11" width="6.42578125" style="43" bestFit="1" customWidth="1"/>
    <col min="12" max="12" width="9.5703125" style="43" bestFit="1" customWidth="1"/>
    <col min="13" max="13" width="8.42578125" style="43" customWidth="1"/>
    <col min="14" max="14" width="6.42578125" style="43" customWidth="1"/>
    <col min="15" max="15" width="11" style="43" customWidth="1"/>
    <col min="16" max="16" width="17.7109375" style="43" customWidth="1"/>
    <col min="17" max="16384" width="11.42578125" style="43"/>
  </cols>
  <sheetData>
    <row r="1" spans="1:16" ht="13.5" thickBot="1" x14ac:dyDescent="0.25">
      <c r="B1" s="43"/>
    </row>
    <row r="2" spans="1:16" ht="16.5" customHeight="1" x14ac:dyDescent="0.2">
      <c r="B2" s="215"/>
      <c r="C2" s="218" t="s">
        <v>34</v>
      </c>
      <c r="D2" s="219"/>
      <c r="E2" s="219"/>
      <c r="F2" s="219"/>
      <c r="G2" s="219"/>
      <c r="H2" s="219"/>
      <c r="I2" s="219"/>
      <c r="J2" s="219"/>
      <c r="K2" s="219"/>
      <c r="L2" s="219"/>
      <c r="M2" s="220"/>
      <c r="N2" s="221" t="s">
        <v>90</v>
      </c>
      <c r="O2" s="222"/>
      <c r="P2" s="223"/>
    </row>
    <row r="3" spans="1:16" ht="15.75" customHeight="1" x14ac:dyDescent="0.2">
      <c r="B3" s="216"/>
      <c r="C3" s="224" t="s">
        <v>36</v>
      </c>
      <c r="D3" s="225"/>
      <c r="E3" s="225"/>
      <c r="F3" s="225"/>
      <c r="G3" s="225"/>
      <c r="H3" s="225"/>
      <c r="I3" s="225"/>
      <c r="J3" s="225"/>
      <c r="K3" s="225"/>
      <c r="L3" s="225"/>
      <c r="M3" s="226"/>
      <c r="N3" s="227" t="s">
        <v>99</v>
      </c>
      <c r="O3" s="228"/>
      <c r="P3" s="229"/>
    </row>
    <row r="4" spans="1:16" ht="15.75" customHeight="1" x14ac:dyDescent="0.2">
      <c r="B4" s="216"/>
      <c r="C4" s="224" t="s">
        <v>37</v>
      </c>
      <c r="D4" s="225"/>
      <c r="E4" s="225"/>
      <c r="F4" s="225"/>
      <c r="G4" s="225"/>
      <c r="H4" s="225"/>
      <c r="I4" s="225"/>
      <c r="J4" s="225"/>
      <c r="K4" s="225"/>
      <c r="L4" s="225"/>
      <c r="M4" s="226"/>
      <c r="N4" s="227" t="s">
        <v>91</v>
      </c>
      <c r="O4" s="228"/>
      <c r="P4" s="229"/>
    </row>
    <row r="5" spans="1:16" ht="16.5" customHeight="1" thickBot="1" x14ac:dyDescent="0.25">
      <c r="B5" s="217"/>
      <c r="C5" s="230" t="s">
        <v>38</v>
      </c>
      <c r="D5" s="231"/>
      <c r="E5" s="231"/>
      <c r="F5" s="231"/>
      <c r="G5" s="231"/>
      <c r="H5" s="231"/>
      <c r="I5" s="231"/>
      <c r="J5" s="231"/>
      <c r="K5" s="231"/>
      <c r="L5" s="231"/>
      <c r="M5" s="232"/>
      <c r="N5" s="233" t="s">
        <v>39</v>
      </c>
      <c r="O5" s="234"/>
      <c r="P5" s="235"/>
    </row>
    <row r="6" spans="1:16" ht="3" customHeight="1" thickBot="1" x14ac:dyDescent="0.25">
      <c r="B6" s="43"/>
    </row>
    <row r="7" spans="1:16" x14ac:dyDescent="0.2">
      <c r="A7" s="46"/>
      <c r="B7" s="236" t="s">
        <v>42</v>
      </c>
      <c r="C7" s="237"/>
      <c r="D7" s="237"/>
      <c r="E7" s="237"/>
      <c r="F7" s="237"/>
      <c r="G7" s="237"/>
      <c r="H7" s="237"/>
      <c r="I7" s="237"/>
      <c r="J7" s="237"/>
      <c r="K7" s="237"/>
      <c r="L7" s="237"/>
      <c r="M7" s="237"/>
      <c r="N7" s="237"/>
      <c r="O7" s="237"/>
      <c r="P7" s="238"/>
    </row>
    <row r="8" spans="1:16" ht="13.5" thickBot="1" x14ac:dyDescent="0.25">
      <c r="A8" s="46"/>
      <c r="B8" s="239"/>
      <c r="C8" s="240"/>
      <c r="D8" s="240"/>
      <c r="E8" s="240"/>
      <c r="F8" s="240"/>
      <c r="G8" s="240"/>
      <c r="H8" s="240"/>
      <c r="I8" s="240"/>
      <c r="J8" s="240"/>
      <c r="K8" s="240"/>
      <c r="L8" s="240"/>
      <c r="M8" s="240"/>
      <c r="N8" s="240"/>
      <c r="O8" s="240"/>
      <c r="P8" s="241"/>
    </row>
    <row r="9" spans="1:16" ht="3" customHeight="1" thickBot="1" x14ac:dyDescent="0.25">
      <c r="A9" s="46"/>
      <c r="B9" s="242"/>
      <c r="C9" s="242"/>
      <c r="D9" s="242"/>
      <c r="E9" s="242"/>
      <c r="F9" s="242"/>
      <c r="G9" s="242"/>
      <c r="H9" s="242"/>
      <c r="I9" s="242"/>
      <c r="J9" s="242"/>
      <c r="K9" s="242"/>
      <c r="L9" s="242"/>
      <c r="M9" s="242"/>
      <c r="N9" s="242"/>
      <c r="O9" s="242"/>
      <c r="P9" s="242"/>
    </row>
    <row r="10" spans="1:16" ht="26.25" customHeight="1" thickBot="1" x14ac:dyDescent="0.25">
      <c r="A10" s="46"/>
      <c r="B10" s="47" t="s">
        <v>46</v>
      </c>
      <c r="C10" s="243">
        <v>2023</v>
      </c>
      <c r="D10" s="244"/>
      <c r="E10" s="244"/>
      <c r="F10" s="244"/>
      <c r="G10" s="244"/>
      <c r="H10" s="244"/>
      <c r="I10" s="245"/>
      <c r="J10" s="246" t="s">
        <v>1</v>
      </c>
      <c r="K10" s="247"/>
      <c r="L10" s="247"/>
      <c r="M10" s="247"/>
      <c r="N10" s="199" t="s">
        <v>111</v>
      </c>
      <c r="O10" s="200"/>
      <c r="P10" s="201"/>
    </row>
    <row r="11" spans="1:16" ht="3" customHeight="1" thickBot="1" x14ac:dyDescent="0.25">
      <c r="A11" s="46"/>
      <c r="B11" s="212"/>
      <c r="C11" s="213"/>
      <c r="D11" s="213"/>
      <c r="E11" s="213"/>
      <c r="F11" s="213"/>
      <c r="G11" s="213"/>
      <c r="H11" s="213"/>
      <c r="I11" s="213"/>
      <c r="J11" s="213"/>
      <c r="K11" s="213"/>
      <c r="L11" s="213"/>
      <c r="M11" s="213"/>
      <c r="N11" s="213"/>
      <c r="O11" s="213"/>
      <c r="P11" s="214"/>
    </row>
    <row r="12" spans="1:16" ht="30" customHeight="1" thickBot="1" x14ac:dyDescent="0.25">
      <c r="A12" s="46"/>
      <c r="B12" s="3" t="s">
        <v>0</v>
      </c>
      <c r="C12" s="146" t="s">
        <v>108</v>
      </c>
      <c r="D12" s="146"/>
      <c r="E12" s="146"/>
      <c r="F12" s="146"/>
      <c r="G12" s="146"/>
      <c r="H12" s="146"/>
      <c r="I12" s="146"/>
      <c r="J12" s="146"/>
      <c r="K12" s="146"/>
      <c r="L12" s="146"/>
      <c r="M12" s="146"/>
      <c r="N12" s="146"/>
      <c r="O12" s="146"/>
      <c r="P12" s="147"/>
    </row>
    <row r="13" spans="1:16" ht="3" customHeight="1" thickBot="1" x14ac:dyDescent="0.25">
      <c r="A13" s="46"/>
      <c r="B13" s="193"/>
      <c r="C13" s="194"/>
      <c r="D13" s="194"/>
      <c r="E13" s="194"/>
      <c r="F13" s="194"/>
      <c r="G13" s="194"/>
      <c r="H13" s="194"/>
      <c r="I13" s="194"/>
      <c r="J13" s="194"/>
      <c r="K13" s="194"/>
      <c r="L13" s="194"/>
      <c r="M13" s="194"/>
      <c r="N13" s="194"/>
      <c r="O13" s="194"/>
      <c r="P13" s="195"/>
    </row>
    <row r="14" spans="1:16" ht="30" customHeight="1" thickBot="1" x14ac:dyDescent="0.25">
      <c r="A14" s="46"/>
      <c r="B14" s="3" t="s">
        <v>6</v>
      </c>
      <c r="C14" s="196" t="s">
        <v>135</v>
      </c>
      <c r="D14" s="197"/>
      <c r="E14" s="197"/>
      <c r="F14" s="197"/>
      <c r="G14" s="197"/>
      <c r="H14" s="197"/>
      <c r="I14" s="197"/>
      <c r="J14" s="197"/>
      <c r="K14" s="197"/>
      <c r="L14" s="197"/>
      <c r="M14" s="197"/>
      <c r="N14" s="197"/>
      <c r="O14" s="197"/>
      <c r="P14" s="198"/>
    </row>
    <row r="15" spans="1:16" ht="3" customHeight="1" thickBot="1" x14ac:dyDescent="0.25">
      <c r="A15" s="46"/>
      <c r="B15" s="187"/>
      <c r="C15" s="188"/>
      <c r="D15" s="188"/>
      <c r="E15" s="188"/>
      <c r="F15" s="188"/>
      <c r="G15" s="188"/>
      <c r="H15" s="188"/>
      <c r="I15" s="188"/>
      <c r="J15" s="188"/>
      <c r="K15" s="188"/>
      <c r="L15" s="188"/>
      <c r="M15" s="188"/>
      <c r="N15" s="188"/>
      <c r="O15" s="188"/>
      <c r="P15" s="189"/>
    </row>
    <row r="16" spans="1:16" ht="30" customHeight="1" thickBot="1" x14ac:dyDescent="0.25">
      <c r="A16" s="46"/>
      <c r="B16" s="3" t="s">
        <v>23</v>
      </c>
      <c r="C16" s="199" t="s">
        <v>136</v>
      </c>
      <c r="D16" s="200"/>
      <c r="E16" s="200"/>
      <c r="F16" s="200"/>
      <c r="G16" s="200"/>
      <c r="H16" s="200"/>
      <c r="I16" s="200"/>
      <c r="J16" s="200"/>
      <c r="K16" s="200"/>
      <c r="L16" s="200"/>
      <c r="M16" s="200"/>
      <c r="N16" s="200"/>
      <c r="O16" s="200"/>
      <c r="P16" s="201"/>
    </row>
    <row r="17" spans="1:16" ht="4.5" customHeight="1" thickBot="1" x14ac:dyDescent="0.25">
      <c r="A17" s="46"/>
      <c r="B17" s="187"/>
      <c r="C17" s="188"/>
      <c r="D17" s="188"/>
      <c r="E17" s="188"/>
      <c r="F17" s="188"/>
      <c r="G17" s="188"/>
      <c r="H17" s="188"/>
      <c r="I17" s="188"/>
      <c r="J17" s="188"/>
      <c r="K17" s="188"/>
      <c r="L17" s="188"/>
      <c r="M17" s="188"/>
      <c r="N17" s="188"/>
      <c r="O17" s="188"/>
      <c r="P17" s="189"/>
    </row>
    <row r="18" spans="1:16" ht="30" customHeight="1" thickBot="1" x14ac:dyDescent="0.25">
      <c r="A18" s="46"/>
      <c r="B18" s="3" t="s">
        <v>10</v>
      </c>
      <c r="C18" s="202" t="s">
        <v>106</v>
      </c>
      <c r="D18" s="203"/>
      <c r="E18" s="203"/>
      <c r="F18" s="203"/>
      <c r="G18" s="203"/>
      <c r="H18" s="203"/>
      <c r="I18" s="203"/>
      <c r="J18" s="203"/>
      <c r="K18" s="203"/>
      <c r="L18" s="203"/>
      <c r="M18" s="203"/>
      <c r="N18" s="203"/>
      <c r="O18" s="203"/>
      <c r="P18" s="204"/>
    </row>
    <row r="19" spans="1:16" ht="3" customHeight="1" thickBot="1" x14ac:dyDescent="0.25">
      <c r="A19" s="46"/>
      <c r="B19" s="205"/>
      <c r="C19" s="205"/>
      <c r="D19" s="205"/>
      <c r="E19" s="205"/>
      <c r="F19" s="205"/>
      <c r="G19" s="205"/>
      <c r="H19" s="205"/>
      <c r="I19" s="205"/>
      <c r="J19" s="205"/>
      <c r="K19" s="205"/>
      <c r="L19" s="205"/>
      <c r="M19" s="205"/>
      <c r="N19" s="205"/>
      <c r="O19" s="205"/>
      <c r="P19" s="205"/>
    </row>
    <row r="20" spans="1:16" ht="17.25" customHeight="1" thickBot="1" x14ac:dyDescent="0.25">
      <c r="A20" s="46"/>
      <c r="B20" s="114" t="s">
        <v>24</v>
      </c>
      <c r="C20" s="115"/>
      <c r="D20" s="115"/>
      <c r="E20" s="115"/>
      <c r="F20" s="115"/>
      <c r="G20" s="115"/>
      <c r="H20" s="115"/>
      <c r="I20" s="115"/>
      <c r="J20" s="115"/>
      <c r="K20" s="115"/>
      <c r="L20" s="115"/>
      <c r="M20" s="115"/>
      <c r="N20" s="115"/>
      <c r="O20" s="115"/>
      <c r="P20" s="116"/>
    </row>
    <row r="21" spans="1:16" ht="3" customHeight="1" thickBot="1" x14ac:dyDescent="0.25">
      <c r="A21" s="46"/>
      <c r="B21" s="206"/>
      <c r="C21" s="207"/>
      <c r="D21" s="207"/>
      <c r="E21" s="207"/>
      <c r="F21" s="207"/>
      <c r="G21" s="207"/>
      <c r="H21" s="207"/>
      <c r="I21" s="207"/>
      <c r="J21" s="207"/>
      <c r="K21" s="207"/>
      <c r="L21" s="207"/>
      <c r="M21" s="207"/>
      <c r="N21" s="207"/>
      <c r="O21" s="207"/>
      <c r="P21" s="208"/>
    </row>
    <row r="22" spans="1:16" ht="47.25" customHeight="1" thickBot="1" x14ac:dyDescent="0.25">
      <c r="A22" s="46"/>
      <c r="B22" s="3" t="s">
        <v>3</v>
      </c>
      <c r="C22" s="209" t="s">
        <v>175</v>
      </c>
      <c r="D22" s="210"/>
      <c r="E22" s="210"/>
      <c r="F22" s="210"/>
      <c r="G22" s="210"/>
      <c r="H22" s="210"/>
      <c r="I22" s="210"/>
      <c r="J22" s="210"/>
      <c r="K22" s="210"/>
      <c r="L22" s="210"/>
      <c r="M22" s="210"/>
      <c r="N22" s="210"/>
      <c r="O22" s="210"/>
      <c r="P22" s="211"/>
    </row>
    <row r="23" spans="1:16" ht="3" customHeight="1" thickBot="1" x14ac:dyDescent="0.25">
      <c r="A23" s="46"/>
      <c r="B23" s="187"/>
      <c r="C23" s="188"/>
      <c r="D23" s="188"/>
      <c r="E23" s="188"/>
      <c r="F23" s="188"/>
      <c r="G23" s="188"/>
      <c r="H23" s="188"/>
      <c r="I23" s="188"/>
      <c r="J23" s="188"/>
      <c r="K23" s="188"/>
      <c r="L23" s="188"/>
      <c r="M23" s="188"/>
      <c r="N23" s="188"/>
      <c r="O23" s="188"/>
      <c r="P23" s="189"/>
    </row>
    <row r="24" spans="1:16" ht="45.75" customHeight="1" thickBot="1" x14ac:dyDescent="0.25">
      <c r="A24" s="46"/>
      <c r="B24" s="3" t="s">
        <v>11</v>
      </c>
      <c r="C24" s="268" t="s">
        <v>137</v>
      </c>
      <c r="D24" s="166"/>
      <c r="E24" s="166"/>
      <c r="F24" s="166"/>
      <c r="G24" s="166"/>
      <c r="H24" s="166"/>
      <c r="I24" s="166"/>
      <c r="J24" s="166"/>
      <c r="K24" s="166"/>
      <c r="L24" s="166"/>
      <c r="M24" s="166"/>
      <c r="N24" s="166"/>
      <c r="O24" s="166"/>
      <c r="P24" s="167"/>
    </row>
    <row r="25" spans="1:16" ht="3" customHeight="1" thickBot="1" x14ac:dyDescent="0.25">
      <c r="A25" s="46"/>
      <c r="B25" s="168"/>
      <c r="C25" s="169"/>
      <c r="D25" s="169"/>
      <c r="E25" s="169"/>
      <c r="F25" s="169"/>
      <c r="G25" s="169"/>
      <c r="H25" s="169"/>
      <c r="I25" s="169"/>
      <c r="J25" s="169"/>
      <c r="K25" s="169"/>
      <c r="L25" s="169"/>
      <c r="M25" s="169"/>
      <c r="N25" s="169"/>
      <c r="O25" s="169"/>
      <c r="P25" s="170"/>
    </row>
    <row r="26" spans="1:16" ht="22.5" customHeight="1" thickBot="1" x14ac:dyDescent="0.25">
      <c r="A26" s="46"/>
      <c r="B26" s="48" t="s">
        <v>2</v>
      </c>
      <c r="C26" s="171">
        <v>0.2</v>
      </c>
      <c r="D26" s="172"/>
      <c r="E26" s="172"/>
      <c r="F26" s="172"/>
      <c r="G26" s="172"/>
      <c r="H26" s="172"/>
      <c r="I26" s="172"/>
      <c r="J26" s="173"/>
      <c r="K26" s="173"/>
      <c r="L26" s="173"/>
      <c r="M26" s="173"/>
      <c r="N26" s="173"/>
      <c r="O26" s="173"/>
      <c r="P26" s="174"/>
    </row>
    <row r="27" spans="1:16" ht="3" customHeight="1" thickBot="1" x14ac:dyDescent="0.25">
      <c r="A27" s="46"/>
      <c r="B27" s="175"/>
      <c r="C27" s="176"/>
      <c r="D27" s="176"/>
      <c r="E27" s="176"/>
      <c r="F27" s="176"/>
      <c r="G27" s="176"/>
      <c r="H27" s="176"/>
      <c r="I27" s="176"/>
      <c r="J27" s="176"/>
      <c r="K27" s="176"/>
      <c r="L27" s="176"/>
      <c r="M27" s="176"/>
      <c r="N27" s="176"/>
      <c r="O27" s="176"/>
      <c r="P27" s="177"/>
    </row>
    <row r="28" spans="1:16" ht="33.75" customHeight="1" thickBot="1" x14ac:dyDescent="0.25">
      <c r="A28" s="46"/>
      <c r="B28" s="48" t="s">
        <v>12</v>
      </c>
      <c r="C28" s="49" t="s">
        <v>13</v>
      </c>
      <c r="D28" s="178" t="s">
        <v>178</v>
      </c>
      <c r="E28" s="179"/>
      <c r="F28" s="179"/>
      <c r="G28" s="180"/>
      <c r="H28" s="181" t="s">
        <v>14</v>
      </c>
      <c r="I28" s="181"/>
      <c r="J28" s="181"/>
      <c r="K28" s="178" t="s">
        <v>179</v>
      </c>
      <c r="L28" s="179"/>
      <c r="M28" s="180"/>
      <c r="N28" s="182" t="s">
        <v>15</v>
      </c>
      <c r="O28" s="183"/>
      <c r="P28" s="18" t="s">
        <v>180</v>
      </c>
    </row>
    <row r="29" spans="1:16" ht="3" customHeight="1" thickBot="1" x14ac:dyDescent="0.25">
      <c r="A29" s="46"/>
      <c r="B29" s="184"/>
      <c r="C29" s="185"/>
      <c r="D29" s="185"/>
      <c r="E29" s="185"/>
      <c r="F29" s="185"/>
      <c r="G29" s="185"/>
      <c r="H29" s="185"/>
      <c r="I29" s="185"/>
      <c r="J29" s="185"/>
      <c r="K29" s="185"/>
      <c r="L29" s="185"/>
      <c r="M29" s="185"/>
      <c r="N29" s="185"/>
      <c r="O29" s="185"/>
      <c r="P29" s="186"/>
    </row>
    <row r="30" spans="1:16" ht="13.5" thickBot="1" x14ac:dyDescent="0.25">
      <c r="A30" s="46"/>
      <c r="B30" s="50" t="s">
        <v>7</v>
      </c>
      <c r="C30" s="145" t="s">
        <v>89</v>
      </c>
      <c r="D30" s="146"/>
      <c r="E30" s="146"/>
      <c r="F30" s="146"/>
      <c r="G30" s="146"/>
      <c r="H30" s="146"/>
      <c r="I30" s="146"/>
      <c r="J30" s="146"/>
      <c r="K30" s="146"/>
      <c r="L30" s="146"/>
      <c r="M30" s="146"/>
      <c r="N30" s="146"/>
      <c r="O30" s="146"/>
      <c r="P30" s="147"/>
    </row>
    <row r="31" spans="1:16" ht="3" customHeight="1" thickBot="1" x14ac:dyDescent="0.25">
      <c r="A31" s="46"/>
      <c r="B31" s="187"/>
      <c r="C31" s="188"/>
      <c r="D31" s="188"/>
      <c r="E31" s="188"/>
      <c r="F31" s="188"/>
      <c r="G31" s="188"/>
      <c r="H31" s="188"/>
      <c r="I31" s="188"/>
      <c r="J31" s="188"/>
      <c r="K31" s="188"/>
      <c r="L31" s="188"/>
      <c r="M31" s="188"/>
      <c r="N31" s="188"/>
      <c r="O31" s="188"/>
      <c r="P31" s="189"/>
    </row>
    <row r="32" spans="1:16" ht="13.5" thickBot="1" x14ac:dyDescent="0.25">
      <c r="A32" s="46"/>
      <c r="B32" s="50" t="s">
        <v>4</v>
      </c>
      <c r="C32" s="109" t="s">
        <v>140</v>
      </c>
      <c r="D32" s="266"/>
      <c r="E32" s="266"/>
      <c r="F32" s="266"/>
      <c r="G32" s="266"/>
      <c r="H32" s="266"/>
      <c r="I32" s="266"/>
      <c r="J32" s="266"/>
      <c r="K32" s="266"/>
      <c r="L32" s="266"/>
      <c r="M32" s="266"/>
      <c r="N32" s="266"/>
      <c r="O32" s="266"/>
      <c r="P32" s="267"/>
    </row>
    <row r="33" spans="1:16" ht="3" customHeight="1" thickBot="1" x14ac:dyDescent="0.25">
      <c r="A33" s="46"/>
      <c r="B33" s="190"/>
      <c r="C33" s="191"/>
      <c r="D33" s="191"/>
      <c r="E33" s="191"/>
      <c r="F33" s="191"/>
      <c r="G33" s="191"/>
      <c r="H33" s="191"/>
      <c r="I33" s="191"/>
      <c r="J33" s="191"/>
      <c r="K33" s="191"/>
      <c r="L33" s="191"/>
      <c r="M33" s="191"/>
      <c r="N33" s="191"/>
      <c r="O33" s="191"/>
      <c r="P33" s="192"/>
    </row>
    <row r="34" spans="1:16" ht="13.5" thickBot="1" x14ac:dyDescent="0.25">
      <c r="A34" s="46"/>
      <c r="B34" s="50" t="s">
        <v>22</v>
      </c>
      <c r="C34" s="109" t="s">
        <v>140</v>
      </c>
      <c r="D34" s="266"/>
      <c r="E34" s="266"/>
      <c r="F34" s="266"/>
      <c r="G34" s="266"/>
      <c r="H34" s="266"/>
      <c r="I34" s="266"/>
      <c r="J34" s="266"/>
      <c r="K34" s="266"/>
      <c r="L34" s="266"/>
      <c r="M34" s="266"/>
      <c r="N34" s="266"/>
      <c r="O34" s="266"/>
      <c r="P34" s="267"/>
    </row>
    <row r="35" spans="1:16" ht="3" customHeight="1" thickBot="1" x14ac:dyDescent="0.25">
      <c r="A35" s="46"/>
      <c r="B35" s="157"/>
      <c r="C35" s="158"/>
      <c r="D35" s="158"/>
      <c r="E35" s="158"/>
      <c r="F35" s="158"/>
      <c r="G35" s="158"/>
      <c r="H35" s="158"/>
      <c r="I35" s="158"/>
      <c r="J35" s="158"/>
      <c r="K35" s="158"/>
      <c r="L35" s="158"/>
      <c r="M35" s="158"/>
      <c r="N35" s="158"/>
      <c r="O35" s="158"/>
      <c r="P35" s="159"/>
    </row>
    <row r="36" spans="1:16" ht="16.5" customHeight="1" thickBot="1" x14ac:dyDescent="0.25">
      <c r="A36" s="46"/>
      <c r="B36" s="50" t="s">
        <v>41</v>
      </c>
      <c r="C36" s="109" t="s">
        <v>140</v>
      </c>
      <c r="D36" s="266"/>
      <c r="E36" s="266"/>
      <c r="F36" s="266"/>
      <c r="G36" s="266"/>
      <c r="H36" s="266"/>
      <c r="I36" s="266"/>
      <c r="J36" s="266"/>
      <c r="K36" s="266"/>
      <c r="L36" s="266"/>
      <c r="M36" s="266"/>
      <c r="N36" s="266"/>
      <c r="O36" s="266"/>
      <c r="P36" s="267"/>
    </row>
    <row r="37" spans="1:16" ht="3" customHeight="1" thickBot="1" x14ac:dyDescent="0.25">
      <c r="A37" s="46"/>
      <c r="B37" s="51"/>
      <c r="C37" s="51"/>
      <c r="D37" s="51"/>
      <c r="E37" s="51"/>
      <c r="F37" s="51"/>
      <c r="G37" s="51"/>
      <c r="H37" s="51"/>
      <c r="I37" s="51"/>
      <c r="J37" s="51"/>
      <c r="K37" s="51"/>
      <c r="L37" s="51"/>
      <c r="M37" s="51"/>
      <c r="N37" s="51"/>
      <c r="O37" s="51"/>
      <c r="P37" s="51"/>
    </row>
    <row r="38" spans="1:16" x14ac:dyDescent="0.2">
      <c r="A38" s="46"/>
      <c r="B38" s="160" t="s">
        <v>16</v>
      </c>
      <c r="C38" s="161"/>
      <c r="D38" s="161"/>
      <c r="E38" s="161"/>
      <c r="F38" s="161"/>
      <c r="G38" s="161"/>
      <c r="H38" s="161"/>
      <c r="I38" s="161"/>
      <c r="J38" s="161"/>
      <c r="K38" s="161"/>
      <c r="L38" s="161"/>
      <c r="M38" s="161"/>
      <c r="N38" s="161"/>
      <c r="O38" s="161"/>
      <c r="P38" s="162"/>
    </row>
    <row r="39" spans="1:16" x14ac:dyDescent="0.2">
      <c r="A39" s="46"/>
      <c r="B39" s="52" t="s">
        <v>21</v>
      </c>
      <c r="C39" s="163" t="s">
        <v>17</v>
      </c>
      <c r="D39" s="163"/>
      <c r="E39" s="163"/>
      <c r="F39" s="163"/>
      <c r="G39" s="163"/>
      <c r="H39" s="163" t="s">
        <v>7</v>
      </c>
      <c r="I39" s="163"/>
      <c r="J39" s="163"/>
      <c r="K39" s="163"/>
      <c r="L39" s="163"/>
      <c r="M39" s="163" t="s">
        <v>18</v>
      </c>
      <c r="N39" s="163"/>
      <c r="O39" s="163"/>
      <c r="P39" s="164"/>
    </row>
    <row r="40" spans="1:16" ht="54" customHeight="1" x14ac:dyDescent="0.2">
      <c r="A40" s="46"/>
      <c r="B40" s="16" t="s">
        <v>138</v>
      </c>
      <c r="C40" s="263" t="s">
        <v>141</v>
      </c>
      <c r="D40" s="264"/>
      <c r="E40" s="264"/>
      <c r="F40" s="264"/>
      <c r="G40" s="265"/>
      <c r="H40" s="263" t="s">
        <v>150</v>
      </c>
      <c r="I40" s="264"/>
      <c r="J40" s="264"/>
      <c r="K40" s="264"/>
      <c r="L40" s="265"/>
      <c r="M40" s="154" t="s">
        <v>118</v>
      </c>
      <c r="N40" s="154"/>
      <c r="O40" s="154"/>
      <c r="P40" s="155"/>
    </row>
    <row r="41" spans="1:16" ht="74.25" customHeight="1" x14ac:dyDescent="0.2">
      <c r="A41" s="46"/>
      <c r="B41" s="16" t="s">
        <v>139</v>
      </c>
      <c r="C41" s="263" t="s">
        <v>141</v>
      </c>
      <c r="D41" s="264"/>
      <c r="E41" s="264"/>
      <c r="F41" s="264"/>
      <c r="G41" s="265"/>
      <c r="H41" s="263" t="s">
        <v>150</v>
      </c>
      <c r="I41" s="264"/>
      <c r="J41" s="264"/>
      <c r="K41" s="264"/>
      <c r="L41" s="265"/>
      <c r="M41" s="154" t="s">
        <v>118</v>
      </c>
      <c r="N41" s="154"/>
      <c r="O41" s="154"/>
      <c r="P41" s="155"/>
    </row>
    <row r="42" spans="1:16" ht="3" customHeight="1" thickBot="1" x14ac:dyDescent="0.25">
      <c r="A42" s="46"/>
      <c r="B42" s="53"/>
      <c r="C42" s="53"/>
      <c r="D42" s="53"/>
      <c r="E42" s="53"/>
      <c r="F42" s="53"/>
      <c r="G42" s="53"/>
      <c r="H42" s="53"/>
      <c r="I42" s="53"/>
      <c r="J42" s="53"/>
      <c r="K42" s="53"/>
      <c r="L42" s="53"/>
      <c r="M42" s="53"/>
      <c r="N42" s="53"/>
      <c r="O42" s="53"/>
      <c r="P42" s="53"/>
    </row>
    <row r="43" spans="1:16" ht="13.5" customHeight="1" thickBot="1" x14ac:dyDescent="0.25">
      <c r="A43" s="46"/>
      <c r="B43" s="114" t="s">
        <v>8</v>
      </c>
      <c r="C43" s="115"/>
      <c r="D43" s="115"/>
      <c r="E43" s="115"/>
      <c r="F43" s="115"/>
      <c r="G43" s="115"/>
      <c r="H43" s="115"/>
      <c r="I43" s="115"/>
      <c r="J43" s="115"/>
      <c r="K43" s="115"/>
      <c r="L43" s="115"/>
      <c r="M43" s="115"/>
      <c r="N43" s="115"/>
      <c r="O43" s="115"/>
      <c r="P43" s="116"/>
    </row>
    <row r="44" spans="1:16" ht="3" customHeight="1" thickBot="1" x14ac:dyDescent="0.25">
      <c r="A44" s="46"/>
      <c r="B44" s="54"/>
      <c r="C44" s="55"/>
      <c r="D44" s="55"/>
      <c r="E44" s="55"/>
      <c r="F44" s="55"/>
      <c r="G44" s="55"/>
      <c r="H44" s="55"/>
      <c r="I44" s="55"/>
      <c r="J44" s="55"/>
      <c r="K44" s="55"/>
      <c r="L44" s="55"/>
      <c r="M44" s="55"/>
      <c r="N44" s="55"/>
      <c r="O44" s="55"/>
      <c r="P44" s="56"/>
    </row>
    <row r="45" spans="1:16" x14ac:dyDescent="0.2">
      <c r="A45" s="46"/>
      <c r="B45" s="117" t="s">
        <v>19</v>
      </c>
      <c r="C45" s="57" t="s">
        <v>9</v>
      </c>
      <c r="D45" s="58" t="s">
        <v>58</v>
      </c>
      <c r="E45" s="58" t="s">
        <v>59</v>
      </c>
      <c r="F45" s="58" t="s">
        <v>60</v>
      </c>
      <c r="G45" s="58" t="s">
        <v>61</v>
      </c>
      <c r="H45" s="58" t="s">
        <v>62</v>
      </c>
      <c r="I45" s="58" t="s">
        <v>63</v>
      </c>
      <c r="J45" s="58" t="s">
        <v>64</v>
      </c>
      <c r="K45" s="58" t="s">
        <v>65</v>
      </c>
      <c r="L45" s="58" t="s">
        <v>66</v>
      </c>
      <c r="M45" s="58" t="s">
        <v>67</v>
      </c>
      <c r="N45" s="58" t="s">
        <v>68</v>
      </c>
      <c r="O45" s="59" t="s">
        <v>69</v>
      </c>
      <c r="P45" s="60" t="s">
        <v>134</v>
      </c>
    </row>
    <row r="46" spans="1:16" x14ac:dyDescent="0.2">
      <c r="A46" s="46"/>
      <c r="B46" s="262"/>
      <c r="C46" s="25" t="s">
        <v>147</v>
      </c>
      <c r="D46" s="61"/>
      <c r="E46" s="61"/>
      <c r="F46" s="91">
        <v>0.2</v>
      </c>
      <c r="G46" s="91"/>
      <c r="H46" s="91"/>
      <c r="I46" s="91">
        <v>0.2</v>
      </c>
      <c r="J46" s="91"/>
      <c r="K46" s="91"/>
      <c r="L46" s="91">
        <v>0.2</v>
      </c>
      <c r="M46" s="91"/>
      <c r="N46" s="91"/>
      <c r="O46" s="91">
        <v>0.2</v>
      </c>
      <c r="P46" s="91">
        <v>0.2</v>
      </c>
    </row>
    <row r="47" spans="1:16" ht="19.5" customHeight="1" x14ac:dyDescent="0.2">
      <c r="A47" s="46"/>
      <c r="B47" s="118"/>
      <c r="C47" s="25" t="s">
        <v>148</v>
      </c>
      <c r="D47" s="92"/>
      <c r="E47" s="92"/>
      <c r="F47" s="93">
        <f>'2.2. registro logro acuerdos co'!D10</f>
        <v>0.34459459459459457</v>
      </c>
      <c r="G47" s="94"/>
      <c r="H47" s="94"/>
      <c r="I47" s="93">
        <f>'2.2. registro logro acuerdos co'!F10</f>
        <v>0.17391304347826086</v>
      </c>
      <c r="J47" s="94"/>
      <c r="K47" s="94"/>
      <c r="L47" s="93">
        <f>'2.2. registro logro acuerdos co'!H10</f>
        <v>0.19072164948453607</v>
      </c>
      <c r="M47" s="94"/>
      <c r="N47" s="94"/>
      <c r="O47" s="93">
        <f>'2.2. registro logro acuerdos co'!J10</f>
        <v>0.21721311475409835</v>
      </c>
      <c r="P47" s="93">
        <f>'2.2. registro logro acuerdos co'!L10</f>
        <v>0.223203026481715</v>
      </c>
    </row>
    <row r="48" spans="1:16" ht="19.5" hidden="1" customHeight="1" x14ac:dyDescent="0.2">
      <c r="A48" s="46"/>
      <c r="B48" s="118"/>
      <c r="C48" s="25"/>
      <c r="D48" s="92"/>
      <c r="E48" s="92"/>
      <c r="F48" s="93">
        <f>F47/F46</f>
        <v>1.7229729729729728</v>
      </c>
      <c r="G48" s="94"/>
      <c r="H48" s="94"/>
      <c r="I48" s="93">
        <f>I47/I46</f>
        <v>0.86956521739130432</v>
      </c>
      <c r="J48" s="94"/>
      <c r="K48" s="94"/>
      <c r="L48" s="93">
        <f>L47/L46</f>
        <v>0.95360824742268036</v>
      </c>
      <c r="M48" s="94"/>
      <c r="N48" s="94"/>
      <c r="O48" s="93">
        <f>O47/O46</f>
        <v>1.0860655737704916</v>
      </c>
      <c r="P48" s="93">
        <f>P47/P46</f>
        <v>1.116015132408575</v>
      </c>
    </row>
    <row r="49" spans="1:16" ht="28.5" customHeight="1" thickBot="1" x14ac:dyDescent="0.25">
      <c r="A49" s="46"/>
      <c r="B49" s="119"/>
      <c r="C49" s="26" t="s">
        <v>149</v>
      </c>
      <c r="D49" s="63"/>
      <c r="E49" s="63"/>
      <c r="F49" s="64">
        <f>IF(F48&gt;=1,1,F48)</f>
        <v>1</v>
      </c>
      <c r="G49" s="65"/>
      <c r="H49" s="65"/>
      <c r="I49" s="64">
        <f>IF(I48&gt;=1,1,I48)</f>
        <v>0.86956521739130432</v>
      </c>
      <c r="J49" s="65"/>
      <c r="K49" s="65"/>
      <c r="L49" s="64">
        <f>IF(L48&gt;=1,1,L48)</f>
        <v>0.95360824742268036</v>
      </c>
      <c r="M49" s="65"/>
      <c r="N49" s="65"/>
      <c r="O49" s="64">
        <f>IF(O48&gt;=1,1,O48)</f>
        <v>1</v>
      </c>
      <c r="P49" s="64">
        <f>IF(P48&gt;=1,1,P48)</f>
        <v>1</v>
      </c>
    </row>
    <row r="50" spans="1:16" ht="3" customHeight="1" thickBot="1" x14ac:dyDescent="0.25">
      <c r="A50" s="46"/>
      <c r="B50" s="66">
        <v>0.9</v>
      </c>
      <c r="C50" s="67"/>
      <c r="D50" s="67"/>
      <c r="E50" s="67"/>
      <c r="F50" s="68">
        <f>+$C$26</f>
        <v>0.2</v>
      </c>
      <c r="G50" s="67"/>
      <c r="H50" s="67"/>
      <c r="I50" s="68">
        <f>+$C$26</f>
        <v>0.2</v>
      </c>
      <c r="J50" s="67"/>
      <c r="K50" s="67"/>
      <c r="L50" s="68">
        <f>+$C$26</f>
        <v>0.2</v>
      </c>
      <c r="M50" s="67"/>
      <c r="N50" s="67"/>
      <c r="O50" s="68">
        <f>+$C$26</f>
        <v>0.2</v>
      </c>
      <c r="P50" s="68">
        <f>+$C$26</f>
        <v>0.2</v>
      </c>
    </row>
    <row r="51" spans="1:16" ht="22.5" customHeight="1" thickBot="1" x14ac:dyDescent="0.25">
      <c r="A51" s="46"/>
      <c r="B51" s="120" t="s">
        <v>20</v>
      </c>
      <c r="C51" s="121"/>
      <c r="D51" s="121"/>
      <c r="E51" s="121"/>
      <c r="F51" s="121"/>
      <c r="G51" s="121"/>
      <c r="H51" s="121"/>
      <c r="I51" s="121"/>
      <c r="J51" s="121"/>
      <c r="K51" s="121"/>
      <c r="L51" s="121"/>
      <c r="M51" s="121"/>
      <c r="N51" s="121"/>
      <c r="O51" s="121"/>
      <c r="P51" s="122"/>
    </row>
    <row r="52" spans="1:16" x14ac:dyDescent="0.2">
      <c r="A52" s="46"/>
      <c r="B52" s="123"/>
      <c r="C52" s="124"/>
      <c r="D52" s="124"/>
      <c r="E52" s="124"/>
      <c r="F52" s="124"/>
      <c r="G52" s="124"/>
      <c r="H52" s="124"/>
      <c r="I52" s="124"/>
      <c r="J52" s="124"/>
      <c r="K52" s="124"/>
      <c r="L52" s="124"/>
      <c r="M52" s="124"/>
      <c r="N52" s="124"/>
      <c r="O52" s="124"/>
      <c r="P52" s="125"/>
    </row>
    <row r="53" spans="1:16" x14ac:dyDescent="0.2">
      <c r="A53" s="46"/>
      <c r="B53" s="126"/>
      <c r="C53" s="127"/>
      <c r="D53" s="127"/>
      <c r="E53" s="127"/>
      <c r="F53" s="127"/>
      <c r="G53" s="127"/>
      <c r="H53" s="127"/>
      <c r="I53" s="127"/>
      <c r="J53" s="127"/>
      <c r="K53" s="127"/>
      <c r="L53" s="127"/>
      <c r="M53" s="127"/>
      <c r="N53" s="127"/>
      <c r="O53" s="127"/>
      <c r="P53" s="128"/>
    </row>
    <row r="54" spans="1:16" x14ac:dyDescent="0.2">
      <c r="A54" s="46"/>
      <c r="B54" s="126"/>
      <c r="C54" s="127"/>
      <c r="D54" s="127"/>
      <c r="E54" s="127"/>
      <c r="F54" s="127"/>
      <c r="G54" s="127"/>
      <c r="H54" s="127"/>
      <c r="I54" s="127"/>
      <c r="J54" s="127"/>
      <c r="K54" s="127"/>
      <c r="L54" s="127"/>
      <c r="M54" s="127"/>
      <c r="N54" s="127"/>
      <c r="O54" s="127"/>
      <c r="P54" s="128"/>
    </row>
    <row r="55" spans="1:16" x14ac:dyDescent="0.2">
      <c r="A55" s="46"/>
      <c r="B55" s="126"/>
      <c r="C55" s="127"/>
      <c r="D55" s="127"/>
      <c r="E55" s="127"/>
      <c r="F55" s="127"/>
      <c r="G55" s="127"/>
      <c r="H55" s="127"/>
      <c r="I55" s="127"/>
      <c r="J55" s="127"/>
      <c r="K55" s="127"/>
      <c r="L55" s="127"/>
      <c r="M55" s="127"/>
      <c r="N55" s="127"/>
      <c r="O55" s="127"/>
      <c r="P55" s="128"/>
    </row>
    <row r="56" spans="1:16" x14ac:dyDescent="0.2">
      <c r="A56" s="46"/>
      <c r="B56" s="126"/>
      <c r="C56" s="127"/>
      <c r="D56" s="127"/>
      <c r="E56" s="127"/>
      <c r="F56" s="127"/>
      <c r="G56" s="127"/>
      <c r="H56" s="127"/>
      <c r="I56" s="127"/>
      <c r="J56" s="127"/>
      <c r="K56" s="127"/>
      <c r="L56" s="127"/>
      <c r="M56" s="127"/>
      <c r="N56" s="127"/>
      <c r="O56" s="127"/>
      <c r="P56" s="128"/>
    </row>
    <row r="57" spans="1:16" x14ac:dyDescent="0.2">
      <c r="A57" s="46"/>
      <c r="B57" s="126"/>
      <c r="C57" s="127"/>
      <c r="D57" s="127"/>
      <c r="E57" s="127"/>
      <c r="F57" s="127"/>
      <c r="G57" s="127"/>
      <c r="H57" s="127"/>
      <c r="I57" s="127"/>
      <c r="J57" s="127"/>
      <c r="K57" s="127"/>
      <c r="L57" s="127"/>
      <c r="M57" s="127"/>
      <c r="N57" s="127"/>
      <c r="O57" s="127"/>
      <c r="P57" s="128"/>
    </row>
    <row r="58" spans="1:16" x14ac:dyDescent="0.2">
      <c r="A58" s="46"/>
      <c r="B58" s="126"/>
      <c r="C58" s="127"/>
      <c r="D58" s="127"/>
      <c r="E58" s="127"/>
      <c r="F58" s="127"/>
      <c r="G58" s="127"/>
      <c r="H58" s="127"/>
      <c r="I58" s="127"/>
      <c r="J58" s="127"/>
      <c r="K58" s="127"/>
      <c r="L58" s="127"/>
      <c r="M58" s="127"/>
      <c r="N58" s="127"/>
      <c r="O58" s="127"/>
      <c r="P58" s="128"/>
    </row>
    <row r="59" spans="1:16" x14ac:dyDescent="0.2">
      <c r="A59" s="46"/>
      <c r="B59" s="126"/>
      <c r="C59" s="127"/>
      <c r="D59" s="127"/>
      <c r="E59" s="127"/>
      <c r="F59" s="127"/>
      <c r="G59" s="127"/>
      <c r="H59" s="127"/>
      <c r="I59" s="127"/>
      <c r="J59" s="127"/>
      <c r="K59" s="127"/>
      <c r="L59" s="127"/>
      <c r="M59" s="127"/>
      <c r="N59" s="127"/>
      <c r="O59" s="127"/>
      <c r="P59" s="128"/>
    </row>
    <row r="60" spans="1:16" x14ac:dyDescent="0.2">
      <c r="A60" s="46"/>
      <c r="B60" s="126"/>
      <c r="C60" s="127"/>
      <c r="D60" s="127"/>
      <c r="E60" s="127"/>
      <c r="F60" s="127"/>
      <c r="G60" s="127"/>
      <c r="H60" s="127"/>
      <c r="I60" s="127"/>
      <c r="J60" s="127"/>
      <c r="K60" s="127"/>
      <c r="L60" s="127"/>
      <c r="M60" s="127"/>
      <c r="N60" s="127"/>
      <c r="O60" s="127"/>
      <c r="P60" s="128"/>
    </row>
    <row r="61" spans="1:16" ht="84" customHeight="1" x14ac:dyDescent="0.2">
      <c r="A61" s="46"/>
      <c r="B61" s="126"/>
      <c r="C61" s="127"/>
      <c r="D61" s="127"/>
      <c r="E61" s="127"/>
      <c r="F61" s="127"/>
      <c r="G61" s="127"/>
      <c r="H61" s="127"/>
      <c r="I61" s="127"/>
      <c r="J61" s="127"/>
      <c r="K61" s="127"/>
      <c r="L61" s="127"/>
      <c r="M61" s="127"/>
      <c r="N61" s="127"/>
      <c r="O61" s="127"/>
      <c r="P61" s="128"/>
    </row>
    <row r="62" spans="1:16" ht="100.5" customHeight="1" x14ac:dyDescent="0.2">
      <c r="A62" s="46"/>
      <c r="B62" s="126"/>
      <c r="C62" s="127"/>
      <c r="D62" s="127"/>
      <c r="E62" s="127"/>
      <c r="F62" s="127"/>
      <c r="G62" s="127"/>
      <c r="H62" s="127"/>
      <c r="I62" s="127"/>
      <c r="J62" s="127"/>
      <c r="K62" s="127"/>
      <c r="L62" s="127"/>
      <c r="M62" s="127"/>
      <c r="N62" s="127"/>
      <c r="O62" s="127"/>
      <c r="P62" s="128"/>
    </row>
    <row r="63" spans="1:16" x14ac:dyDescent="0.2">
      <c r="A63" s="46"/>
      <c r="B63" s="126"/>
      <c r="C63" s="127"/>
      <c r="D63" s="127"/>
      <c r="E63" s="127"/>
      <c r="F63" s="127"/>
      <c r="G63" s="127"/>
      <c r="H63" s="127"/>
      <c r="I63" s="127"/>
      <c r="J63" s="127"/>
      <c r="K63" s="127"/>
      <c r="L63" s="127"/>
      <c r="M63" s="127"/>
      <c r="N63" s="127"/>
      <c r="O63" s="127"/>
      <c r="P63" s="128"/>
    </row>
    <row r="64" spans="1:16" x14ac:dyDescent="0.2">
      <c r="A64" s="46"/>
      <c r="B64" s="126"/>
      <c r="C64" s="127"/>
      <c r="D64" s="127"/>
      <c r="E64" s="127"/>
      <c r="F64" s="127"/>
      <c r="G64" s="127"/>
      <c r="H64" s="127"/>
      <c r="I64" s="127"/>
      <c r="J64" s="127"/>
      <c r="K64" s="127"/>
      <c r="L64" s="127"/>
      <c r="M64" s="127"/>
      <c r="N64" s="127"/>
      <c r="O64" s="127"/>
      <c r="P64" s="128"/>
    </row>
    <row r="65" spans="1:16" x14ac:dyDescent="0.2">
      <c r="A65" s="46"/>
      <c r="B65" s="126"/>
      <c r="C65" s="127"/>
      <c r="D65" s="127"/>
      <c r="E65" s="127"/>
      <c r="F65" s="127"/>
      <c r="G65" s="127"/>
      <c r="H65" s="127"/>
      <c r="I65" s="127"/>
      <c r="J65" s="127"/>
      <c r="K65" s="127"/>
      <c r="L65" s="127"/>
      <c r="M65" s="127"/>
      <c r="N65" s="127"/>
      <c r="O65" s="127"/>
      <c r="P65" s="128"/>
    </row>
    <row r="66" spans="1:16" x14ac:dyDescent="0.2">
      <c r="A66" s="46"/>
      <c r="B66" s="126"/>
      <c r="C66" s="127"/>
      <c r="D66" s="127"/>
      <c r="E66" s="127"/>
      <c r="F66" s="127"/>
      <c r="G66" s="127"/>
      <c r="H66" s="127"/>
      <c r="I66" s="127"/>
      <c r="J66" s="127"/>
      <c r="K66" s="127"/>
      <c r="L66" s="127"/>
      <c r="M66" s="127"/>
      <c r="N66" s="127"/>
      <c r="O66" s="127"/>
      <c r="P66" s="128"/>
    </row>
    <row r="67" spans="1:16" ht="13.5" thickBot="1" x14ac:dyDescent="0.25">
      <c r="A67" s="46"/>
      <c r="B67" s="129"/>
      <c r="C67" s="130"/>
      <c r="D67" s="130"/>
      <c r="E67" s="130"/>
      <c r="F67" s="130"/>
      <c r="G67" s="130"/>
      <c r="H67" s="130"/>
      <c r="I67" s="130"/>
      <c r="J67" s="130"/>
      <c r="K67" s="130"/>
      <c r="L67" s="130"/>
      <c r="M67" s="130"/>
      <c r="N67" s="130"/>
      <c r="O67" s="130"/>
      <c r="P67" s="131"/>
    </row>
    <row r="68" spans="1:16" s="70" customFormat="1" ht="3" customHeight="1" thickBot="1" x14ac:dyDescent="0.25">
      <c r="A68" s="132"/>
      <c r="B68" s="132"/>
      <c r="C68" s="132"/>
      <c r="D68" s="132"/>
      <c r="E68" s="132"/>
      <c r="F68" s="132"/>
      <c r="G68" s="132"/>
      <c r="H68" s="132"/>
      <c r="I68" s="132"/>
      <c r="J68" s="132"/>
      <c r="K68" s="132"/>
      <c r="L68" s="132"/>
      <c r="M68" s="132"/>
      <c r="N68" s="132"/>
      <c r="O68" s="132"/>
      <c r="P68" s="132"/>
    </row>
    <row r="69" spans="1:16" ht="15" customHeight="1" x14ac:dyDescent="0.2">
      <c r="A69" s="46"/>
      <c r="B69" s="133" t="s">
        <v>5</v>
      </c>
      <c r="C69" s="136" t="s">
        <v>85</v>
      </c>
      <c r="D69" s="137"/>
      <c r="E69" s="137"/>
      <c r="F69" s="137"/>
      <c r="G69" s="137"/>
      <c r="H69" s="137"/>
      <c r="I69" s="137"/>
      <c r="J69" s="137"/>
      <c r="K69" s="137"/>
      <c r="L69" s="137"/>
      <c r="M69" s="137"/>
      <c r="N69" s="137"/>
      <c r="O69" s="137"/>
      <c r="P69" s="138"/>
    </row>
    <row r="70" spans="1:16" ht="49.5" customHeight="1" x14ac:dyDescent="0.2">
      <c r="A70" s="46"/>
      <c r="B70" s="134"/>
      <c r="C70" s="139" t="s">
        <v>183</v>
      </c>
      <c r="D70" s="140"/>
      <c r="E70" s="140"/>
      <c r="F70" s="140"/>
      <c r="G70" s="140"/>
      <c r="H70" s="140"/>
      <c r="I70" s="140"/>
      <c r="J70" s="140"/>
      <c r="K70" s="140"/>
      <c r="L70" s="140"/>
      <c r="M70" s="140"/>
      <c r="N70" s="140"/>
      <c r="O70" s="140"/>
      <c r="P70" s="141"/>
    </row>
    <row r="71" spans="1:16" ht="15" customHeight="1" x14ac:dyDescent="0.2">
      <c r="A71" s="46"/>
      <c r="B71" s="134"/>
      <c r="C71" s="142" t="s">
        <v>86</v>
      </c>
      <c r="D71" s="143"/>
      <c r="E71" s="143"/>
      <c r="F71" s="143"/>
      <c r="G71" s="143"/>
      <c r="H71" s="143"/>
      <c r="I71" s="143"/>
      <c r="J71" s="143"/>
      <c r="K71" s="143"/>
      <c r="L71" s="143"/>
      <c r="M71" s="143"/>
      <c r="N71" s="143"/>
      <c r="O71" s="143"/>
      <c r="P71" s="144"/>
    </row>
    <row r="72" spans="1:16" ht="49.5" customHeight="1" x14ac:dyDescent="0.2">
      <c r="A72" s="46"/>
      <c r="B72" s="134"/>
      <c r="C72" s="139" t="s">
        <v>187</v>
      </c>
      <c r="D72" s="140"/>
      <c r="E72" s="140"/>
      <c r="F72" s="140"/>
      <c r="G72" s="140"/>
      <c r="H72" s="140"/>
      <c r="I72" s="140"/>
      <c r="J72" s="140"/>
      <c r="K72" s="140"/>
      <c r="L72" s="140"/>
      <c r="M72" s="140"/>
      <c r="N72" s="140"/>
      <c r="O72" s="140"/>
      <c r="P72" s="141"/>
    </row>
    <row r="73" spans="1:16" ht="18" customHeight="1" x14ac:dyDescent="0.2">
      <c r="A73" s="46"/>
      <c r="B73" s="134"/>
      <c r="C73" s="142" t="s">
        <v>87</v>
      </c>
      <c r="D73" s="143"/>
      <c r="E73" s="143"/>
      <c r="F73" s="143"/>
      <c r="G73" s="143"/>
      <c r="H73" s="143"/>
      <c r="I73" s="143"/>
      <c r="J73" s="143"/>
      <c r="K73" s="143"/>
      <c r="L73" s="143"/>
      <c r="M73" s="143"/>
      <c r="N73" s="143"/>
      <c r="O73" s="143"/>
      <c r="P73" s="144"/>
    </row>
    <row r="74" spans="1:16" ht="49.5" customHeight="1" x14ac:dyDescent="0.2">
      <c r="A74" s="46"/>
      <c r="B74" s="134"/>
      <c r="C74" s="139" t="s">
        <v>188</v>
      </c>
      <c r="D74" s="140"/>
      <c r="E74" s="140"/>
      <c r="F74" s="140"/>
      <c r="G74" s="140"/>
      <c r="H74" s="140"/>
      <c r="I74" s="140"/>
      <c r="J74" s="140"/>
      <c r="K74" s="140"/>
      <c r="L74" s="140"/>
      <c r="M74" s="140"/>
      <c r="N74" s="140"/>
      <c r="O74" s="140"/>
      <c r="P74" s="141"/>
    </row>
    <row r="75" spans="1:16" ht="17.25" customHeight="1" x14ac:dyDescent="0.2">
      <c r="A75" s="46"/>
      <c r="B75" s="134"/>
      <c r="C75" s="142" t="s">
        <v>88</v>
      </c>
      <c r="D75" s="143"/>
      <c r="E75" s="143"/>
      <c r="F75" s="143"/>
      <c r="G75" s="143"/>
      <c r="H75" s="143"/>
      <c r="I75" s="143"/>
      <c r="J75" s="143"/>
      <c r="K75" s="143"/>
      <c r="L75" s="143"/>
      <c r="M75" s="143"/>
      <c r="N75" s="143"/>
      <c r="O75" s="143"/>
      <c r="P75" s="144"/>
    </row>
    <row r="76" spans="1:16" ht="49.5" customHeight="1" thickBot="1" x14ac:dyDescent="0.25">
      <c r="A76" s="46"/>
      <c r="B76" s="135"/>
      <c r="C76" s="259" t="s">
        <v>194</v>
      </c>
      <c r="D76" s="260"/>
      <c r="E76" s="260"/>
      <c r="F76" s="260"/>
      <c r="G76" s="260"/>
      <c r="H76" s="260"/>
      <c r="I76" s="260"/>
      <c r="J76" s="260"/>
      <c r="K76" s="260"/>
      <c r="L76" s="260"/>
      <c r="M76" s="260"/>
      <c r="N76" s="260"/>
      <c r="O76" s="260"/>
      <c r="P76" s="261"/>
    </row>
    <row r="77" spans="1:16" ht="30.75" customHeight="1" thickBot="1" x14ac:dyDescent="0.25">
      <c r="A77" s="46"/>
      <c r="B77" s="15" t="s">
        <v>40</v>
      </c>
      <c r="C77" s="145"/>
      <c r="D77" s="146"/>
      <c r="E77" s="146"/>
      <c r="F77" s="146"/>
      <c r="G77" s="146"/>
      <c r="H77" s="146"/>
      <c r="I77" s="146"/>
      <c r="J77" s="146"/>
      <c r="K77" s="146"/>
      <c r="L77" s="146"/>
      <c r="M77" s="146"/>
      <c r="N77" s="146"/>
      <c r="O77" s="146"/>
      <c r="P77" s="147"/>
    </row>
    <row r="78" spans="1:16" ht="27.75" customHeight="1" thickBot="1" x14ac:dyDescent="0.25">
      <c r="A78" s="46"/>
      <c r="B78" s="15" t="s">
        <v>47</v>
      </c>
      <c r="C78" s="112" t="s">
        <v>48</v>
      </c>
      <c r="D78" s="112"/>
      <c r="E78" s="112"/>
      <c r="F78" s="112"/>
      <c r="G78" s="112"/>
      <c r="H78" s="112"/>
      <c r="I78" s="112"/>
      <c r="J78" s="112"/>
      <c r="K78" s="112"/>
      <c r="L78" s="112"/>
      <c r="M78" s="112"/>
      <c r="N78" s="112"/>
      <c r="O78" s="112"/>
      <c r="P78" s="113"/>
    </row>
    <row r="79" spans="1:16" x14ac:dyDescent="0.2">
      <c r="B79" s="43"/>
    </row>
    <row r="80" spans="1:16" x14ac:dyDescent="0.2">
      <c r="B80" s="43"/>
    </row>
    <row r="81" spans="2:15" x14ac:dyDescent="0.2">
      <c r="B81" s="43"/>
      <c r="C81" s="71"/>
    </row>
    <row r="82" spans="2:15" hidden="1" x14ac:dyDescent="0.2">
      <c r="B82" s="43"/>
      <c r="C82" s="43">
        <v>2018</v>
      </c>
    </row>
    <row r="83" spans="2:15" hidden="1" x14ac:dyDescent="0.2">
      <c r="B83" s="43"/>
      <c r="C83" s="43">
        <v>2019</v>
      </c>
    </row>
    <row r="84" spans="2:15" x14ac:dyDescent="0.2">
      <c r="B84" s="43"/>
    </row>
    <row r="85" spans="2:15" x14ac:dyDescent="0.2">
      <c r="B85" s="43"/>
    </row>
    <row r="86" spans="2:15" x14ac:dyDescent="0.2">
      <c r="B86" s="43"/>
    </row>
    <row r="87" spans="2:15" x14ac:dyDescent="0.2">
      <c r="B87" s="43"/>
    </row>
    <row r="88" spans="2:15" x14ac:dyDescent="0.2">
      <c r="B88" s="43"/>
    </row>
    <row r="89" spans="2:15" s="44" customFormat="1" x14ac:dyDescent="0.2"/>
    <row r="90" spans="2:15" s="44" customFormat="1" x14ac:dyDescent="0.2">
      <c r="B90" s="72"/>
      <c r="C90" s="72"/>
      <c r="D90" s="72"/>
      <c r="E90" s="72"/>
      <c r="F90" s="72"/>
      <c r="G90" s="72"/>
      <c r="H90" s="72"/>
      <c r="I90" s="72"/>
      <c r="J90" s="72"/>
      <c r="K90" s="72"/>
      <c r="L90" s="72"/>
      <c r="M90" s="72"/>
      <c r="N90" s="72"/>
      <c r="O90" s="72"/>
    </row>
    <row r="91" spans="2:15" s="44" customFormat="1" x14ac:dyDescent="0.2">
      <c r="B91" s="72"/>
      <c r="C91" s="72"/>
      <c r="D91" s="72"/>
      <c r="E91" s="72"/>
      <c r="F91" s="72"/>
      <c r="G91" s="72"/>
      <c r="H91" s="72"/>
      <c r="I91" s="72"/>
      <c r="J91" s="72"/>
      <c r="K91" s="72"/>
      <c r="L91" s="72"/>
      <c r="M91" s="72"/>
      <c r="N91" s="72"/>
      <c r="O91" s="72"/>
    </row>
    <row r="92" spans="2:15" s="44" customFormat="1" x14ac:dyDescent="0.2">
      <c r="B92" s="72"/>
      <c r="C92" s="72"/>
      <c r="D92" s="72"/>
      <c r="E92" s="72"/>
      <c r="F92" s="72"/>
      <c r="G92" s="72"/>
      <c r="H92" s="72"/>
      <c r="I92" s="72"/>
      <c r="J92" s="72"/>
      <c r="K92" s="72"/>
      <c r="L92" s="72"/>
      <c r="M92" s="72"/>
      <c r="N92" s="72"/>
      <c r="O92" s="72"/>
    </row>
    <row r="93" spans="2:15" s="44" customFormat="1" x14ac:dyDescent="0.2">
      <c r="B93" s="72"/>
      <c r="C93" s="72"/>
      <c r="D93" s="72"/>
      <c r="E93" s="72"/>
      <c r="F93" s="72"/>
      <c r="G93" s="72"/>
      <c r="H93" s="72"/>
      <c r="I93" s="72"/>
      <c r="J93" s="72"/>
      <c r="K93" s="72"/>
      <c r="L93" s="72"/>
      <c r="M93" s="72"/>
      <c r="N93" s="72"/>
      <c r="O93" s="72"/>
    </row>
    <row r="94" spans="2:15" s="44" customFormat="1" x14ac:dyDescent="0.2">
      <c r="B94" s="73"/>
      <c r="C94" s="73"/>
      <c r="D94" s="73"/>
      <c r="E94" s="73"/>
      <c r="F94" s="73"/>
      <c r="G94" s="72"/>
      <c r="H94" s="72"/>
      <c r="I94" s="72"/>
      <c r="J94" s="72"/>
      <c r="K94" s="72"/>
      <c r="L94" s="72"/>
      <c r="M94" s="72"/>
      <c r="N94" s="72"/>
      <c r="O94" s="72"/>
    </row>
    <row r="95" spans="2:15" s="44" customFormat="1" x14ac:dyDescent="0.2">
      <c r="B95" s="73"/>
      <c r="C95" s="73"/>
      <c r="D95" s="73"/>
      <c r="E95" s="73"/>
      <c r="F95" s="73"/>
      <c r="G95" s="72"/>
      <c r="H95" s="72"/>
      <c r="I95" s="72"/>
      <c r="J95" s="72"/>
      <c r="K95" s="72"/>
      <c r="L95" s="72"/>
      <c r="M95" s="72"/>
      <c r="N95" s="72"/>
      <c r="O95" s="72"/>
    </row>
    <row r="96" spans="2:15" s="44" customFormat="1" x14ac:dyDescent="0.2">
      <c r="B96" s="73"/>
      <c r="C96" s="73"/>
      <c r="D96" s="73"/>
      <c r="E96" s="73"/>
      <c r="F96" s="73"/>
      <c r="G96" s="72"/>
      <c r="H96" s="72"/>
      <c r="I96" s="72"/>
      <c r="J96" s="72"/>
      <c r="K96" s="72"/>
      <c r="L96" s="72"/>
      <c r="M96" s="72"/>
      <c r="N96" s="72"/>
      <c r="O96" s="72"/>
    </row>
    <row r="97" spans="2:16" s="44" customFormat="1" x14ac:dyDescent="0.2">
      <c r="B97" s="73"/>
      <c r="C97" s="73"/>
      <c r="D97" s="73"/>
      <c r="E97" s="73"/>
      <c r="F97" s="73"/>
      <c r="G97" s="72"/>
      <c r="H97" s="72"/>
      <c r="I97" s="72"/>
      <c r="J97" s="72"/>
      <c r="K97" s="72"/>
      <c r="L97" s="72"/>
      <c r="M97" s="72"/>
      <c r="N97" s="72"/>
      <c r="O97" s="72"/>
    </row>
    <row r="98" spans="2:16" s="44" customFormat="1" x14ac:dyDescent="0.2">
      <c r="B98" s="73"/>
      <c r="C98" s="73"/>
      <c r="D98" s="73"/>
      <c r="E98" s="73"/>
      <c r="F98" s="73"/>
      <c r="G98" s="72"/>
      <c r="H98" s="72"/>
      <c r="I98" s="72"/>
      <c r="J98" s="72"/>
      <c r="K98" s="72"/>
      <c r="L98" s="72"/>
      <c r="M98" s="72"/>
      <c r="N98" s="72"/>
      <c r="O98" s="72"/>
    </row>
    <row r="99" spans="2:16" s="44" customFormat="1" x14ac:dyDescent="0.2">
      <c r="B99" s="73"/>
      <c r="C99" s="73"/>
      <c r="D99" s="73"/>
      <c r="E99" s="73"/>
      <c r="F99" s="73"/>
      <c r="G99" s="72"/>
      <c r="H99" s="72"/>
      <c r="I99" s="72"/>
      <c r="J99" s="72"/>
      <c r="K99" s="72"/>
      <c r="L99" s="72"/>
      <c r="M99" s="72"/>
      <c r="N99" s="72"/>
      <c r="O99" s="72"/>
    </row>
    <row r="100" spans="2:16" s="44" customFormat="1" x14ac:dyDescent="0.2">
      <c r="B100" s="73"/>
      <c r="C100" s="73"/>
      <c r="D100" s="73"/>
      <c r="E100" s="73"/>
      <c r="F100" s="73"/>
      <c r="G100" s="72"/>
      <c r="H100" s="72"/>
      <c r="I100" s="72"/>
      <c r="J100" s="72"/>
      <c r="K100" s="72"/>
      <c r="L100" s="72"/>
      <c r="M100" s="72"/>
      <c r="N100" s="72"/>
      <c r="O100" s="72"/>
      <c r="P100" s="75"/>
    </row>
    <row r="101" spans="2:16" s="44" customFormat="1" x14ac:dyDescent="0.2">
      <c r="B101" s="73"/>
      <c r="C101" s="73"/>
      <c r="D101" s="73"/>
      <c r="E101" s="73"/>
      <c r="F101" s="73"/>
      <c r="G101" s="72"/>
      <c r="H101" s="72"/>
      <c r="I101" s="72"/>
      <c r="J101" s="72"/>
      <c r="K101" s="72"/>
      <c r="L101" s="72"/>
      <c r="M101" s="72"/>
      <c r="N101" s="72"/>
      <c r="O101" s="72"/>
      <c r="P101" s="75"/>
    </row>
    <row r="102" spans="2:16" s="44" customFormat="1" x14ac:dyDescent="0.2">
      <c r="B102" s="73"/>
      <c r="C102" s="73"/>
      <c r="D102" s="73"/>
      <c r="E102" s="73"/>
      <c r="F102" s="73"/>
      <c r="G102" s="72"/>
      <c r="H102" s="72"/>
      <c r="I102" s="72"/>
      <c r="J102" s="72"/>
      <c r="K102" s="72"/>
      <c r="L102" s="72"/>
      <c r="M102" s="72"/>
      <c r="N102" s="72"/>
      <c r="O102" s="72"/>
      <c r="P102" s="75"/>
    </row>
    <row r="103" spans="2:16" s="44" customFormat="1" x14ac:dyDescent="0.2">
      <c r="B103" s="73"/>
      <c r="C103" s="73"/>
      <c r="D103" s="73"/>
      <c r="E103" s="73"/>
      <c r="F103" s="73"/>
      <c r="G103" s="72"/>
      <c r="H103" s="72"/>
      <c r="I103" s="72"/>
      <c r="J103" s="72"/>
      <c r="K103" s="72"/>
      <c r="L103" s="72"/>
      <c r="M103" s="72"/>
      <c r="N103" s="72"/>
      <c r="O103" s="72"/>
      <c r="P103" s="75"/>
    </row>
    <row r="104" spans="2:16" s="44" customFormat="1" x14ac:dyDescent="0.2">
      <c r="B104" s="76"/>
      <c r="C104" s="76"/>
      <c r="D104" s="73"/>
      <c r="E104" s="73"/>
      <c r="F104" s="73"/>
      <c r="G104" s="72"/>
      <c r="H104" s="72"/>
      <c r="I104" s="72"/>
      <c r="J104" s="72"/>
      <c r="K104" s="72"/>
      <c r="L104" s="72"/>
      <c r="M104" s="72"/>
      <c r="N104" s="72"/>
      <c r="O104" s="72"/>
      <c r="P104" s="75"/>
    </row>
    <row r="105" spans="2:16" s="44" customFormat="1" x14ac:dyDescent="0.2">
      <c r="B105" s="76"/>
      <c r="C105" s="76"/>
      <c r="D105" s="73"/>
      <c r="E105" s="73"/>
      <c r="F105" s="73"/>
      <c r="G105" s="72"/>
      <c r="H105" s="72"/>
      <c r="I105" s="72"/>
      <c r="J105" s="72"/>
      <c r="K105" s="72"/>
      <c r="L105" s="72"/>
      <c r="M105" s="72"/>
      <c r="N105" s="72"/>
      <c r="O105" s="72"/>
      <c r="P105" s="75"/>
    </row>
    <row r="106" spans="2:16" s="44" customFormat="1" x14ac:dyDescent="0.2">
      <c r="B106" s="76"/>
      <c r="C106" s="76"/>
      <c r="D106" s="73"/>
      <c r="E106" s="73"/>
      <c r="F106" s="73"/>
      <c r="G106" s="72"/>
      <c r="H106" s="72"/>
      <c r="I106" s="72"/>
      <c r="J106" s="72"/>
      <c r="K106" s="72"/>
      <c r="L106" s="72"/>
      <c r="M106" s="72"/>
      <c r="N106" s="72"/>
      <c r="O106" s="72"/>
      <c r="P106" s="75"/>
    </row>
    <row r="107" spans="2:16" s="44" customFormat="1" x14ac:dyDescent="0.2">
      <c r="B107" s="73"/>
      <c r="C107" s="76"/>
      <c r="D107" s="73"/>
      <c r="E107" s="73"/>
      <c r="F107" s="73"/>
      <c r="G107" s="72"/>
      <c r="H107" s="72"/>
      <c r="I107" s="72"/>
      <c r="J107" s="72"/>
      <c r="K107" s="72"/>
      <c r="L107" s="72"/>
      <c r="M107" s="77"/>
      <c r="N107" s="72"/>
      <c r="O107" s="72"/>
      <c r="P107" s="75"/>
    </row>
    <row r="108" spans="2:16" s="44" customFormat="1" x14ac:dyDescent="0.2">
      <c r="B108" s="73"/>
      <c r="C108" s="76"/>
      <c r="D108" s="73"/>
      <c r="E108" s="73"/>
      <c r="F108" s="73"/>
      <c r="G108" s="72"/>
      <c r="H108" s="72"/>
      <c r="I108" s="72"/>
      <c r="J108" s="72"/>
      <c r="K108" s="72"/>
      <c r="L108" s="72"/>
      <c r="M108" s="72"/>
      <c r="N108" s="72" t="s">
        <v>44</v>
      </c>
      <c r="O108" s="72"/>
      <c r="P108" s="75"/>
    </row>
    <row r="109" spans="2:16" s="44" customFormat="1" x14ac:dyDescent="0.2">
      <c r="B109" s="73"/>
      <c r="C109" s="76"/>
      <c r="D109" s="73"/>
      <c r="E109" s="73"/>
      <c r="F109" s="73"/>
      <c r="G109" s="72"/>
      <c r="H109" s="72"/>
      <c r="I109" s="72"/>
      <c r="J109" s="72"/>
      <c r="K109" s="72"/>
      <c r="L109" s="72"/>
      <c r="M109" s="72"/>
      <c r="N109" s="72"/>
      <c r="O109" s="72"/>
      <c r="P109" s="75"/>
    </row>
    <row r="110" spans="2:16" s="44" customFormat="1" x14ac:dyDescent="0.2">
      <c r="B110" s="73"/>
      <c r="C110" s="76"/>
      <c r="D110" s="73"/>
      <c r="E110" s="73"/>
      <c r="F110" s="73"/>
      <c r="G110" s="72"/>
      <c r="H110" s="72"/>
      <c r="I110" s="72"/>
      <c r="J110" s="72"/>
      <c r="K110" s="72"/>
      <c r="L110" s="72"/>
      <c r="M110" s="72"/>
      <c r="N110" s="72"/>
      <c r="O110" s="72"/>
      <c r="P110" s="75"/>
    </row>
    <row r="111" spans="2:16" s="44" customFormat="1" x14ac:dyDescent="0.2">
      <c r="B111" s="73"/>
      <c r="C111" s="73"/>
      <c r="D111" s="73"/>
      <c r="E111" s="73"/>
      <c r="F111" s="73"/>
      <c r="G111" s="72"/>
      <c r="H111" s="72"/>
      <c r="I111" s="72"/>
      <c r="J111" s="72"/>
      <c r="K111" s="72"/>
      <c r="L111" s="72"/>
      <c r="M111" s="72"/>
      <c r="N111" s="72"/>
      <c r="O111" s="72"/>
      <c r="P111" s="75"/>
    </row>
    <row r="112" spans="2:16" s="44" customFormat="1" x14ac:dyDescent="0.2">
      <c r="B112" s="73"/>
      <c r="C112" s="73"/>
      <c r="D112" s="73"/>
      <c r="E112" s="73"/>
      <c r="F112" s="73"/>
      <c r="G112" s="72"/>
      <c r="H112" s="72"/>
      <c r="I112" s="72"/>
      <c r="J112" s="72"/>
      <c r="K112" s="72"/>
      <c r="L112" s="72"/>
      <c r="M112" s="72"/>
      <c r="N112" s="72"/>
      <c r="O112" s="72"/>
      <c r="P112" s="75"/>
    </row>
    <row r="113" spans="2:16" s="44" customFormat="1" x14ac:dyDescent="0.2">
      <c r="B113" s="73"/>
      <c r="C113" s="73"/>
      <c r="D113" s="73"/>
      <c r="E113" s="73"/>
      <c r="F113" s="73"/>
      <c r="G113" s="72"/>
      <c r="H113" s="72"/>
      <c r="I113" s="72"/>
      <c r="J113" s="72"/>
      <c r="K113" s="72"/>
      <c r="L113" s="72"/>
      <c r="M113" s="72"/>
      <c r="N113" s="72"/>
      <c r="O113" s="72"/>
      <c r="P113" s="75"/>
    </row>
    <row r="114" spans="2:16" s="44" customFormat="1" ht="12.75" customHeight="1" x14ac:dyDescent="0.2">
      <c r="B114" s="73"/>
      <c r="C114" s="73"/>
      <c r="D114" s="73"/>
      <c r="E114" s="73"/>
      <c r="F114" s="73"/>
      <c r="G114" s="72"/>
      <c r="H114" s="72"/>
      <c r="I114" s="72"/>
      <c r="J114" s="72"/>
      <c r="K114" s="72"/>
      <c r="L114" s="72"/>
      <c r="M114" s="72"/>
      <c r="N114" s="72"/>
      <c r="O114" s="72"/>
    </row>
    <row r="115" spans="2:16" s="44" customFormat="1" x14ac:dyDescent="0.2">
      <c r="B115" s="73"/>
      <c r="C115" s="73"/>
      <c r="D115" s="73"/>
      <c r="E115" s="73"/>
      <c r="F115" s="73"/>
      <c r="G115" s="72"/>
      <c r="H115" s="72"/>
      <c r="I115" s="72"/>
      <c r="J115" s="72"/>
      <c r="K115" s="72"/>
      <c r="L115" s="72"/>
      <c r="M115" s="72"/>
      <c r="N115" s="72"/>
      <c r="O115" s="72"/>
    </row>
    <row r="116" spans="2:16" s="44" customFormat="1" x14ac:dyDescent="0.2">
      <c r="B116" s="73"/>
      <c r="C116" s="73"/>
      <c r="D116" s="73"/>
      <c r="E116" s="73"/>
      <c r="F116" s="73"/>
      <c r="G116" s="72"/>
      <c r="H116" s="72"/>
      <c r="I116" s="72"/>
      <c r="J116" s="72"/>
      <c r="K116" s="72"/>
      <c r="L116" s="72"/>
      <c r="M116" s="72"/>
      <c r="N116" s="72"/>
      <c r="O116" s="72"/>
    </row>
    <row r="117" spans="2:16" s="44" customFormat="1" x14ac:dyDescent="0.2">
      <c r="B117" s="73"/>
      <c r="C117" s="73"/>
      <c r="D117" s="73"/>
      <c r="E117" s="73"/>
      <c r="F117" s="73"/>
      <c r="G117" s="72"/>
      <c r="H117" s="72"/>
      <c r="I117" s="72"/>
      <c r="J117" s="72"/>
      <c r="K117" s="72"/>
      <c r="L117" s="72"/>
      <c r="M117" s="72"/>
      <c r="N117" s="72"/>
      <c r="O117" s="72"/>
    </row>
    <row r="118" spans="2:16" s="44" customFormat="1" x14ac:dyDescent="0.2">
      <c r="B118" s="73"/>
      <c r="C118" s="73"/>
      <c r="D118" s="73"/>
      <c r="E118" s="73"/>
      <c r="F118" s="73"/>
      <c r="G118" s="72"/>
      <c r="H118" s="72"/>
      <c r="I118" s="72"/>
      <c r="J118" s="72"/>
      <c r="K118" s="72"/>
      <c r="L118" s="72"/>
      <c r="M118" s="72"/>
      <c r="N118" s="72"/>
      <c r="O118" s="72"/>
    </row>
    <row r="119" spans="2:16" s="44" customFormat="1" x14ac:dyDescent="0.2">
      <c r="B119" s="5"/>
      <c r="C119" s="73"/>
      <c r="D119" s="73"/>
      <c r="E119" s="73"/>
      <c r="F119" s="73"/>
      <c r="G119" s="72"/>
      <c r="H119" s="72"/>
      <c r="I119" s="72"/>
      <c r="J119" s="72"/>
      <c r="K119" s="72"/>
      <c r="L119" s="72"/>
      <c r="M119" s="72"/>
      <c r="N119" s="72"/>
      <c r="O119" s="72"/>
    </row>
    <row r="120" spans="2:16" s="44" customFormat="1" x14ac:dyDescent="0.2">
      <c r="B120" s="5"/>
      <c r="C120" s="73"/>
      <c r="D120" s="73"/>
      <c r="E120" s="73"/>
      <c r="F120" s="73"/>
      <c r="G120" s="72"/>
      <c r="H120" s="72"/>
      <c r="I120" s="72"/>
      <c r="J120" s="72"/>
      <c r="K120" s="72"/>
      <c r="L120" s="72"/>
      <c r="M120" s="72"/>
      <c r="N120" s="72"/>
      <c r="O120" s="72"/>
    </row>
    <row r="121" spans="2:16" s="44" customFormat="1" x14ac:dyDescent="0.2">
      <c r="B121" s="5"/>
      <c r="C121" s="73"/>
      <c r="D121" s="73"/>
      <c r="E121" s="73"/>
      <c r="F121" s="73"/>
      <c r="G121" s="72"/>
      <c r="H121" s="72"/>
      <c r="I121" s="72"/>
      <c r="J121" s="72"/>
      <c r="K121" s="72"/>
      <c r="L121" s="72"/>
      <c r="M121" s="72"/>
      <c r="N121" s="72"/>
      <c r="O121" s="72"/>
    </row>
    <row r="122" spans="2:16" s="44" customFormat="1" x14ac:dyDescent="0.2">
      <c r="B122" s="5"/>
      <c r="C122" s="73"/>
      <c r="D122" s="73"/>
      <c r="E122" s="73"/>
      <c r="F122" s="73"/>
      <c r="G122" s="72"/>
      <c r="H122" s="72"/>
      <c r="I122" s="72"/>
      <c r="J122" s="72"/>
      <c r="K122" s="72"/>
      <c r="L122" s="72"/>
      <c r="M122" s="72"/>
      <c r="N122" s="72"/>
      <c r="O122" s="72"/>
    </row>
    <row r="123" spans="2:16" s="44" customFormat="1" x14ac:dyDescent="0.2">
      <c r="B123" s="5"/>
      <c r="C123" s="73"/>
      <c r="D123" s="73"/>
      <c r="E123" s="73"/>
      <c r="F123" s="73"/>
      <c r="G123" s="72"/>
      <c r="H123" s="72"/>
      <c r="I123" s="72"/>
      <c r="J123" s="72"/>
      <c r="K123" s="72"/>
      <c r="L123" s="72"/>
      <c r="M123" s="72"/>
      <c r="N123" s="72"/>
      <c r="O123" s="72"/>
    </row>
    <row r="124" spans="2:16" s="44" customFormat="1" x14ac:dyDescent="0.2">
      <c r="B124" s="5"/>
      <c r="C124" s="73"/>
      <c r="D124" s="73"/>
      <c r="E124" s="73"/>
      <c r="F124" s="73"/>
      <c r="G124" s="72"/>
      <c r="H124" s="72"/>
      <c r="I124" s="72"/>
      <c r="J124" s="72"/>
      <c r="K124" s="72"/>
      <c r="L124" s="72"/>
      <c r="M124" s="72"/>
      <c r="N124" s="72"/>
      <c r="O124" s="72"/>
    </row>
    <row r="125" spans="2:16" s="44" customFormat="1" x14ac:dyDescent="0.2">
      <c r="B125" s="5"/>
      <c r="C125" s="73"/>
      <c r="D125" s="73"/>
      <c r="E125" s="73"/>
      <c r="F125" s="73"/>
      <c r="G125" s="72"/>
      <c r="H125" s="72"/>
      <c r="I125" s="72"/>
      <c r="J125" s="72"/>
      <c r="K125" s="72"/>
      <c r="L125" s="72"/>
      <c r="M125" s="72"/>
      <c r="N125" s="72"/>
      <c r="O125" s="72"/>
    </row>
    <row r="126" spans="2:16" s="44" customFormat="1" x14ac:dyDescent="0.2">
      <c r="B126" s="6"/>
      <c r="C126" s="73"/>
      <c r="D126" s="73"/>
      <c r="E126" s="73"/>
      <c r="F126" s="73"/>
      <c r="G126" s="72"/>
      <c r="H126" s="72"/>
      <c r="I126" s="72"/>
      <c r="J126" s="72"/>
      <c r="K126" s="72"/>
      <c r="L126" s="72"/>
      <c r="M126" s="72"/>
      <c r="N126" s="72"/>
      <c r="O126" s="72"/>
    </row>
    <row r="127" spans="2:16" s="44" customFormat="1" x14ac:dyDescent="0.2">
      <c r="B127" s="6"/>
      <c r="C127" s="73"/>
      <c r="D127" s="73"/>
      <c r="E127" s="73"/>
      <c r="F127" s="73"/>
      <c r="G127" s="72"/>
      <c r="H127" s="72"/>
      <c r="I127" s="72"/>
      <c r="J127" s="72"/>
      <c r="K127" s="72"/>
      <c r="L127" s="72"/>
      <c r="M127" s="72"/>
      <c r="N127" s="72"/>
      <c r="O127" s="72"/>
    </row>
    <row r="128" spans="2:16" s="44" customFormat="1" x14ac:dyDescent="0.2">
      <c r="B128" s="73"/>
      <c r="C128" s="73"/>
      <c r="D128" s="73"/>
      <c r="E128" s="73"/>
      <c r="F128" s="73"/>
      <c r="G128" s="72"/>
      <c r="H128" s="72"/>
      <c r="I128" s="72"/>
      <c r="J128" s="72"/>
      <c r="K128" s="72"/>
      <c r="L128" s="72"/>
      <c r="M128" s="72"/>
      <c r="N128" s="72"/>
      <c r="O128" s="72"/>
    </row>
    <row r="129" spans="2:16" s="44" customFormat="1" x14ac:dyDescent="0.2">
      <c r="B129" s="12" t="s">
        <v>103</v>
      </c>
      <c r="C129" s="73"/>
      <c r="D129" s="73"/>
      <c r="E129" s="73"/>
      <c r="F129" s="73"/>
      <c r="G129" s="72"/>
      <c r="H129" s="72"/>
      <c r="I129" s="72"/>
      <c r="J129" s="72"/>
      <c r="K129" s="72"/>
      <c r="L129" s="72"/>
      <c r="M129" s="72"/>
      <c r="N129" s="72"/>
      <c r="O129" s="72"/>
    </row>
    <row r="130" spans="2:16" s="44" customFormat="1" x14ac:dyDescent="0.2">
      <c r="B130" s="12" t="s">
        <v>104</v>
      </c>
      <c r="C130" s="73"/>
      <c r="D130" s="73"/>
      <c r="E130" s="73"/>
      <c r="F130" s="73"/>
      <c r="G130" s="72"/>
      <c r="H130" s="72"/>
      <c r="I130" s="72"/>
      <c r="J130" s="72"/>
      <c r="K130" s="72"/>
      <c r="L130" s="72"/>
      <c r="M130" s="72"/>
      <c r="N130" s="72"/>
      <c r="O130" s="72"/>
    </row>
    <row r="131" spans="2:16" s="44" customFormat="1" x14ac:dyDescent="0.2">
      <c r="B131" s="12" t="s">
        <v>105</v>
      </c>
      <c r="C131" s="73"/>
      <c r="D131" s="73"/>
      <c r="E131" s="73"/>
      <c r="F131" s="73"/>
      <c r="G131" s="72"/>
      <c r="H131" s="72"/>
      <c r="I131" s="72"/>
      <c r="J131" s="72"/>
      <c r="K131" s="72"/>
      <c r="L131" s="72"/>
      <c r="M131" s="72"/>
      <c r="N131" s="72"/>
      <c r="O131" s="72"/>
    </row>
    <row r="132" spans="2:16" s="44" customFormat="1" x14ac:dyDescent="0.2">
      <c r="B132" s="12" t="s">
        <v>107</v>
      </c>
      <c r="C132" s="73"/>
      <c r="D132" s="73"/>
      <c r="E132" s="73"/>
      <c r="F132" s="73"/>
      <c r="G132" s="72"/>
      <c r="H132" s="72"/>
      <c r="I132" s="72"/>
      <c r="J132" s="72"/>
      <c r="K132" s="72"/>
      <c r="L132" s="72"/>
      <c r="M132" s="72"/>
      <c r="N132" s="72"/>
      <c r="O132" s="72"/>
    </row>
    <row r="133" spans="2:16" s="44" customFormat="1" x14ac:dyDescent="0.2">
      <c r="B133" s="13" t="s">
        <v>106</v>
      </c>
      <c r="C133" s="73"/>
      <c r="D133" s="73"/>
      <c r="E133" s="73"/>
      <c r="F133" s="73"/>
      <c r="G133" s="72"/>
      <c r="H133" s="72"/>
      <c r="I133" s="72"/>
      <c r="J133" s="72"/>
      <c r="K133" s="72"/>
      <c r="L133" s="72"/>
      <c r="M133" s="72"/>
      <c r="N133" s="72"/>
      <c r="O133" s="72"/>
    </row>
    <row r="134" spans="2:16" s="44" customFormat="1" x14ac:dyDescent="0.2">
      <c r="B134" s="11"/>
      <c r="C134" s="73"/>
      <c r="D134" s="73"/>
      <c r="E134" s="73"/>
      <c r="F134" s="73"/>
      <c r="G134" s="72"/>
      <c r="H134" s="72"/>
      <c r="I134" s="72"/>
      <c r="J134" s="72"/>
      <c r="K134" s="72"/>
      <c r="L134" s="72"/>
      <c r="M134" s="72"/>
      <c r="N134" s="72"/>
      <c r="O134" s="72"/>
    </row>
    <row r="135" spans="2:16" s="44" customFormat="1" x14ac:dyDescent="0.2">
      <c r="B135" s="9"/>
      <c r="C135" s="73"/>
      <c r="D135" s="73"/>
      <c r="E135" s="73"/>
      <c r="F135" s="73"/>
      <c r="G135" s="72"/>
      <c r="H135" s="72"/>
      <c r="I135" s="72"/>
      <c r="J135" s="72"/>
      <c r="K135" s="72"/>
      <c r="L135" s="72"/>
      <c r="M135" s="72"/>
      <c r="N135" s="72"/>
      <c r="O135" s="72"/>
    </row>
    <row r="136" spans="2:16" s="44" customFormat="1" x14ac:dyDescent="0.2">
      <c r="B136" s="9"/>
      <c r="C136" s="73"/>
      <c r="D136" s="73"/>
      <c r="E136" s="73"/>
      <c r="F136" s="73"/>
      <c r="G136" s="72"/>
      <c r="H136" s="72"/>
      <c r="I136" s="72"/>
      <c r="J136" s="72"/>
      <c r="K136" s="72"/>
      <c r="L136" s="72"/>
      <c r="M136" s="72"/>
      <c r="N136" s="72"/>
      <c r="O136" s="72"/>
    </row>
    <row r="137" spans="2:16" s="44" customFormat="1" x14ac:dyDescent="0.2">
      <c r="B137" s="5"/>
      <c r="C137" s="73"/>
      <c r="D137" s="73"/>
      <c r="E137" s="73"/>
      <c r="F137" s="73"/>
      <c r="G137" s="72"/>
      <c r="H137" s="72"/>
      <c r="I137" s="72"/>
      <c r="J137" s="72"/>
      <c r="K137" s="72"/>
      <c r="L137" s="72"/>
      <c r="M137" s="72"/>
      <c r="N137" s="72"/>
      <c r="O137" s="72"/>
    </row>
    <row r="138" spans="2:16" s="46" customFormat="1" x14ac:dyDescent="0.2">
      <c r="B138" s="5"/>
      <c r="C138" s="73"/>
      <c r="D138" s="73"/>
      <c r="E138" s="73"/>
      <c r="F138" s="73"/>
      <c r="G138" s="72"/>
      <c r="H138" s="72"/>
      <c r="I138" s="72"/>
      <c r="J138" s="72"/>
      <c r="K138" s="72"/>
      <c r="L138" s="72"/>
      <c r="M138" s="72"/>
      <c r="N138" s="72"/>
      <c r="O138" s="72"/>
      <c r="P138" s="44"/>
    </row>
    <row r="139" spans="2:16" s="46" customFormat="1" hidden="1" x14ac:dyDescent="0.2">
      <c r="B139" s="73" t="s">
        <v>25</v>
      </c>
      <c r="C139" s="73"/>
      <c r="D139" s="73"/>
      <c r="E139" s="73"/>
      <c r="F139" s="73"/>
      <c r="G139" s="72"/>
      <c r="H139" s="72"/>
      <c r="I139" s="72"/>
      <c r="J139" s="72"/>
      <c r="K139" s="72"/>
      <c r="L139" s="72"/>
      <c r="M139" s="72"/>
      <c r="N139" s="72"/>
      <c r="O139" s="72"/>
      <c r="P139" s="44"/>
    </row>
    <row r="140" spans="2:16" s="46" customFormat="1" hidden="1" x14ac:dyDescent="0.2">
      <c r="B140" s="76" t="s">
        <v>33</v>
      </c>
      <c r="C140" s="73"/>
      <c r="D140" s="73"/>
      <c r="E140" s="73"/>
      <c r="F140" s="73"/>
      <c r="G140" s="72"/>
      <c r="H140" s="72"/>
      <c r="I140" s="72"/>
      <c r="J140" s="72"/>
      <c r="K140" s="72"/>
      <c r="L140" s="72"/>
      <c r="M140" s="72"/>
      <c r="N140" s="72"/>
      <c r="O140" s="72"/>
      <c r="P140" s="44"/>
    </row>
    <row r="141" spans="2:16" s="46" customFormat="1" hidden="1" x14ac:dyDescent="0.2">
      <c r="B141" s="76" t="s">
        <v>75</v>
      </c>
      <c r="C141" s="73"/>
      <c r="D141" s="73"/>
      <c r="E141" s="73"/>
      <c r="F141" s="73"/>
      <c r="G141" s="72"/>
      <c r="H141" s="72"/>
      <c r="I141" s="72"/>
      <c r="J141" s="72"/>
      <c r="K141" s="72"/>
      <c r="L141" s="72"/>
      <c r="M141" s="72"/>
      <c r="N141" s="72"/>
      <c r="O141" s="72"/>
      <c r="P141" s="44"/>
    </row>
    <row r="142" spans="2:16" s="46" customFormat="1" hidden="1" x14ac:dyDescent="0.2">
      <c r="B142" s="76" t="s">
        <v>26</v>
      </c>
      <c r="C142" s="73"/>
      <c r="D142" s="73"/>
      <c r="E142" s="73"/>
      <c r="F142" s="73"/>
      <c r="G142" s="72"/>
      <c r="H142" s="72"/>
      <c r="I142" s="72"/>
      <c r="J142" s="72"/>
      <c r="K142" s="72"/>
      <c r="L142" s="72"/>
      <c r="M142" s="72"/>
      <c r="N142" s="72"/>
      <c r="O142" s="72"/>
      <c r="P142" s="44"/>
    </row>
    <row r="143" spans="2:16" s="46" customFormat="1" hidden="1" x14ac:dyDescent="0.2">
      <c r="B143" s="76" t="s">
        <v>81</v>
      </c>
      <c r="C143" s="73"/>
      <c r="D143" s="73"/>
      <c r="E143" s="73"/>
      <c r="F143" s="73"/>
      <c r="G143" s="72"/>
      <c r="H143" s="72"/>
      <c r="I143" s="72"/>
      <c r="J143" s="72"/>
      <c r="K143" s="72"/>
      <c r="L143" s="72"/>
      <c r="M143" s="72"/>
      <c r="N143" s="72"/>
      <c r="O143" s="72"/>
      <c r="P143" s="44"/>
    </row>
    <row r="144" spans="2:16" s="46" customFormat="1" hidden="1" x14ac:dyDescent="0.2">
      <c r="B144" s="76" t="s">
        <v>100</v>
      </c>
      <c r="C144" s="73"/>
      <c r="D144" s="73"/>
      <c r="E144" s="73"/>
      <c r="F144" s="73"/>
      <c r="G144" s="72"/>
      <c r="H144" s="72"/>
      <c r="I144" s="72"/>
      <c r="J144" s="72"/>
      <c r="K144" s="72"/>
      <c r="L144" s="72"/>
      <c r="M144" s="72"/>
      <c r="N144" s="72"/>
      <c r="O144" s="72"/>
      <c r="P144" s="44"/>
    </row>
    <row r="145" spans="2:16" s="46" customFormat="1" hidden="1" x14ac:dyDescent="0.2">
      <c r="B145" s="76" t="s">
        <v>83</v>
      </c>
      <c r="C145" s="73"/>
      <c r="D145" s="73"/>
      <c r="E145" s="73"/>
      <c r="F145" s="73"/>
      <c r="G145" s="72"/>
      <c r="H145" s="72"/>
      <c r="I145" s="72"/>
      <c r="J145" s="72"/>
      <c r="K145" s="72"/>
      <c r="L145" s="72"/>
      <c r="M145" s="72"/>
      <c r="N145" s="72"/>
      <c r="O145" s="72"/>
      <c r="P145" s="44"/>
    </row>
    <row r="146" spans="2:16" s="46" customFormat="1" hidden="1" x14ac:dyDescent="0.2">
      <c r="B146" s="76" t="s">
        <v>31</v>
      </c>
      <c r="C146" s="73"/>
      <c r="D146" s="73"/>
      <c r="E146" s="73"/>
      <c r="F146" s="73"/>
      <c r="G146" s="72"/>
      <c r="H146" s="72"/>
      <c r="I146" s="72"/>
      <c r="J146" s="72"/>
      <c r="K146" s="72"/>
      <c r="L146" s="72"/>
      <c r="M146" s="72"/>
      <c r="N146" s="72"/>
      <c r="O146" s="72"/>
      <c r="P146" s="44"/>
    </row>
    <row r="147" spans="2:16" s="46" customFormat="1" hidden="1" x14ac:dyDescent="0.2">
      <c r="B147" s="76" t="s">
        <v>72</v>
      </c>
      <c r="C147" s="73"/>
      <c r="D147" s="73"/>
      <c r="E147" s="73"/>
      <c r="F147" s="73"/>
      <c r="G147" s="72"/>
      <c r="H147" s="72"/>
      <c r="I147" s="72"/>
      <c r="J147" s="72"/>
      <c r="K147" s="72"/>
      <c r="L147" s="72"/>
      <c r="M147" s="72"/>
      <c r="N147" s="72"/>
      <c r="O147" s="72"/>
      <c r="P147" s="44"/>
    </row>
    <row r="148" spans="2:16" s="46" customFormat="1" hidden="1" x14ac:dyDescent="0.2">
      <c r="B148" s="76" t="s">
        <v>76</v>
      </c>
      <c r="C148" s="73"/>
      <c r="D148" s="73"/>
      <c r="E148" s="73"/>
      <c r="F148" s="73"/>
      <c r="G148" s="72"/>
      <c r="H148" s="72"/>
      <c r="I148" s="72"/>
      <c r="J148" s="72"/>
      <c r="K148" s="72"/>
      <c r="L148" s="72"/>
      <c r="M148" s="72"/>
      <c r="N148" s="72"/>
      <c r="O148" s="72"/>
      <c r="P148" s="44"/>
    </row>
    <row r="149" spans="2:16" hidden="1" x14ac:dyDescent="0.2">
      <c r="B149" s="8" t="s">
        <v>97</v>
      </c>
      <c r="C149" s="73"/>
      <c r="D149" s="73"/>
      <c r="E149" s="73"/>
      <c r="F149" s="73"/>
      <c r="G149" s="72"/>
      <c r="H149" s="72"/>
      <c r="I149" s="72"/>
      <c r="J149" s="72"/>
      <c r="K149" s="72"/>
      <c r="L149" s="72"/>
      <c r="M149" s="72"/>
      <c r="N149" s="72"/>
      <c r="O149" s="72"/>
      <c r="P149" s="44"/>
    </row>
    <row r="150" spans="2:16" hidden="1" x14ac:dyDescent="0.2">
      <c r="B150" s="76" t="s">
        <v>74</v>
      </c>
      <c r="C150" s="73"/>
      <c r="D150" s="73"/>
      <c r="E150" s="73"/>
      <c r="F150" s="73"/>
      <c r="G150" s="72"/>
      <c r="H150" s="72"/>
      <c r="I150" s="72"/>
      <c r="J150" s="72"/>
      <c r="K150" s="72"/>
      <c r="L150" s="72"/>
      <c r="M150" s="72"/>
      <c r="N150" s="72"/>
      <c r="O150" s="72"/>
      <c r="P150" s="44"/>
    </row>
    <row r="151" spans="2:16" hidden="1" x14ac:dyDescent="0.2">
      <c r="B151" s="76" t="s">
        <v>79</v>
      </c>
      <c r="C151" s="73"/>
      <c r="D151" s="73"/>
      <c r="E151" s="73"/>
      <c r="F151" s="73"/>
      <c r="G151" s="72"/>
      <c r="H151" s="72"/>
      <c r="I151" s="72"/>
      <c r="J151" s="72"/>
      <c r="K151" s="72"/>
      <c r="L151" s="72"/>
      <c r="M151" s="72"/>
      <c r="N151" s="72"/>
      <c r="O151" s="72"/>
      <c r="P151" s="44"/>
    </row>
    <row r="152" spans="2:16" hidden="1" x14ac:dyDescent="0.2">
      <c r="B152" s="76" t="s">
        <v>82</v>
      </c>
      <c r="C152" s="73"/>
      <c r="D152" s="73"/>
      <c r="E152" s="73"/>
      <c r="F152" s="73"/>
      <c r="G152" s="72"/>
      <c r="H152" s="72"/>
      <c r="I152" s="72"/>
      <c r="J152" s="72"/>
      <c r="K152" s="72"/>
      <c r="L152" s="72"/>
      <c r="M152" s="72"/>
      <c r="N152" s="72"/>
      <c r="O152" s="72"/>
      <c r="P152" s="44"/>
    </row>
    <row r="153" spans="2:16" hidden="1" x14ac:dyDescent="0.2">
      <c r="B153" s="76" t="s">
        <v>80</v>
      </c>
      <c r="C153" s="73"/>
      <c r="D153" s="73"/>
      <c r="E153" s="73"/>
      <c r="F153" s="73"/>
      <c r="G153" s="72"/>
      <c r="H153" s="72"/>
      <c r="I153" s="72"/>
      <c r="J153" s="72"/>
      <c r="K153" s="72"/>
      <c r="L153" s="72"/>
      <c r="M153" s="72"/>
      <c r="N153" s="72"/>
      <c r="O153" s="72"/>
      <c r="P153" s="44"/>
    </row>
    <row r="154" spans="2:16" hidden="1" x14ac:dyDescent="0.2">
      <c r="B154" s="76" t="s">
        <v>77</v>
      </c>
      <c r="C154" s="73"/>
      <c r="D154" s="73"/>
      <c r="E154" s="73"/>
      <c r="F154" s="73"/>
      <c r="G154" s="72"/>
      <c r="H154" s="72"/>
      <c r="I154" s="72"/>
      <c r="J154" s="72"/>
      <c r="K154" s="72"/>
      <c r="L154" s="72"/>
      <c r="M154" s="72"/>
      <c r="N154" s="72"/>
      <c r="O154" s="72"/>
      <c r="P154" s="44"/>
    </row>
    <row r="155" spans="2:16" hidden="1" x14ac:dyDescent="0.2">
      <c r="B155" s="76" t="s">
        <v>70</v>
      </c>
      <c r="C155" s="73"/>
      <c r="D155" s="73"/>
      <c r="E155" s="73"/>
      <c r="F155" s="73"/>
      <c r="G155" s="72"/>
      <c r="H155" s="72"/>
      <c r="I155" s="72"/>
      <c r="J155" s="72"/>
      <c r="K155" s="72"/>
      <c r="L155" s="72"/>
      <c r="M155" s="72"/>
      <c r="N155" s="72"/>
      <c r="O155" s="72"/>
      <c r="P155" s="44"/>
    </row>
    <row r="156" spans="2:16" hidden="1" x14ac:dyDescent="0.2">
      <c r="B156" s="76" t="s">
        <v>78</v>
      </c>
      <c r="C156" s="73"/>
      <c r="D156" s="73"/>
      <c r="E156" s="73"/>
      <c r="F156" s="73"/>
      <c r="G156" s="72"/>
      <c r="H156" s="72"/>
      <c r="I156" s="72"/>
      <c r="J156" s="72"/>
      <c r="K156" s="72"/>
      <c r="L156" s="72"/>
      <c r="M156" s="72"/>
      <c r="N156" s="72"/>
      <c r="O156" s="72"/>
      <c r="P156" s="44"/>
    </row>
    <row r="157" spans="2:16" hidden="1" x14ac:dyDescent="0.2">
      <c r="B157" s="76" t="s">
        <v>71</v>
      </c>
      <c r="C157" s="73"/>
      <c r="D157" s="73"/>
      <c r="E157" s="73"/>
      <c r="F157" s="73"/>
      <c r="G157" s="72"/>
      <c r="H157" s="72"/>
      <c r="I157" s="72"/>
      <c r="J157" s="72"/>
      <c r="K157" s="72"/>
      <c r="L157" s="72"/>
      <c r="M157" s="72"/>
      <c r="N157" s="72"/>
      <c r="O157" s="72"/>
      <c r="P157" s="44"/>
    </row>
    <row r="158" spans="2:16" hidden="1" x14ac:dyDescent="0.2">
      <c r="B158" s="76" t="s">
        <v>73</v>
      </c>
      <c r="C158" s="73"/>
      <c r="D158" s="73"/>
      <c r="E158" s="73"/>
      <c r="F158" s="73"/>
      <c r="G158" s="72"/>
      <c r="H158" s="72"/>
      <c r="I158" s="72"/>
      <c r="J158" s="72"/>
      <c r="K158" s="72"/>
      <c r="L158" s="72"/>
      <c r="M158" s="72"/>
      <c r="N158" s="72"/>
      <c r="O158" s="72"/>
      <c r="P158" s="44"/>
    </row>
    <row r="159" spans="2:16" hidden="1" x14ac:dyDescent="0.2">
      <c r="B159" s="76" t="s">
        <v>29</v>
      </c>
      <c r="C159" s="73"/>
      <c r="D159" s="73"/>
      <c r="E159" s="73"/>
      <c r="F159" s="73"/>
      <c r="G159" s="72"/>
      <c r="H159" s="72"/>
      <c r="I159" s="72"/>
      <c r="J159" s="72"/>
      <c r="K159" s="72"/>
      <c r="L159" s="72"/>
      <c r="M159" s="72"/>
      <c r="N159" s="72"/>
      <c r="O159" s="72"/>
      <c r="P159" s="44"/>
    </row>
    <row r="160" spans="2:16" hidden="1" x14ac:dyDescent="0.2">
      <c r="B160" s="76" t="s">
        <v>32</v>
      </c>
      <c r="C160" s="73"/>
      <c r="D160" s="73"/>
      <c r="E160" s="73"/>
      <c r="F160" s="73"/>
      <c r="G160" s="72"/>
      <c r="H160" s="72"/>
      <c r="I160" s="72"/>
      <c r="J160" s="72"/>
      <c r="K160" s="72"/>
      <c r="L160" s="72"/>
      <c r="M160" s="72"/>
      <c r="N160" s="72"/>
      <c r="O160" s="72"/>
      <c r="P160" s="44"/>
    </row>
    <row r="161" spans="2:16" hidden="1" x14ac:dyDescent="0.2">
      <c r="B161" s="76" t="s">
        <v>28</v>
      </c>
      <c r="C161" s="73"/>
      <c r="D161" s="73"/>
      <c r="E161" s="73"/>
      <c r="F161" s="73"/>
      <c r="G161" s="72"/>
      <c r="H161" s="72"/>
      <c r="I161" s="72"/>
      <c r="J161" s="72"/>
      <c r="K161" s="72"/>
      <c r="L161" s="72"/>
      <c r="M161" s="72"/>
      <c r="N161" s="72"/>
      <c r="O161" s="72"/>
      <c r="P161" s="44"/>
    </row>
    <row r="162" spans="2:16" hidden="1" x14ac:dyDescent="0.2">
      <c r="B162" s="76" t="s">
        <v>30</v>
      </c>
      <c r="C162" s="73"/>
      <c r="D162" s="73"/>
      <c r="E162" s="73"/>
      <c r="F162" s="73"/>
      <c r="G162" s="72"/>
      <c r="H162" s="72"/>
      <c r="I162" s="72"/>
      <c r="J162" s="72"/>
      <c r="K162" s="72"/>
      <c r="L162" s="72"/>
      <c r="M162" s="72"/>
      <c r="N162" s="72"/>
      <c r="O162" s="72"/>
      <c r="P162" s="44"/>
    </row>
    <row r="163" spans="2:16" hidden="1" x14ac:dyDescent="0.2">
      <c r="B163" s="76" t="s">
        <v>56</v>
      </c>
      <c r="C163" s="73"/>
      <c r="D163" s="73"/>
      <c r="E163" s="73"/>
      <c r="F163" s="73"/>
      <c r="G163" s="72"/>
      <c r="H163" s="72"/>
      <c r="I163" s="72"/>
      <c r="J163" s="72"/>
      <c r="K163" s="72"/>
      <c r="L163" s="72"/>
      <c r="M163" s="72"/>
      <c r="N163" s="72"/>
      <c r="O163" s="72"/>
      <c r="P163" s="44"/>
    </row>
    <row r="164" spans="2:16" hidden="1" x14ac:dyDescent="0.2">
      <c r="B164" s="76" t="s">
        <v>55</v>
      </c>
      <c r="C164" s="73"/>
      <c r="D164" s="73"/>
      <c r="E164" s="73"/>
      <c r="F164" s="73"/>
      <c r="G164" s="72"/>
      <c r="H164" s="72"/>
      <c r="I164" s="72"/>
      <c r="J164" s="72"/>
      <c r="K164" s="72"/>
      <c r="L164" s="72"/>
      <c r="M164" s="72"/>
      <c r="N164" s="72"/>
      <c r="O164" s="72"/>
      <c r="P164" s="44"/>
    </row>
    <row r="165" spans="2:16" hidden="1" x14ac:dyDescent="0.2">
      <c r="B165" s="76" t="s">
        <v>27</v>
      </c>
      <c r="C165" s="73"/>
      <c r="D165" s="73"/>
      <c r="E165" s="73"/>
      <c r="F165" s="73"/>
      <c r="G165" s="72"/>
      <c r="H165" s="72"/>
      <c r="I165" s="72"/>
      <c r="J165" s="72"/>
      <c r="K165" s="72"/>
      <c r="L165" s="72"/>
      <c r="M165" s="72"/>
      <c r="N165" s="72"/>
      <c r="O165" s="72"/>
      <c r="P165" s="44"/>
    </row>
    <row r="166" spans="2:16" hidden="1" x14ac:dyDescent="0.2">
      <c r="B166" s="76" t="s">
        <v>54</v>
      </c>
      <c r="C166" s="73"/>
      <c r="D166" s="73"/>
      <c r="E166" s="73"/>
      <c r="F166" s="73"/>
      <c r="G166" s="72"/>
      <c r="H166" s="72"/>
      <c r="I166" s="72"/>
      <c r="J166" s="72"/>
      <c r="K166" s="72"/>
      <c r="L166" s="72"/>
      <c r="M166" s="72"/>
      <c r="N166" s="72"/>
      <c r="O166" s="72"/>
      <c r="P166" s="44"/>
    </row>
    <row r="167" spans="2:16" x14ac:dyDescent="0.2">
      <c r="B167" s="73"/>
      <c r="C167" s="73"/>
      <c r="D167" s="73"/>
      <c r="E167" s="73"/>
      <c r="F167" s="73"/>
      <c r="G167" s="72"/>
      <c r="H167" s="72"/>
      <c r="I167" s="72"/>
      <c r="J167" s="72"/>
      <c r="K167" s="72"/>
      <c r="L167" s="72"/>
      <c r="M167" s="72"/>
      <c r="N167" s="72"/>
      <c r="O167" s="72"/>
      <c r="P167" s="44"/>
    </row>
    <row r="168" spans="2:16" x14ac:dyDescent="0.2">
      <c r="B168" s="73"/>
      <c r="C168" s="73"/>
      <c r="D168" s="73"/>
      <c r="E168" s="73"/>
      <c r="F168" s="73"/>
      <c r="G168" s="72"/>
      <c r="H168" s="72"/>
      <c r="I168" s="72"/>
      <c r="J168" s="72"/>
      <c r="K168" s="72"/>
      <c r="L168" s="72"/>
      <c r="M168" s="72"/>
      <c r="N168" s="72"/>
      <c r="O168" s="72"/>
      <c r="P168" s="44"/>
    </row>
    <row r="169" spans="2:16" x14ac:dyDescent="0.2">
      <c r="B169" s="73"/>
      <c r="C169" s="73"/>
      <c r="D169" s="73"/>
      <c r="E169" s="73"/>
      <c r="F169" s="73"/>
      <c r="G169" s="72"/>
      <c r="H169" s="72"/>
      <c r="I169" s="72"/>
      <c r="J169" s="72"/>
      <c r="K169" s="72"/>
      <c r="L169" s="72"/>
      <c r="M169" s="72"/>
      <c r="N169" s="72"/>
      <c r="O169" s="72"/>
      <c r="P169" s="44"/>
    </row>
    <row r="170" spans="2:16" hidden="1" x14ac:dyDescent="0.2">
      <c r="B170" s="73" t="s">
        <v>98</v>
      </c>
      <c r="C170" s="73"/>
      <c r="D170" s="73"/>
      <c r="E170" s="73"/>
      <c r="F170" s="73"/>
      <c r="G170" s="72"/>
      <c r="H170" s="72"/>
      <c r="I170" s="72"/>
      <c r="J170" s="72"/>
      <c r="K170" s="72"/>
      <c r="L170" s="72"/>
      <c r="M170" s="72"/>
      <c r="N170" s="72"/>
      <c r="O170" s="72"/>
      <c r="P170" s="44"/>
    </row>
    <row r="171" spans="2:16" hidden="1" x14ac:dyDescent="0.2">
      <c r="B171" s="76" t="s">
        <v>43</v>
      </c>
      <c r="C171" s="73"/>
      <c r="D171" s="73"/>
      <c r="E171" s="73"/>
      <c r="F171" s="73"/>
      <c r="G171" s="72"/>
      <c r="H171" s="72"/>
      <c r="I171" s="72"/>
      <c r="J171" s="72"/>
      <c r="K171" s="72"/>
      <c r="L171" s="72"/>
      <c r="M171" s="72"/>
      <c r="N171" s="72"/>
      <c r="O171" s="72"/>
    </row>
    <row r="172" spans="2:16" hidden="1" x14ac:dyDescent="0.2">
      <c r="B172" s="76" t="s">
        <v>48</v>
      </c>
      <c r="C172" s="73"/>
      <c r="D172" s="73"/>
      <c r="E172" s="73"/>
      <c r="F172" s="73"/>
      <c r="G172" s="72"/>
      <c r="H172" s="72"/>
      <c r="I172" s="72"/>
      <c r="J172" s="72"/>
      <c r="K172" s="72"/>
      <c r="L172" s="72"/>
      <c r="M172" s="72"/>
      <c r="N172" s="72"/>
      <c r="O172" s="72"/>
    </row>
    <row r="173" spans="2:16" x14ac:dyDescent="0.2">
      <c r="B173" s="72"/>
      <c r="C173" s="73"/>
      <c r="D173" s="73"/>
      <c r="E173" s="73"/>
      <c r="F173" s="73"/>
      <c r="G173" s="72"/>
      <c r="H173" s="72"/>
      <c r="I173" s="72"/>
      <c r="J173" s="72"/>
      <c r="K173" s="72"/>
      <c r="L173" s="72"/>
      <c r="M173" s="72"/>
      <c r="N173" s="72"/>
      <c r="O173" s="72"/>
    </row>
    <row r="174" spans="2:16" x14ac:dyDescent="0.2">
      <c r="B174" s="10"/>
      <c r="C174" s="73"/>
      <c r="D174" s="73"/>
      <c r="E174" s="73"/>
      <c r="F174" s="73"/>
      <c r="G174" s="72"/>
      <c r="H174" s="72"/>
      <c r="I174" s="72"/>
      <c r="J174" s="72"/>
      <c r="K174" s="72"/>
      <c r="L174" s="72"/>
      <c r="M174" s="72"/>
      <c r="N174" s="72"/>
      <c r="O174" s="72"/>
    </row>
    <row r="175" spans="2:16" x14ac:dyDescent="0.2">
      <c r="B175" s="10"/>
      <c r="C175" s="73"/>
      <c r="D175" s="73"/>
      <c r="E175" s="73"/>
      <c r="F175" s="73"/>
      <c r="G175" s="72"/>
      <c r="H175" s="72"/>
      <c r="I175" s="72"/>
      <c r="J175" s="72"/>
      <c r="K175" s="72"/>
      <c r="L175" s="72"/>
      <c r="M175" s="72"/>
      <c r="N175" s="72"/>
      <c r="O175" s="72"/>
    </row>
    <row r="176" spans="2:16" x14ac:dyDescent="0.2">
      <c r="B176" s="10"/>
      <c r="C176" s="73"/>
      <c r="D176" s="73"/>
      <c r="E176" s="73"/>
      <c r="F176" s="73"/>
      <c r="G176" s="72"/>
      <c r="H176" s="72"/>
      <c r="I176" s="72"/>
      <c r="J176" s="72"/>
      <c r="K176" s="72"/>
      <c r="L176" s="72"/>
      <c r="M176" s="72"/>
      <c r="N176" s="72"/>
      <c r="O176" s="72"/>
    </row>
    <row r="177" spans="2:15" x14ac:dyDescent="0.2">
      <c r="B177" s="10"/>
      <c r="C177" s="73"/>
      <c r="D177" s="73"/>
      <c r="E177" s="73"/>
      <c r="F177" s="73"/>
      <c r="G177" s="72"/>
      <c r="H177" s="72"/>
      <c r="I177" s="72"/>
      <c r="J177" s="72"/>
      <c r="K177" s="72"/>
      <c r="L177" s="72"/>
      <c r="M177" s="72"/>
      <c r="N177" s="72"/>
      <c r="O177" s="72"/>
    </row>
    <row r="178" spans="2:15" x14ac:dyDescent="0.2">
      <c r="B178" s="10"/>
      <c r="C178" s="73"/>
      <c r="D178" s="73"/>
      <c r="E178" s="73"/>
      <c r="F178" s="73"/>
      <c r="G178" s="72"/>
      <c r="H178" s="72"/>
      <c r="I178" s="72"/>
      <c r="J178" s="72"/>
      <c r="K178" s="72"/>
      <c r="L178" s="72"/>
      <c r="M178" s="72"/>
      <c r="N178" s="72"/>
      <c r="O178" s="72"/>
    </row>
    <row r="179" spans="2:15" s="44" customFormat="1" hidden="1" x14ac:dyDescent="0.2">
      <c r="B179" s="5" t="s">
        <v>102</v>
      </c>
      <c r="C179" s="73"/>
      <c r="D179" s="73"/>
      <c r="E179" s="73"/>
      <c r="F179" s="73"/>
      <c r="G179" s="73"/>
      <c r="H179" s="73"/>
      <c r="I179" s="73"/>
      <c r="J179" s="73"/>
      <c r="K179" s="73"/>
      <c r="L179" s="73"/>
      <c r="M179" s="73"/>
      <c r="N179" s="73"/>
      <c r="O179" s="73"/>
    </row>
    <row r="180" spans="2:15" s="44" customFormat="1" hidden="1" x14ac:dyDescent="0.2">
      <c r="B180" s="6" t="s">
        <v>101</v>
      </c>
      <c r="C180" s="73"/>
      <c r="D180" s="73"/>
      <c r="E180" s="73"/>
      <c r="F180" s="73"/>
      <c r="G180" s="73"/>
      <c r="H180" s="73"/>
      <c r="I180" s="73"/>
      <c r="J180" s="73"/>
      <c r="K180" s="73"/>
      <c r="L180" s="73"/>
      <c r="M180" s="73"/>
      <c r="N180" s="73"/>
      <c r="O180" s="73"/>
    </row>
    <row r="181" spans="2:15" s="44" customFormat="1" ht="38.25" hidden="1" x14ac:dyDescent="0.2">
      <c r="B181" s="7" t="s">
        <v>45</v>
      </c>
    </row>
    <row r="182" spans="2:15" s="44" customFormat="1" ht="38.25" hidden="1" x14ac:dyDescent="0.2">
      <c r="B182" s="7" t="s">
        <v>92</v>
      </c>
    </row>
    <row r="183" spans="2:15" s="44" customFormat="1" ht="38.25" hidden="1" x14ac:dyDescent="0.2">
      <c r="B183" s="7" t="s">
        <v>93</v>
      </c>
    </row>
    <row r="184" spans="2:15" s="44" customFormat="1" ht="63.75" hidden="1" x14ac:dyDescent="0.2">
      <c r="B184" s="7" t="s">
        <v>94</v>
      </c>
    </row>
    <row r="185" spans="2:15" s="44" customFormat="1" ht="51" hidden="1" x14ac:dyDescent="0.2">
      <c r="B185" s="7" t="s">
        <v>95</v>
      </c>
    </row>
    <row r="186" spans="2:15" s="44" customFormat="1" ht="38.25" hidden="1" x14ac:dyDescent="0.2">
      <c r="B186" s="7" t="s">
        <v>96</v>
      </c>
    </row>
    <row r="187" spans="2:15" s="44" customFormat="1" ht="25.5" hidden="1" x14ac:dyDescent="0.2">
      <c r="B187" s="7" t="s">
        <v>84</v>
      </c>
    </row>
    <row r="188" spans="2:15" s="44" customFormat="1" hidden="1" x14ac:dyDescent="0.2">
      <c r="B188" s="7" t="s">
        <v>57</v>
      </c>
    </row>
    <row r="189" spans="2:15" x14ac:dyDescent="0.2">
      <c r="C189" s="46"/>
      <c r="D189" s="46"/>
      <c r="E189" s="46"/>
      <c r="F189" s="46"/>
      <c r="G189" s="46"/>
      <c r="H189" s="46"/>
      <c r="I189" s="46"/>
      <c r="J189" s="46"/>
      <c r="K189" s="46"/>
      <c r="L189" s="46"/>
      <c r="M189" s="46"/>
      <c r="N189" s="46"/>
      <c r="O189" s="46"/>
    </row>
  </sheetData>
  <sheetProtection formatColumns="0" formatRows="0"/>
  <mergeCells count="69">
    <mergeCell ref="B11:P11"/>
    <mergeCell ref="B7:P8"/>
    <mergeCell ref="B9:P9"/>
    <mergeCell ref="J10:M10"/>
    <mergeCell ref="N10:P10"/>
    <mergeCell ref="C10:I10"/>
    <mergeCell ref="B2:B5"/>
    <mergeCell ref="C2:M2"/>
    <mergeCell ref="N2:P2"/>
    <mergeCell ref="C3:M3"/>
    <mergeCell ref="N3:P3"/>
    <mergeCell ref="C4:M4"/>
    <mergeCell ref="N4:P4"/>
    <mergeCell ref="C5:M5"/>
    <mergeCell ref="N5:P5"/>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B27:P27"/>
    <mergeCell ref="D28:G28"/>
    <mergeCell ref="H28:J28"/>
    <mergeCell ref="K28:M28"/>
    <mergeCell ref="N28:O28"/>
    <mergeCell ref="C26:P26"/>
    <mergeCell ref="C34:P34"/>
    <mergeCell ref="C36:P36"/>
    <mergeCell ref="B29:P29"/>
    <mergeCell ref="C30:P30"/>
    <mergeCell ref="B31:P31"/>
    <mergeCell ref="B33:P33"/>
    <mergeCell ref="C32:P32"/>
    <mergeCell ref="B35:P35"/>
    <mergeCell ref="B38:P38"/>
    <mergeCell ref="C39:G39"/>
    <mergeCell ref="H39:L39"/>
    <mergeCell ref="M39:P39"/>
    <mergeCell ref="M40:P40"/>
    <mergeCell ref="M41:P41"/>
    <mergeCell ref="C40:G40"/>
    <mergeCell ref="C41:G41"/>
    <mergeCell ref="H40:L40"/>
    <mergeCell ref="H41:L41"/>
    <mergeCell ref="C69:P69"/>
    <mergeCell ref="B69:B76"/>
    <mergeCell ref="B52:P67"/>
    <mergeCell ref="A68:P68"/>
    <mergeCell ref="B43:P43"/>
    <mergeCell ref="B45:B49"/>
    <mergeCell ref="B51:P51"/>
    <mergeCell ref="C77:P77"/>
    <mergeCell ref="C78:P78"/>
    <mergeCell ref="C70:P70"/>
    <mergeCell ref="C71:P71"/>
    <mergeCell ref="C72:P72"/>
    <mergeCell ref="C73:P73"/>
    <mergeCell ref="C74:P74"/>
    <mergeCell ref="C75:P75"/>
    <mergeCell ref="C76:P76"/>
  </mergeCells>
  <conditionalFormatting sqref="F47:F48">
    <cfRule type="cellIs" dxfId="27" priority="30" stopIfTrue="1" operator="lessThan">
      <formula>0.15</formula>
    </cfRule>
    <cfRule type="cellIs" dxfId="26" priority="31" stopIfTrue="1" operator="between">
      <formula>0.15</formula>
      <formula>0.2</formula>
    </cfRule>
    <cfRule type="cellIs" dxfId="25" priority="32" stopIfTrue="1" operator="greaterThanOrEqual">
      <formula>0.2</formula>
    </cfRule>
  </conditionalFormatting>
  <conditionalFormatting sqref="F49">
    <cfRule type="cellIs" dxfId="24" priority="17" operator="equal">
      <formula>1</formula>
    </cfRule>
  </conditionalFormatting>
  <conditionalFormatting sqref="I47:I48">
    <cfRule type="cellIs" dxfId="23" priority="14" stopIfTrue="1" operator="lessThan">
      <formula>0.15</formula>
    </cfRule>
    <cfRule type="cellIs" dxfId="22" priority="15" stopIfTrue="1" operator="between">
      <formula>0.15</formula>
      <formula>0.2</formula>
    </cfRule>
    <cfRule type="cellIs" dxfId="21" priority="16" stopIfTrue="1" operator="greaterThanOrEqual">
      <formula>0.2</formula>
    </cfRule>
  </conditionalFormatting>
  <conditionalFormatting sqref="I49">
    <cfRule type="cellIs" dxfId="20" priority="4" operator="equal">
      <formula>1</formula>
    </cfRule>
  </conditionalFormatting>
  <conditionalFormatting sqref="L47:L48">
    <cfRule type="cellIs" dxfId="19" priority="11" stopIfTrue="1" operator="lessThan">
      <formula>0.15</formula>
    </cfRule>
    <cfRule type="cellIs" dxfId="18" priority="12" stopIfTrue="1" operator="between">
      <formula>0.15</formula>
      <formula>0.2</formula>
    </cfRule>
    <cfRule type="cellIs" dxfId="17" priority="13" stopIfTrue="1" operator="greaterThanOrEqual">
      <formula>0.2</formula>
    </cfRule>
  </conditionalFormatting>
  <conditionalFormatting sqref="L49">
    <cfRule type="cellIs" dxfId="16" priority="3" operator="equal">
      <formula>1</formula>
    </cfRule>
  </conditionalFormatting>
  <conditionalFormatting sqref="O47:P48">
    <cfRule type="cellIs" dxfId="15" priority="5" stopIfTrue="1" operator="lessThan">
      <formula>0.15</formula>
    </cfRule>
    <cfRule type="cellIs" dxfId="14" priority="6" stopIfTrue="1" operator="between">
      <formula>0.15</formula>
      <formula>0.2</formula>
    </cfRule>
    <cfRule type="cellIs" dxfId="13" priority="7" stopIfTrue="1" operator="greaterThanOrEqual">
      <formula>0.2</formula>
    </cfRule>
  </conditionalFormatting>
  <conditionalFormatting sqref="O49:P49">
    <cfRule type="cellIs" dxfId="12" priority="1" operator="equal">
      <formula>1</formula>
    </cfRule>
  </conditionalFormatting>
  <dataValidations count="6">
    <dataValidation type="list" allowBlank="1" showInputMessage="1" showErrorMessage="1" sqref="C18:P18">
      <formula1>$B$129:$B$133</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 type="list" allowBlank="1" showInputMessage="1" showErrorMessage="1" sqref="C34:P34 C36:P36 C32:P32">
      <formula1>#REF!</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Z11"/>
  <sheetViews>
    <sheetView showGridLines="0" zoomScale="80" zoomScaleNormal="80" workbookViewId="0">
      <selection activeCell="I10" sqref="I10"/>
    </sheetView>
  </sheetViews>
  <sheetFormatPr baseColWidth="10" defaultRowHeight="30" customHeight="1" x14ac:dyDescent="0.2"/>
  <cols>
    <col min="1" max="1" width="39.5703125" style="4" customWidth="1"/>
    <col min="2" max="2" width="23.7109375" style="4" customWidth="1"/>
    <col min="3" max="15" width="15" style="4" customWidth="1"/>
    <col min="16" max="16" width="15" style="85" customWidth="1"/>
    <col min="17" max="23" width="15" style="4" customWidth="1"/>
    <col min="24" max="16384" width="11.42578125" style="4"/>
  </cols>
  <sheetData>
    <row r="1" spans="1:26" ht="14.25" customHeight="1" x14ac:dyDescent="0.2">
      <c r="A1" s="253"/>
      <c r="B1" s="254" t="s">
        <v>34</v>
      </c>
      <c r="C1" s="255"/>
      <c r="D1" s="255"/>
      <c r="E1" s="255"/>
      <c r="F1" s="255"/>
      <c r="G1" s="255"/>
      <c r="H1" s="255"/>
      <c r="I1" s="255"/>
      <c r="J1" s="255"/>
      <c r="K1" s="255"/>
      <c r="L1" s="255"/>
      <c r="M1" s="255"/>
      <c r="N1" s="255"/>
      <c r="O1" s="255"/>
      <c r="P1" s="255"/>
      <c r="Q1" s="256"/>
      <c r="R1" s="283" t="s">
        <v>35</v>
      </c>
      <c r="S1" s="253"/>
      <c r="T1" s="84"/>
      <c r="U1" s="84"/>
      <c r="W1" s="85"/>
      <c r="X1" s="84"/>
      <c r="Y1" s="84"/>
      <c r="Z1" s="84"/>
    </row>
    <row r="2" spans="1:26" ht="30" customHeight="1" x14ac:dyDescent="0.2">
      <c r="A2" s="253"/>
      <c r="B2" s="254" t="s">
        <v>49</v>
      </c>
      <c r="C2" s="255"/>
      <c r="D2" s="255"/>
      <c r="E2" s="255"/>
      <c r="F2" s="255"/>
      <c r="G2" s="255"/>
      <c r="H2" s="255"/>
      <c r="I2" s="255"/>
      <c r="J2" s="255"/>
      <c r="K2" s="255"/>
      <c r="L2" s="255"/>
      <c r="M2" s="255"/>
      <c r="N2" s="255"/>
      <c r="O2" s="255"/>
      <c r="P2" s="255"/>
      <c r="Q2" s="256"/>
      <c r="R2" s="283" t="s">
        <v>99</v>
      </c>
      <c r="S2" s="253"/>
      <c r="T2" s="84"/>
      <c r="U2" s="84"/>
      <c r="W2" s="86">
        <v>0.8</v>
      </c>
      <c r="X2" s="84"/>
      <c r="Y2" s="84"/>
      <c r="Z2" s="84"/>
    </row>
    <row r="3" spans="1:26" ht="30" customHeight="1" x14ac:dyDescent="0.2">
      <c r="A3" s="253"/>
      <c r="B3" s="254" t="s">
        <v>50</v>
      </c>
      <c r="C3" s="255"/>
      <c r="D3" s="255"/>
      <c r="E3" s="255"/>
      <c r="F3" s="255"/>
      <c r="G3" s="255"/>
      <c r="H3" s="255"/>
      <c r="I3" s="255"/>
      <c r="J3" s="255"/>
      <c r="K3" s="255"/>
      <c r="L3" s="255"/>
      <c r="M3" s="255"/>
      <c r="N3" s="255"/>
      <c r="O3" s="255"/>
      <c r="P3" s="255"/>
      <c r="Q3" s="256"/>
      <c r="R3" s="283" t="s">
        <v>171</v>
      </c>
      <c r="S3" s="253"/>
      <c r="T3" s="84"/>
      <c r="U3" s="84"/>
      <c r="W3" s="86">
        <v>0.79998999999999998</v>
      </c>
      <c r="X3" s="84"/>
      <c r="Y3" s="84"/>
      <c r="Z3" s="84"/>
    </row>
    <row r="4" spans="1:26" ht="30" customHeight="1" x14ac:dyDescent="0.2">
      <c r="A4" s="253"/>
      <c r="B4" s="254" t="s">
        <v>51</v>
      </c>
      <c r="C4" s="255"/>
      <c r="D4" s="255"/>
      <c r="E4" s="255"/>
      <c r="F4" s="255"/>
      <c r="G4" s="255"/>
      <c r="H4" s="255"/>
      <c r="I4" s="255"/>
      <c r="J4" s="255"/>
      <c r="K4" s="255"/>
      <c r="L4" s="255"/>
      <c r="M4" s="255"/>
      <c r="N4" s="255"/>
      <c r="O4" s="255"/>
      <c r="P4" s="255"/>
      <c r="Q4" s="256"/>
      <c r="R4" s="253" t="s">
        <v>39</v>
      </c>
      <c r="S4" s="253"/>
      <c r="T4" s="87"/>
      <c r="U4" s="87"/>
      <c r="W4" s="86">
        <v>0.65</v>
      </c>
      <c r="X4" s="87"/>
      <c r="Y4" s="87"/>
      <c r="Z4" s="87"/>
    </row>
    <row r="5" spans="1:26" ht="30" customHeight="1" x14ac:dyDescent="0.2">
      <c r="A5" s="36"/>
      <c r="B5" s="36"/>
      <c r="C5" s="82"/>
      <c r="D5" s="82"/>
      <c r="E5" s="82"/>
      <c r="F5" s="82"/>
      <c r="G5" s="82"/>
      <c r="H5" s="82"/>
      <c r="I5" s="82"/>
      <c r="J5" s="82"/>
      <c r="K5" s="82"/>
      <c r="L5" s="82"/>
      <c r="M5" s="82"/>
      <c r="N5" s="82"/>
      <c r="O5" s="82"/>
      <c r="P5" s="82"/>
      <c r="Q5" s="36"/>
      <c r="R5" s="36"/>
      <c r="S5" s="36"/>
      <c r="T5" s="87"/>
      <c r="U5" s="87"/>
      <c r="W5" s="86"/>
      <c r="X5" s="87"/>
      <c r="Y5" s="87"/>
      <c r="Z5" s="87"/>
    </row>
    <row r="6" spans="1:26" ht="30" customHeight="1" x14ac:dyDescent="0.2">
      <c r="A6" s="40" t="s">
        <v>0</v>
      </c>
      <c r="B6" s="252" t="str">
        <f>IF('[1]1 Pronunciamiento de demandas'!C12="","",'[1]1 Pronunciamiento de demandas'!C12)</f>
        <v>PROCESOS ESPECIALES</v>
      </c>
      <c r="C6" s="252"/>
      <c r="D6" s="252"/>
      <c r="E6" s="252"/>
      <c r="F6" s="252"/>
      <c r="G6" s="252"/>
      <c r="H6" s="252"/>
      <c r="I6" s="252"/>
      <c r="J6" s="252"/>
      <c r="K6" s="252"/>
      <c r="L6" s="252"/>
      <c r="M6" s="252"/>
      <c r="N6" s="252"/>
      <c r="O6" s="252"/>
      <c r="P6" s="83"/>
      <c r="Q6" s="83"/>
      <c r="R6" s="83"/>
      <c r="S6" s="83"/>
      <c r="W6" s="86"/>
    </row>
    <row r="7" spans="1:26" ht="30" customHeight="1" thickBot="1" x14ac:dyDescent="0.25">
      <c r="A7" s="40"/>
      <c r="B7" s="40"/>
      <c r="C7" s="40"/>
      <c r="D7" s="40"/>
      <c r="E7" s="40"/>
      <c r="F7" s="40"/>
      <c r="G7" s="40"/>
      <c r="H7" s="40"/>
      <c r="I7" s="40"/>
      <c r="J7" s="40"/>
      <c r="K7" s="40"/>
      <c r="L7" s="40"/>
      <c r="M7" s="40"/>
      <c r="N7" s="40"/>
      <c r="O7" s="40"/>
      <c r="P7" s="83"/>
      <c r="Q7" s="83"/>
      <c r="R7" s="83"/>
      <c r="S7" s="83"/>
      <c r="W7" s="86"/>
    </row>
    <row r="8" spans="1:26" s="81" customFormat="1" ht="31.5" customHeight="1" thickTop="1" thickBot="1" x14ac:dyDescent="0.25">
      <c r="A8" s="269" t="s">
        <v>52</v>
      </c>
      <c r="B8" s="270" t="s">
        <v>19</v>
      </c>
      <c r="C8" s="272">
        <f>+'[2]2Logro acuerdos conciliación'!C13:P13</f>
        <v>0</v>
      </c>
      <c r="D8" s="272"/>
      <c r="E8" s="272"/>
      <c r="F8" s="272"/>
      <c r="G8" s="272"/>
      <c r="H8" s="272"/>
      <c r="I8" s="272"/>
      <c r="J8" s="272"/>
      <c r="K8" s="272"/>
      <c r="L8" s="272"/>
      <c r="M8" s="272"/>
      <c r="N8" s="272"/>
      <c r="O8" s="273"/>
    </row>
    <row r="9" spans="1:26" s="81" customFormat="1" ht="45" customHeight="1" thickBot="1" x14ac:dyDescent="0.25">
      <c r="A9" s="269"/>
      <c r="B9" s="271"/>
      <c r="C9" s="29" t="s">
        <v>151</v>
      </c>
      <c r="D9" s="29" t="s">
        <v>152</v>
      </c>
      <c r="E9" s="29" t="s">
        <v>153</v>
      </c>
      <c r="F9" s="29" t="s">
        <v>154</v>
      </c>
      <c r="G9" s="29" t="s">
        <v>155</v>
      </c>
      <c r="H9" s="29" t="s">
        <v>156</v>
      </c>
      <c r="I9" s="29" t="s">
        <v>157</v>
      </c>
      <c r="J9" s="29" t="s">
        <v>158</v>
      </c>
      <c r="K9" s="29" t="s">
        <v>176</v>
      </c>
      <c r="L9" s="29" t="s">
        <v>177</v>
      </c>
      <c r="M9" s="269" t="s">
        <v>53</v>
      </c>
      <c r="N9" s="269"/>
      <c r="O9" s="274"/>
    </row>
    <row r="10" spans="1:26" s="81" customFormat="1" ht="72.75" customHeight="1" thickBot="1" x14ac:dyDescent="0.25">
      <c r="A10" s="270" t="s">
        <v>159</v>
      </c>
      <c r="B10" s="88" t="s">
        <v>138</v>
      </c>
      <c r="C10" s="30">
        <v>51</v>
      </c>
      <c r="D10" s="281">
        <f>C10/C11</f>
        <v>0.34459459459459457</v>
      </c>
      <c r="E10" s="31">
        <v>36</v>
      </c>
      <c r="F10" s="281">
        <f>E10/E11</f>
        <v>0.17391304347826086</v>
      </c>
      <c r="G10" s="31">
        <v>37</v>
      </c>
      <c r="H10" s="281">
        <f>+G10/G11</f>
        <v>0.19072164948453607</v>
      </c>
      <c r="I10" s="31">
        <v>53</v>
      </c>
      <c r="J10" s="281">
        <f>+I10/I11</f>
        <v>0.21721311475409835</v>
      </c>
      <c r="K10" s="31">
        <f>C10+E10+G10+I10</f>
        <v>177</v>
      </c>
      <c r="L10" s="281">
        <f>K10/K11</f>
        <v>0.223203026481715</v>
      </c>
      <c r="M10" s="275"/>
      <c r="N10" s="276"/>
      <c r="O10" s="277"/>
      <c r="S10" s="89"/>
    </row>
    <row r="11" spans="1:26" s="81" customFormat="1" ht="75.75" customHeight="1" thickBot="1" x14ac:dyDescent="0.25">
      <c r="A11" s="271"/>
      <c r="B11" s="88" t="s">
        <v>139</v>
      </c>
      <c r="C11" s="30">
        <v>148</v>
      </c>
      <c r="D11" s="282"/>
      <c r="E11" s="32">
        <v>207</v>
      </c>
      <c r="F11" s="282"/>
      <c r="G11" s="33">
        <v>194</v>
      </c>
      <c r="H11" s="282"/>
      <c r="I11" s="33">
        <v>244</v>
      </c>
      <c r="J11" s="282"/>
      <c r="K11" s="33">
        <f>C11+E11+G11+I11</f>
        <v>793</v>
      </c>
      <c r="L11" s="282"/>
      <c r="M11" s="278"/>
      <c r="N11" s="279"/>
      <c r="O11" s="280"/>
      <c r="Q11" s="90"/>
    </row>
  </sheetData>
  <sheetProtection formatColumns="0" formatRows="0"/>
  <mergeCells count="21">
    <mergeCell ref="B6:O6"/>
    <mergeCell ref="A1:A4"/>
    <mergeCell ref="B1:Q1"/>
    <mergeCell ref="R1:S1"/>
    <mergeCell ref="B2:Q2"/>
    <mergeCell ref="R2:S2"/>
    <mergeCell ref="B3:Q3"/>
    <mergeCell ref="R3:S3"/>
    <mergeCell ref="B4:Q4"/>
    <mergeCell ref="R4:S4"/>
    <mergeCell ref="A8:A9"/>
    <mergeCell ref="B8:B9"/>
    <mergeCell ref="C8:O8"/>
    <mergeCell ref="M9:O9"/>
    <mergeCell ref="A10:A11"/>
    <mergeCell ref="M10:O11"/>
    <mergeCell ref="D10:D11"/>
    <mergeCell ref="F10:F11"/>
    <mergeCell ref="H10:H11"/>
    <mergeCell ref="J10:J11"/>
    <mergeCell ref="L10:L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P187"/>
  <sheetViews>
    <sheetView topLeftCell="A63" workbookViewId="0">
      <selection activeCell="C74" sqref="C74:P74"/>
    </sheetView>
  </sheetViews>
  <sheetFormatPr baseColWidth="10" defaultRowHeight="12.75" x14ac:dyDescent="0.2"/>
  <cols>
    <col min="1" max="1" width="3" style="43" customWidth="1"/>
    <col min="2" max="2" width="30" style="46" customWidth="1"/>
    <col min="3" max="3" width="26.5703125" style="43" customWidth="1"/>
    <col min="4" max="4" width="5" style="43" bestFit="1" customWidth="1"/>
    <col min="5" max="5" width="5.5703125" style="43" customWidth="1"/>
    <col min="6" max="6" width="9.5703125" style="43" bestFit="1" customWidth="1"/>
    <col min="7" max="7" width="5.42578125" style="43" bestFit="1" customWidth="1"/>
    <col min="8" max="8" width="5.140625" style="43" bestFit="1" customWidth="1"/>
    <col min="9" max="9" width="9.5703125" style="43" customWidth="1"/>
    <col min="10" max="10" width="4.140625" style="43" bestFit="1" customWidth="1"/>
    <col min="11" max="11" width="6.42578125" style="43" bestFit="1" customWidth="1"/>
    <col min="12" max="12" width="9.5703125" style="43" bestFit="1" customWidth="1"/>
    <col min="13" max="13" width="8.42578125" style="43" customWidth="1"/>
    <col min="14" max="14" width="6.42578125" style="43" customWidth="1"/>
    <col min="15" max="15" width="11" style="43" customWidth="1"/>
    <col min="16" max="16" width="17.7109375" style="43" customWidth="1"/>
    <col min="17" max="16384" width="11.42578125" style="43"/>
  </cols>
  <sheetData>
    <row r="1" spans="1:16" ht="13.5" thickBot="1" x14ac:dyDescent="0.25">
      <c r="B1" s="43"/>
    </row>
    <row r="2" spans="1:16" ht="16.5" customHeight="1" x14ac:dyDescent="0.2">
      <c r="B2" s="215"/>
      <c r="C2" s="218" t="s">
        <v>34</v>
      </c>
      <c r="D2" s="219"/>
      <c r="E2" s="219"/>
      <c r="F2" s="219"/>
      <c r="G2" s="219"/>
      <c r="H2" s="219"/>
      <c r="I2" s="219"/>
      <c r="J2" s="219"/>
      <c r="K2" s="219"/>
      <c r="L2" s="219"/>
      <c r="M2" s="220"/>
      <c r="N2" s="221" t="s">
        <v>90</v>
      </c>
      <c r="O2" s="222"/>
      <c r="P2" s="223"/>
    </row>
    <row r="3" spans="1:16" ht="15.75" customHeight="1" x14ac:dyDescent="0.2">
      <c r="B3" s="216"/>
      <c r="C3" s="224" t="s">
        <v>36</v>
      </c>
      <c r="D3" s="225"/>
      <c r="E3" s="225"/>
      <c r="F3" s="225"/>
      <c r="G3" s="225"/>
      <c r="H3" s="225"/>
      <c r="I3" s="225"/>
      <c r="J3" s="225"/>
      <c r="K3" s="225"/>
      <c r="L3" s="225"/>
      <c r="M3" s="226"/>
      <c r="N3" s="227" t="s">
        <v>99</v>
      </c>
      <c r="O3" s="228"/>
      <c r="P3" s="229"/>
    </row>
    <row r="4" spans="1:16" ht="15.75" customHeight="1" x14ac:dyDescent="0.2">
      <c r="B4" s="216"/>
      <c r="C4" s="224" t="s">
        <v>37</v>
      </c>
      <c r="D4" s="225"/>
      <c r="E4" s="225"/>
      <c r="F4" s="225"/>
      <c r="G4" s="225"/>
      <c r="H4" s="225"/>
      <c r="I4" s="225"/>
      <c r="J4" s="225"/>
      <c r="K4" s="225"/>
      <c r="L4" s="225"/>
      <c r="M4" s="226"/>
      <c r="N4" s="227" t="s">
        <v>91</v>
      </c>
      <c r="O4" s="228"/>
      <c r="P4" s="229"/>
    </row>
    <row r="5" spans="1:16" ht="16.5" customHeight="1" thickBot="1" x14ac:dyDescent="0.25">
      <c r="B5" s="217"/>
      <c r="C5" s="230" t="s">
        <v>38</v>
      </c>
      <c r="D5" s="231"/>
      <c r="E5" s="231"/>
      <c r="F5" s="231"/>
      <c r="G5" s="231"/>
      <c r="H5" s="231"/>
      <c r="I5" s="231"/>
      <c r="J5" s="231"/>
      <c r="K5" s="231"/>
      <c r="L5" s="231"/>
      <c r="M5" s="232"/>
      <c r="N5" s="233" t="s">
        <v>39</v>
      </c>
      <c r="O5" s="234"/>
      <c r="P5" s="235"/>
    </row>
    <row r="6" spans="1:16" ht="3" customHeight="1" thickBot="1" x14ac:dyDescent="0.25">
      <c r="B6" s="43"/>
    </row>
    <row r="7" spans="1:16" x14ac:dyDescent="0.2">
      <c r="A7" s="46"/>
      <c r="B7" s="236" t="s">
        <v>42</v>
      </c>
      <c r="C7" s="237"/>
      <c r="D7" s="237"/>
      <c r="E7" s="237"/>
      <c r="F7" s="237"/>
      <c r="G7" s="237"/>
      <c r="H7" s="237"/>
      <c r="I7" s="237"/>
      <c r="J7" s="237"/>
      <c r="K7" s="237"/>
      <c r="L7" s="237"/>
      <c r="M7" s="237"/>
      <c r="N7" s="237"/>
      <c r="O7" s="237"/>
      <c r="P7" s="238"/>
    </row>
    <row r="8" spans="1:16" ht="13.5" thickBot="1" x14ac:dyDescent="0.25">
      <c r="A8" s="46"/>
      <c r="B8" s="239"/>
      <c r="C8" s="240"/>
      <c r="D8" s="240"/>
      <c r="E8" s="240"/>
      <c r="F8" s="240"/>
      <c r="G8" s="240"/>
      <c r="H8" s="240"/>
      <c r="I8" s="240"/>
      <c r="J8" s="240"/>
      <c r="K8" s="240"/>
      <c r="L8" s="240"/>
      <c r="M8" s="240"/>
      <c r="N8" s="240"/>
      <c r="O8" s="240"/>
      <c r="P8" s="241"/>
    </row>
    <row r="9" spans="1:16" ht="3" customHeight="1" thickBot="1" x14ac:dyDescent="0.25">
      <c r="A9" s="46"/>
      <c r="B9" s="242"/>
      <c r="C9" s="242"/>
      <c r="D9" s="242"/>
      <c r="E9" s="242"/>
      <c r="F9" s="242"/>
      <c r="G9" s="242"/>
      <c r="H9" s="242"/>
      <c r="I9" s="242"/>
      <c r="J9" s="242"/>
      <c r="K9" s="242"/>
      <c r="L9" s="242"/>
      <c r="M9" s="242"/>
      <c r="N9" s="242"/>
      <c r="O9" s="242"/>
      <c r="P9" s="242"/>
    </row>
    <row r="10" spans="1:16" ht="26.25" customHeight="1" thickBot="1" x14ac:dyDescent="0.25">
      <c r="A10" s="46"/>
      <c r="B10" s="47" t="s">
        <v>46</v>
      </c>
      <c r="C10" s="243">
        <v>2023</v>
      </c>
      <c r="D10" s="244"/>
      <c r="E10" s="244"/>
      <c r="F10" s="244"/>
      <c r="G10" s="244"/>
      <c r="H10" s="244"/>
      <c r="I10" s="245"/>
      <c r="J10" s="246" t="s">
        <v>1</v>
      </c>
      <c r="K10" s="247"/>
      <c r="L10" s="247"/>
      <c r="M10" s="247"/>
      <c r="N10" s="199" t="s">
        <v>111</v>
      </c>
      <c r="O10" s="200"/>
      <c r="P10" s="201"/>
    </row>
    <row r="11" spans="1:16" ht="3" customHeight="1" thickBot="1" x14ac:dyDescent="0.25">
      <c r="A11" s="46"/>
      <c r="B11" s="212"/>
      <c r="C11" s="213"/>
      <c r="D11" s="213"/>
      <c r="E11" s="213"/>
      <c r="F11" s="213"/>
      <c r="G11" s="213"/>
      <c r="H11" s="213"/>
      <c r="I11" s="213"/>
      <c r="J11" s="213"/>
      <c r="K11" s="213"/>
      <c r="L11" s="213"/>
      <c r="M11" s="213"/>
      <c r="N11" s="213"/>
      <c r="O11" s="213"/>
      <c r="P11" s="214"/>
    </row>
    <row r="12" spans="1:16" ht="30" customHeight="1" thickBot="1" x14ac:dyDescent="0.25">
      <c r="A12" s="46"/>
      <c r="B12" s="3" t="s">
        <v>0</v>
      </c>
      <c r="C12" s="146" t="s">
        <v>108</v>
      </c>
      <c r="D12" s="146"/>
      <c r="E12" s="146"/>
      <c r="F12" s="146"/>
      <c r="G12" s="146"/>
      <c r="H12" s="146"/>
      <c r="I12" s="146"/>
      <c r="J12" s="146"/>
      <c r="K12" s="146"/>
      <c r="L12" s="146"/>
      <c r="M12" s="146"/>
      <c r="N12" s="146"/>
      <c r="O12" s="146"/>
      <c r="P12" s="147"/>
    </row>
    <row r="13" spans="1:16" ht="3" customHeight="1" thickBot="1" x14ac:dyDescent="0.25">
      <c r="A13" s="46"/>
      <c r="B13" s="193"/>
      <c r="C13" s="194"/>
      <c r="D13" s="194"/>
      <c r="E13" s="194"/>
      <c r="F13" s="194"/>
      <c r="G13" s="194"/>
      <c r="H13" s="194"/>
      <c r="I13" s="194"/>
      <c r="J13" s="194"/>
      <c r="K13" s="194"/>
      <c r="L13" s="194"/>
      <c r="M13" s="194"/>
      <c r="N13" s="194"/>
      <c r="O13" s="194"/>
      <c r="P13" s="195"/>
    </row>
    <row r="14" spans="1:16" ht="30" customHeight="1" thickBot="1" x14ac:dyDescent="0.25">
      <c r="A14" s="46"/>
      <c r="B14" s="3" t="s">
        <v>6</v>
      </c>
      <c r="C14" s="196" t="s">
        <v>160</v>
      </c>
      <c r="D14" s="197"/>
      <c r="E14" s="197"/>
      <c r="F14" s="197"/>
      <c r="G14" s="197"/>
      <c r="H14" s="197"/>
      <c r="I14" s="197"/>
      <c r="J14" s="197"/>
      <c r="K14" s="197"/>
      <c r="L14" s="197"/>
      <c r="M14" s="197"/>
      <c r="N14" s="197"/>
      <c r="O14" s="197"/>
      <c r="P14" s="198"/>
    </row>
    <row r="15" spans="1:16" ht="3" customHeight="1" thickBot="1" x14ac:dyDescent="0.25">
      <c r="A15" s="46"/>
      <c r="B15" s="187"/>
      <c r="C15" s="188"/>
      <c r="D15" s="188"/>
      <c r="E15" s="188"/>
      <c r="F15" s="188"/>
      <c r="G15" s="188"/>
      <c r="H15" s="188"/>
      <c r="I15" s="188"/>
      <c r="J15" s="188"/>
      <c r="K15" s="188"/>
      <c r="L15" s="188"/>
      <c r="M15" s="188"/>
      <c r="N15" s="188"/>
      <c r="O15" s="188"/>
      <c r="P15" s="189"/>
    </row>
    <row r="16" spans="1:16" ht="30" customHeight="1" thickBot="1" x14ac:dyDescent="0.25">
      <c r="A16" s="46"/>
      <c r="B16" s="3" t="s">
        <v>23</v>
      </c>
      <c r="C16" s="199" t="s">
        <v>161</v>
      </c>
      <c r="D16" s="200"/>
      <c r="E16" s="200"/>
      <c r="F16" s="200"/>
      <c r="G16" s="200"/>
      <c r="H16" s="200"/>
      <c r="I16" s="200"/>
      <c r="J16" s="200"/>
      <c r="K16" s="200"/>
      <c r="L16" s="200"/>
      <c r="M16" s="200"/>
      <c r="N16" s="200"/>
      <c r="O16" s="200"/>
      <c r="P16" s="201"/>
    </row>
    <row r="17" spans="1:16" ht="4.5" customHeight="1" thickBot="1" x14ac:dyDescent="0.25">
      <c r="A17" s="46"/>
      <c r="B17" s="187"/>
      <c r="C17" s="188"/>
      <c r="D17" s="188"/>
      <c r="E17" s="188"/>
      <c r="F17" s="188"/>
      <c r="G17" s="188"/>
      <c r="H17" s="188"/>
      <c r="I17" s="188"/>
      <c r="J17" s="188"/>
      <c r="K17" s="188"/>
      <c r="L17" s="188"/>
      <c r="M17" s="188"/>
      <c r="N17" s="188"/>
      <c r="O17" s="188"/>
      <c r="P17" s="189"/>
    </row>
    <row r="18" spans="1:16" ht="30" customHeight="1" thickBot="1" x14ac:dyDescent="0.25">
      <c r="A18" s="46"/>
      <c r="B18" s="3" t="s">
        <v>10</v>
      </c>
      <c r="C18" s="202" t="s">
        <v>106</v>
      </c>
      <c r="D18" s="203"/>
      <c r="E18" s="203"/>
      <c r="F18" s="203"/>
      <c r="G18" s="203"/>
      <c r="H18" s="203"/>
      <c r="I18" s="203"/>
      <c r="J18" s="203"/>
      <c r="K18" s="203"/>
      <c r="L18" s="203"/>
      <c r="M18" s="203"/>
      <c r="N18" s="203"/>
      <c r="O18" s="203"/>
      <c r="P18" s="204"/>
    </row>
    <row r="19" spans="1:16" ht="3" customHeight="1" thickBot="1" x14ac:dyDescent="0.25">
      <c r="A19" s="46"/>
      <c r="B19" s="205"/>
      <c r="C19" s="205"/>
      <c r="D19" s="205"/>
      <c r="E19" s="205"/>
      <c r="F19" s="205"/>
      <c r="G19" s="205"/>
      <c r="H19" s="205"/>
      <c r="I19" s="205"/>
      <c r="J19" s="205"/>
      <c r="K19" s="205"/>
      <c r="L19" s="205"/>
      <c r="M19" s="205"/>
      <c r="N19" s="205"/>
      <c r="O19" s="205"/>
      <c r="P19" s="205"/>
    </row>
    <row r="20" spans="1:16" ht="17.25" customHeight="1" thickBot="1" x14ac:dyDescent="0.25">
      <c r="A20" s="46"/>
      <c r="B20" s="114" t="s">
        <v>24</v>
      </c>
      <c r="C20" s="115"/>
      <c r="D20" s="115"/>
      <c r="E20" s="115"/>
      <c r="F20" s="115"/>
      <c r="G20" s="115"/>
      <c r="H20" s="115"/>
      <c r="I20" s="115"/>
      <c r="J20" s="115"/>
      <c r="K20" s="115"/>
      <c r="L20" s="115"/>
      <c r="M20" s="115"/>
      <c r="N20" s="115"/>
      <c r="O20" s="115"/>
      <c r="P20" s="116"/>
    </row>
    <row r="21" spans="1:16" ht="3" customHeight="1" thickBot="1" x14ac:dyDescent="0.25">
      <c r="A21" s="46"/>
      <c r="B21" s="206"/>
      <c r="C21" s="207"/>
      <c r="D21" s="207"/>
      <c r="E21" s="207"/>
      <c r="F21" s="207"/>
      <c r="G21" s="207"/>
      <c r="H21" s="207"/>
      <c r="I21" s="207"/>
      <c r="J21" s="207"/>
      <c r="K21" s="207"/>
      <c r="L21" s="207"/>
      <c r="M21" s="207"/>
      <c r="N21" s="207"/>
      <c r="O21" s="207"/>
      <c r="P21" s="208"/>
    </row>
    <row r="22" spans="1:16" ht="47.25" customHeight="1" thickBot="1" x14ac:dyDescent="0.25">
      <c r="A22" s="46"/>
      <c r="B22" s="3" t="s">
        <v>3</v>
      </c>
      <c r="C22" s="209" t="s">
        <v>189</v>
      </c>
      <c r="D22" s="210"/>
      <c r="E22" s="210"/>
      <c r="F22" s="210"/>
      <c r="G22" s="210"/>
      <c r="H22" s="210"/>
      <c r="I22" s="210"/>
      <c r="J22" s="210"/>
      <c r="K22" s="210"/>
      <c r="L22" s="210"/>
      <c r="M22" s="210"/>
      <c r="N22" s="210"/>
      <c r="O22" s="210"/>
      <c r="P22" s="211"/>
    </row>
    <row r="23" spans="1:16" ht="3" customHeight="1" thickBot="1" x14ac:dyDescent="0.25">
      <c r="A23" s="46"/>
      <c r="B23" s="187"/>
      <c r="C23" s="188"/>
      <c r="D23" s="188"/>
      <c r="E23" s="188"/>
      <c r="F23" s="188"/>
      <c r="G23" s="188"/>
      <c r="H23" s="188"/>
      <c r="I23" s="188"/>
      <c r="J23" s="188"/>
      <c r="K23" s="188"/>
      <c r="L23" s="188"/>
      <c r="M23" s="188"/>
      <c r="N23" s="188"/>
      <c r="O23" s="188"/>
      <c r="P23" s="189"/>
    </row>
    <row r="24" spans="1:16" ht="45.75" customHeight="1" thickBot="1" x14ac:dyDescent="0.25">
      <c r="A24" s="46"/>
      <c r="B24" s="3" t="s">
        <v>11</v>
      </c>
      <c r="C24" s="268" t="s">
        <v>162</v>
      </c>
      <c r="D24" s="284"/>
      <c r="E24" s="284"/>
      <c r="F24" s="284"/>
      <c r="G24" s="284"/>
      <c r="H24" s="284"/>
      <c r="I24" s="284"/>
      <c r="J24" s="284"/>
      <c r="K24" s="284"/>
      <c r="L24" s="284"/>
      <c r="M24" s="284"/>
      <c r="N24" s="284"/>
      <c r="O24" s="284"/>
      <c r="P24" s="285"/>
    </row>
    <row r="25" spans="1:16" ht="3" customHeight="1" thickBot="1" x14ac:dyDescent="0.25">
      <c r="A25" s="46"/>
      <c r="B25" s="168"/>
      <c r="C25" s="169"/>
      <c r="D25" s="169"/>
      <c r="E25" s="169"/>
      <c r="F25" s="169"/>
      <c r="G25" s="169"/>
      <c r="H25" s="169"/>
      <c r="I25" s="169"/>
      <c r="J25" s="169"/>
      <c r="K25" s="169"/>
      <c r="L25" s="169"/>
      <c r="M25" s="169"/>
      <c r="N25" s="169"/>
      <c r="O25" s="169"/>
      <c r="P25" s="170"/>
    </row>
    <row r="26" spans="1:16" ht="22.5" customHeight="1" thickBot="1" x14ac:dyDescent="0.25">
      <c r="A26" s="46"/>
      <c r="B26" s="48" t="s">
        <v>2</v>
      </c>
      <c r="C26" s="171" t="s">
        <v>163</v>
      </c>
      <c r="D26" s="172"/>
      <c r="E26" s="172"/>
      <c r="F26" s="172"/>
      <c r="G26" s="172"/>
      <c r="H26" s="172"/>
      <c r="I26" s="172"/>
      <c r="J26" s="173"/>
      <c r="K26" s="173"/>
      <c r="L26" s="173"/>
      <c r="M26" s="173"/>
      <c r="N26" s="173"/>
      <c r="O26" s="173"/>
      <c r="P26" s="174"/>
    </row>
    <row r="27" spans="1:16" ht="3" customHeight="1" thickBot="1" x14ac:dyDescent="0.25">
      <c r="A27" s="46"/>
      <c r="B27" s="175"/>
      <c r="C27" s="176"/>
      <c r="D27" s="176"/>
      <c r="E27" s="176"/>
      <c r="F27" s="176"/>
      <c r="G27" s="176"/>
      <c r="H27" s="176"/>
      <c r="I27" s="176"/>
      <c r="J27" s="176"/>
      <c r="K27" s="176"/>
      <c r="L27" s="176"/>
      <c r="M27" s="176"/>
      <c r="N27" s="176"/>
      <c r="O27" s="176"/>
      <c r="P27" s="177"/>
    </row>
    <row r="28" spans="1:16" ht="33.75" customHeight="1" thickBot="1" x14ac:dyDescent="0.25">
      <c r="A28" s="46"/>
      <c r="B28" s="48" t="s">
        <v>12</v>
      </c>
      <c r="C28" s="49" t="s">
        <v>13</v>
      </c>
      <c r="D28" s="178" t="s">
        <v>164</v>
      </c>
      <c r="E28" s="179"/>
      <c r="F28" s="179"/>
      <c r="G28" s="180"/>
      <c r="H28" s="181" t="s">
        <v>14</v>
      </c>
      <c r="I28" s="181"/>
      <c r="J28" s="181"/>
      <c r="K28" s="178" t="s">
        <v>165</v>
      </c>
      <c r="L28" s="179"/>
      <c r="M28" s="180"/>
      <c r="N28" s="182" t="s">
        <v>15</v>
      </c>
      <c r="O28" s="183"/>
      <c r="P28" s="18" t="s">
        <v>166</v>
      </c>
    </row>
    <row r="29" spans="1:16" ht="3" customHeight="1" thickBot="1" x14ac:dyDescent="0.25">
      <c r="A29" s="46"/>
      <c r="B29" s="184"/>
      <c r="C29" s="185"/>
      <c r="D29" s="185"/>
      <c r="E29" s="185"/>
      <c r="F29" s="185"/>
      <c r="G29" s="185"/>
      <c r="H29" s="185"/>
      <c r="I29" s="185"/>
      <c r="J29" s="185"/>
      <c r="K29" s="185"/>
      <c r="L29" s="185"/>
      <c r="M29" s="185"/>
      <c r="N29" s="185"/>
      <c r="O29" s="185"/>
      <c r="P29" s="186"/>
    </row>
    <row r="30" spans="1:16" ht="13.5" thickBot="1" x14ac:dyDescent="0.25">
      <c r="A30" s="46"/>
      <c r="B30" s="50" t="s">
        <v>7</v>
      </c>
      <c r="C30" s="145" t="s">
        <v>167</v>
      </c>
      <c r="D30" s="146"/>
      <c r="E30" s="146"/>
      <c r="F30" s="146"/>
      <c r="G30" s="146"/>
      <c r="H30" s="146"/>
      <c r="I30" s="146"/>
      <c r="J30" s="146"/>
      <c r="K30" s="146"/>
      <c r="L30" s="146"/>
      <c r="M30" s="146"/>
      <c r="N30" s="146"/>
      <c r="O30" s="146"/>
      <c r="P30" s="147"/>
    </row>
    <row r="31" spans="1:16" ht="3" customHeight="1" thickBot="1" x14ac:dyDescent="0.25">
      <c r="A31" s="46"/>
      <c r="B31" s="187"/>
      <c r="C31" s="188"/>
      <c r="D31" s="188"/>
      <c r="E31" s="188"/>
      <c r="F31" s="188"/>
      <c r="G31" s="188"/>
      <c r="H31" s="188"/>
      <c r="I31" s="188"/>
      <c r="J31" s="188"/>
      <c r="K31" s="188"/>
      <c r="L31" s="188"/>
      <c r="M31" s="188"/>
      <c r="N31" s="188"/>
      <c r="O31" s="188"/>
      <c r="P31" s="189"/>
    </row>
    <row r="32" spans="1:16" ht="13.5" thickBot="1" x14ac:dyDescent="0.25">
      <c r="A32" s="46"/>
      <c r="B32" s="50" t="s">
        <v>4</v>
      </c>
      <c r="C32" s="109" t="s">
        <v>140</v>
      </c>
      <c r="D32" s="266"/>
      <c r="E32" s="266"/>
      <c r="F32" s="266"/>
      <c r="G32" s="266"/>
      <c r="H32" s="266"/>
      <c r="I32" s="266"/>
      <c r="J32" s="266"/>
      <c r="K32" s="266"/>
      <c r="L32" s="266"/>
      <c r="M32" s="266"/>
      <c r="N32" s="266"/>
      <c r="O32" s="266"/>
      <c r="P32" s="267"/>
    </row>
    <row r="33" spans="1:16" ht="3" customHeight="1" thickBot="1" x14ac:dyDescent="0.25">
      <c r="A33" s="46"/>
      <c r="B33" s="190"/>
      <c r="C33" s="191"/>
      <c r="D33" s="191"/>
      <c r="E33" s="191"/>
      <c r="F33" s="191"/>
      <c r="G33" s="191"/>
      <c r="H33" s="191"/>
      <c r="I33" s="191"/>
      <c r="J33" s="191"/>
      <c r="K33" s="191"/>
      <c r="L33" s="191"/>
      <c r="M33" s="191"/>
      <c r="N33" s="191"/>
      <c r="O33" s="191"/>
      <c r="P33" s="192"/>
    </row>
    <row r="34" spans="1:16" ht="13.5" thickBot="1" x14ac:dyDescent="0.25">
      <c r="A34" s="46"/>
      <c r="B34" s="50" t="s">
        <v>22</v>
      </c>
      <c r="C34" s="109" t="s">
        <v>140</v>
      </c>
      <c r="D34" s="266"/>
      <c r="E34" s="266"/>
      <c r="F34" s="266"/>
      <c r="G34" s="266"/>
      <c r="H34" s="266"/>
      <c r="I34" s="266"/>
      <c r="J34" s="266"/>
      <c r="K34" s="266"/>
      <c r="L34" s="266"/>
      <c r="M34" s="266"/>
      <c r="N34" s="266"/>
      <c r="O34" s="266"/>
      <c r="P34" s="267"/>
    </row>
    <row r="35" spans="1:16" ht="3" customHeight="1" thickBot="1" x14ac:dyDescent="0.25">
      <c r="A35" s="46"/>
      <c r="B35" s="157"/>
      <c r="C35" s="158"/>
      <c r="D35" s="158"/>
      <c r="E35" s="158"/>
      <c r="F35" s="158"/>
      <c r="G35" s="158"/>
      <c r="H35" s="158"/>
      <c r="I35" s="158"/>
      <c r="J35" s="158"/>
      <c r="K35" s="158"/>
      <c r="L35" s="158"/>
      <c r="M35" s="158"/>
      <c r="N35" s="158"/>
      <c r="O35" s="158"/>
      <c r="P35" s="159"/>
    </row>
    <row r="36" spans="1:16" ht="16.5" customHeight="1" thickBot="1" x14ac:dyDescent="0.25">
      <c r="A36" s="46"/>
      <c r="B36" s="50" t="s">
        <v>41</v>
      </c>
      <c r="C36" s="109" t="s">
        <v>140</v>
      </c>
      <c r="D36" s="266"/>
      <c r="E36" s="266"/>
      <c r="F36" s="266"/>
      <c r="G36" s="266"/>
      <c r="H36" s="266"/>
      <c r="I36" s="266"/>
      <c r="J36" s="266"/>
      <c r="K36" s="266"/>
      <c r="L36" s="266"/>
      <c r="M36" s="266"/>
      <c r="N36" s="266"/>
      <c r="O36" s="266"/>
      <c r="P36" s="267"/>
    </row>
    <row r="37" spans="1:16" ht="3" customHeight="1" thickBot="1" x14ac:dyDescent="0.25">
      <c r="A37" s="46"/>
      <c r="B37" s="51"/>
      <c r="C37" s="51"/>
      <c r="D37" s="51"/>
      <c r="E37" s="51"/>
      <c r="F37" s="51"/>
      <c r="G37" s="51"/>
      <c r="H37" s="51"/>
      <c r="I37" s="51"/>
      <c r="J37" s="51"/>
      <c r="K37" s="51"/>
      <c r="L37" s="51"/>
      <c r="M37" s="51"/>
      <c r="N37" s="51"/>
      <c r="O37" s="51"/>
      <c r="P37" s="51"/>
    </row>
    <row r="38" spans="1:16" x14ac:dyDescent="0.2">
      <c r="A38" s="46"/>
      <c r="B38" s="160" t="s">
        <v>16</v>
      </c>
      <c r="C38" s="161"/>
      <c r="D38" s="161"/>
      <c r="E38" s="161"/>
      <c r="F38" s="161"/>
      <c r="G38" s="161"/>
      <c r="H38" s="161"/>
      <c r="I38" s="161"/>
      <c r="J38" s="161"/>
      <c r="K38" s="161"/>
      <c r="L38" s="161"/>
      <c r="M38" s="161"/>
      <c r="N38" s="161"/>
      <c r="O38" s="161"/>
      <c r="P38" s="162"/>
    </row>
    <row r="39" spans="1:16" x14ac:dyDescent="0.2">
      <c r="A39" s="46"/>
      <c r="B39" s="52" t="s">
        <v>21</v>
      </c>
      <c r="C39" s="163" t="s">
        <v>17</v>
      </c>
      <c r="D39" s="163"/>
      <c r="E39" s="163"/>
      <c r="F39" s="163"/>
      <c r="G39" s="163"/>
      <c r="H39" s="163" t="s">
        <v>7</v>
      </c>
      <c r="I39" s="163"/>
      <c r="J39" s="163"/>
      <c r="K39" s="163"/>
      <c r="L39" s="163"/>
      <c r="M39" s="163" t="s">
        <v>18</v>
      </c>
      <c r="N39" s="163"/>
      <c r="O39" s="163"/>
      <c r="P39" s="164"/>
    </row>
    <row r="40" spans="1:16" ht="54" customHeight="1" x14ac:dyDescent="0.2">
      <c r="A40" s="46"/>
      <c r="B40" s="16" t="s">
        <v>168</v>
      </c>
      <c r="C40" s="263" t="s">
        <v>170</v>
      </c>
      <c r="D40" s="264"/>
      <c r="E40" s="264"/>
      <c r="F40" s="264"/>
      <c r="G40" s="265"/>
      <c r="H40" s="263" t="s">
        <v>150</v>
      </c>
      <c r="I40" s="264"/>
      <c r="J40" s="264"/>
      <c r="K40" s="264"/>
      <c r="L40" s="265"/>
      <c r="M40" s="154" t="s">
        <v>118</v>
      </c>
      <c r="N40" s="154"/>
      <c r="O40" s="154"/>
      <c r="P40" s="155"/>
    </row>
    <row r="41" spans="1:16" ht="74.25" customHeight="1" x14ac:dyDescent="0.2">
      <c r="A41" s="46"/>
      <c r="B41" s="16" t="s">
        <v>169</v>
      </c>
      <c r="C41" s="263" t="s">
        <v>170</v>
      </c>
      <c r="D41" s="264"/>
      <c r="E41" s="264"/>
      <c r="F41" s="264"/>
      <c r="G41" s="265"/>
      <c r="H41" s="263" t="s">
        <v>150</v>
      </c>
      <c r="I41" s="264"/>
      <c r="J41" s="264"/>
      <c r="K41" s="264"/>
      <c r="L41" s="265"/>
      <c r="M41" s="154" t="s">
        <v>118</v>
      </c>
      <c r="N41" s="154"/>
      <c r="O41" s="154"/>
      <c r="P41" s="155"/>
    </row>
    <row r="42" spans="1:16" ht="3" customHeight="1" thickBot="1" x14ac:dyDescent="0.25">
      <c r="A42" s="46"/>
      <c r="B42" s="53"/>
      <c r="C42" s="53"/>
      <c r="D42" s="53"/>
      <c r="E42" s="53"/>
      <c r="F42" s="53"/>
      <c r="G42" s="53"/>
      <c r="H42" s="53"/>
      <c r="I42" s="53"/>
      <c r="J42" s="53"/>
      <c r="K42" s="53"/>
      <c r="L42" s="53"/>
      <c r="M42" s="53"/>
      <c r="N42" s="53"/>
      <c r="O42" s="53"/>
      <c r="P42" s="53"/>
    </row>
    <row r="43" spans="1:16" ht="13.5" customHeight="1" thickBot="1" x14ac:dyDescent="0.25">
      <c r="A43" s="46"/>
      <c r="B43" s="114" t="s">
        <v>8</v>
      </c>
      <c r="C43" s="115"/>
      <c r="D43" s="115"/>
      <c r="E43" s="115"/>
      <c r="F43" s="115"/>
      <c r="G43" s="115"/>
      <c r="H43" s="115"/>
      <c r="I43" s="115"/>
      <c r="J43" s="115"/>
      <c r="K43" s="115"/>
      <c r="L43" s="115"/>
      <c r="M43" s="115"/>
      <c r="N43" s="115"/>
      <c r="O43" s="115"/>
      <c r="P43" s="116"/>
    </row>
    <row r="44" spans="1:16" ht="3" customHeight="1" thickBot="1" x14ac:dyDescent="0.25">
      <c r="A44" s="46"/>
      <c r="B44" s="54"/>
      <c r="C44" s="55"/>
      <c r="D44" s="55"/>
      <c r="E44" s="55"/>
      <c r="F44" s="55"/>
      <c r="G44" s="55"/>
      <c r="H44" s="55"/>
      <c r="I44" s="55"/>
      <c r="J44" s="55"/>
      <c r="K44" s="55"/>
      <c r="L44" s="55"/>
      <c r="M44" s="55"/>
      <c r="N44" s="55"/>
      <c r="O44" s="55"/>
      <c r="P44" s="56"/>
    </row>
    <row r="45" spans="1:16" x14ac:dyDescent="0.2">
      <c r="A45" s="46"/>
      <c r="B45" s="117" t="s">
        <v>19</v>
      </c>
      <c r="C45" s="57" t="s">
        <v>9</v>
      </c>
      <c r="D45" s="58" t="s">
        <v>58</v>
      </c>
      <c r="E45" s="58" t="s">
        <v>59</v>
      </c>
      <c r="F45" s="58" t="s">
        <v>60</v>
      </c>
      <c r="G45" s="58" t="s">
        <v>61</v>
      </c>
      <c r="H45" s="58" t="s">
        <v>62</v>
      </c>
      <c r="I45" s="58" t="s">
        <v>63</v>
      </c>
      <c r="J45" s="58" t="s">
        <v>64</v>
      </c>
      <c r="K45" s="58" t="s">
        <v>65</v>
      </c>
      <c r="L45" s="58" t="s">
        <v>66</v>
      </c>
      <c r="M45" s="58" t="s">
        <v>67</v>
      </c>
      <c r="N45" s="58" t="s">
        <v>68</v>
      </c>
      <c r="O45" s="59" t="s">
        <v>69</v>
      </c>
      <c r="P45" s="60" t="s">
        <v>134</v>
      </c>
    </row>
    <row r="46" spans="1:16" x14ac:dyDescent="0.2">
      <c r="A46" s="46"/>
      <c r="B46" s="262"/>
      <c r="C46" s="25" t="s">
        <v>147</v>
      </c>
      <c r="D46" s="61"/>
      <c r="E46" s="61"/>
      <c r="F46" s="61">
        <v>50</v>
      </c>
      <c r="G46" s="61"/>
      <c r="H46" s="61"/>
      <c r="I46" s="61">
        <v>50</v>
      </c>
      <c r="J46" s="61"/>
      <c r="K46" s="61"/>
      <c r="L46" s="61">
        <v>50</v>
      </c>
      <c r="M46" s="61"/>
      <c r="N46" s="61"/>
      <c r="O46" s="61">
        <v>50</v>
      </c>
      <c r="P46" s="61">
        <v>50</v>
      </c>
    </row>
    <row r="47" spans="1:16" s="44" customFormat="1" ht="28.5" customHeight="1" thickBot="1" x14ac:dyDescent="0.25">
      <c r="A47" s="46"/>
      <c r="B47" s="119"/>
      <c r="C47" s="105" t="s">
        <v>181</v>
      </c>
      <c r="D47" s="107"/>
      <c r="E47" s="107"/>
      <c r="F47" s="104">
        <f>'3.3. registro productividad CA'!D10</f>
        <v>49.333333333333336</v>
      </c>
      <c r="G47" s="108"/>
      <c r="H47" s="108"/>
      <c r="I47" s="104">
        <f>'3.3. registro productividad CA'!F10</f>
        <v>69</v>
      </c>
      <c r="J47" s="108"/>
      <c r="K47" s="108"/>
      <c r="L47" s="104">
        <f>'3.3. registro productividad CA'!H10</f>
        <v>64.666666666666671</v>
      </c>
      <c r="M47" s="108"/>
      <c r="N47" s="108"/>
      <c r="O47" s="104">
        <f>'3.3. registro productividad CA'!J10</f>
        <v>81.333333333333329</v>
      </c>
      <c r="P47" s="104">
        <f>'3.3. registro productividad CA'!L10</f>
        <v>66.083333333333329</v>
      </c>
    </row>
    <row r="48" spans="1:16" s="44" customFormat="1" ht="3" customHeight="1" thickBot="1" x14ac:dyDescent="0.25">
      <c r="A48" s="46"/>
      <c r="B48" s="66">
        <v>0.9</v>
      </c>
      <c r="C48" s="67"/>
      <c r="D48" s="67"/>
      <c r="E48" s="67"/>
      <c r="F48" s="68" t="str">
        <f>+$C$26</f>
        <v>50 Cada Trimestre</v>
      </c>
      <c r="G48" s="67"/>
      <c r="H48" s="67"/>
      <c r="I48" s="106" t="str">
        <f>+$C$26</f>
        <v>50 Cada Trimestre</v>
      </c>
      <c r="J48" s="67"/>
      <c r="K48" s="67"/>
      <c r="L48" s="68" t="str">
        <f>+$C$26</f>
        <v>50 Cada Trimestre</v>
      </c>
      <c r="M48" s="67"/>
      <c r="N48" s="67"/>
      <c r="O48" s="68" t="str">
        <f>+$C$26</f>
        <v>50 Cada Trimestre</v>
      </c>
      <c r="P48" s="68" t="str">
        <f>+$C$26</f>
        <v>50 Cada Trimestre</v>
      </c>
    </row>
    <row r="49" spans="1:16" s="44" customFormat="1" ht="22.5" customHeight="1" thickBot="1" x14ac:dyDescent="0.25">
      <c r="A49" s="46"/>
      <c r="B49" s="120" t="s">
        <v>20</v>
      </c>
      <c r="C49" s="121"/>
      <c r="D49" s="121"/>
      <c r="E49" s="121"/>
      <c r="F49" s="121"/>
      <c r="G49" s="121"/>
      <c r="H49" s="121"/>
      <c r="I49" s="121"/>
      <c r="J49" s="121"/>
      <c r="K49" s="121"/>
      <c r="L49" s="121"/>
      <c r="M49" s="121"/>
      <c r="N49" s="121"/>
      <c r="O49" s="121"/>
      <c r="P49" s="122"/>
    </row>
    <row r="50" spans="1:16" s="44" customFormat="1" x14ac:dyDescent="0.2">
      <c r="A50" s="46"/>
      <c r="B50" s="123"/>
      <c r="C50" s="124"/>
      <c r="D50" s="124"/>
      <c r="E50" s="124"/>
      <c r="F50" s="124"/>
      <c r="G50" s="124"/>
      <c r="H50" s="124"/>
      <c r="I50" s="124"/>
      <c r="J50" s="124"/>
      <c r="K50" s="124"/>
      <c r="L50" s="124"/>
      <c r="M50" s="124"/>
      <c r="N50" s="124"/>
      <c r="O50" s="124"/>
      <c r="P50" s="125"/>
    </row>
    <row r="51" spans="1:16" s="44" customFormat="1" x14ac:dyDescent="0.2">
      <c r="A51" s="46"/>
      <c r="B51" s="126"/>
      <c r="C51" s="127"/>
      <c r="D51" s="127"/>
      <c r="E51" s="127"/>
      <c r="F51" s="127"/>
      <c r="G51" s="127"/>
      <c r="H51" s="127"/>
      <c r="I51" s="127"/>
      <c r="J51" s="127"/>
      <c r="K51" s="127"/>
      <c r="L51" s="127"/>
      <c r="M51" s="127"/>
      <c r="N51" s="127"/>
      <c r="O51" s="127"/>
      <c r="P51" s="128"/>
    </row>
    <row r="52" spans="1:16" s="44" customFormat="1" x14ac:dyDescent="0.2">
      <c r="A52" s="46"/>
      <c r="B52" s="126"/>
      <c r="C52" s="127"/>
      <c r="D52" s="127"/>
      <c r="E52" s="127"/>
      <c r="F52" s="127"/>
      <c r="G52" s="127"/>
      <c r="H52" s="127"/>
      <c r="I52" s="127"/>
      <c r="J52" s="127"/>
      <c r="K52" s="127"/>
      <c r="L52" s="127"/>
      <c r="M52" s="127"/>
      <c r="N52" s="127"/>
      <c r="O52" s="127"/>
      <c r="P52" s="128"/>
    </row>
    <row r="53" spans="1:16" s="44" customFormat="1" x14ac:dyDescent="0.2">
      <c r="A53" s="46"/>
      <c r="B53" s="126"/>
      <c r="C53" s="127"/>
      <c r="D53" s="127"/>
      <c r="E53" s="127"/>
      <c r="F53" s="127"/>
      <c r="G53" s="127"/>
      <c r="H53" s="127"/>
      <c r="I53" s="127"/>
      <c r="J53" s="127"/>
      <c r="K53" s="127"/>
      <c r="L53" s="127"/>
      <c r="M53" s="127"/>
      <c r="N53" s="127"/>
      <c r="O53" s="127"/>
      <c r="P53" s="128"/>
    </row>
    <row r="54" spans="1:16" s="44" customFormat="1" x14ac:dyDescent="0.2">
      <c r="A54" s="46"/>
      <c r="B54" s="126"/>
      <c r="C54" s="127"/>
      <c r="D54" s="127"/>
      <c r="E54" s="127"/>
      <c r="F54" s="127"/>
      <c r="G54" s="127"/>
      <c r="H54" s="127"/>
      <c r="I54" s="127"/>
      <c r="J54" s="127"/>
      <c r="K54" s="127"/>
      <c r="L54" s="127"/>
      <c r="M54" s="127"/>
      <c r="N54" s="127"/>
      <c r="O54" s="127"/>
      <c r="P54" s="128"/>
    </row>
    <row r="55" spans="1:16" s="44" customFormat="1" x14ac:dyDescent="0.2">
      <c r="A55" s="46"/>
      <c r="B55" s="126"/>
      <c r="C55" s="127"/>
      <c r="D55" s="127"/>
      <c r="E55" s="127"/>
      <c r="F55" s="127"/>
      <c r="G55" s="127"/>
      <c r="H55" s="127"/>
      <c r="I55" s="127"/>
      <c r="J55" s="127"/>
      <c r="K55" s="127"/>
      <c r="L55" s="127"/>
      <c r="M55" s="127"/>
      <c r="N55" s="127"/>
      <c r="O55" s="127"/>
      <c r="P55" s="128"/>
    </row>
    <row r="56" spans="1:16" s="44" customFormat="1" x14ac:dyDescent="0.2">
      <c r="A56" s="46"/>
      <c r="B56" s="126"/>
      <c r="C56" s="127"/>
      <c r="D56" s="127"/>
      <c r="E56" s="127"/>
      <c r="F56" s="127"/>
      <c r="G56" s="127"/>
      <c r="H56" s="127"/>
      <c r="I56" s="127"/>
      <c r="J56" s="127"/>
      <c r="K56" s="127"/>
      <c r="L56" s="127"/>
      <c r="M56" s="127"/>
      <c r="N56" s="127"/>
      <c r="O56" s="127"/>
      <c r="P56" s="128"/>
    </row>
    <row r="57" spans="1:16" s="44" customFormat="1" ht="89.25" customHeight="1" x14ac:dyDescent="0.2">
      <c r="A57" s="46"/>
      <c r="B57" s="126"/>
      <c r="C57" s="127"/>
      <c r="D57" s="127"/>
      <c r="E57" s="127"/>
      <c r="F57" s="127"/>
      <c r="G57" s="127"/>
      <c r="H57" s="127"/>
      <c r="I57" s="127"/>
      <c r="J57" s="127"/>
      <c r="K57" s="127"/>
      <c r="L57" s="127"/>
      <c r="M57" s="127"/>
      <c r="N57" s="127"/>
      <c r="O57" s="127"/>
      <c r="P57" s="128"/>
    </row>
    <row r="58" spans="1:16" s="44" customFormat="1" x14ac:dyDescent="0.2">
      <c r="A58" s="46"/>
      <c r="B58" s="126"/>
      <c r="C58" s="127"/>
      <c r="D58" s="127"/>
      <c r="E58" s="127"/>
      <c r="F58" s="127"/>
      <c r="G58" s="127"/>
      <c r="H58" s="127"/>
      <c r="I58" s="127"/>
      <c r="J58" s="127"/>
      <c r="K58" s="127"/>
      <c r="L58" s="127"/>
      <c r="M58" s="127"/>
      <c r="N58" s="127"/>
      <c r="O58" s="127"/>
      <c r="P58" s="128"/>
    </row>
    <row r="59" spans="1:16" s="44" customFormat="1" ht="39" customHeight="1" x14ac:dyDescent="0.2">
      <c r="A59" s="46"/>
      <c r="B59" s="126"/>
      <c r="C59" s="127"/>
      <c r="D59" s="127"/>
      <c r="E59" s="127"/>
      <c r="F59" s="127"/>
      <c r="G59" s="127"/>
      <c r="H59" s="127"/>
      <c r="I59" s="127"/>
      <c r="J59" s="127"/>
      <c r="K59" s="127"/>
      <c r="L59" s="127"/>
      <c r="M59" s="127"/>
      <c r="N59" s="127"/>
      <c r="O59" s="127"/>
      <c r="P59" s="128"/>
    </row>
    <row r="60" spans="1:16" s="44" customFormat="1" x14ac:dyDescent="0.2">
      <c r="A60" s="46"/>
      <c r="B60" s="126"/>
      <c r="C60" s="127"/>
      <c r="D60" s="127"/>
      <c r="E60" s="127"/>
      <c r="F60" s="127"/>
      <c r="G60" s="127"/>
      <c r="H60" s="127"/>
      <c r="I60" s="127"/>
      <c r="J60" s="127"/>
      <c r="K60" s="127"/>
      <c r="L60" s="127"/>
      <c r="M60" s="127"/>
      <c r="N60" s="127"/>
      <c r="O60" s="127"/>
      <c r="P60" s="128"/>
    </row>
    <row r="61" spans="1:16" s="44" customFormat="1" x14ac:dyDescent="0.2">
      <c r="A61" s="46"/>
      <c r="B61" s="126"/>
      <c r="C61" s="127"/>
      <c r="D61" s="127"/>
      <c r="E61" s="127"/>
      <c r="F61" s="127"/>
      <c r="G61" s="127"/>
      <c r="H61" s="127"/>
      <c r="I61" s="127"/>
      <c r="J61" s="127"/>
      <c r="K61" s="127"/>
      <c r="L61" s="127"/>
      <c r="M61" s="127"/>
      <c r="N61" s="127"/>
      <c r="O61" s="127"/>
      <c r="P61" s="128"/>
    </row>
    <row r="62" spans="1:16" s="44" customFormat="1" x14ac:dyDescent="0.2">
      <c r="A62" s="46"/>
      <c r="B62" s="126"/>
      <c r="C62" s="127"/>
      <c r="D62" s="127"/>
      <c r="E62" s="127"/>
      <c r="F62" s="127"/>
      <c r="G62" s="127"/>
      <c r="H62" s="127"/>
      <c r="I62" s="127"/>
      <c r="J62" s="127"/>
      <c r="K62" s="127"/>
      <c r="L62" s="127"/>
      <c r="M62" s="127"/>
      <c r="N62" s="127"/>
      <c r="O62" s="127"/>
      <c r="P62" s="128"/>
    </row>
    <row r="63" spans="1:16" s="44" customFormat="1" x14ac:dyDescent="0.2">
      <c r="A63" s="46"/>
      <c r="B63" s="126"/>
      <c r="C63" s="127"/>
      <c r="D63" s="127"/>
      <c r="E63" s="127"/>
      <c r="F63" s="127"/>
      <c r="G63" s="127"/>
      <c r="H63" s="127"/>
      <c r="I63" s="127"/>
      <c r="J63" s="127"/>
      <c r="K63" s="127"/>
      <c r="L63" s="127"/>
      <c r="M63" s="127"/>
      <c r="N63" s="127"/>
      <c r="O63" s="127"/>
      <c r="P63" s="128"/>
    </row>
    <row r="64" spans="1:16" x14ac:dyDescent="0.2">
      <c r="A64" s="46"/>
      <c r="B64" s="126"/>
      <c r="C64" s="127"/>
      <c r="D64" s="127"/>
      <c r="E64" s="127"/>
      <c r="F64" s="127"/>
      <c r="G64" s="127"/>
      <c r="H64" s="127"/>
      <c r="I64" s="127"/>
      <c r="J64" s="127"/>
      <c r="K64" s="127"/>
      <c r="L64" s="127"/>
      <c r="M64" s="127"/>
      <c r="N64" s="127"/>
      <c r="O64" s="127"/>
      <c r="P64" s="128"/>
    </row>
    <row r="65" spans="1:16" ht="13.5" thickBot="1" x14ac:dyDescent="0.25">
      <c r="A65" s="46"/>
      <c r="B65" s="129"/>
      <c r="C65" s="130"/>
      <c r="D65" s="130"/>
      <c r="E65" s="130"/>
      <c r="F65" s="130"/>
      <c r="G65" s="130"/>
      <c r="H65" s="130"/>
      <c r="I65" s="130"/>
      <c r="J65" s="130"/>
      <c r="K65" s="130"/>
      <c r="L65" s="130"/>
      <c r="M65" s="130"/>
      <c r="N65" s="130"/>
      <c r="O65" s="130"/>
      <c r="P65" s="131"/>
    </row>
    <row r="66" spans="1:16" s="70" customFormat="1" ht="3" customHeight="1" thickBot="1" x14ac:dyDescent="0.25">
      <c r="A66" s="132"/>
      <c r="B66" s="132"/>
      <c r="C66" s="132"/>
      <c r="D66" s="132"/>
      <c r="E66" s="132"/>
      <c r="F66" s="132"/>
      <c r="G66" s="132"/>
      <c r="H66" s="132"/>
      <c r="I66" s="132"/>
      <c r="J66" s="132"/>
      <c r="K66" s="132"/>
      <c r="L66" s="132"/>
      <c r="M66" s="132"/>
      <c r="N66" s="132"/>
      <c r="O66" s="132"/>
      <c r="P66" s="132"/>
    </row>
    <row r="67" spans="1:16" ht="15" customHeight="1" x14ac:dyDescent="0.2">
      <c r="A67" s="46"/>
      <c r="B67" s="133" t="s">
        <v>5</v>
      </c>
      <c r="C67" s="136" t="s">
        <v>85</v>
      </c>
      <c r="D67" s="137"/>
      <c r="E67" s="137"/>
      <c r="F67" s="137"/>
      <c r="G67" s="137"/>
      <c r="H67" s="137"/>
      <c r="I67" s="137"/>
      <c r="J67" s="137"/>
      <c r="K67" s="137"/>
      <c r="L67" s="137"/>
      <c r="M67" s="137"/>
      <c r="N67" s="137"/>
      <c r="O67" s="137"/>
      <c r="P67" s="138"/>
    </row>
    <row r="68" spans="1:16" ht="49.5" customHeight="1" x14ac:dyDescent="0.2">
      <c r="A68" s="46"/>
      <c r="B68" s="134"/>
      <c r="C68" s="286" t="s">
        <v>190</v>
      </c>
      <c r="D68" s="287"/>
      <c r="E68" s="287"/>
      <c r="F68" s="287"/>
      <c r="G68" s="287"/>
      <c r="H68" s="287"/>
      <c r="I68" s="287"/>
      <c r="J68" s="287"/>
      <c r="K68" s="287"/>
      <c r="L68" s="287"/>
      <c r="M68" s="287"/>
      <c r="N68" s="287"/>
      <c r="O68" s="287"/>
      <c r="P68" s="288"/>
    </row>
    <row r="69" spans="1:16" ht="15" customHeight="1" x14ac:dyDescent="0.2">
      <c r="A69" s="46"/>
      <c r="B69" s="134"/>
      <c r="C69" s="142" t="s">
        <v>86</v>
      </c>
      <c r="D69" s="143"/>
      <c r="E69" s="143"/>
      <c r="F69" s="143"/>
      <c r="G69" s="143"/>
      <c r="H69" s="143"/>
      <c r="I69" s="143"/>
      <c r="J69" s="143"/>
      <c r="K69" s="143"/>
      <c r="L69" s="143"/>
      <c r="M69" s="143"/>
      <c r="N69" s="143"/>
      <c r="O69" s="143"/>
      <c r="P69" s="144"/>
    </row>
    <row r="70" spans="1:16" ht="49.5" customHeight="1" x14ac:dyDescent="0.2">
      <c r="A70" s="46"/>
      <c r="B70" s="134"/>
      <c r="C70" s="139" t="s">
        <v>192</v>
      </c>
      <c r="D70" s="140"/>
      <c r="E70" s="140"/>
      <c r="F70" s="140"/>
      <c r="G70" s="140"/>
      <c r="H70" s="140"/>
      <c r="I70" s="140"/>
      <c r="J70" s="140"/>
      <c r="K70" s="140"/>
      <c r="L70" s="140"/>
      <c r="M70" s="140"/>
      <c r="N70" s="140"/>
      <c r="O70" s="140"/>
      <c r="P70" s="141"/>
    </row>
    <row r="71" spans="1:16" ht="18" customHeight="1" x14ac:dyDescent="0.2">
      <c r="A71" s="46"/>
      <c r="B71" s="134"/>
      <c r="C71" s="142" t="s">
        <v>87</v>
      </c>
      <c r="D71" s="143"/>
      <c r="E71" s="143"/>
      <c r="F71" s="143"/>
      <c r="G71" s="143"/>
      <c r="H71" s="143"/>
      <c r="I71" s="143"/>
      <c r="J71" s="143"/>
      <c r="K71" s="143"/>
      <c r="L71" s="143"/>
      <c r="M71" s="143"/>
      <c r="N71" s="143"/>
      <c r="O71" s="143"/>
      <c r="P71" s="144"/>
    </row>
    <row r="72" spans="1:16" ht="49.5" customHeight="1" x14ac:dyDescent="0.2">
      <c r="A72" s="46"/>
      <c r="B72" s="134"/>
      <c r="C72" s="139" t="s">
        <v>193</v>
      </c>
      <c r="D72" s="140"/>
      <c r="E72" s="140"/>
      <c r="F72" s="140"/>
      <c r="G72" s="140"/>
      <c r="H72" s="140"/>
      <c r="I72" s="140"/>
      <c r="J72" s="140"/>
      <c r="K72" s="140"/>
      <c r="L72" s="140"/>
      <c r="M72" s="140"/>
      <c r="N72" s="140"/>
      <c r="O72" s="140"/>
      <c r="P72" s="141"/>
    </row>
    <row r="73" spans="1:16" ht="17.25" customHeight="1" x14ac:dyDescent="0.2">
      <c r="A73" s="46"/>
      <c r="B73" s="134"/>
      <c r="C73" s="142" t="s">
        <v>88</v>
      </c>
      <c r="D73" s="143"/>
      <c r="E73" s="143"/>
      <c r="F73" s="143"/>
      <c r="G73" s="143"/>
      <c r="H73" s="143"/>
      <c r="I73" s="143"/>
      <c r="J73" s="143"/>
      <c r="K73" s="143"/>
      <c r="L73" s="143"/>
      <c r="M73" s="143"/>
      <c r="N73" s="143"/>
      <c r="O73" s="143"/>
      <c r="P73" s="144"/>
    </row>
    <row r="74" spans="1:16" ht="49.5" customHeight="1" thickBot="1" x14ac:dyDescent="0.25">
      <c r="A74" s="46"/>
      <c r="B74" s="135"/>
      <c r="C74" s="259" t="s">
        <v>191</v>
      </c>
      <c r="D74" s="260"/>
      <c r="E74" s="260"/>
      <c r="F74" s="260"/>
      <c r="G74" s="260"/>
      <c r="H74" s="260"/>
      <c r="I74" s="260"/>
      <c r="J74" s="260"/>
      <c r="K74" s="260"/>
      <c r="L74" s="260"/>
      <c r="M74" s="260"/>
      <c r="N74" s="260"/>
      <c r="O74" s="260"/>
      <c r="P74" s="261"/>
    </row>
    <row r="75" spans="1:16" ht="30.75" customHeight="1" thickBot="1" x14ac:dyDescent="0.25">
      <c r="A75" s="46"/>
      <c r="B75" s="15" t="s">
        <v>40</v>
      </c>
      <c r="C75" s="145"/>
      <c r="D75" s="146"/>
      <c r="E75" s="146"/>
      <c r="F75" s="146"/>
      <c r="G75" s="146"/>
      <c r="H75" s="146"/>
      <c r="I75" s="146"/>
      <c r="J75" s="146"/>
      <c r="K75" s="146"/>
      <c r="L75" s="146"/>
      <c r="M75" s="146"/>
      <c r="N75" s="146"/>
      <c r="O75" s="146"/>
      <c r="P75" s="147"/>
    </row>
    <row r="76" spans="1:16" ht="27.75" customHeight="1" thickBot="1" x14ac:dyDescent="0.25">
      <c r="A76" s="46"/>
      <c r="B76" s="15" t="s">
        <v>47</v>
      </c>
      <c r="C76" s="112" t="s">
        <v>48</v>
      </c>
      <c r="D76" s="112"/>
      <c r="E76" s="112"/>
      <c r="F76" s="112"/>
      <c r="G76" s="112"/>
      <c r="H76" s="112"/>
      <c r="I76" s="112"/>
      <c r="J76" s="112"/>
      <c r="K76" s="112"/>
      <c r="L76" s="112"/>
      <c r="M76" s="112"/>
      <c r="N76" s="112"/>
      <c r="O76" s="112"/>
      <c r="P76" s="113"/>
    </row>
    <row r="77" spans="1:16" x14ac:dyDescent="0.2">
      <c r="B77" s="43"/>
    </row>
    <row r="78" spans="1:16" x14ac:dyDescent="0.2">
      <c r="B78" s="43"/>
    </row>
    <row r="79" spans="1:16" x14ac:dyDescent="0.2">
      <c r="B79" s="43"/>
      <c r="C79" s="71"/>
    </row>
    <row r="80" spans="1:16" hidden="1" x14ac:dyDescent="0.2">
      <c r="B80" s="43"/>
      <c r="C80" s="43">
        <v>2018</v>
      </c>
    </row>
    <row r="81" spans="2:15" hidden="1" x14ac:dyDescent="0.2">
      <c r="B81" s="43"/>
      <c r="C81" s="43">
        <v>2019</v>
      </c>
    </row>
    <row r="82" spans="2:15" x14ac:dyDescent="0.2">
      <c r="B82" s="43"/>
    </row>
    <row r="83" spans="2:15" x14ac:dyDescent="0.2">
      <c r="B83" s="43"/>
    </row>
    <row r="84" spans="2:15" x14ac:dyDescent="0.2">
      <c r="B84" s="43"/>
    </row>
    <row r="85" spans="2:15" x14ac:dyDescent="0.2">
      <c r="B85" s="43"/>
    </row>
    <row r="86" spans="2:15" x14ac:dyDescent="0.2">
      <c r="B86" s="43"/>
    </row>
    <row r="87" spans="2:15" s="44" customFormat="1" x14ac:dyDescent="0.2"/>
    <row r="88" spans="2:15" s="44" customFormat="1" x14ac:dyDescent="0.2">
      <c r="B88" s="72"/>
      <c r="C88" s="72"/>
      <c r="D88" s="72"/>
      <c r="E88" s="72"/>
      <c r="F88" s="72"/>
      <c r="G88" s="72"/>
      <c r="H88" s="72"/>
      <c r="I88" s="72"/>
      <c r="J88" s="72"/>
      <c r="K88" s="72"/>
      <c r="L88" s="72"/>
      <c r="M88" s="72"/>
      <c r="N88" s="72"/>
      <c r="O88" s="72"/>
    </row>
    <row r="89" spans="2:15" s="44" customFormat="1" x14ac:dyDescent="0.2">
      <c r="B89" s="72"/>
      <c r="C89" s="72"/>
      <c r="D89" s="72"/>
      <c r="E89" s="72"/>
      <c r="F89" s="72"/>
      <c r="G89" s="72"/>
      <c r="H89" s="72"/>
      <c r="I89" s="72"/>
      <c r="J89" s="72"/>
      <c r="K89" s="72"/>
      <c r="L89" s="72"/>
      <c r="M89" s="72"/>
      <c r="N89" s="72"/>
      <c r="O89" s="72"/>
    </row>
    <row r="90" spans="2:15" s="44" customFormat="1" x14ac:dyDescent="0.2">
      <c r="B90" s="72"/>
      <c r="C90" s="72"/>
      <c r="D90" s="72"/>
      <c r="E90" s="72"/>
      <c r="F90" s="72"/>
      <c r="G90" s="72"/>
      <c r="H90" s="72"/>
      <c r="I90" s="72"/>
      <c r="J90" s="72"/>
      <c r="K90" s="72"/>
      <c r="L90" s="72"/>
      <c r="M90" s="72"/>
      <c r="N90" s="72"/>
      <c r="O90" s="72"/>
    </row>
    <row r="91" spans="2:15" s="44" customFormat="1" x14ac:dyDescent="0.2">
      <c r="B91" s="72"/>
      <c r="C91" s="72"/>
      <c r="D91" s="72"/>
      <c r="E91" s="72"/>
      <c r="F91" s="72"/>
      <c r="G91" s="72"/>
      <c r="H91" s="72"/>
      <c r="I91" s="72"/>
      <c r="J91" s="72"/>
      <c r="K91" s="72"/>
      <c r="L91" s="72"/>
      <c r="M91" s="72"/>
      <c r="N91" s="72"/>
      <c r="O91" s="72"/>
    </row>
    <row r="92" spans="2:15" s="44" customFormat="1" x14ac:dyDescent="0.2">
      <c r="B92" s="73"/>
      <c r="C92" s="73"/>
      <c r="D92" s="73"/>
      <c r="E92" s="73"/>
      <c r="F92" s="73"/>
      <c r="G92" s="72"/>
      <c r="H92" s="72"/>
      <c r="I92" s="72"/>
      <c r="J92" s="72"/>
      <c r="K92" s="72"/>
      <c r="L92" s="72"/>
      <c r="M92" s="72"/>
      <c r="N92" s="72"/>
      <c r="O92" s="72"/>
    </row>
    <row r="93" spans="2:15" s="44" customFormat="1" x14ac:dyDescent="0.2">
      <c r="B93" s="73"/>
      <c r="C93" s="73"/>
      <c r="D93" s="73"/>
      <c r="E93" s="73"/>
      <c r="F93" s="73"/>
      <c r="G93" s="72"/>
      <c r="H93" s="72"/>
      <c r="I93" s="72"/>
      <c r="J93" s="72"/>
      <c r="K93" s="72"/>
      <c r="L93" s="72"/>
      <c r="M93" s="72"/>
      <c r="N93" s="72"/>
      <c r="O93" s="72"/>
    </row>
    <row r="94" spans="2:15" s="44" customFormat="1" x14ac:dyDescent="0.2">
      <c r="B94" s="73"/>
      <c r="C94" s="73"/>
      <c r="D94" s="73"/>
      <c r="E94" s="73"/>
      <c r="F94" s="73"/>
      <c r="G94" s="72"/>
      <c r="H94" s="72"/>
      <c r="I94" s="72"/>
      <c r="J94" s="72"/>
      <c r="K94" s="72"/>
      <c r="L94" s="72"/>
      <c r="M94" s="72"/>
      <c r="N94" s="72"/>
      <c r="O94" s="72"/>
    </row>
    <row r="95" spans="2:15" s="44" customFormat="1" x14ac:dyDescent="0.2">
      <c r="B95" s="73"/>
      <c r="C95" s="73"/>
      <c r="D95" s="73"/>
      <c r="E95" s="73"/>
      <c r="F95" s="73"/>
      <c r="G95" s="72"/>
      <c r="H95" s="72"/>
      <c r="I95" s="72"/>
      <c r="J95" s="72"/>
      <c r="K95" s="72"/>
      <c r="L95" s="72"/>
      <c r="M95" s="72"/>
      <c r="N95" s="72"/>
      <c r="O95" s="72"/>
    </row>
    <row r="96" spans="2:15" s="44" customFormat="1" x14ac:dyDescent="0.2">
      <c r="B96" s="73"/>
      <c r="C96" s="73"/>
      <c r="D96" s="73"/>
      <c r="E96" s="73"/>
      <c r="F96" s="73"/>
      <c r="G96" s="72"/>
      <c r="H96" s="72"/>
      <c r="I96" s="72"/>
      <c r="J96" s="72"/>
      <c r="K96" s="72"/>
      <c r="L96" s="72"/>
      <c r="M96" s="72"/>
      <c r="N96" s="72"/>
      <c r="O96" s="72"/>
    </row>
    <row r="97" spans="2:16" s="44" customFormat="1" x14ac:dyDescent="0.2">
      <c r="B97" s="73"/>
      <c r="C97" s="73"/>
      <c r="D97" s="73"/>
      <c r="E97" s="73"/>
      <c r="F97" s="73"/>
      <c r="G97" s="72"/>
      <c r="H97" s="72"/>
      <c r="I97" s="72"/>
      <c r="J97" s="72"/>
      <c r="K97" s="72"/>
      <c r="L97" s="72"/>
      <c r="M97" s="72"/>
      <c r="N97" s="72"/>
      <c r="O97" s="72"/>
    </row>
    <row r="98" spans="2:16" s="44" customFormat="1" x14ac:dyDescent="0.2">
      <c r="B98" s="73"/>
      <c r="C98" s="73"/>
      <c r="D98" s="73"/>
      <c r="E98" s="73"/>
      <c r="F98" s="73"/>
      <c r="G98" s="72"/>
      <c r="H98" s="72"/>
      <c r="I98" s="72"/>
      <c r="J98" s="72"/>
      <c r="K98" s="72"/>
      <c r="L98" s="72"/>
      <c r="M98" s="72"/>
      <c r="N98" s="72"/>
      <c r="O98" s="72"/>
      <c r="P98" s="75"/>
    </row>
    <row r="99" spans="2:16" s="44" customFormat="1" x14ac:dyDescent="0.2">
      <c r="B99" s="73"/>
      <c r="C99" s="73"/>
      <c r="D99" s="73"/>
      <c r="E99" s="73"/>
      <c r="F99" s="73"/>
      <c r="G99" s="72"/>
      <c r="H99" s="72"/>
      <c r="I99" s="72"/>
      <c r="J99" s="72"/>
      <c r="K99" s="72"/>
      <c r="L99" s="72"/>
      <c r="M99" s="72"/>
      <c r="N99" s="72"/>
      <c r="O99" s="72"/>
      <c r="P99" s="75"/>
    </row>
    <row r="100" spans="2:16" s="44" customFormat="1" x14ac:dyDescent="0.2">
      <c r="B100" s="73"/>
      <c r="C100" s="73"/>
      <c r="D100" s="73"/>
      <c r="E100" s="73"/>
      <c r="F100" s="73"/>
      <c r="G100" s="72"/>
      <c r="H100" s="72"/>
      <c r="I100" s="72"/>
      <c r="J100" s="72"/>
      <c r="K100" s="72"/>
      <c r="L100" s="72"/>
      <c r="M100" s="72"/>
      <c r="N100" s="72"/>
      <c r="O100" s="72"/>
      <c r="P100" s="75"/>
    </row>
    <row r="101" spans="2:16" s="44" customFormat="1" x14ac:dyDescent="0.2">
      <c r="B101" s="73"/>
      <c r="C101" s="73"/>
      <c r="D101" s="73"/>
      <c r="E101" s="73"/>
      <c r="F101" s="73"/>
      <c r="G101" s="72"/>
      <c r="H101" s="72"/>
      <c r="I101" s="72"/>
      <c r="J101" s="72"/>
      <c r="K101" s="72"/>
      <c r="L101" s="72"/>
      <c r="M101" s="72"/>
      <c r="N101" s="72"/>
      <c r="O101" s="72"/>
      <c r="P101" s="75"/>
    </row>
    <row r="102" spans="2:16" s="44" customFormat="1" x14ac:dyDescent="0.2">
      <c r="B102" s="76"/>
      <c r="C102" s="76"/>
      <c r="D102" s="73"/>
      <c r="E102" s="73"/>
      <c r="F102" s="73"/>
      <c r="G102" s="72"/>
      <c r="H102" s="72"/>
      <c r="I102" s="72"/>
      <c r="J102" s="72"/>
      <c r="K102" s="72"/>
      <c r="L102" s="72"/>
      <c r="M102" s="72"/>
      <c r="N102" s="72"/>
      <c r="O102" s="72"/>
      <c r="P102" s="75"/>
    </row>
    <row r="103" spans="2:16" s="44" customFormat="1" x14ac:dyDescent="0.2">
      <c r="B103" s="76"/>
      <c r="C103" s="76"/>
      <c r="D103" s="73"/>
      <c r="E103" s="73"/>
      <c r="F103" s="73"/>
      <c r="G103" s="72"/>
      <c r="H103" s="72"/>
      <c r="I103" s="72"/>
      <c r="J103" s="72"/>
      <c r="K103" s="72"/>
      <c r="L103" s="72"/>
      <c r="M103" s="72"/>
      <c r="N103" s="72"/>
      <c r="O103" s="72"/>
      <c r="P103" s="75"/>
    </row>
    <row r="104" spans="2:16" s="44" customFormat="1" x14ac:dyDescent="0.2">
      <c r="B104" s="76"/>
      <c r="C104" s="76"/>
      <c r="D104" s="73"/>
      <c r="E104" s="73"/>
      <c r="F104" s="73"/>
      <c r="G104" s="72"/>
      <c r="H104" s="72"/>
      <c r="I104" s="72"/>
      <c r="J104" s="72"/>
      <c r="K104" s="72"/>
      <c r="L104" s="72"/>
      <c r="M104" s="72"/>
      <c r="N104" s="72"/>
      <c r="O104" s="72"/>
      <c r="P104" s="75"/>
    </row>
    <row r="105" spans="2:16" s="44" customFormat="1" x14ac:dyDescent="0.2">
      <c r="B105" s="73"/>
      <c r="C105" s="76"/>
      <c r="D105" s="73"/>
      <c r="E105" s="73"/>
      <c r="F105" s="73"/>
      <c r="G105" s="72"/>
      <c r="H105" s="72"/>
      <c r="I105" s="72"/>
      <c r="J105" s="72"/>
      <c r="K105" s="72"/>
      <c r="L105" s="72"/>
      <c r="M105" s="77"/>
      <c r="N105" s="72"/>
      <c r="O105" s="72"/>
      <c r="P105" s="75"/>
    </row>
    <row r="106" spans="2:16" s="44" customFormat="1" x14ac:dyDescent="0.2">
      <c r="B106" s="73"/>
      <c r="C106" s="76"/>
      <c r="D106" s="73"/>
      <c r="E106" s="73"/>
      <c r="F106" s="73"/>
      <c r="G106" s="72"/>
      <c r="H106" s="72"/>
      <c r="I106" s="72"/>
      <c r="J106" s="72"/>
      <c r="K106" s="72"/>
      <c r="L106" s="72"/>
      <c r="M106" s="72"/>
      <c r="N106" s="72" t="s">
        <v>44</v>
      </c>
      <c r="O106" s="72"/>
      <c r="P106" s="75"/>
    </row>
    <row r="107" spans="2:16" s="44" customFormat="1" x14ac:dyDescent="0.2">
      <c r="B107" s="73"/>
      <c r="C107" s="76"/>
      <c r="D107" s="73"/>
      <c r="E107" s="73"/>
      <c r="F107" s="73"/>
      <c r="G107" s="72"/>
      <c r="H107" s="72"/>
      <c r="I107" s="72"/>
      <c r="J107" s="72"/>
      <c r="K107" s="72"/>
      <c r="L107" s="72"/>
      <c r="M107" s="72"/>
      <c r="N107" s="72"/>
      <c r="O107" s="72"/>
      <c r="P107" s="75"/>
    </row>
    <row r="108" spans="2:16" s="44" customFormat="1" x14ac:dyDescent="0.2">
      <c r="B108" s="73"/>
      <c r="C108" s="76"/>
      <c r="D108" s="73"/>
      <c r="E108" s="73"/>
      <c r="F108" s="73"/>
      <c r="G108" s="72"/>
      <c r="H108" s="72"/>
      <c r="I108" s="72"/>
      <c r="J108" s="72"/>
      <c r="K108" s="72"/>
      <c r="L108" s="72"/>
      <c r="M108" s="72"/>
      <c r="N108" s="72"/>
      <c r="O108" s="72"/>
      <c r="P108" s="75"/>
    </row>
    <row r="109" spans="2:16" s="44" customFormat="1" x14ac:dyDescent="0.2">
      <c r="B109" s="73"/>
      <c r="C109" s="73"/>
      <c r="D109" s="73"/>
      <c r="E109" s="73"/>
      <c r="F109" s="73"/>
      <c r="G109" s="72"/>
      <c r="H109" s="72"/>
      <c r="I109" s="72"/>
      <c r="J109" s="72"/>
      <c r="K109" s="72"/>
      <c r="L109" s="72"/>
      <c r="M109" s="72"/>
      <c r="N109" s="72"/>
      <c r="O109" s="72"/>
      <c r="P109" s="75"/>
    </row>
    <row r="110" spans="2:16" s="44" customFormat="1" x14ac:dyDescent="0.2">
      <c r="B110" s="73"/>
      <c r="C110" s="73"/>
      <c r="D110" s="73"/>
      <c r="E110" s="73"/>
      <c r="F110" s="73"/>
      <c r="G110" s="72"/>
      <c r="H110" s="72"/>
      <c r="I110" s="72"/>
      <c r="J110" s="72"/>
      <c r="K110" s="72"/>
      <c r="L110" s="72"/>
      <c r="M110" s="72"/>
      <c r="N110" s="72"/>
      <c r="O110" s="72"/>
      <c r="P110" s="75"/>
    </row>
    <row r="111" spans="2:16" s="44" customFormat="1" x14ac:dyDescent="0.2">
      <c r="B111" s="73"/>
      <c r="C111" s="73"/>
      <c r="D111" s="73"/>
      <c r="E111" s="73"/>
      <c r="F111" s="73"/>
      <c r="G111" s="72"/>
      <c r="H111" s="72"/>
      <c r="I111" s="72"/>
      <c r="J111" s="72"/>
      <c r="K111" s="72"/>
      <c r="L111" s="72"/>
      <c r="M111" s="72"/>
      <c r="N111" s="72"/>
      <c r="O111" s="72"/>
      <c r="P111" s="75"/>
    </row>
    <row r="112" spans="2:16" s="44" customFormat="1" ht="12.75" customHeight="1" x14ac:dyDescent="0.2">
      <c r="B112" s="73"/>
      <c r="C112" s="73"/>
      <c r="D112" s="73"/>
      <c r="E112" s="73"/>
      <c r="F112" s="73"/>
      <c r="G112" s="72"/>
      <c r="H112" s="72"/>
      <c r="I112" s="72"/>
      <c r="J112" s="72"/>
      <c r="K112" s="72"/>
      <c r="L112" s="72"/>
      <c r="M112" s="72"/>
      <c r="N112" s="72"/>
      <c r="O112" s="72"/>
    </row>
    <row r="113" spans="2:15" s="44" customFormat="1" x14ac:dyDescent="0.2">
      <c r="B113" s="73"/>
      <c r="C113" s="73"/>
      <c r="D113" s="73"/>
      <c r="E113" s="73"/>
      <c r="F113" s="73"/>
      <c r="G113" s="72"/>
      <c r="H113" s="72"/>
      <c r="I113" s="72"/>
      <c r="J113" s="72"/>
      <c r="K113" s="72"/>
      <c r="L113" s="72"/>
      <c r="M113" s="72"/>
      <c r="N113" s="72"/>
      <c r="O113" s="72"/>
    </row>
    <row r="114" spans="2:15" s="44" customFormat="1" x14ac:dyDescent="0.2">
      <c r="B114" s="73"/>
      <c r="C114" s="73"/>
      <c r="D114" s="73"/>
      <c r="E114" s="73"/>
      <c r="F114" s="73"/>
      <c r="G114" s="72"/>
      <c r="H114" s="72"/>
      <c r="I114" s="72"/>
      <c r="J114" s="72"/>
      <c r="K114" s="72"/>
      <c r="L114" s="72"/>
      <c r="M114" s="72"/>
      <c r="N114" s="72"/>
      <c r="O114" s="72"/>
    </row>
    <row r="115" spans="2:15" s="44" customFormat="1" x14ac:dyDescent="0.2">
      <c r="B115" s="73"/>
      <c r="C115" s="73"/>
      <c r="D115" s="73"/>
      <c r="E115" s="73"/>
      <c r="F115" s="73"/>
      <c r="G115" s="72"/>
      <c r="H115" s="72"/>
      <c r="I115" s="72"/>
      <c r="J115" s="72"/>
      <c r="K115" s="72"/>
      <c r="L115" s="72"/>
      <c r="M115" s="72"/>
      <c r="N115" s="72"/>
      <c r="O115" s="72"/>
    </row>
    <row r="116" spans="2:15" s="44" customFormat="1" x14ac:dyDescent="0.2">
      <c r="B116" s="73"/>
      <c r="C116" s="73"/>
      <c r="D116" s="73"/>
      <c r="E116" s="73"/>
      <c r="F116" s="73"/>
      <c r="G116" s="72"/>
      <c r="H116" s="72"/>
      <c r="I116" s="72"/>
      <c r="J116" s="72"/>
      <c r="K116" s="72"/>
      <c r="L116" s="72"/>
      <c r="M116" s="72"/>
      <c r="N116" s="72"/>
      <c r="O116" s="72"/>
    </row>
    <row r="117" spans="2:15" s="44" customFormat="1" x14ac:dyDescent="0.2">
      <c r="B117" s="5"/>
      <c r="C117" s="73"/>
      <c r="D117" s="73"/>
      <c r="E117" s="73"/>
      <c r="F117" s="73"/>
      <c r="G117" s="72"/>
      <c r="H117" s="72"/>
      <c r="I117" s="72"/>
      <c r="J117" s="72"/>
      <c r="K117" s="72"/>
      <c r="L117" s="72"/>
      <c r="M117" s="72"/>
      <c r="N117" s="72"/>
      <c r="O117" s="72"/>
    </row>
    <row r="118" spans="2:15" s="44" customFormat="1" x14ac:dyDescent="0.2">
      <c r="B118" s="5"/>
      <c r="C118" s="73"/>
      <c r="D118" s="73"/>
      <c r="E118" s="73"/>
      <c r="F118" s="73"/>
      <c r="G118" s="72"/>
      <c r="H118" s="72"/>
      <c r="I118" s="72"/>
      <c r="J118" s="72"/>
      <c r="K118" s="72"/>
      <c r="L118" s="72"/>
      <c r="M118" s="72"/>
      <c r="N118" s="72"/>
      <c r="O118" s="72"/>
    </row>
    <row r="119" spans="2:15" s="44" customFormat="1" x14ac:dyDescent="0.2">
      <c r="B119" s="5"/>
      <c r="C119" s="73"/>
      <c r="D119" s="73"/>
      <c r="E119" s="73"/>
      <c r="F119" s="73"/>
      <c r="G119" s="72"/>
      <c r="H119" s="72"/>
      <c r="I119" s="72"/>
      <c r="J119" s="72"/>
      <c r="K119" s="72"/>
      <c r="L119" s="72"/>
      <c r="M119" s="72"/>
      <c r="N119" s="72"/>
      <c r="O119" s="72"/>
    </row>
    <row r="120" spans="2:15" s="44" customFormat="1" x14ac:dyDescent="0.2">
      <c r="B120" s="5"/>
      <c r="C120" s="73"/>
      <c r="D120" s="73"/>
      <c r="E120" s="73"/>
      <c r="F120" s="73"/>
      <c r="G120" s="72"/>
      <c r="H120" s="72"/>
      <c r="I120" s="72"/>
      <c r="J120" s="72"/>
      <c r="K120" s="72"/>
      <c r="L120" s="72"/>
      <c r="M120" s="72"/>
      <c r="N120" s="72"/>
      <c r="O120" s="72"/>
    </row>
    <row r="121" spans="2:15" s="44" customFormat="1" x14ac:dyDescent="0.2">
      <c r="B121" s="5"/>
      <c r="C121" s="73"/>
      <c r="D121" s="73"/>
      <c r="E121" s="73"/>
      <c r="F121" s="73"/>
      <c r="G121" s="72"/>
      <c r="H121" s="72"/>
      <c r="I121" s="72"/>
      <c r="J121" s="72"/>
      <c r="K121" s="72"/>
      <c r="L121" s="72"/>
      <c r="M121" s="72"/>
      <c r="N121" s="72"/>
      <c r="O121" s="72"/>
    </row>
    <row r="122" spans="2:15" s="44" customFormat="1" x14ac:dyDescent="0.2">
      <c r="B122" s="5"/>
      <c r="C122" s="73"/>
      <c r="D122" s="73"/>
      <c r="E122" s="73"/>
      <c r="F122" s="73"/>
      <c r="G122" s="72"/>
      <c r="H122" s="72"/>
      <c r="I122" s="72"/>
      <c r="J122" s="72"/>
      <c r="K122" s="72"/>
      <c r="L122" s="72"/>
      <c r="M122" s="72"/>
      <c r="N122" s="72"/>
      <c r="O122" s="72"/>
    </row>
    <row r="123" spans="2:15" s="44" customFormat="1" x14ac:dyDescent="0.2">
      <c r="B123" s="5"/>
      <c r="C123" s="73"/>
      <c r="D123" s="73"/>
      <c r="E123" s="73"/>
      <c r="F123" s="73"/>
      <c r="G123" s="72"/>
      <c r="H123" s="72"/>
      <c r="I123" s="72"/>
      <c r="J123" s="72"/>
      <c r="K123" s="72"/>
      <c r="L123" s="72"/>
      <c r="M123" s="72"/>
      <c r="N123" s="72"/>
      <c r="O123" s="72"/>
    </row>
    <row r="124" spans="2:15" s="44" customFormat="1" x14ac:dyDescent="0.2">
      <c r="B124" s="6"/>
      <c r="C124" s="73"/>
      <c r="D124" s="73"/>
      <c r="E124" s="73"/>
      <c r="F124" s="73"/>
      <c r="G124" s="72"/>
      <c r="H124" s="72"/>
      <c r="I124" s="72"/>
      <c r="J124" s="72"/>
      <c r="K124" s="72"/>
      <c r="L124" s="72"/>
      <c r="M124" s="72"/>
      <c r="N124" s="72"/>
      <c r="O124" s="72"/>
    </row>
    <row r="125" spans="2:15" s="44" customFormat="1" x14ac:dyDescent="0.2">
      <c r="B125" s="6"/>
      <c r="C125" s="73"/>
      <c r="D125" s="73"/>
      <c r="E125" s="73"/>
      <c r="F125" s="73"/>
      <c r="G125" s="72"/>
      <c r="H125" s="72"/>
      <c r="I125" s="72"/>
      <c r="J125" s="72"/>
      <c r="K125" s="72"/>
      <c r="L125" s="72"/>
      <c r="M125" s="72"/>
      <c r="N125" s="72"/>
      <c r="O125" s="72"/>
    </row>
    <row r="126" spans="2:15" s="44" customFormat="1" x14ac:dyDescent="0.2">
      <c r="B126" s="73"/>
      <c r="C126" s="73"/>
      <c r="D126" s="73"/>
      <c r="E126" s="73"/>
      <c r="F126" s="73"/>
      <c r="G126" s="72"/>
      <c r="H126" s="72"/>
      <c r="I126" s="72"/>
      <c r="J126" s="72"/>
      <c r="K126" s="72"/>
      <c r="L126" s="72"/>
      <c r="M126" s="72"/>
      <c r="N126" s="72"/>
      <c r="O126" s="72"/>
    </row>
    <row r="127" spans="2:15" s="44" customFormat="1" x14ac:dyDescent="0.2">
      <c r="B127" s="12" t="s">
        <v>103</v>
      </c>
      <c r="C127" s="73"/>
      <c r="D127" s="73"/>
      <c r="E127" s="73"/>
      <c r="F127" s="73"/>
      <c r="G127" s="72"/>
      <c r="H127" s="72"/>
      <c r="I127" s="72"/>
      <c r="J127" s="72"/>
      <c r="K127" s="72"/>
      <c r="L127" s="72"/>
      <c r="M127" s="72"/>
      <c r="N127" s="72"/>
      <c r="O127" s="72"/>
    </row>
    <row r="128" spans="2:15" s="44" customFormat="1" x14ac:dyDescent="0.2">
      <c r="B128" s="12" t="s">
        <v>104</v>
      </c>
      <c r="C128" s="73"/>
      <c r="D128" s="73"/>
      <c r="E128" s="73"/>
      <c r="F128" s="73"/>
      <c r="G128" s="72"/>
      <c r="H128" s="72"/>
      <c r="I128" s="72"/>
      <c r="J128" s="72"/>
      <c r="K128" s="72"/>
      <c r="L128" s="72"/>
      <c r="M128" s="72"/>
      <c r="N128" s="72"/>
      <c r="O128" s="72"/>
    </row>
    <row r="129" spans="2:16" s="44" customFormat="1" x14ac:dyDescent="0.2">
      <c r="B129" s="12" t="s">
        <v>105</v>
      </c>
      <c r="C129" s="73"/>
      <c r="D129" s="73"/>
      <c r="E129" s="73"/>
      <c r="F129" s="73"/>
      <c r="G129" s="72"/>
      <c r="H129" s="72"/>
      <c r="I129" s="72"/>
      <c r="J129" s="72"/>
      <c r="K129" s="72"/>
      <c r="L129" s="72"/>
      <c r="M129" s="72"/>
      <c r="N129" s="72"/>
      <c r="O129" s="72"/>
    </row>
    <row r="130" spans="2:16" s="44" customFormat="1" x14ac:dyDescent="0.2">
      <c r="B130" s="12" t="s">
        <v>107</v>
      </c>
      <c r="C130" s="73"/>
      <c r="D130" s="73"/>
      <c r="E130" s="73"/>
      <c r="F130" s="73"/>
      <c r="G130" s="72"/>
      <c r="H130" s="72"/>
      <c r="I130" s="72"/>
      <c r="J130" s="72"/>
      <c r="K130" s="72"/>
      <c r="L130" s="72"/>
      <c r="M130" s="72"/>
      <c r="N130" s="72"/>
      <c r="O130" s="72"/>
    </row>
    <row r="131" spans="2:16" s="44" customFormat="1" x14ac:dyDescent="0.2">
      <c r="B131" s="13" t="s">
        <v>106</v>
      </c>
      <c r="C131" s="73"/>
      <c r="D131" s="73"/>
      <c r="E131" s="73"/>
      <c r="F131" s="73"/>
      <c r="G131" s="72"/>
      <c r="H131" s="72"/>
      <c r="I131" s="72"/>
      <c r="J131" s="72"/>
      <c r="K131" s="72"/>
      <c r="L131" s="72"/>
      <c r="M131" s="72"/>
      <c r="N131" s="72"/>
      <c r="O131" s="72"/>
    </row>
    <row r="132" spans="2:16" s="44" customFormat="1" x14ac:dyDescent="0.2">
      <c r="B132" s="11"/>
      <c r="C132" s="73"/>
      <c r="D132" s="73"/>
      <c r="E132" s="73"/>
      <c r="F132" s="73"/>
      <c r="G132" s="72"/>
      <c r="H132" s="72"/>
      <c r="I132" s="72"/>
      <c r="J132" s="72"/>
      <c r="K132" s="72"/>
      <c r="L132" s="72"/>
      <c r="M132" s="72"/>
      <c r="N132" s="72"/>
      <c r="O132" s="72"/>
    </row>
    <row r="133" spans="2:16" s="44" customFormat="1" x14ac:dyDescent="0.2">
      <c r="B133" s="9"/>
      <c r="C133" s="73"/>
      <c r="D133" s="73"/>
      <c r="E133" s="73"/>
      <c r="F133" s="73"/>
      <c r="G133" s="72"/>
      <c r="H133" s="72"/>
      <c r="I133" s="72"/>
      <c r="J133" s="72"/>
      <c r="K133" s="72"/>
      <c r="L133" s="72"/>
      <c r="M133" s="72"/>
      <c r="N133" s="72"/>
      <c r="O133" s="72"/>
    </row>
    <row r="134" spans="2:16" s="44" customFormat="1" x14ac:dyDescent="0.2">
      <c r="B134" s="9"/>
      <c r="C134" s="73"/>
      <c r="D134" s="73"/>
      <c r="E134" s="73"/>
      <c r="F134" s="73"/>
      <c r="G134" s="72"/>
      <c r="H134" s="72"/>
      <c r="I134" s="72"/>
      <c r="J134" s="72"/>
      <c r="K134" s="72"/>
      <c r="L134" s="72"/>
      <c r="M134" s="72"/>
      <c r="N134" s="72"/>
      <c r="O134" s="72"/>
    </row>
    <row r="135" spans="2:16" s="44" customFormat="1" x14ac:dyDescent="0.2">
      <c r="B135" s="5"/>
      <c r="C135" s="73"/>
      <c r="D135" s="73"/>
      <c r="E135" s="73"/>
      <c r="F135" s="73"/>
      <c r="G135" s="72"/>
      <c r="H135" s="72"/>
      <c r="I135" s="72"/>
      <c r="J135" s="72"/>
      <c r="K135" s="72"/>
      <c r="L135" s="72"/>
      <c r="M135" s="72"/>
      <c r="N135" s="72"/>
      <c r="O135" s="72"/>
    </row>
    <row r="136" spans="2:16" s="46" customFormat="1" x14ac:dyDescent="0.2">
      <c r="B136" s="5"/>
      <c r="C136" s="73"/>
      <c r="D136" s="73"/>
      <c r="E136" s="73"/>
      <c r="F136" s="73"/>
      <c r="G136" s="72"/>
      <c r="H136" s="72"/>
      <c r="I136" s="72"/>
      <c r="J136" s="72"/>
      <c r="K136" s="72"/>
      <c r="L136" s="72"/>
      <c r="M136" s="72"/>
      <c r="N136" s="72"/>
      <c r="O136" s="72"/>
      <c r="P136" s="44"/>
    </row>
    <row r="137" spans="2:16" s="46" customFormat="1" hidden="1" x14ac:dyDescent="0.2">
      <c r="B137" s="73" t="s">
        <v>25</v>
      </c>
      <c r="C137" s="73"/>
      <c r="D137" s="73"/>
      <c r="E137" s="73"/>
      <c r="F137" s="73"/>
      <c r="G137" s="72"/>
      <c r="H137" s="72"/>
      <c r="I137" s="72"/>
      <c r="J137" s="72"/>
      <c r="K137" s="72"/>
      <c r="L137" s="72"/>
      <c r="M137" s="72"/>
      <c r="N137" s="72"/>
      <c r="O137" s="72"/>
      <c r="P137" s="44"/>
    </row>
    <row r="138" spans="2:16" s="46" customFormat="1" hidden="1" x14ac:dyDescent="0.2">
      <c r="B138" s="76" t="s">
        <v>33</v>
      </c>
      <c r="C138" s="73"/>
      <c r="D138" s="73"/>
      <c r="E138" s="73"/>
      <c r="F138" s="73"/>
      <c r="G138" s="72"/>
      <c r="H138" s="72"/>
      <c r="I138" s="72"/>
      <c r="J138" s="72"/>
      <c r="K138" s="72"/>
      <c r="L138" s="72"/>
      <c r="M138" s="72"/>
      <c r="N138" s="72"/>
      <c r="O138" s="72"/>
      <c r="P138" s="44"/>
    </row>
    <row r="139" spans="2:16" s="46" customFormat="1" hidden="1" x14ac:dyDescent="0.2">
      <c r="B139" s="76" t="s">
        <v>75</v>
      </c>
      <c r="C139" s="73"/>
      <c r="D139" s="73"/>
      <c r="E139" s="73"/>
      <c r="F139" s="73"/>
      <c r="G139" s="72"/>
      <c r="H139" s="72"/>
      <c r="I139" s="72"/>
      <c r="J139" s="72"/>
      <c r="K139" s="72"/>
      <c r="L139" s="72"/>
      <c r="M139" s="72"/>
      <c r="N139" s="72"/>
      <c r="O139" s="72"/>
      <c r="P139" s="44"/>
    </row>
    <row r="140" spans="2:16" s="46" customFormat="1" hidden="1" x14ac:dyDescent="0.2">
      <c r="B140" s="76" t="s">
        <v>26</v>
      </c>
      <c r="C140" s="73"/>
      <c r="D140" s="73"/>
      <c r="E140" s="73"/>
      <c r="F140" s="73"/>
      <c r="G140" s="72"/>
      <c r="H140" s="72"/>
      <c r="I140" s="72"/>
      <c r="J140" s="72"/>
      <c r="K140" s="72"/>
      <c r="L140" s="72"/>
      <c r="M140" s="72"/>
      <c r="N140" s="72"/>
      <c r="O140" s="72"/>
      <c r="P140" s="44"/>
    </row>
    <row r="141" spans="2:16" s="46" customFormat="1" hidden="1" x14ac:dyDescent="0.2">
      <c r="B141" s="76" t="s">
        <v>81</v>
      </c>
      <c r="C141" s="73"/>
      <c r="D141" s="73"/>
      <c r="E141" s="73"/>
      <c r="F141" s="73"/>
      <c r="G141" s="72"/>
      <c r="H141" s="72"/>
      <c r="I141" s="72"/>
      <c r="J141" s="72"/>
      <c r="K141" s="72"/>
      <c r="L141" s="72"/>
      <c r="M141" s="72"/>
      <c r="N141" s="72"/>
      <c r="O141" s="72"/>
      <c r="P141" s="44"/>
    </row>
    <row r="142" spans="2:16" s="46" customFormat="1" hidden="1" x14ac:dyDescent="0.2">
      <c r="B142" s="76" t="s">
        <v>100</v>
      </c>
      <c r="C142" s="73"/>
      <c r="D142" s="73"/>
      <c r="E142" s="73"/>
      <c r="F142" s="73"/>
      <c r="G142" s="72"/>
      <c r="H142" s="72"/>
      <c r="I142" s="72"/>
      <c r="J142" s="72"/>
      <c r="K142" s="72"/>
      <c r="L142" s="72"/>
      <c r="M142" s="72"/>
      <c r="N142" s="72"/>
      <c r="O142" s="72"/>
      <c r="P142" s="44"/>
    </row>
    <row r="143" spans="2:16" s="46" customFormat="1" hidden="1" x14ac:dyDescent="0.2">
      <c r="B143" s="76" t="s">
        <v>83</v>
      </c>
      <c r="C143" s="73"/>
      <c r="D143" s="73"/>
      <c r="E143" s="73"/>
      <c r="F143" s="73"/>
      <c r="G143" s="72"/>
      <c r="H143" s="72"/>
      <c r="I143" s="72"/>
      <c r="J143" s="72"/>
      <c r="K143" s="72"/>
      <c r="L143" s="72"/>
      <c r="M143" s="72"/>
      <c r="N143" s="72"/>
      <c r="O143" s="72"/>
      <c r="P143" s="44"/>
    </row>
    <row r="144" spans="2:16" s="46" customFormat="1" hidden="1" x14ac:dyDescent="0.2">
      <c r="B144" s="76" t="s">
        <v>31</v>
      </c>
      <c r="C144" s="73"/>
      <c r="D144" s="73"/>
      <c r="E144" s="73"/>
      <c r="F144" s="73"/>
      <c r="G144" s="72"/>
      <c r="H144" s="72"/>
      <c r="I144" s="72"/>
      <c r="J144" s="72"/>
      <c r="K144" s="72"/>
      <c r="L144" s="72"/>
      <c r="M144" s="72"/>
      <c r="N144" s="72"/>
      <c r="O144" s="72"/>
      <c r="P144" s="44"/>
    </row>
    <row r="145" spans="1:16" s="46" customFormat="1" hidden="1" x14ac:dyDescent="0.2">
      <c r="B145" s="76" t="s">
        <v>72</v>
      </c>
      <c r="C145" s="73"/>
      <c r="D145" s="73"/>
      <c r="E145" s="73"/>
      <c r="F145" s="73"/>
      <c r="G145" s="72"/>
      <c r="H145" s="72"/>
      <c r="I145" s="72"/>
      <c r="J145" s="72"/>
      <c r="K145" s="72"/>
      <c r="L145" s="72"/>
      <c r="M145" s="72"/>
      <c r="N145" s="72"/>
      <c r="O145" s="72"/>
      <c r="P145" s="44"/>
    </row>
    <row r="146" spans="1:16" s="46" customFormat="1" hidden="1" x14ac:dyDescent="0.2">
      <c r="B146" s="76" t="s">
        <v>76</v>
      </c>
      <c r="C146" s="73"/>
      <c r="D146" s="73"/>
      <c r="E146" s="73"/>
      <c r="F146" s="73"/>
      <c r="G146" s="72"/>
      <c r="H146" s="72"/>
      <c r="I146" s="72"/>
      <c r="J146" s="72"/>
      <c r="K146" s="72"/>
      <c r="L146" s="72"/>
      <c r="M146" s="72"/>
      <c r="N146" s="72"/>
      <c r="O146" s="72"/>
      <c r="P146" s="44"/>
    </row>
    <row r="147" spans="1:16" s="44" customFormat="1" hidden="1" x14ac:dyDescent="0.2">
      <c r="A147" s="43"/>
      <c r="B147" s="8" t="s">
        <v>97</v>
      </c>
      <c r="C147" s="73"/>
      <c r="D147" s="73"/>
      <c r="E147" s="73"/>
      <c r="F147" s="73"/>
      <c r="G147" s="72"/>
      <c r="H147" s="72"/>
      <c r="I147" s="72"/>
      <c r="J147" s="72"/>
      <c r="K147" s="72"/>
      <c r="L147" s="72"/>
      <c r="M147" s="72"/>
      <c r="N147" s="72"/>
      <c r="O147" s="72"/>
    </row>
    <row r="148" spans="1:16" s="44" customFormat="1" hidden="1" x14ac:dyDescent="0.2">
      <c r="A148" s="43"/>
      <c r="B148" s="76" t="s">
        <v>74</v>
      </c>
      <c r="C148" s="73"/>
      <c r="D148" s="73"/>
      <c r="E148" s="73"/>
      <c r="F148" s="73"/>
      <c r="G148" s="72"/>
      <c r="H148" s="72"/>
      <c r="I148" s="72"/>
      <c r="J148" s="72"/>
      <c r="K148" s="72"/>
      <c r="L148" s="72"/>
      <c r="M148" s="72"/>
      <c r="N148" s="72"/>
      <c r="O148" s="72"/>
    </row>
    <row r="149" spans="1:16" s="44" customFormat="1" hidden="1" x14ac:dyDescent="0.2">
      <c r="A149" s="43"/>
      <c r="B149" s="76" t="s">
        <v>79</v>
      </c>
      <c r="C149" s="73"/>
      <c r="D149" s="73"/>
      <c r="E149" s="73"/>
      <c r="F149" s="73"/>
      <c r="G149" s="72"/>
      <c r="H149" s="72"/>
      <c r="I149" s="72"/>
      <c r="J149" s="72"/>
      <c r="K149" s="72"/>
      <c r="L149" s="72"/>
      <c r="M149" s="72"/>
      <c r="N149" s="72"/>
      <c r="O149" s="72"/>
    </row>
    <row r="150" spans="1:16" s="44" customFormat="1" hidden="1" x14ac:dyDescent="0.2">
      <c r="A150" s="43"/>
      <c r="B150" s="76" t="s">
        <v>82</v>
      </c>
      <c r="C150" s="73"/>
      <c r="D150" s="73"/>
      <c r="E150" s="73"/>
      <c r="F150" s="73"/>
      <c r="G150" s="72"/>
      <c r="H150" s="72"/>
      <c r="I150" s="72"/>
      <c r="J150" s="72"/>
      <c r="K150" s="72"/>
      <c r="L150" s="72"/>
      <c r="M150" s="72"/>
      <c r="N150" s="72"/>
      <c r="O150" s="72"/>
    </row>
    <row r="151" spans="1:16" s="44" customFormat="1" hidden="1" x14ac:dyDescent="0.2">
      <c r="A151" s="43"/>
      <c r="B151" s="76" t="s">
        <v>80</v>
      </c>
      <c r="C151" s="73"/>
      <c r="D151" s="73"/>
      <c r="E151" s="73"/>
      <c r="F151" s="73"/>
      <c r="G151" s="72"/>
      <c r="H151" s="72"/>
      <c r="I151" s="72"/>
      <c r="J151" s="72"/>
      <c r="K151" s="72"/>
      <c r="L151" s="72"/>
      <c r="M151" s="72"/>
      <c r="N151" s="72"/>
      <c r="O151" s="72"/>
    </row>
    <row r="152" spans="1:16" s="44" customFormat="1" hidden="1" x14ac:dyDescent="0.2">
      <c r="A152" s="43"/>
      <c r="B152" s="76" t="s">
        <v>77</v>
      </c>
      <c r="C152" s="73"/>
      <c r="D152" s="73"/>
      <c r="E152" s="73"/>
      <c r="F152" s="73"/>
      <c r="G152" s="72"/>
      <c r="H152" s="72"/>
      <c r="I152" s="72"/>
      <c r="J152" s="72"/>
      <c r="K152" s="72"/>
      <c r="L152" s="72"/>
      <c r="M152" s="72"/>
      <c r="N152" s="72"/>
      <c r="O152" s="72"/>
    </row>
    <row r="153" spans="1:16" s="44" customFormat="1" hidden="1" x14ac:dyDescent="0.2">
      <c r="A153" s="43"/>
      <c r="B153" s="76" t="s">
        <v>70</v>
      </c>
      <c r="C153" s="73"/>
      <c r="D153" s="73"/>
      <c r="E153" s="73"/>
      <c r="F153" s="73"/>
      <c r="G153" s="72"/>
      <c r="H153" s="72"/>
      <c r="I153" s="72"/>
      <c r="J153" s="72"/>
      <c r="K153" s="72"/>
      <c r="L153" s="72"/>
      <c r="M153" s="72"/>
      <c r="N153" s="72"/>
      <c r="O153" s="72"/>
    </row>
    <row r="154" spans="1:16" s="44" customFormat="1" hidden="1" x14ac:dyDescent="0.2">
      <c r="A154" s="43"/>
      <c r="B154" s="76" t="s">
        <v>78</v>
      </c>
      <c r="C154" s="73"/>
      <c r="D154" s="73"/>
      <c r="E154" s="73"/>
      <c r="F154" s="73"/>
      <c r="G154" s="72"/>
      <c r="H154" s="72"/>
      <c r="I154" s="72"/>
      <c r="J154" s="72"/>
      <c r="K154" s="72"/>
      <c r="L154" s="72"/>
      <c r="M154" s="72"/>
      <c r="N154" s="72"/>
      <c r="O154" s="72"/>
    </row>
    <row r="155" spans="1:16" s="44" customFormat="1" hidden="1" x14ac:dyDescent="0.2">
      <c r="A155" s="43"/>
      <c r="B155" s="76" t="s">
        <v>71</v>
      </c>
      <c r="C155" s="73"/>
      <c r="D155" s="73"/>
      <c r="E155" s="73"/>
      <c r="F155" s="73"/>
      <c r="G155" s="72"/>
      <c r="H155" s="72"/>
      <c r="I155" s="72"/>
      <c r="J155" s="72"/>
      <c r="K155" s="72"/>
      <c r="L155" s="72"/>
      <c r="M155" s="72"/>
      <c r="N155" s="72"/>
      <c r="O155" s="72"/>
    </row>
    <row r="156" spans="1:16" s="44" customFormat="1" hidden="1" x14ac:dyDescent="0.2">
      <c r="A156" s="43"/>
      <c r="B156" s="76" t="s">
        <v>73</v>
      </c>
      <c r="C156" s="73"/>
      <c r="D156" s="73"/>
      <c r="E156" s="73"/>
      <c r="F156" s="73"/>
      <c r="G156" s="72"/>
      <c r="H156" s="72"/>
      <c r="I156" s="72"/>
      <c r="J156" s="72"/>
      <c r="K156" s="72"/>
      <c r="L156" s="72"/>
      <c r="M156" s="72"/>
      <c r="N156" s="72"/>
      <c r="O156" s="72"/>
    </row>
    <row r="157" spans="1:16" s="44" customFormat="1" hidden="1" x14ac:dyDescent="0.2">
      <c r="A157" s="43"/>
      <c r="B157" s="76" t="s">
        <v>29</v>
      </c>
      <c r="C157" s="73"/>
      <c r="D157" s="73"/>
      <c r="E157" s="73"/>
      <c r="F157" s="73"/>
      <c r="G157" s="72"/>
      <c r="H157" s="72"/>
      <c r="I157" s="72"/>
      <c r="J157" s="72"/>
      <c r="K157" s="72"/>
      <c r="L157" s="72"/>
      <c r="M157" s="72"/>
      <c r="N157" s="72"/>
      <c r="O157" s="72"/>
    </row>
    <row r="158" spans="1:16" s="44" customFormat="1" hidden="1" x14ac:dyDescent="0.2">
      <c r="A158" s="43"/>
      <c r="B158" s="76" t="s">
        <v>32</v>
      </c>
      <c r="C158" s="73"/>
      <c r="D158" s="73"/>
      <c r="E158" s="73"/>
      <c r="F158" s="73"/>
      <c r="G158" s="72"/>
      <c r="H158" s="72"/>
      <c r="I158" s="72"/>
      <c r="J158" s="72"/>
      <c r="K158" s="72"/>
      <c r="L158" s="72"/>
      <c r="M158" s="72"/>
      <c r="N158" s="72"/>
      <c r="O158" s="72"/>
    </row>
    <row r="159" spans="1:16" s="44" customFormat="1" hidden="1" x14ac:dyDescent="0.2">
      <c r="A159" s="43"/>
      <c r="B159" s="76" t="s">
        <v>28</v>
      </c>
      <c r="C159" s="73"/>
      <c r="D159" s="73"/>
      <c r="E159" s="73"/>
      <c r="F159" s="73"/>
      <c r="G159" s="72"/>
      <c r="H159" s="72"/>
      <c r="I159" s="72"/>
      <c r="J159" s="72"/>
      <c r="K159" s="72"/>
      <c r="L159" s="72"/>
      <c r="M159" s="72"/>
      <c r="N159" s="72"/>
      <c r="O159" s="72"/>
    </row>
    <row r="160" spans="1:16" s="44" customFormat="1" hidden="1" x14ac:dyDescent="0.2">
      <c r="A160" s="43"/>
      <c r="B160" s="76" t="s">
        <v>30</v>
      </c>
      <c r="C160" s="73"/>
      <c r="D160" s="73"/>
      <c r="E160" s="73"/>
      <c r="F160" s="73"/>
      <c r="G160" s="72"/>
      <c r="H160" s="72"/>
      <c r="I160" s="72"/>
      <c r="J160" s="72"/>
      <c r="K160" s="72"/>
      <c r="L160" s="72"/>
      <c r="M160" s="72"/>
      <c r="N160" s="72"/>
      <c r="O160" s="72"/>
    </row>
    <row r="161" spans="1:16" s="44" customFormat="1" hidden="1" x14ac:dyDescent="0.2">
      <c r="A161" s="43"/>
      <c r="B161" s="76" t="s">
        <v>56</v>
      </c>
      <c r="C161" s="73"/>
      <c r="D161" s="73"/>
      <c r="E161" s="73"/>
      <c r="F161" s="73"/>
      <c r="G161" s="72"/>
      <c r="H161" s="72"/>
      <c r="I161" s="72"/>
      <c r="J161" s="72"/>
      <c r="K161" s="72"/>
      <c r="L161" s="72"/>
      <c r="M161" s="72"/>
      <c r="N161" s="72"/>
      <c r="O161" s="72"/>
    </row>
    <row r="162" spans="1:16" s="44" customFormat="1" hidden="1" x14ac:dyDescent="0.2">
      <c r="A162" s="43"/>
      <c r="B162" s="76" t="s">
        <v>55</v>
      </c>
      <c r="C162" s="73"/>
      <c r="D162" s="73"/>
      <c r="E162" s="73"/>
      <c r="F162" s="73"/>
      <c r="G162" s="72"/>
      <c r="H162" s="72"/>
      <c r="I162" s="72"/>
      <c r="J162" s="72"/>
      <c r="K162" s="72"/>
      <c r="L162" s="72"/>
      <c r="M162" s="72"/>
      <c r="N162" s="72"/>
      <c r="O162" s="72"/>
    </row>
    <row r="163" spans="1:16" s="44" customFormat="1" hidden="1" x14ac:dyDescent="0.2">
      <c r="A163" s="43"/>
      <c r="B163" s="76" t="s">
        <v>27</v>
      </c>
      <c r="C163" s="73"/>
      <c r="D163" s="73"/>
      <c r="E163" s="73"/>
      <c r="F163" s="73"/>
      <c r="G163" s="72"/>
      <c r="H163" s="72"/>
      <c r="I163" s="72"/>
      <c r="J163" s="72"/>
      <c r="K163" s="72"/>
      <c r="L163" s="72"/>
      <c r="M163" s="72"/>
      <c r="N163" s="72"/>
      <c r="O163" s="72"/>
    </row>
    <row r="164" spans="1:16" s="44" customFormat="1" hidden="1" x14ac:dyDescent="0.2">
      <c r="A164" s="43"/>
      <c r="B164" s="76" t="s">
        <v>54</v>
      </c>
      <c r="C164" s="73"/>
      <c r="D164" s="73"/>
      <c r="E164" s="73"/>
      <c r="F164" s="73"/>
      <c r="G164" s="72"/>
      <c r="H164" s="72"/>
      <c r="I164" s="72"/>
      <c r="J164" s="72"/>
      <c r="K164" s="72"/>
      <c r="L164" s="72"/>
      <c r="M164" s="72"/>
      <c r="N164" s="72"/>
      <c r="O164" s="72"/>
    </row>
    <row r="165" spans="1:16" s="44" customFormat="1" x14ac:dyDescent="0.2">
      <c r="A165" s="43"/>
      <c r="B165" s="73"/>
      <c r="C165" s="73"/>
      <c r="D165" s="73"/>
      <c r="E165" s="73"/>
      <c r="F165" s="73"/>
      <c r="G165" s="72"/>
      <c r="H165" s="72"/>
      <c r="I165" s="72"/>
      <c r="J165" s="72"/>
      <c r="K165" s="72"/>
      <c r="L165" s="72"/>
      <c r="M165" s="72"/>
      <c r="N165" s="72"/>
      <c r="O165" s="72"/>
    </row>
    <row r="166" spans="1:16" s="44" customFormat="1" x14ac:dyDescent="0.2">
      <c r="A166" s="43"/>
      <c r="B166" s="73"/>
      <c r="C166" s="73"/>
      <c r="D166" s="73"/>
      <c r="E166" s="73"/>
      <c r="F166" s="73"/>
      <c r="G166" s="72"/>
      <c r="H166" s="72"/>
      <c r="I166" s="72"/>
      <c r="J166" s="72"/>
      <c r="K166" s="72"/>
      <c r="L166" s="72"/>
      <c r="M166" s="72"/>
      <c r="N166" s="72"/>
      <c r="O166" s="72"/>
    </row>
    <row r="167" spans="1:16" s="44" customFormat="1" x14ac:dyDescent="0.2">
      <c r="A167" s="43"/>
      <c r="B167" s="73"/>
      <c r="C167" s="73"/>
      <c r="D167" s="73"/>
      <c r="E167" s="73"/>
      <c r="F167" s="73"/>
      <c r="G167" s="72"/>
      <c r="H167" s="72"/>
      <c r="I167" s="72"/>
      <c r="J167" s="72"/>
      <c r="K167" s="72"/>
      <c r="L167" s="72"/>
      <c r="M167" s="72"/>
      <c r="N167" s="72"/>
      <c r="O167" s="72"/>
    </row>
    <row r="168" spans="1:16" s="44" customFormat="1" hidden="1" x14ac:dyDescent="0.2">
      <c r="A168" s="43"/>
      <c r="B168" s="73" t="s">
        <v>98</v>
      </c>
      <c r="C168" s="73"/>
      <c r="D168" s="73"/>
      <c r="E168" s="73"/>
      <c r="F168" s="73"/>
      <c r="G168" s="72"/>
      <c r="H168" s="72"/>
      <c r="I168" s="72"/>
      <c r="J168" s="72"/>
      <c r="K168" s="72"/>
      <c r="L168" s="72"/>
      <c r="M168" s="72"/>
      <c r="N168" s="72"/>
      <c r="O168" s="72"/>
    </row>
    <row r="169" spans="1:16" s="44" customFormat="1" hidden="1" x14ac:dyDescent="0.2">
      <c r="A169" s="43"/>
      <c r="B169" s="76" t="s">
        <v>43</v>
      </c>
      <c r="C169" s="73"/>
      <c r="D169" s="73"/>
      <c r="E169" s="73"/>
      <c r="F169" s="73"/>
      <c r="G169" s="72"/>
      <c r="H169" s="72"/>
      <c r="I169" s="72"/>
      <c r="J169" s="72"/>
      <c r="K169" s="72"/>
      <c r="L169" s="72"/>
      <c r="M169" s="72"/>
      <c r="N169" s="72"/>
      <c r="O169" s="72"/>
      <c r="P169" s="43"/>
    </row>
    <row r="170" spans="1:16" s="44" customFormat="1" hidden="1" x14ac:dyDescent="0.2">
      <c r="A170" s="43"/>
      <c r="B170" s="76" t="s">
        <v>48</v>
      </c>
      <c r="C170" s="73"/>
      <c r="D170" s="73"/>
      <c r="E170" s="73"/>
      <c r="F170" s="73"/>
      <c r="G170" s="72"/>
      <c r="H170" s="72"/>
      <c r="I170" s="72"/>
      <c r="J170" s="72"/>
      <c r="K170" s="72"/>
      <c r="L170" s="72"/>
      <c r="M170" s="72"/>
      <c r="N170" s="72"/>
      <c r="O170" s="72"/>
      <c r="P170" s="43"/>
    </row>
    <row r="171" spans="1:16" s="44" customFormat="1" x14ac:dyDescent="0.2">
      <c r="A171" s="43"/>
      <c r="B171" s="72"/>
      <c r="C171" s="73"/>
      <c r="D171" s="73"/>
      <c r="E171" s="73"/>
      <c r="F171" s="73"/>
      <c r="G171" s="72"/>
      <c r="H171" s="72"/>
      <c r="I171" s="72"/>
      <c r="J171" s="72"/>
      <c r="K171" s="72"/>
      <c r="L171" s="72"/>
      <c r="M171" s="72"/>
      <c r="N171" s="72"/>
      <c r="O171" s="72"/>
      <c r="P171" s="43"/>
    </row>
    <row r="172" spans="1:16" s="44" customFormat="1" x14ac:dyDescent="0.2">
      <c r="A172" s="43"/>
      <c r="B172" s="10"/>
      <c r="C172" s="73"/>
      <c r="D172" s="73"/>
      <c r="E172" s="73"/>
      <c r="F172" s="73"/>
      <c r="G172" s="72"/>
      <c r="H172" s="72"/>
      <c r="I172" s="72"/>
      <c r="J172" s="72"/>
      <c r="K172" s="72"/>
      <c r="L172" s="72"/>
      <c r="M172" s="72"/>
      <c r="N172" s="72"/>
      <c r="O172" s="72"/>
      <c r="P172" s="43"/>
    </row>
    <row r="173" spans="1:16" s="44" customFormat="1" x14ac:dyDescent="0.2">
      <c r="A173" s="43"/>
      <c r="B173" s="10"/>
      <c r="C173" s="73"/>
      <c r="D173" s="73"/>
      <c r="E173" s="73"/>
      <c r="F173" s="73"/>
      <c r="G173" s="72"/>
      <c r="H173" s="72"/>
      <c r="I173" s="72"/>
      <c r="J173" s="72"/>
      <c r="K173" s="72"/>
      <c r="L173" s="72"/>
      <c r="M173" s="72"/>
      <c r="N173" s="72"/>
      <c r="O173" s="72"/>
      <c r="P173" s="43"/>
    </row>
    <row r="174" spans="1:16" s="44" customFormat="1" x14ac:dyDescent="0.2">
      <c r="A174" s="43"/>
      <c r="B174" s="10"/>
      <c r="C174" s="73"/>
      <c r="D174" s="73"/>
      <c r="E174" s="73"/>
      <c r="F174" s="73"/>
      <c r="G174" s="72"/>
      <c r="H174" s="72"/>
      <c r="I174" s="72"/>
      <c r="J174" s="72"/>
      <c r="K174" s="72"/>
      <c r="L174" s="72"/>
      <c r="M174" s="72"/>
      <c r="N174" s="72"/>
      <c r="O174" s="72"/>
      <c r="P174" s="43"/>
    </row>
    <row r="175" spans="1:16" s="44" customFormat="1" x14ac:dyDescent="0.2">
      <c r="A175" s="43"/>
      <c r="B175" s="10"/>
      <c r="C175" s="73"/>
      <c r="D175" s="73"/>
      <c r="E175" s="73"/>
      <c r="F175" s="73"/>
      <c r="G175" s="72"/>
      <c r="H175" s="72"/>
      <c r="I175" s="72"/>
      <c r="J175" s="72"/>
      <c r="K175" s="72"/>
      <c r="L175" s="72"/>
      <c r="M175" s="72"/>
      <c r="N175" s="72"/>
      <c r="O175" s="72"/>
      <c r="P175" s="43"/>
    </row>
    <row r="176" spans="1:16" x14ac:dyDescent="0.2">
      <c r="B176" s="10"/>
      <c r="C176" s="73"/>
      <c r="D176" s="73"/>
      <c r="E176" s="73"/>
      <c r="F176" s="73"/>
      <c r="G176" s="72"/>
      <c r="H176" s="72"/>
      <c r="I176" s="72"/>
      <c r="J176" s="72"/>
      <c r="K176" s="72"/>
      <c r="L176" s="72"/>
      <c r="M176" s="72"/>
      <c r="N176" s="72"/>
      <c r="O176" s="72"/>
    </row>
    <row r="177" spans="2:15" s="44" customFormat="1" hidden="1" x14ac:dyDescent="0.2">
      <c r="B177" s="5" t="s">
        <v>102</v>
      </c>
      <c r="C177" s="73"/>
      <c r="D177" s="73"/>
      <c r="E177" s="73"/>
      <c r="F177" s="73"/>
      <c r="G177" s="73"/>
      <c r="H177" s="73"/>
      <c r="I177" s="73"/>
      <c r="J177" s="73"/>
      <c r="K177" s="73"/>
      <c r="L177" s="73"/>
      <c r="M177" s="73"/>
      <c r="N177" s="73"/>
      <c r="O177" s="73"/>
    </row>
    <row r="178" spans="2:15" s="44" customFormat="1" hidden="1" x14ac:dyDescent="0.2">
      <c r="B178" s="6" t="s">
        <v>101</v>
      </c>
      <c r="C178" s="73"/>
      <c r="D178" s="73"/>
      <c r="E178" s="73"/>
      <c r="F178" s="73"/>
      <c r="G178" s="73"/>
      <c r="H178" s="73"/>
      <c r="I178" s="73"/>
      <c r="J178" s="73"/>
      <c r="K178" s="73"/>
      <c r="L178" s="73"/>
      <c r="M178" s="73"/>
      <c r="N178" s="73"/>
      <c r="O178" s="73"/>
    </row>
    <row r="179" spans="2:15" s="44" customFormat="1" ht="38.25" hidden="1" x14ac:dyDescent="0.2">
      <c r="B179" s="7" t="s">
        <v>45</v>
      </c>
    </row>
    <row r="180" spans="2:15" s="44" customFormat="1" ht="38.25" hidden="1" x14ac:dyDescent="0.2">
      <c r="B180" s="7" t="s">
        <v>92</v>
      </c>
    </row>
    <row r="181" spans="2:15" s="44" customFormat="1" ht="38.25" hidden="1" x14ac:dyDescent="0.2">
      <c r="B181" s="7" t="s">
        <v>93</v>
      </c>
    </row>
    <row r="182" spans="2:15" s="44" customFormat="1" ht="63.75" hidden="1" x14ac:dyDescent="0.2">
      <c r="B182" s="7" t="s">
        <v>94</v>
      </c>
    </row>
    <row r="183" spans="2:15" s="44" customFormat="1" ht="51" hidden="1" x14ac:dyDescent="0.2">
      <c r="B183" s="7" t="s">
        <v>95</v>
      </c>
    </row>
    <row r="184" spans="2:15" s="44" customFormat="1" ht="38.25" hidden="1" x14ac:dyDescent="0.2">
      <c r="B184" s="7" t="s">
        <v>96</v>
      </c>
    </row>
    <row r="185" spans="2:15" s="44" customFormat="1" ht="25.5" hidden="1" x14ac:dyDescent="0.2">
      <c r="B185" s="7" t="s">
        <v>84</v>
      </c>
    </row>
    <row r="186" spans="2:15" s="44" customFormat="1" hidden="1" x14ac:dyDescent="0.2">
      <c r="B186" s="7" t="s">
        <v>57</v>
      </c>
    </row>
    <row r="187" spans="2:15" x14ac:dyDescent="0.2">
      <c r="C187" s="46"/>
      <c r="D187" s="46"/>
      <c r="E187" s="46"/>
      <c r="F187" s="46"/>
      <c r="G187" s="46"/>
      <c r="H187" s="46"/>
      <c r="I187" s="46"/>
      <c r="J187" s="46"/>
      <c r="K187" s="46"/>
      <c r="L187" s="46"/>
      <c r="M187" s="46"/>
      <c r="N187" s="46"/>
      <c r="O187" s="46"/>
    </row>
  </sheetData>
  <sheetProtection formatColumns="0" formatRows="0"/>
  <mergeCells count="69">
    <mergeCell ref="C76:P76"/>
    <mergeCell ref="B43:P43"/>
    <mergeCell ref="B45:B47"/>
    <mergeCell ref="B49:P49"/>
    <mergeCell ref="B50:P65"/>
    <mergeCell ref="A66:P66"/>
    <mergeCell ref="B67:B74"/>
    <mergeCell ref="C67:P67"/>
    <mergeCell ref="C68:P68"/>
    <mergeCell ref="C69:P69"/>
    <mergeCell ref="C70:P70"/>
    <mergeCell ref="C71:P71"/>
    <mergeCell ref="C72:P72"/>
    <mergeCell ref="C73:P73"/>
    <mergeCell ref="C74:P74"/>
    <mergeCell ref="C75:P75"/>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7">
    <cfRule type="cellIs" dxfId="11" priority="13" stopIfTrue="1" operator="lessThan">
      <formula>40</formula>
    </cfRule>
    <cfRule type="cellIs" dxfId="10" priority="14" stopIfTrue="1" operator="between">
      <formula>40</formula>
      <formula>49</formula>
    </cfRule>
    <cfRule type="cellIs" dxfId="9" priority="15" stopIfTrue="1" operator="greaterThanOrEqual">
      <formula>50</formula>
    </cfRule>
  </conditionalFormatting>
  <conditionalFormatting sqref="I47">
    <cfRule type="cellIs" dxfId="8" priority="10" stopIfTrue="1" operator="lessThan">
      <formula>40</formula>
    </cfRule>
    <cfRule type="cellIs" dxfId="7" priority="11" stopIfTrue="1" operator="between">
      <formula>40</formula>
      <formula>49</formula>
    </cfRule>
    <cfRule type="cellIs" dxfId="6" priority="12" stopIfTrue="1" operator="greaterThanOrEqual">
      <formula>50</formula>
    </cfRule>
  </conditionalFormatting>
  <conditionalFormatting sqref="L47">
    <cfRule type="cellIs" dxfId="5" priority="7" stopIfTrue="1" operator="lessThan">
      <formula>40</formula>
    </cfRule>
    <cfRule type="cellIs" dxfId="4" priority="8" stopIfTrue="1" operator="between">
      <formula>40</formula>
      <formula>49</formula>
    </cfRule>
    <cfRule type="cellIs" dxfId="3" priority="9" stopIfTrue="1" operator="greaterThanOrEqual">
      <formula>50</formula>
    </cfRule>
  </conditionalFormatting>
  <conditionalFormatting sqref="O47:P47">
    <cfRule type="cellIs" dxfId="2" priority="1" stopIfTrue="1" operator="lessThan">
      <formula>40</formula>
    </cfRule>
    <cfRule type="cellIs" dxfId="1" priority="2" stopIfTrue="1" operator="between">
      <formula>40</formula>
      <formula>49</formula>
    </cfRule>
    <cfRule type="cellIs" dxfId="0" priority="3" stopIfTrue="1" operator="greaterThanOrEqual">
      <formula>50</formula>
    </cfRule>
  </conditionalFormatting>
  <dataValidations count="6">
    <dataValidation type="list" allowBlank="1" showInputMessage="1" showErrorMessage="1" sqref="C76:P76">
      <formula1>$B$169:$B$170</formula1>
    </dataValidation>
    <dataValidation type="list" allowBlank="1" showInputMessage="1" showErrorMessage="1" sqref="C12:P12">
      <formula1>$B$138:$B$164</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$B$127:$B$131</formula1>
    </dataValidation>
    <dataValidation type="list" allowBlank="1" showInputMessage="1" showErrorMessage="1" sqref="C32:P32 C34:P34 C36:P36">
      <formula1>#REF!</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Z11"/>
  <sheetViews>
    <sheetView showGridLines="0" topLeftCell="A7" zoomScale="80" zoomScaleNormal="80" workbookViewId="0">
      <selection activeCell="L10" sqref="L10:L11"/>
    </sheetView>
  </sheetViews>
  <sheetFormatPr baseColWidth="10" defaultRowHeight="30" customHeight="1" x14ac:dyDescent="0.2"/>
  <cols>
    <col min="1" max="1" width="39.5703125" style="2" customWidth="1"/>
    <col min="2" max="2" width="28.5703125" style="2" customWidth="1"/>
    <col min="3" max="15" width="15" style="2" customWidth="1"/>
    <col min="16" max="16" width="15" style="1" customWidth="1"/>
    <col min="17" max="23" width="15" style="2" customWidth="1"/>
    <col min="24" max="16384" width="11.42578125" style="2"/>
  </cols>
  <sheetData>
    <row r="1" spans="1:26" ht="30" customHeight="1" x14ac:dyDescent="0.25">
      <c r="A1" s="253"/>
      <c r="B1" s="254" t="s">
        <v>34</v>
      </c>
      <c r="C1" s="255"/>
      <c r="D1" s="255"/>
      <c r="E1" s="255"/>
      <c r="F1" s="255"/>
      <c r="G1" s="255"/>
      <c r="H1" s="255"/>
      <c r="I1" s="255"/>
      <c r="J1" s="255"/>
      <c r="K1" s="255"/>
      <c r="L1" s="255"/>
      <c r="M1" s="255"/>
      <c r="N1" s="255"/>
      <c r="O1" s="255"/>
      <c r="P1" s="255"/>
      <c r="Q1" s="256"/>
      <c r="R1" s="257" t="s">
        <v>35</v>
      </c>
      <c r="S1" s="258"/>
      <c r="T1" s="34"/>
      <c r="U1" s="34"/>
      <c r="W1" s="1"/>
      <c r="X1" s="34"/>
      <c r="Y1" s="34"/>
      <c r="Z1" s="34"/>
    </row>
    <row r="2" spans="1:26" ht="30" customHeight="1" x14ac:dyDescent="0.25">
      <c r="A2" s="253"/>
      <c r="B2" s="254" t="s">
        <v>49</v>
      </c>
      <c r="C2" s="255"/>
      <c r="D2" s="255"/>
      <c r="E2" s="255"/>
      <c r="F2" s="255"/>
      <c r="G2" s="255"/>
      <c r="H2" s="255"/>
      <c r="I2" s="255"/>
      <c r="J2" s="255"/>
      <c r="K2" s="255"/>
      <c r="L2" s="255"/>
      <c r="M2" s="255"/>
      <c r="N2" s="255"/>
      <c r="O2" s="255"/>
      <c r="P2" s="255"/>
      <c r="Q2" s="256"/>
      <c r="R2" s="257" t="s">
        <v>99</v>
      </c>
      <c r="S2" s="258"/>
      <c r="T2" s="34"/>
      <c r="U2" s="34"/>
      <c r="W2" s="14">
        <v>0.8</v>
      </c>
      <c r="X2" s="34"/>
      <c r="Y2" s="34"/>
      <c r="Z2" s="34"/>
    </row>
    <row r="3" spans="1:26" ht="30" customHeight="1" x14ac:dyDescent="0.25">
      <c r="A3" s="253"/>
      <c r="B3" s="254" t="s">
        <v>50</v>
      </c>
      <c r="C3" s="255"/>
      <c r="D3" s="255"/>
      <c r="E3" s="255"/>
      <c r="F3" s="255"/>
      <c r="G3" s="255"/>
      <c r="H3" s="255"/>
      <c r="I3" s="255"/>
      <c r="J3" s="255"/>
      <c r="K3" s="255"/>
      <c r="L3" s="255"/>
      <c r="M3" s="255"/>
      <c r="N3" s="255"/>
      <c r="O3" s="255"/>
      <c r="P3" s="255"/>
      <c r="Q3" s="256"/>
      <c r="R3" s="257" t="s">
        <v>171</v>
      </c>
      <c r="S3" s="258"/>
      <c r="T3" s="34"/>
      <c r="U3" s="34"/>
      <c r="W3" s="14">
        <v>0.79998999999999998</v>
      </c>
      <c r="X3" s="34"/>
      <c r="Y3" s="34"/>
      <c r="Z3" s="34"/>
    </row>
    <row r="4" spans="1:26" ht="30" customHeight="1" x14ac:dyDescent="0.25">
      <c r="A4" s="253"/>
      <c r="B4" s="254" t="s">
        <v>51</v>
      </c>
      <c r="C4" s="255"/>
      <c r="D4" s="255"/>
      <c r="E4" s="255"/>
      <c r="F4" s="255"/>
      <c r="G4" s="255"/>
      <c r="H4" s="255"/>
      <c r="I4" s="255"/>
      <c r="J4" s="255"/>
      <c r="K4" s="255"/>
      <c r="L4" s="255"/>
      <c r="M4" s="255"/>
      <c r="N4" s="255"/>
      <c r="O4" s="255"/>
      <c r="P4" s="255"/>
      <c r="Q4" s="256"/>
      <c r="R4" s="258" t="s">
        <v>39</v>
      </c>
      <c r="S4" s="258"/>
      <c r="T4" s="35"/>
      <c r="U4" s="35"/>
      <c r="W4" s="14">
        <v>0.65</v>
      </c>
      <c r="X4" s="35"/>
      <c r="Y4" s="35"/>
      <c r="Z4" s="35"/>
    </row>
    <row r="5" spans="1:26" ht="30" customHeight="1" x14ac:dyDescent="0.25">
      <c r="A5" s="36"/>
      <c r="B5" s="37"/>
      <c r="C5" s="38"/>
      <c r="D5" s="38"/>
      <c r="E5" s="38"/>
      <c r="F5" s="38"/>
      <c r="G5" s="38"/>
      <c r="H5" s="38"/>
      <c r="I5" s="38"/>
      <c r="J5" s="38"/>
      <c r="K5" s="38"/>
      <c r="L5" s="38"/>
      <c r="M5" s="38"/>
      <c r="N5" s="38"/>
      <c r="O5" s="38"/>
      <c r="P5" s="38"/>
      <c r="Q5" s="39"/>
      <c r="R5" s="39"/>
      <c r="S5" s="39"/>
      <c r="T5" s="35"/>
      <c r="U5" s="35"/>
      <c r="W5" s="14"/>
      <c r="X5" s="35"/>
      <c r="Y5" s="35"/>
      <c r="Z5" s="35"/>
    </row>
    <row r="6" spans="1:26" ht="30" customHeight="1" x14ac:dyDescent="0.2">
      <c r="A6" s="40" t="s">
        <v>0</v>
      </c>
      <c r="B6" s="252" t="str">
        <f>IF('[1]1 Pronunciamiento de demandas'!C12="","",'[1]1 Pronunciamiento de demandas'!C12)</f>
        <v>PROCESOS ESPECIALES</v>
      </c>
      <c r="C6" s="252"/>
      <c r="D6" s="252"/>
      <c r="E6" s="252"/>
      <c r="F6" s="252"/>
      <c r="G6" s="252"/>
      <c r="H6" s="252"/>
      <c r="I6" s="252"/>
      <c r="J6" s="252"/>
      <c r="K6" s="252"/>
      <c r="L6" s="252"/>
      <c r="M6" s="252"/>
      <c r="N6" s="252"/>
      <c r="O6" s="252"/>
      <c r="P6" s="252"/>
      <c r="Q6" s="252"/>
      <c r="R6" s="252"/>
      <c r="S6" s="252"/>
      <c r="W6" s="14"/>
    </row>
    <row r="7" spans="1:26" ht="30" customHeight="1" thickBot="1" x14ac:dyDescent="0.25">
      <c r="A7" s="41"/>
      <c r="B7" s="41"/>
      <c r="C7" s="42"/>
      <c r="D7" s="42"/>
      <c r="E7" s="42"/>
      <c r="F7" s="42"/>
      <c r="G7" s="42"/>
      <c r="H7" s="42"/>
      <c r="I7" s="42"/>
      <c r="J7" s="42"/>
      <c r="K7" s="42"/>
      <c r="L7" s="42"/>
      <c r="M7" s="42"/>
      <c r="N7" s="42"/>
      <c r="O7" s="42"/>
      <c r="P7" s="42"/>
    </row>
    <row r="8" spans="1:26" s="19" customFormat="1" ht="31.5" customHeight="1" thickTop="1" thickBot="1" x14ac:dyDescent="0.25">
      <c r="A8" s="300" t="s">
        <v>52</v>
      </c>
      <c r="B8" s="302" t="s">
        <v>19</v>
      </c>
      <c r="C8" s="304" t="str">
        <f>+'[2]3 Productividad CA'!C14:P14</f>
        <v>Productividad del centro de conciliación y arbitraje</v>
      </c>
      <c r="D8" s="304"/>
      <c r="E8" s="304"/>
      <c r="F8" s="304"/>
      <c r="G8" s="304"/>
      <c r="H8" s="304"/>
      <c r="I8" s="304"/>
      <c r="J8" s="304"/>
      <c r="K8" s="304"/>
      <c r="L8" s="304"/>
      <c r="M8" s="304"/>
      <c r="N8" s="304"/>
      <c r="O8" s="304"/>
      <c r="Q8" s="95"/>
    </row>
    <row r="9" spans="1:26" s="19" customFormat="1" ht="48" customHeight="1" thickBot="1" x14ac:dyDescent="0.25">
      <c r="A9" s="301"/>
      <c r="B9" s="303"/>
      <c r="C9" s="97" t="s">
        <v>151</v>
      </c>
      <c r="D9" s="97" t="s">
        <v>152</v>
      </c>
      <c r="E9" s="97" t="s">
        <v>153</v>
      </c>
      <c r="F9" s="97" t="s">
        <v>154</v>
      </c>
      <c r="G9" s="97" t="s">
        <v>155</v>
      </c>
      <c r="H9" s="97" t="s">
        <v>156</v>
      </c>
      <c r="I9" s="97" t="s">
        <v>157</v>
      </c>
      <c r="J9" s="97" t="s">
        <v>158</v>
      </c>
      <c r="K9" s="97" t="s">
        <v>176</v>
      </c>
      <c r="L9" s="97" t="s">
        <v>177</v>
      </c>
      <c r="M9" s="305" t="s">
        <v>53</v>
      </c>
      <c r="N9" s="305"/>
      <c r="O9" s="305"/>
      <c r="Q9" s="95"/>
    </row>
    <row r="10" spans="1:26" s="19" customFormat="1" ht="68.25" customHeight="1" thickBot="1" x14ac:dyDescent="0.25">
      <c r="A10" s="306" t="s">
        <v>159</v>
      </c>
      <c r="B10" s="102" t="s">
        <v>168</v>
      </c>
      <c r="C10" s="101">
        <v>148</v>
      </c>
      <c r="D10" s="289">
        <f>+C10/C11</f>
        <v>49.333333333333336</v>
      </c>
      <c r="E10" s="99">
        <v>207</v>
      </c>
      <c r="F10" s="291">
        <f>+E10/E11</f>
        <v>69</v>
      </c>
      <c r="G10" s="99">
        <v>194</v>
      </c>
      <c r="H10" s="291">
        <f>+G10/G11</f>
        <v>64.666666666666671</v>
      </c>
      <c r="I10" s="99">
        <v>244</v>
      </c>
      <c r="J10" s="291">
        <f>+I10/I11</f>
        <v>81.333333333333329</v>
      </c>
      <c r="K10" s="99">
        <f>+C10+E10+G10+I10</f>
        <v>793</v>
      </c>
      <c r="L10" s="297">
        <f>+K10/K11</f>
        <v>66.083333333333329</v>
      </c>
      <c r="M10" s="293"/>
      <c r="N10" s="293"/>
      <c r="O10" s="294"/>
      <c r="P10" s="98"/>
      <c r="Q10" s="299"/>
      <c r="R10" s="96"/>
    </row>
    <row r="11" spans="1:26" s="19" customFormat="1" ht="74.25" customHeight="1" thickBot="1" x14ac:dyDescent="0.25">
      <c r="A11" s="307"/>
      <c r="B11" s="103" t="s">
        <v>169</v>
      </c>
      <c r="C11" s="101">
        <v>3</v>
      </c>
      <c r="D11" s="290"/>
      <c r="E11" s="100">
        <v>3</v>
      </c>
      <c r="F11" s="292"/>
      <c r="G11" s="101">
        <v>3</v>
      </c>
      <c r="H11" s="292"/>
      <c r="I11" s="101">
        <v>3</v>
      </c>
      <c r="J11" s="292"/>
      <c r="K11" s="101">
        <v>12</v>
      </c>
      <c r="L11" s="298"/>
      <c r="M11" s="295"/>
      <c r="N11" s="295"/>
      <c r="O11" s="296"/>
      <c r="P11" s="98"/>
      <c r="Q11" s="299"/>
    </row>
  </sheetData>
  <sheetProtection formatColumns="0" formatRows="0"/>
  <mergeCells count="22">
    <mergeCell ref="Q10:Q11"/>
    <mergeCell ref="B6:S6"/>
    <mergeCell ref="A1:A4"/>
    <mergeCell ref="B1:Q1"/>
    <mergeCell ref="R1:S1"/>
    <mergeCell ref="B2:Q2"/>
    <mergeCell ref="R2:S2"/>
    <mergeCell ref="B3:Q3"/>
    <mergeCell ref="R3:S3"/>
    <mergeCell ref="B4:Q4"/>
    <mergeCell ref="R4:S4"/>
    <mergeCell ref="A8:A9"/>
    <mergeCell ref="B8:B9"/>
    <mergeCell ref="C8:O8"/>
    <mergeCell ref="M9:O9"/>
    <mergeCell ref="A10:A11"/>
    <mergeCell ref="D10:D11"/>
    <mergeCell ref="F10:F11"/>
    <mergeCell ref="H10:H11"/>
    <mergeCell ref="J10:J11"/>
    <mergeCell ref="M10:O11"/>
    <mergeCell ref="L10:L11"/>
  </mergeCells>
  <pageMargins left="0.7" right="0.7" top="0.75" bottom="0.75" header="0.3" footer="0.3"/>
  <pageSetup orientation="portrait" r:id="rId1"/>
  <ignoredErrors>
    <ignoredError sqref="L10"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179D415A-3918-4AD2-9D09-3D3A1E41566F}"/>
</file>

<file path=customXml/itemProps2.xml><?xml version="1.0" encoding="utf-8"?>
<ds:datastoreItem xmlns:ds="http://schemas.openxmlformats.org/officeDocument/2006/customXml" ds:itemID="{F1760911-D816-4CD3-87F6-AB9DBBDE92D9}"/>
</file>

<file path=customXml/itemProps3.xml><?xml version="1.0" encoding="utf-8"?>
<ds:datastoreItem xmlns:ds="http://schemas.openxmlformats.org/officeDocument/2006/customXml" ds:itemID="{483F681D-5A06-4931-8929-71CE0CAEC07A}"/>
</file>

<file path=customXml/itemProps4.xml><?xml version="1.0" encoding="utf-8"?>
<ds:datastoreItem xmlns:ds="http://schemas.openxmlformats.org/officeDocument/2006/customXml" ds:itemID="{07D5F243-FFB4-449C-88E7-C10F03A54B3C}"/>
</file>

<file path=customXml/itemProps5.xml><?xml version="1.0" encoding="utf-8"?>
<ds:datastoreItem xmlns:ds="http://schemas.openxmlformats.org/officeDocument/2006/customXml" ds:itemID="{78D5A314-06C7-4863-984B-5126C290E42A}"/>
</file>

<file path=customXml/itemProps6.xml><?xml version="1.0" encoding="utf-8"?>
<ds:datastoreItem xmlns:ds="http://schemas.openxmlformats.org/officeDocument/2006/customXml" ds:itemID="{D5211CF4-63F9-46D7-9D25-53E5DFB49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Calificación Servicio Concil</vt:lpstr>
      <vt:lpstr>1.1. registro calificación serv</vt:lpstr>
      <vt:lpstr>2. Logro acuerdos conciliación</vt:lpstr>
      <vt:lpstr>2.2. registro logro acuerdos co</vt:lpstr>
      <vt:lpstr>3. Productividad CA</vt:lpstr>
      <vt:lpstr>3.3. registro productividad CA</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Sebastian Bernal Garavito</cp:lastModifiedBy>
  <cp:lastPrinted>2022-11-22T18:45:25Z</cp:lastPrinted>
  <dcterms:created xsi:type="dcterms:W3CDTF">2012-02-20T19:54:14Z</dcterms:created>
  <dcterms:modified xsi:type="dcterms:W3CDTF">2023-12-28T19:42:08Z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