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omments5.xml" ContentType="application/vnd.openxmlformats-officedocument.spreadsheetml.comments+xml"/>
  <Override PartName="/xl/charts/chart5.xml" ContentType="application/vnd.openxmlformats-officedocument.drawingml.chart+xml"/>
  <Override PartName="/xl/drawings/drawing10.xml" ContentType="application/vnd.openxmlformats-officedocument.drawing+xml"/>
  <Override PartName="/xl/drawings/drawing11.xml" ContentType="application/vnd.openxmlformats-officedocument.drawing+xml"/>
  <Override PartName="/xl/comments6.xml" ContentType="application/vnd.openxmlformats-officedocument.spreadsheetml.comments+xml"/>
  <Override PartName="/xl/charts/chart6.xml" ContentType="application/vnd.openxmlformats-officedocument.drawingml.chart+xml"/>
  <Override PartName="/xl/drawings/drawing12.xml" ContentType="application/vnd.openxmlformats-officedocument.drawing+xml"/>
  <Override PartName="/xl/drawings/drawing13.xml" ContentType="application/vnd.openxmlformats-officedocument.drawing+xml"/>
  <Override PartName="/xl/comments7.xml" ContentType="application/vnd.openxmlformats-officedocument.spreadsheetml.comments+xml"/>
  <Override PartName="/xl/charts/chart7.xml" ContentType="application/vnd.openxmlformats-officedocument.drawingml.chart+xml"/>
  <Override PartName="/xl/drawings/drawing1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ttp://intranet/DSS/OAP/DOCS/Documentos/Año_2023/02_Indicadores_de_Gestion/05_GestionInformacionEmpresa/"/>
    </mc:Choice>
  </mc:AlternateContent>
  <bookViews>
    <workbookView xWindow="-120" yWindow="-120" windowWidth="29040" windowHeight="15840" tabRatio="879" activeTab="6"/>
  </bookViews>
  <sheets>
    <sheet name="1. Consultas E.F." sheetId="13" r:id="rId1"/>
    <sheet name="1.1. Registro consulta E.F." sheetId="14" r:id="rId2"/>
    <sheet name="2. Oficios Recordatorios" sheetId="11" r:id="rId3"/>
    <sheet name="2.1.Registro oficios recordator" sheetId="12" r:id="rId4"/>
    <sheet name="3. Revocatoria de multas" sheetId="15" r:id="rId5"/>
    <sheet name="3.1. Registro revocatorias mult" sheetId="16" r:id="rId6"/>
    <sheet name="4. Solicitud Informacion financ" sheetId="9" r:id="rId7"/>
    <sheet name="4.1. Regitro Solicitud Informac" sheetId="10" r:id="rId8"/>
    <sheet name="5. Capacitaciones " sheetId="17" r:id="rId9"/>
    <sheet name="5.1. Registro capacitaciones" sheetId="18" r:id="rId10"/>
    <sheet name="6. Consultas  NIIF" sheetId="19" r:id="rId11"/>
    <sheet name="6.1. Registro consultas NIIF" sheetId="20" r:id="rId12"/>
    <sheet name="7.Guías contables" sheetId="21" r:id="rId13"/>
    <sheet name="7.1. Registro guías contables" sheetId="22" r:id="rId14"/>
  </sheets>
  <externalReferences>
    <externalReference r:id="rId15"/>
    <externalReference r:id="rId16"/>
  </externalReferenc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3" i="16" l="1"/>
  <c r="M12" i="14" l="1"/>
  <c r="K14" i="14" l="1"/>
  <c r="K12" i="14" l="1"/>
  <c r="D10" i="12" l="1"/>
  <c r="C8" i="22" l="1"/>
  <c r="B11" i="22"/>
  <c r="B10" i="22"/>
  <c r="K10" i="14"/>
  <c r="B11" i="12" l="1"/>
  <c r="B10" i="12"/>
  <c r="E12" i="14" l="1"/>
  <c r="G14" i="14"/>
  <c r="E14" i="14"/>
  <c r="C14" i="14" l="1"/>
  <c r="G12" i="14" l="1"/>
  <c r="C12" i="14" l="1"/>
  <c r="F10" i="22" l="1"/>
  <c r="O46" i="21" s="1"/>
  <c r="D10" i="22"/>
  <c r="I46" i="21" s="1"/>
  <c r="G11" i="22"/>
  <c r="G10" i="22"/>
  <c r="P47" i="21"/>
  <c r="O47" i="21"/>
  <c r="L47" i="21"/>
  <c r="I47" i="21"/>
  <c r="F47" i="21"/>
  <c r="F10" i="20"/>
  <c r="O46" i="19" s="1"/>
  <c r="D10" i="20"/>
  <c r="I46" i="19" s="1"/>
  <c r="B11" i="20"/>
  <c r="B10" i="20"/>
  <c r="G11" i="20"/>
  <c r="G10" i="20"/>
  <c r="P47" i="19"/>
  <c r="O47" i="19"/>
  <c r="L47" i="19"/>
  <c r="I47" i="19"/>
  <c r="F47" i="19"/>
  <c r="G11" i="18"/>
  <c r="G10" i="18"/>
  <c r="H10" i="18" s="1"/>
  <c r="P46" i="17" s="1"/>
  <c r="F10" i="18"/>
  <c r="O46" i="17" s="1"/>
  <c r="D10" i="18"/>
  <c r="I46" i="17" s="1"/>
  <c r="B11" i="18"/>
  <c r="B10" i="18"/>
  <c r="P47" i="17"/>
  <c r="O47" i="17"/>
  <c r="L47" i="17"/>
  <c r="I47" i="17"/>
  <c r="F47" i="17"/>
  <c r="H10" i="22" l="1"/>
  <c r="P46" i="21" s="1"/>
  <c r="H10" i="20"/>
  <c r="P46" i="19" s="1"/>
  <c r="D12" i="16" l="1"/>
  <c r="I46" i="15" s="1"/>
  <c r="F12" i="16"/>
  <c r="O46" i="15" s="1"/>
  <c r="C10" i="16"/>
  <c r="C6" i="16"/>
  <c r="P47" i="15"/>
  <c r="O47" i="15"/>
  <c r="L47" i="15"/>
  <c r="I47" i="15"/>
  <c r="F47" i="15"/>
  <c r="O47" i="13"/>
  <c r="M47" i="13"/>
  <c r="K47" i="13"/>
  <c r="I47" i="13"/>
  <c r="G47" i="13"/>
  <c r="E47" i="13"/>
  <c r="J16" i="14"/>
  <c r="H12" i="16" l="1"/>
  <c r="P46" i="15" s="1"/>
  <c r="N16" i="14"/>
  <c r="L16" i="14"/>
  <c r="H16" i="14"/>
  <c r="F16" i="14"/>
  <c r="D16" i="14"/>
  <c r="N14" i="14"/>
  <c r="L14" i="14"/>
  <c r="J14" i="14"/>
  <c r="H14" i="14"/>
  <c r="F14" i="14"/>
  <c r="D14" i="14"/>
  <c r="N12" i="14"/>
  <c r="L12" i="14"/>
  <c r="J12" i="14"/>
  <c r="H12" i="14"/>
  <c r="F12" i="14"/>
  <c r="D12" i="14"/>
  <c r="O17" i="14"/>
  <c r="O16" i="14"/>
  <c r="O15" i="14"/>
  <c r="O14" i="14"/>
  <c r="O13" i="14"/>
  <c r="O12" i="14"/>
  <c r="M11" i="14"/>
  <c r="K11" i="14"/>
  <c r="L10" i="14" s="1"/>
  <c r="M46" i="13" s="1"/>
  <c r="I11" i="14"/>
  <c r="G11" i="14"/>
  <c r="E11" i="14"/>
  <c r="C11" i="14"/>
  <c r="M10" i="14"/>
  <c r="I10" i="14"/>
  <c r="G10" i="14"/>
  <c r="E10" i="14"/>
  <c r="C10" i="14"/>
  <c r="P7" i="14"/>
  <c r="N7" i="14"/>
  <c r="P47" i="13"/>
  <c r="L47" i="13"/>
  <c r="F47" i="13"/>
  <c r="P46" i="11"/>
  <c r="I46" i="11"/>
  <c r="B6" i="12"/>
  <c r="A10" i="12"/>
  <c r="C8" i="12"/>
  <c r="P47" i="11"/>
  <c r="O47" i="11"/>
  <c r="L47" i="11"/>
  <c r="I47" i="11"/>
  <c r="F47" i="11"/>
  <c r="N10" i="14" l="1"/>
  <c r="O46" i="13" s="1"/>
  <c r="J10" i="14"/>
  <c r="K46" i="13" s="1"/>
  <c r="H10" i="14"/>
  <c r="I46" i="13" s="1"/>
  <c r="D10" i="14"/>
  <c r="E46" i="13" s="1"/>
  <c r="F10" i="14"/>
  <c r="G46" i="13" s="1"/>
  <c r="P16" i="14"/>
  <c r="P14" i="14"/>
  <c r="P12" i="14"/>
  <c r="O11" i="14"/>
  <c r="O10" i="14"/>
  <c r="P10" i="14" l="1"/>
  <c r="P46" i="13" s="1"/>
  <c r="J10" i="10"/>
  <c r="O46" i="9" s="1"/>
  <c r="H10" i="10"/>
  <c r="L46" i="9" s="1"/>
  <c r="F10" i="10"/>
  <c r="I46" i="9" s="1"/>
  <c r="D10" i="10"/>
  <c r="F46" i="9" s="1"/>
  <c r="B11" i="10" l="1"/>
  <c r="B10" i="10"/>
  <c r="A10" i="10"/>
  <c r="C8" i="10"/>
  <c r="B6" i="10"/>
  <c r="P47" i="9" l="1"/>
  <c r="O47" i="9"/>
  <c r="L47" i="9"/>
  <c r="I47" i="9"/>
  <c r="F47" i="9"/>
  <c r="K11" i="10"/>
  <c r="K10" i="10"/>
  <c r="L10" i="10" l="1"/>
  <c r="P46" i="9" s="1"/>
</calcChain>
</file>

<file path=xl/comments1.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2.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40" authorId="0" shapeId="0">
      <text>
        <r>
          <rPr>
            <b/>
            <sz val="8"/>
            <color indexed="81"/>
            <rFont val="Tahoma"/>
            <family val="2"/>
          </rPr>
          <t>DEFINIR DE DONDE VOY A TOMAR LA INFORMACIÓN, PUEDE SER DE UN CUADRO EN EXCEL, DEL RADICADOR O CUALQUIER HERRAMIENTA</t>
        </r>
        <r>
          <rPr>
            <sz val="8"/>
            <color indexed="81"/>
            <rFont val="Tahoma"/>
            <family val="2"/>
          </rPr>
          <t xml:space="preserve">
</t>
        </r>
      </text>
    </comment>
    <comment ref="H40" authorId="0" shapeId="0">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M40" authorId="0" shapeId="0">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 ref="C41" authorId="0" shapeId="0">
      <text>
        <r>
          <rPr>
            <b/>
            <sz val="8"/>
            <color indexed="81"/>
            <rFont val="Tahoma"/>
            <family val="2"/>
          </rPr>
          <t>DEFINIR DE DONDE VOY A TOMAR LA INFORMACIÓN, PUEDE SER DE UN CUADRO EN EXCEL, DEL RADICADOR O CUALQUIER HERRAMIENTA</t>
        </r>
        <r>
          <rPr>
            <sz val="8"/>
            <color indexed="81"/>
            <rFont val="Tahoma"/>
            <family val="2"/>
          </rPr>
          <t xml:space="preserve">
</t>
        </r>
      </text>
    </comment>
  </commentList>
</comments>
</file>

<file path=xl/comments3.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40" authorId="0" shapeId="0">
      <text>
        <r>
          <rPr>
            <b/>
            <sz val="8"/>
            <color indexed="81"/>
            <rFont val="Tahoma"/>
            <family val="2"/>
          </rPr>
          <t>DEFINIR DE DONDE VOY A TOMAR LA INFORMACIÓN, PUEDE SER DE UN CUADRO EN EXCEL, DEL RADICADOR O CUALQUIER HERRAMIENTA</t>
        </r>
        <r>
          <rPr>
            <sz val="8"/>
            <color indexed="81"/>
            <rFont val="Tahoma"/>
            <family val="2"/>
          </rPr>
          <t xml:space="preserve">
</t>
        </r>
      </text>
    </comment>
    <comment ref="H40" authorId="0" shapeId="0">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M40" authorId="0" shapeId="0">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 ref="C41" authorId="0" shapeId="0">
      <text>
        <r>
          <rPr>
            <b/>
            <sz val="8"/>
            <color indexed="81"/>
            <rFont val="Tahoma"/>
            <family val="2"/>
          </rPr>
          <t>DEFINIR DE DONDE VOY A TOMAR LA INFORMACIÓN, PUEDE SER DE UN CUADRO EN EXCEL, DEL RADICADOR O CUALQUIER HERRAMIENTA</t>
        </r>
        <r>
          <rPr>
            <sz val="8"/>
            <color indexed="81"/>
            <rFont val="Tahoma"/>
            <family val="2"/>
          </rPr>
          <t xml:space="preserve">
</t>
        </r>
      </text>
    </comment>
    <comment ref="M41" authorId="0" shapeId="0">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List>
</comments>
</file>

<file path=xl/comments4.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5.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6.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7.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sharedStrings.xml><?xml version="1.0" encoding="utf-8"?>
<sst xmlns="http://schemas.openxmlformats.org/spreadsheetml/2006/main" count="1098" uniqueCount="263">
  <si>
    <t>PROCESO</t>
  </si>
  <si>
    <t>TIPO DE INDICADOR</t>
  </si>
  <si>
    <t>META</t>
  </si>
  <si>
    <t>FORMULACIÓN</t>
  </si>
  <si>
    <t>FRECUENCIA DE MEDICION</t>
  </si>
  <si>
    <t>ANALISIS DE INFORMACIÓN</t>
  </si>
  <si>
    <t>NOMBRE DEL INDICADOR</t>
  </si>
  <si>
    <t>UNIDAD DE MEDIDA</t>
  </si>
  <si>
    <t>MEDICIÓN</t>
  </si>
  <si>
    <t>MES</t>
  </si>
  <si>
    <t>RESULTADO</t>
  </si>
  <si>
    <t>OBJETIVO ESTRATEGICO</t>
  </si>
  <si>
    <t>DEFINICIÓN DE LAS VARIABLES</t>
  </si>
  <si>
    <t>RANGO</t>
  </si>
  <si>
    <t>VERDE</t>
  </si>
  <si>
    <t>AMARILLO</t>
  </si>
  <si>
    <t>ROJO</t>
  </si>
  <si>
    <t>DATOS DE LAS VARIABLES</t>
  </si>
  <si>
    <t>FUENTE</t>
  </si>
  <si>
    <t>RESPONSABLE</t>
  </si>
  <si>
    <t>DATOS</t>
  </si>
  <si>
    <t>GRAFICA DE INDICADOR</t>
  </si>
  <si>
    <t>NOMBRE DE LA VARIABLE</t>
  </si>
  <si>
    <t>FRECUENCIA DE SEGUIMIENTO</t>
  </si>
  <si>
    <t>PROMEDIO</t>
  </si>
  <si>
    <t>OBJETIVO DEL INDICADOR</t>
  </si>
  <si>
    <t>COMO SE MIDE EL INDICADOR</t>
  </si>
  <si>
    <t>PROCESOS</t>
  </si>
  <si>
    <t>ANALISIS FINANCIERO Y CONTABLE</t>
  </si>
  <si>
    <t>REGIMEN CAMBIARIO</t>
  </si>
  <si>
    <t>LIQUIDACIÓN JUDICIAL</t>
  </si>
  <si>
    <t>INTERVENCIÓN</t>
  </si>
  <si>
    <t>PROCESOS ESPECIALES</t>
  </si>
  <si>
    <t>EVALUACIÓN Y CONTROL</t>
  </si>
  <si>
    <t>INVESTIGACIONES ADMINISTRATIVAS</t>
  </si>
  <si>
    <t>ACTUACIONES Y AUTORIZACIONES ADMINISTRATIVAS</t>
  </si>
  <si>
    <t>SUPERINTENDENCIA DE SOCIEDADES</t>
  </si>
  <si>
    <t>Codigo: GC-F-006</t>
  </si>
  <si>
    <t>SISTEMA DE GESTIÓN INTEGRADO</t>
  </si>
  <si>
    <t>PROCESO: GESTIÓN INTEGRAL</t>
  </si>
  <si>
    <t>FORMATO: HOJA DE VIDA INDICADORES</t>
  </si>
  <si>
    <t>Pagina 1 de 1</t>
  </si>
  <si>
    <t>LIDER DEL PROCESO
(cargo)</t>
  </si>
  <si>
    <t>PERIODO DE ANALISIS</t>
  </si>
  <si>
    <t>HOJA DE VIDA DE INDICADORES</t>
  </si>
  <si>
    <t>ACCIÓN CORRECTIVA</t>
  </si>
  <si>
    <t xml:space="preserve">           </t>
  </si>
  <si>
    <t>ANUAL</t>
  </si>
  <si>
    <t>SEMESTRAL</t>
  </si>
  <si>
    <t>TRIMESTRAL</t>
  </si>
  <si>
    <t>CUATRIMESTRAL</t>
  </si>
  <si>
    <t>BIMESTRAL</t>
  </si>
  <si>
    <t>MENSUAL</t>
  </si>
  <si>
    <t>Contar con empresas competitivas, productivas y perdurables</t>
  </si>
  <si>
    <t>AÑO</t>
  </si>
  <si>
    <t>ACCIÓN A TOMAR</t>
  </si>
  <si>
    <t>NINGUNA</t>
  </si>
  <si>
    <t>SISTEMA DE GESTION INTEGRADO</t>
  </si>
  <si>
    <t>PROCESO:  GESTION INTEGRAL</t>
  </si>
  <si>
    <t>FORMATO: DATOS INDICADORES PROCESOS</t>
  </si>
  <si>
    <t>GRUPO</t>
  </si>
  <si>
    <t>TOTAL</t>
  </si>
  <si>
    <t>OBSERVACIONES</t>
  </si>
  <si>
    <t>RECUPERACIÓN EMPRESARIAL</t>
  </si>
  <si>
    <t>PROCESOS SOCIETARIOS</t>
  </si>
  <si>
    <t>PROCESOS PARALELOS A LA INSOLVENCIA</t>
  </si>
  <si>
    <t>No aplica</t>
  </si>
  <si>
    <t>ENE</t>
  </si>
  <si>
    <t>FEB</t>
  </si>
  <si>
    <t>MAR</t>
  </si>
  <si>
    <t>ABR</t>
  </si>
  <si>
    <t>MAY</t>
  </si>
  <si>
    <t>JUN</t>
  </si>
  <si>
    <t>JUL</t>
  </si>
  <si>
    <t>AGOS</t>
  </si>
  <si>
    <t>SEP</t>
  </si>
  <si>
    <t>OCT</t>
  </si>
  <si>
    <t>NOV</t>
  </si>
  <si>
    <t>DIC</t>
  </si>
  <si>
    <t>GESTION ESTRATEGICA</t>
  </si>
  <si>
    <t xml:space="preserve">GESTION INTEGRAL </t>
  </si>
  <si>
    <t>GESTION COMUNICACIONES</t>
  </si>
  <si>
    <t>GESTION JUDICIAL</t>
  </si>
  <si>
    <t>GESTION DE INFORMACION EMPRESARIAL</t>
  </si>
  <si>
    <t>ANALISIS ECONOMICO Y DE RIESGO</t>
  </si>
  <si>
    <t>GESTION CONTRACTUAL</t>
  </si>
  <si>
    <t>GESTION DOCUMENTAL</t>
  </si>
  <si>
    <t>GESTION FINANCIERA Y CONTABLE</t>
  </si>
  <si>
    <t>GESTION DE INFRAESTRUCTURA FISICA</t>
  </si>
  <si>
    <t>GESTION DEL TALENTO HUMANO</t>
  </si>
  <si>
    <t>ATENCION AL CIUDADANO</t>
  </si>
  <si>
    <t>GESTION DE INFRAESTRUCTURA Y TECNOLOGIAS DE INFORMACION</t>
  </si>
  <si>
    <t>CONTROL DISCIPLINARIO</t>
  </si>
  <si>
    <t>Contribuir a la preservación del orden público económico</t>
  </si>
  <si>
    <t>TRIMESTRE I</t>
  </si>
  <si>
    <t>TRIMESTRE II</t>
  </si>
  <si>
    <t>TRIMESTRE III</t>
  </si>
  <si>
    <t>TRIMESTRE IV</t>
  </si>
  <si>
    <t>Análisis Trimestre 1:</t>
  </si>
  <si>
    <t>Análisis Trimestre 2:</t>
  </si>
  <si>
    <t>Análisis Trimestre 3:</t>
  </si>
  <si>
    <t>Análisis Trimestre 4:</t>
  </si>
  <si>
    <t>PORCENTAJE</t>
  </si>
  <si>
    <t>Código: GC-F-006</t>
  </si>
  <si>
    <t>Versión 004</t>
  </si>
  <si>
    <t>Fortalecimiento de la oferta de valor para los usuarios (más y mejores servicios)</t>
  </si>
  <si>
    <t xml:space="preserve">Lograr el reconocimiento y la confianza de los usuarios
</t>
  </si>
  <si>
    <t xml:space="preserve">Lograr niveles superiores de servicio, acompañamiento y atención al usuario (excelencia operacional)
</t>
  </si>
  <si>
    <t xml:space="preserve">Lograr un marco normativo adecuado que facilite el cumplimiento de la Misión
</t>
  </si>
  <si>
    <t xml:space="preserve">Construcción de una cultura de alto rendimiento
</t>
  </si>
  <si>
    <t>GESTION DE APOYO JUDICIAL</t>
  </si>
  <si>
    <t>TIPO DE ACCION</t>
  </si>
  <si>
    <t>Fecha: 14 de junio de 2019</t>
  </si>
  <si>
    <t>Version: 004</t>
  </si>
  <si>
    <t>CONCILIACIÓN Y ARBITRAJE</t>
  </si>
  <si>
    <t>2019-2022</t>
  </si>
  <si>
    <t>Histórico de objetivos estratégicos</t>
  </si>
  <si>
    <t>Afianzar el acompañamiento permanente con acciones pedagógicas enfocadas al cumplimiento normativo, así como, a la promoción de una cultura de transparencia, integridad y ética empresarial.</t>
  </si>
  <si>
    <t>Promover la implementación de políticas y lineamientos encaminados a la responsabilidad, emprendimiento y la innovación desde una perspectiva social para incentivar el bienestar de los empleados y el desarrollo sostenible de los colombianos.</t>
  </si>
  <si>
    <t>Aumentar la excelencia en el servicio a través del fortalecimiento de la oferta de valor a los usuarios de manera efectiva y pronta.</t>
  </si>
  <si>
    <t>Lograr una justicia pronta</t>
  </si>
  <si>
    <t>Fortalecer la estructura organizacional con procesos innovadores de transformación institucional</t>
  </si>
  <si>
    <t>Eficiencia</t>
  </si>
  <si>
    <t>Solicitud de informacion financiera</t>
  </si>
  <si>
    <t>Atender en términos las solicitudes de informacion financiera reportada a la Entidad y almacenada en los distintos sistemas.</t>
  </si>
  <si>
    <t>No. de solicitudes de información financiera atendidas oportunamente
       --------------------------------------------------------------------------------------------------------  x 100
Total de solicitudes de información financiera presentadas</t>
  </si>
  <si>
    <r>
      <t xml:space="preserve">No. de solicitudes de información financiera atendidas oportunamente: </t>
    </r>
    <r>
      <rPr>
        <sz val="10"/>
        <rFont val="Arial"/>
        <family val="2"/>
      </rPr>
      <t>Se refiere al número de solicitudes de entrega  de información financiera atendidas en los términos definidos por la entidad, para cada canal previsto (gestión documental,  personalizado).</t>
    </r>
    <r>
      <rPr>
        <b/>
        <sz val="10"/>
        <rFont val="Arial"/>
        <family val="2"/>
      </rPr>
      <t xml:space="preserve">
Total de solicitudes de informacion financiera presentadas: </t>
    </r>
    <r>
      <rPr>
        <sz val="10"/>
        <rFont val="Arial"/>
        <family val="2"/>
      </rPr>
      <t>Se refiere al número total de solicitudes de informacion financiera presentados ante la entidad por todos los canales previstos para ello (gestión documental,  personalizado)</t>
    </r>
  </si>
  <si>
    <t>Mayor o igual 95%</t>
  </si>
  <si>
    <t>Entre 90% y 94%</t>
  </si>
  <si>
    <t>Menor a 90%</t>
  </si>
  <si>
    <t>No. de solicitudes de información financiera atendidas oportunamente</t>
  </si>
  <si>
    <t>Las solicitudes pueden ser requeridas por medio de consultas a través del sistema de información documental (Postal) y personalizado: Listado de solicitudes  (Intranet SharePoint)</t>
  </si>
  <si>
    <t xml:space="preserve">Unidades </t>
  </si>
  <si>
    <t>Coordinador Grupo de Arquitectura de Datos</t>
  </si>
  <si>
    <t>Total de solicitudes de información financiera presentadas</t>
  </si>
  <si>
    <t>Total de solicitudes requeridas a través del sistema de información documental (Postal) y Personalizado: Listado de atención (Intranet SharePoint)</t>
  </si>
  <si>
    <t>Efectividad</t>
  </si>
  <si>
    <t>Prevención de incumplimientos mediante oficios recordatorios</t>
  </si>
  <si>
    <t xml:space="preserve">Prevenir y alertar a las sociedades que no hayan remitido oportunamente los estados financieros, sobre el cumplimiento de los plazos establecidos en la Circular Externa para el envío de la información financiera, mediante oficios recordatorios de su obligación al respecto, con el fin de reducir el porcentaje de sociedades que podrían hacerse acreedoras a una multa.  </t>
  </si>
  <si>
    <t>&gt;=90%</t>
  </si>
  <si>
    <t>Entre 80% y 90%</t>
  </si>
  <si>
    <t>&lt;80%</t>
  </si>
  <si>
    <t>No. de sociedades con oficios recordatorios del envío de los estados financieros, por incumplimiento en los plazos establecidos en la Circular Externa de solicitud de información financiera (junio 30)</t>
  </si>
  <si>
    <t>Listado de sociedades objeto de oficio</t>
  </si>
  <si>
    <t>Número</t>
  </si>
  <si>
    <t>Grupo de Informes Empresariales</t>
  </si>
  <si>
    <t>No. de sociedades que incumplieron con el envío de los estados financieros en los plazos establecidos en la Circular Externa de solicitud de información financiera. (junio 30)</t>
  </si>
  <si>
    <t>Muestra de sociedades generada por el Grupo de Arquitectura de Datos</t>
  </si>
  <si>
    <t>Grupo de Arquitectura de Datos</t>
  </si>
  <si>
    <t>Análisis Año 2023:</t>
  </si>
  <si>
    <t>DELEGADO DE AES</t>
  </si>
  <si>
    <t>Eficacia</t>
  </si>
  <si>
    <t>No. de sociedades con oficios recordatorios del envío de los estados financieros
por incumplimiento en los plazos establecidos en la Circular Externa de solicitud de información financiera
      ----------------------------------------------------------------------------------------------------------------------------------------------------------------- x 100
No. de sociedades que incumplieron con el envío de los estados financieros 
en los plazos establecidos en la Circular Externa de solicitud de información financiera.</t>
  </si>
  <si>
    <r>
      <t xml:space="preserve">No. de sociedades con oficios recordatorios del envío de los estados financieros, por incumplimiento en los plazos establecidos en la Circular Externa de solicitud de información financiera: </t>
    </r>
    <r>
      <rPr>
        <sz val="10"/>
        <rFont val="Arial"/>
        <family val="2"/>
      </rPr>
      <t xml:space="preserve">No. de Sociedades a las que se les envía oficio recordatorio por no haber remitido los estados financieros en los plazos establecidos en la Circular Externa, tomadas a un corte determinado durante el periodo de la recepción. </t>
    </r>
    <r>
      <rPr>
        <b/>
        <sz val="10"/>
        <rFont val="Arial"/>
        <family val="2"/>
      </rPr>
      <t xml:space="preserve">  
No. de sociedades que incumplieron con el envío de los estados financieros en los plazos establecidos en la Circular Externa de solicitud de información financiera: </t>
    </r>
    <r>
      <rPr>
        <sz val="10"/>
        <rFont val="Arial"/>
        <family val="2"/>
      </rPr>
      <t xml:space="preserve">No. de Sociedades que no remitieron los estados financieros en los plazos establecidos en la Circular Externa, tomadas a un corte determinado durante el periodo de la recepción. </t>
    </r>
  </si>
  <si>
    <t>ANUAL (30 de junio)</t>
  </si>
  <si>
    <t>RESULTADO 2023</t>
  </si>
  <si>
    <t>Consultas sobre envío de Estados Financieros atendidas</t>
  </si>
  <si>
    <t>Atender en términos las consultas sobre envío de estados financieros</t>
  </si>
  <si>
    <t>No. de consultas sobre envío de estados financieros atendidas oportunamente</t>
  </si>
  <si>
    <t>Para consultas Portal web: Correos electrónicos; para consultas telefónico: Reporte extensión 7177; para consultas por escrito: Sistema de Información Documental (Radicador); para consultas personalizadas: Listado de atención</t>
  </si>
  <si>
    <t>Unidades</t>
  </si>
  <si>
    <t>Total de de consultas sobre envío de estados financieros presentadas</t>
  </si>
  <si>
    <t>Portal web: Correos electrónicos; telefónico: Reporte extensión 7177; escrito: Sistema de Información Documental (Radicador); personalizado: Listado de atención</t>
  </si>
  <si>
    <t>Primer Semestre</t>
  </si>
  <si>
    <t>&gt;=95%</t>
  </si>
  <si>
    <t>&lt;90%</t>
  </si>
  <si>
    <t>Análisis Primer Semestre:</t>
  </si>
  <si>
    <t>Análisis Segundo Semestre:</t>
  </si>
  <si>
    <t>No. de consultas sobre envío de estados financieros atendidas oportunamente
        ----------------------------------------------------------------------------------------------------------------------  x 100
Total de consultas sobre envío de estados financieros presentadas</t>
  </si>
  <si>
    <r>
      <t xml:space="preserve">No. de consultas sobre envío de estados financieros atendidas oportunamente: </t>
    </r>
    <r>
      <rPr>
        <sz val="10"/>
        <rFont val="Arial"/>
        <family val="2"/>
      </rPr>
      <t xml:space="preserve">Se refiere al número de consultas sobre envío de estados financieros atendidas en los términos establecidos por la entidad, para cada canal previsto (portal web, telefónico, escrito, personalizado).
</t>
    </r>
    <r>
      <rPr>
        <b/>
        <sz val="10"/>
        <rFont val="Arial"/>
        <family val="2"/>
      </rPr>
      <t xml:space="preserve">
Total de de consultas sobre envío de estados financieros presentadas:</t>
    </r>
    <r>
      <rPr>
        <sz val="10"/>
        <rFont val="Arial"/>
        <family val="2"/>
      </rPr>
      <t xml:space="preserve"> Se refiere al número total de consultas sobre envío de estados financieros presentados ante la entidad por todos los canales previstos para ello (portal web, telefónico, escrito, personalizado)</t>
    </r>
  </si>
  <si>
    <t xml:space="preserve">Coordinador Grupo Informes Empresariales </t>
  </si>
  <si>
    <t>BIMESTRE 1</t>
  </si>
  <si>
    <t>%</t>
  </si>
  <si>
    <t>BIMESTRE 2</t>
  </si>
  <si>
    <t>BIMESTRE 3</t>
  </si>
  <si>
    <t>BIMESTRE 4</t>
  </si>
  <si>
    <t>BIMESTRE 5</t>
  </si>
  <si>
    <t>BIMESTRE 6</t>
  </si>
  <si>
    <t xml:space="preserve">Sumatoria Grupo de Informes Empresariales  </t>
  </si>
  <si>
    <t>Total consultas atendidas oportunamente</t>
  </si>
  <si>
    <t xml:space="preserve">Total consultas presentadas sobre estados financieros </t>
  </si>
  <si>
    <t xml:space="preserve">Grupo de Informes Empresariales  </t>
  </si>
  <si>
    <t>Total consultas sobre estados financieros VIA WEB atendidas oportunamente</t>
  </si>
  <si>
    <t>Total consultas sobre estados financieros VIA WEB presentadas</t>
  </si>
  <si>
    <t>Total consultas sobre estados financieros VIA TELEFÓNICA  atendidas oportunamente</t>
  </si>
  <si>
    <t>Total consultas sobre estados financieros VIA TELEFÓNICA presentadas</t>
  </si>
  <si>
    <t>Total consultas sobre estados financieros PERSONALIZADAS  atendidas oportunamente</t>
  </si>
  <si>
    <t>Total consultas sobre estados financieros PERSONALIZADAS presentadas</t>
  </si>
  <si>
    <t>Calidad de la actuación de imposición de multas</t>
  </si>
  <si>
    <t xml:space="preserve">Evitar que el proceso sancionatorio incurra en errores que conduzcan a revocar el acto administrativo de sanción </t>
  </si>
  <si>
    <t>Entre 2% y 5%</t>
  </si>
  <si>
    <t>No. de resoluciones que revocan la sanción por no presentación de la información financiera requerida</t>
  </si>
  <si>
    <t>Grupo de Requerimientos Empresariales</t>
  </si>
  <si>
    <t>Segundo Semestre</t>
  </si>
  <si>
    <t>&lt;=2%</t>
  </si>
  <si>
    <t>&gt;5%</t>
  </si>
  <si>
    <t>No. total de multas por no envió oportuno del informe 01 de Estados Financieros  (correspondientes para el primer semestre de 2023 a las resoluciones de multa del segundo semestre de 2020 y para el segundo semestre de 2023 a las resoluciones de multa del primer semestre del 2021.</t>
  </si>
  <si>
    <t>Análisis Primer Semestre 2023:</t>
  </si>
  <si>
    <t>No. de resoluciones que revocan la sanción 
por no presentación de la información financiera requerida.  
           -----------------------------------------------------------------------------------------------------------------------------------------------------------------------  X 100
No. total de resoluciones de multas por no envió oportuno del informe 01 de Estados Financieros 
(correspondientes para el primer semenstre de 2023 a las resoluciones de multa del segundo semestre de 2020
 y para el segundo semestre de 2023 a las resoluciones de multa del primer semestre del 2021)</t>
  </si>
  <si>
    <r>
      <t xml:space="preserve">No. de resoluciones que revocan la sanción por no presentación de la información financiera requerida: </t>
    </r>
    <r>
      <rPr>
        <sz val="10"/>
        <rFont val="Arial"/>
        <family val="2"/>
      </rPr>
      <t>No. de Resoluciones de sanción revocadas por indebida notificación, por violación al derecho de defensa, no estar obligada y las demás que corresponda</t>
    </r>
    <r>
      <rPr>
        <b/>
        <sz val="10"/>
        <rFont val="Arial"/>
        <family val="2"/>
      </rPr>
      <t xml:space="preserve">.
No. total de resoluciones de multas por no envió oportuno del informe 01 de Estados Financieros (correspondientes para el primer semestre de 2023 a las resoluciones de multa del segundo semestre de 2020 y para el segundo semestre de 2023 a las resoluciones de multa del primer semestre del 2021): </t>
    </r>
    <r>
      <rPr>
        <sz val="10"/>
        <rFont val="Arial"/>
        <family val="2"/>
      </rPr>
      <t xml:space="preserve">No. de resoluciones de multas por no envío oportuno del informe 01 de estados financieros. </t>
    </r>
  </si>
  <si>
    <t>Sharepoint- Grupo de Requerimientos Empresariales - indicadores 2021</t>
  </si>
  <si>
    <t>GRUPO DE REQUERIMIENTOS EMPRESARIALES</t>
  </si>
  <si>
    <t xml:space="preserve">No. de resoluciones que revocan la sanción por no presentación de la información financiera requerida </t>
  </si>
  <si>
    <t>No. total de multas por no envió oportuno del informe 01 de Estados Financieros  (correspondientes para el primer semestre de 2023 a las resoluciones de multa del segundo semestre de 2020 y para el segundo semestre de 2023 a las resoluciones de multa del primer semestre del 2021</t>
  </si>
  <si>
    <t>Análisis Segundo Semestre 2023:</t>
  </si>
  <si>
    <t>Capacitaciones internas y externas</t>
  </si>
  <si>
    <t>Medir la eficiencia de las capacitaciones realizadas Vs. Programadas</t>
  </si>
  <si>
    <t>N° de Capacitaciones internas o externas en temas contables realizadas
        -----------------------------------------------------------------------------------------------------------------  X 100
N° de Capacitaciones internas o externas programadas</t>
  </si>
  <si>
    <r>
      <t xml:space="preserve">N° de Capacitaciones internas o externas en temas contables realizadas: </t>
    </r>
    <r>
      <rPr>
        <sz val="10"/>
        <rFont val="Arial"/>
        <family val="2"/>
      </rPr>
      <t xml:space="preserve">Jornadas de capacitación realizadas en temas contables, dirigidas a funcionarios y/o a usuarios. 
</t>
    </r>
    <r>
      <rPr>
        <b/>
        <sz val="10"/>
        <rFont val="Arial"/>
        <family val="2"/>
      </rPr>
      <t xml:space="preserve">
N° de Capacitaciones internas o externas programadas: </t>
    </r>
    <r>
      <rPr>
        <sz val="10"/>
        <rFont val="Arial"/>
        <family val="2"/>
      </rPr>
      <t>Jornadas de capacitación programadas en temas contables, dirigidas a funcionarios y/o a usuariosas</t>
    </r>
  </si>
  <si>
    <t>Mayor o igual al 80%</t>
  </si>
  <si>
    <t>Entre 70% y 80%</t>
  </si>
  <si>
    <t>Menor a 70%</t>
  </si>
  <si>
    <t>N° de Capacitaciones internas o externas en temas contables realizadas</t>
  </si>
  <si>
    <t>Listado</t>
  </si>
  <si>
    <t>COORDINADOR GRUPO DE ANÁLISIS Y REGULACIÓN CONTABLE</t>
  </si>
  <si>
    <t>N° de Capacitaciones internas o externas programadas</t>
  </si>
  <si>
    <t>Proyecto</t>
  </si>
  <si>
    <t>GESTIÓN DE INFORMACIÓN EMPRESARIAL</t>
  </si>
  <si>
    <t>CAPACITACIONES INTERNAS Y EXTERNAS</t>
  </si>
  <si>
    <t>I SEM</t>
  </si>
  <si>
    <t>II SEM</t>
  </si>
  <si>
    <t>GRUPO DE ANÁLISIS Y REGULACIÓN CONTABLE</t>
  </si>
  <si>
    <t>Análisis anual:</t>
  </si>
  <si>
    <t>Consultas sobre la aplicación de las normas vigentes NIIF</t>
  </si>
  <si>
    <t xml:space="preserve">Atender en término las consultas sobre la aplicación de las normas vigentes bajo NIIF (vía escrita) recibidas por parte del Grupo de Regulación e Investigación Contable. </t>
  </si>
  <si>
    <t>No. de consultas sobre la aplicación de las normas vigentes bajo NIIF (vía escrita)
atendidas oportunamente por el Grupo de Análisis y Regulación Contable 
        -------------------------------------------------------------------------------------------------------------------------------- X 100
Total de consultas sobre la aplicación de las normas vigentes bajo NIIF (vía escrita)
 presentadas al Grupo de Análisis y Regulación Contable</t>
  </si>
  <si>
    <r>
      <t xml:space="preserve">No. de consultas sobre la aplicación de las normas vigentes bajo NIIF (vía escrita) atendidas oportunamente por el Grupo de Regulación e Investigación Contable: </t>
    </r>
    <r>
      <rPr>
        <sz val="10"/>
        <rFont val="Arial"/>
        <family val="2"/>
      </rPr>
      <t xml:space="preserve">Se refiere al número de consultas sobre aplicación de normas NIIF vía escrita atendidas en los términos establecidos por el Grupo.  
</t>
    </r>
    <r>
      <rPr>
        <b/>
        <sz val="10"/>
        <rFont val="Arial"/>
        <family val="2"/>
      </rPr>
      <t xml:space="preserve">
Total de consultas sobre la aplicación de las normas vigentes bajo NIIF (vía escrita) presentadas al Grupo de Regulación e Investigación Contable): </t>
    </r>
    <r>
      <rPr>
        <sz val="10"/>
        <rFont val="Arial"/>
        <family val="2"/>
      </rPr>
      <t>Se refiere al número total de consultas sobre aplicación de normas NIIF vía escrita atendidas en los términos establecidos por el Grupo.</t>
    </r>
    <r>
      <rPr>
        <b/>
        <sz val="10"/>
        <rFont val="Arial"/>
        <family val="2"/>
      </rPr>
      <t xml:space="preserve">  </t>
    </r>
  </si>
  <si>
    <t>No. de consultas sobre la aplicación de las normas vigentes bajo NIIF (vía escrita) atendidas oportunamente por el Grupo.</t>
  </si>
  <si>
    <t>Radicados Postal de salida</t>
  </si>
  <si>
    <t xml:space="preserve">Total de consultas sobre la aplicación de las normas vigentes bajo NIIF (vía escrita) presentadas al Grupo.  </t>
  </si>
  <si>
    <t>Radiacdos Postal de entrada</t>
  </si>
  <si>
    <t>Análisis vigencia 2023:</t>
  </si>
  <si>
    <t>CONSULTAS NIIF</t>
  </si>
  <si>
    <t>RESULTADO ANUAL</t>
  </si>
  <si>
    <t>Elaboración de guías contables</t>
  </si>
  <si>
    <t xml:space="preserve">Orientar a los funcionarios y usuarios en temas contables </t>
  </si>
  <si>
    <t>N° de Guías contables elaboradas 
         --------------------------------------------------------- X 100
N° de Guías contables programadas</t>
  </si>
  <si>
    <r>
      <t>N° de Guías contables elaboradas:</t>
    </r>
    <r>
      <rPr>
        <sz val="10"/>
        <rFont val="Arial"/>
        <family val="2"/>
      </rPr>
      <t xml:space="preserve"> Documentos elaborados con información contable sobre temas relevantes y de interés para los usuarios. </t>
    </r>
    <r>
      <rPr>
        <b/>
        <sz val="10"/>
        <rFont val="Arial"/>
        <family val="2"/>
      </rPr>
      <t xml:space="preserve">
N° de Guías contables programadas:</t>
    </r>
    <r>
      <rPr>
        <sz val="10"/>
        <rFont val="Arial"/>
        <family val="2"/>
      </rPr>
      <t xml:space="preserve"> Documentos a realizar, con información contable sobre temas relevantes y de interés para los usuarios. </t>
    </r>
  </si>
  <si>
    <t>N° de Guías contables elaboradas</t>
  </si>
  <si>
    <t>Publicación en sitio</t>
  </si>
  <si>
    <t>COORDINADOR GRUPO ANÁLISIS Y REGULACIÓN CONTABLE</t>
  </si>
  <si>
    <t>N° de Guías contables programadas</t>
  </si>
  <si>
    <t>Proyecto estratégico</t>
  </si>
  <si>
    <t>Durante este periodo se atendieron 27 solicitudes de informacion financiera, cumpliendo con todas las solicitudes. Van 3 de gestión documental y 24 personalizadas.</t>
  </si>
  <si>
    <t>Durante este periodo se atendieron 41 solicitudes de informacion financiera, cumpliendo con todas las solicitudes. Tipo de solicitud 5 de gestión documental y 36 personalizadas.</t>
  </si>
  <si>
    <t>Durante este periodo se atendieron 42 solicitudes de informacion financiera, cumpliendo con todas las solicitudes. Tipo de solicitud 7 de gestión documental y 35 personalizadas.</t>
  </si>
  <si>
    <t xml:space="preserve">De las sociedades de la muestra (33,521) a las cuales se les solicitó la información financiera del año 2022, solo 2,091 no la remitieron dentro del plazo fijado por la Circular Externa 100-000012 del 22 de noviembre de 2022, o sea un 6,23%, siendo este un porcentaje bajo de incumplimiento, resultado en gran medida de los oficios recordatorios enviados a las sociedades durante el proceso de la recepción de la información. </t>
  </si>
  <si>
    <t>Se realizaron 33.521 oficios recordatorios antes de los vencimientos, lo cual redujo el número de sociedades que icumplieron el envío de la información, siendo solo 2.091 al vencimiento del último día de envío.</t>
  </si>
  <si>
    <t>Primer semestre: Se realizaron 7 capacitaciones internas y 3 capacitaciones externas que fueron las siguientes: INTERNAS = 2 Capacitaciones de estados financieros combinados y metodo de la participacion, boletin informativo contable 2022 - II, 4 capacitaciones de la circular basica contable del capitulo I al IV - EXTERNAS = evento de la semana de la contaduria publica universidad del magdalena, visita de la universidad santo tomas instalaciones de la superintendencia de sociedades y visita de la universidad UNAL presentacion de cada una de las delegaturas de la superintendencia de sociedades. Segundo semestre: Se realizaron 2 capacitaciones internas y 2 capacitaciones externas, que fueron las siguientes: INTERNAS = 1 del boletin informativo contable 2023-1 y 1 de reformas al alcance del supervisado - EXTERNAS = 1 capacitación de hipotesis de negocio en marcha, deterioros patrimoniales y riesgo de insolvencia y 1 sobre asusntos de regulación y requerimientos por parte de la Superintendencia de Sociedades</t>
  </si>
  <si>
    <r>
      <rPr>
        <b/>
        <sz val="10"/>
        <rFont val="Arial"/>
        <family val="2"/>
      </rPr>
      <t>Primer semestre:</t>
    </r>
    <r>
      <rPr>
        <sz val="10"/>
        <rFont val="Arial"/>
        <family val="2"/>
      </rPr>
      <t xml:space="preserve"> Se realizaron 7 capacitaciones internas y 3 capacitaciones externas que fueron las siguientes: INTERNAS = 2 Capacitaciones de estados financieros combinados y metodo de la participacion, boletin informativo contable 2022 - II, 4 capacitaciones de la circular basica contable del capitulo I al IV - EXTERNAS = evento de la semana de la contaduria publica universidad del magdalena, visita de la universidad santo tomas instalaciones de la superintendencia de sociedades y visita de la universidad UNAL presentacion de cada una de las delegaturas de la superintendencia de sociedades. </t>
    </r>
    <r>
      <rPr>
        <b/>
        <sz val="10"/>
        <rFont val="Arial"/>
        <family val="2"/>
      </rPr>
      <t>Segundo semestre</t>
    </r>
    <r>
      <rPr>
        <sz val="10"/>
        <rFont val="Arial"/>
        <family val="2"/>
      </rPr>
      <t>: Se realizaron 2 capacitaciones internas y 2 capacitaciones externas, que fueron las siguientes: INTERNAS = 1 del boletin informativo contable 2023-1 y 1 de reformas al alcance del supervisado - EXTERNAS = 1 capacitación de hipotesis de negocio en marcha, deterioros patrimoniales y riesgo de insolvencia y 1 sobre asusntos de regulación y requerimientos por parte de la Superintendencia de Sociedades</t>
    </r>
  </si>
  <si>
    <t xml:space="preserve">Primer Semestre: Se atendieron todas las consultas realizadas durante el primer semestre. Segundo Semestre: Se atendieron todas las consultas realizadas durante el primer semestre. </t>
  </si>
  <si>
    <t>Se atendieron todas las consultas realizadas durante el primer semestre y segundo semestre.</t>
  </si>
  <si>
    <t>Segundo semestre: Se realizo la Guía Para La Preparación Y Presentación De Información Financiera En Las Reformas Estatutarias: Fusión, Escisión Y Disminución De Capital</t>
  </si>
  <si>
    <t>Primer semestre: No se realizaron guias de orientacion contable. Segundo semestre: Se realizo la Guía Para La Preparación Y Presentación De Información Financiera En Las Reformas Estatutarias: Fusión, Escisión Y Disminución De Capital</t>
  </si>
  <si>
    <t xml:space="preserve">Durante el primer semestre del año 2023 se atendieron 23,201 correos de los usuarios de la información financiera y no financiera, por parte de los funcionarios del grupo. El mayor porcentaje se centró en los meses de abril y mayo que fue la época de la recepción de los estados financieros a 31 de diciembre de 2022. En estos meses también se recibió el mayor número de llamadas telefónicas de consulta sobre el diligenciamiento de dicha información, atendiendo aproximadamente 54,000 llamadas en este semetre, con apoyo del centro de contacto contratado para la épocade la recepción de la información financiera, en razón a que operativamente no es posible la atención telefónica solo de los funcionarios de la Entidad.  Estos indicadores demuestran el compromiso en la atención oportuna y de calidad para que las sociedades puedan cumplir con su deber de enviar esta información, y sea cada vez menor el número de sociedades sancionadas por su omisión. </t>
  </si>
  <si>
    <t xml:space="preserve">En el primer semetre del año se atendieron  83 usuarios de manera presencial, que presentaban inconvenientes técnicos, en su mayoría, relacionados con los informes empresariales que debían diligenciar.
En julio y agosto se atendieron 10 usuarios de manera presencial
En el quinto bimestre se atendieron 12 usuarios de manera presencial y en el último bimestre fueron 8 usuarios. </t>
  </si>
  <si>
    <t>Durante el segundo semestre del año 2023 se atendieron 12.743 correos de usuarios, por parte de los funcionarios del grupo. El mayor porcentaje se centró en los meses de agosto y septiembre que correspondió a vencimientos en la presentación de informes empresariales periódicos y otros requeridos. Durante este periodo se atendieron 671 llamadas directamenente por los fucnionarios del grupo, y ------ del Call Center contratado como apoyo para esta ultima fase del año. Finalmente fueron 30 usuarios a quienes se les brindó soporte de manera presencial en este semestre. Con estos resultados se evidencia la labor y apoyo continuo del grupo para brindar el servicio requerido por los usuarios de esta información financiea.</t>
  </si>
  <si>
    <t>En el primer bimestre del año los funcionarios del Grupo de Informes Empresariales atendieron 1.879 correos de usuraios para diligenciamiento de la información financiera del año 2022,  en su mayoría, y tanbien se atendieron solicitudes de las Cámaras de Comercio y de funcinarios internos.
Entre marzo y abril se atendieron 11.470 correos de usuarios, de los cuales 11.035 recibidos por el buzón de efinancieros, es decir que el 96% correspondió a consultas sobre la recepción de la información financiera del año 2022, aumento originado en el incio de los vencimientos para presentarla. En el tercer bimestre se atendieron 9.852 consultas y solicitudes a través de los busones dispuestos para ello. 
En el bimestre julio agosto los correos atendidos por el buzón de efinancieros fueron de 1.927.
En los datos del quinto bimestre es significativo el aumento de solicitudes a través del correo de efinancieros, especialmente durante el mes de octubre, que fueron 6.089, con ocasión de vencimientos en el envío de otros informes empresariales solicitados.
En el último bimestre del año se atendieron 3.331 correos de usuarios, presentando una disminución de mas del 50% respecto del bimestre anterior, debido a que durante este periodo se contó con apoyo del Call Certer para llamadas telefónicas, lo cual aligeró el servicio a través de este medio..</t>
  </si>
  <si>
    <t xml:space="preserve">Entre enero y febrero se atendieron 1,528  llamadas sobre consultas en el diligenciamiento de los diferentes informes que las sociedades deben enviar a esta Entidad.
En Marzo se incrementó el flujo de llamadas  llegando a 6,649, por ser el mes anterior al envío de la información financiera solicitada por esta Entidad. Todas las llamadas fueron atendidas por funcionarios del grupo de Informes Empresariales. 
En abril entró en vigencia el contrato del Call Center para la atención de las llamadas, teniendo en cuenta el incio del proceso de recepción de los estados financieros del ñao 2022. Por tal motivo, 36 agentes de contacto y 2 supervisores contratados, atendieron las llamadas bajo la orientación directa y permanente de los funcionarios del Grupo de Informes Empresariales, previa capacitación. En este mes las llamadas atendidas en el Call Center fueron 21.461
En el bimestre de mayo y junio se atendieron un total de 24.033 llamadas, con mayor concentración en el mes de mayo, por el vencimiento de los plazos en la presentación de la información financiera.
En el bimestre julio agosto las llamadas atendidas fueron 2.460.
En los datos del quinto bimestre es significativo el aumento de llamadas, en especial  durante el mes de octubre, que fueron 4.821, con ocasión de vencimientos en el envío de otros informes empresariales solicitados, cantidad que puedo ser gestionada con el apoyo del Call Center contratado, precisamente previendo esta situación en la atención de usuarios.
En el último bimestre del año se atendieron 671 llamadas directamenente por los fucnionarios del grupo, y ------ del Call Center contratado para este último periodo, que tuvo vencimiento del informe 75 entre octubre y noviembre. </t>
  </si>
  <si>
    <t>Para el primer semestre de 2023 que corresponde a resoluciones de multa del segundo semestre año 2020, no existen en las desisiones revocatorias de las multas impuestas, lo que permite registrar un 0% de cumplimiento, que por ser &lt; = 2% genera el cumplimiento de la meta. Se adjunta reporte post@l.</t>
  </si>
  <si>
    <t>Para el segundo semestre de 2023 que corresponde a resoluciones de multa del primer semestre año 2021, no existen en las desisiones revocatorias de las multas impuestas, lo que permite registrar un 0% de cumplimiento, que por ser &lt; = 2% genera el cumplimiento de la meta. Se adjunta reporte post@l.</t>
  </si>
  <si>
    <t>Para el primer semestre de 2023 que corresponde a resoluciones de multa del segundo semestre año 2020, no existen en las desisiones revocatorias de las multas impuestas, lo que permite registrar un 0% de cumplimiento, que por ser &lt; = 2% genera el cumplimiento de la meta. Se adjunta reporte post@l.
Para el segundo semestre de 2023 que corresponde a resoluciones de multa del primer semestre año 2021, no existen en las desisiones revocatorias de las multas impuestas, lo que permite registrar un 0% de cumplimiento, que por ser &lt; = 2% genera el cumplimiento de la meta. Se adjunta reporte post@l.</t>
  </si>
  <si>
    <t>Durante este periodo se atendieron 28 solicitudes de informacion financiera, cumpliendo con todas las solicitudes. Tipo de solicitud 4 de gestión documental y 24 personalizadas.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</si>
</sst>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0_-;\-* #,##0_-;_-* &quot;-&quot;_-;_-@_-"/>
    <numFmt numFmtId="43" formatCode="_-* #,##0.00_-;\-* #,##0.00_-;_-* &quot;-&quot;??_-;_-@_-"/>
    <numFmt numFmtId="164" formatCode="0.0"/>
    <numFmt numFmtId="165" formatCode="0.0%"/>
    <numFmt numFmtId="166" formatCode="_ * #,##0_ ;_ * \-#,##0_ ;_ * &quot;-&quot;??_ ;_ @_ "/>
    <numFmt numFmtId="167" formatCode="_ * #,##0_ ;_ * \-#,##0_ ;_ * &quot;-&quot;_ ;_ @_ "/>
    <numFmt numFmtId="168" formatCode="_ * #,##0.00_ ;_ * \-#,##0.00_ ;_ * &quot;-&quot;??_ ;_ @_ "/>
  </numFmts>
  <fonts count="49" x14ac:knownFonts="1">
    <font>
      <sz val="10"/>
      <name val="Arial"/>
    </font>
    <font>
      <sz val="10"/>
      <name val="Arial"/>
      <family val="2"/>
    </font>
    <font>
      <b/>
      <sz val="10"/>
      <name val="Arial"/>
      <family val="2"/>
    </font>
    <font>
      <b/>
      <sz val="10"/>
      <color indexed="9"/>
      <name val="Arial"/>
      <family val="2"/>
    </font>
    <font>
      <sz val="10"/>
      <name val="Arial"/>
      <family val="2"/>
    </font>
    <font>
      <b/>
      <sz val="14"/>
      <color indexed="9"/>
      <name val="Arial"/>
      <family val="2"/>
    </font>
    <font>
      <sz val="11"/>
      <color indexed="8"/>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b/>
      <sz val="14"/>
      <color indexed="8"/>
      <name val="Arial"/>
      <family val="2"/>
    </font>
    <font>
      <b/>
      <sz val="14"/>
      <name val="Arial"/>
      <family val="2"/>
    </font>
    <font>
      <b/>
      <sz val="12"/>
      <name val="Arial"/>
      <family val="2"/>
    </font>
    <font>
      <sz val="10"/>
      <name val="Arial"/>
      <family val="2"/>
    </font>
    <font>
      <b/>
      <sz val="18"/>
      <name val="Arial"/>
      <family val="2"/>
    </font>
    <font>
      <sz val="8"/>
      <color indexed="81"/>
      <name val="Tahoma"/>
      <family val="2"/>
    </font>
    <font>
      <b/>
      <sz val="8"/>
      <color indexed="81"/>
      <name val="Tahoma"/>
      <family val="2"/>
    </font>
    <font>
      <b/>
      <sz val="10"/>
      <color indexed="8"/>
      <name val="Arial"/>
      <family val="2"/>
    </font>
    <font>
      <b/>
      <sz val="12"/>
      <color indexed="8"/>
      <name val="Arial"/>
      <family val="2"/>
    </font>
    <font>
      <sz val="9"/>
      <color indexed="8"/>
      <name val="Arial"/>
      <family val="2"/>
    </font>
    <font>
      <sz val="9"/>
      <name val="Arial"/>
      <family val="2"/>
    </font>
    <font>
      <sz val="10"/>
      <color theme="1"/>
      <name val="Arial"/>
      <family val="2"/>
    </font>
    <font>
      <sz val="10"/>
      <color theme="0"/>
      <name val="Arial"/>
      <family val="2"/>
    </font>
    <font>
      <b/>
      <sz val="10"/>
      <color theme="0"/>
      <name val="Arial"/>
      <family val="2"/>
    </font>
    <font>
      <sz val="10"/>
      <color rgb="FFFF0000"/>
      <name val="Arial"/>
      <family val="2"/>
    </font>
    <font>
      <b/>
      <sz val="11"/>
      <color theme="0"/>
      <name val="Arial"/>
      <family val="2"/>
    </font>
    <font>
      <sz val="10"/>
      <name val="Arial"/>
      <family val="2"/>
    </font>
    <font>
      <b/>
      <sz val="11"/>
      <color indexed="8"/>
      <name val="Arial"/>
      <family val="2"/>
    </font>
    <font>
      <b/>
      <sz val="11"/>
      <name val="Arial"/>
      <family val="2"/>
    </font>
    <font>
      <b/>
      <sz val="10"/>
      <color indexed="10"/>
      <name val="Arial"/>
      <family val="2"/>
    </font>
    <font>
      <b/>
      <sz val="12"/>
      <color theme="0"/>
      <name val="Arial"/>
      <family val="2"/>
    </font>
    <font>
      <u/>
      <sz val="10"/>
      <color indexed="12"/>
      <name val="Arial"/>
      <family val="2"/>
    </font>
    <font>
      <sz val="11"/>
      <color indexed="8"/>
      <name val="Arial"/>
      <family val="2"/>
    </font>
    <font>
      <sz val="10"/>
      <name val="Times New Roman"/>
      <family val="1"/>
    </font>
    <font>
      <b/>
      <sz val="14"/>
      <color theme="0"/>
      <name val="Arial"/>
      <family val="2"/>
    </font>
    <font>
      <sz val="8"/>
      <name val="Arial"/>
      <family val="2"/>
    </font>
    <font>
      <sz val="14"/>
      <color indexed="8"/>
      <name val="Arial"/>
      <family val="2"/>
    </font>
    <font>
      <b/>
      <sz val="8"/>
      <name val="Arial"/>
      <family val="2"/>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62"/>
        <bgColor indexed="64"/>
      </patternFill>
    </fill>
    <fill>
      <patternFill patternType="solid">
        <fgColor indexed="9"/>
        <bgColor indexed="64"/>
      </patternFill>
    </fill>
    <fill>
      <patternFill patternType="solid">
        <fgColor indexed="11"/>
        <bgColor indexed="64"/>
      </patternFill>
    </fill>
    <fill>
      <patternFill patternType="solid">
        <fgColor indexed="13"/>
        <bgColor indexed="64"/>
      </patternFill>
    </fill>
    <fill>
      <patternFill patternType="solid">
        <fgColor indexed="10"/>
        <bgColor indexed="64"/>
      </patternFill>
    </fill>
    <fill>
      <patternFill patternType="solid">
        <fgColor rgb="FF333399"/>
        <bgColor indexed="64"/>
      </patternFill>
    </fill>
    <fill>
      <patternFill patternType="solid">
        <fgColor theme="0"/>
        <bgColor indexed="64"/>
      </patternFill>
    </fill>
    <fill>
      <patternFill patternType="solid">
        <fgColor rgb="FF92D050"/>
        <bgColor indexed="64"/>
      </patternFill>
    </fill>
    <fill>
      <patternFill patternType="solid">
        <fgColor rgb="FF66FF66"/>
        <bgColor indexed="64"/>
      </patternFill>
    </fill>
    <fill>
      <patternFill patternType="solid">
        <fgColor theme="9" tint="0.79998168889431442"/>
        <bgColor indexed="64"/>
      </patternFill>
    </fill>
  </fills>
  <borders count="7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s>
  <cellStyleXfs count="55">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8" fillId="16" borderId="1" applyNumberFormat="0" applyAlignment="0" applyProtection="0"/>
    <xf numFmtId="0" fontId="9" fillId="17" borderId="2" applyNumberFormat="0" applyAlignment="0" applyProtection="0"/>
    <xf numFmtId="0" fontId="10" fillId="0" borderId="3" applyNumberFormat="0" applyFill="0" applyAlignment="0" applyProtection="0"/>
    <xf numFmtId="0" fontId="11" fillId="0" borderId="0" applyNumberFormat="0" applyFill="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21" borderId="0" applyNumberFormat="0" applyBorder="0" applyAlignment="0" applyProtection="0"/>
    <xf numFmtId="0" fontId="12" fillId="7" borderId="1" applyNumberFormat="0" applyAlignment="0" applyProtection="0"/>
    <xf numFmtId="0" fontId="13" fillId="3" borderId="0" applyNumberFormat="0" applyBorder="0" applyAlignment="0" applyProtection="0"/>
    <xf numFmtId="0" fontId="14" fillId="22" borderId="0" applyNumberFormat="0" applyBorder="0" applyAlignment="0" applyProtection="0"/>
    <xf numFmtId="0" fontId="1" fillId="0" borderId="0"/>
    <xf numFmtId="0" fontId="4" fillId="23" borderId="4" applyNumberFormat="0" applyFont="0" applyAlignment="0" applyProtection="0"/>
    <xf numFmtId="9" fontId="24" fillId="0" borderId="0" applyFont="0" applyFill="0" applyBorder="0" applyAlignment="0" applyProtection="0"/>
    <xf numFmtId="0" fontId="15" fillId="16" borderId="5"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6" applyNumberFormat="0" applyFill="0" applyAlignment="0" applyProtection="0"/>
    <xf numFmtId="0" fontId="11" fillId="0" borderId="7" applyNumberFormat="0" applyFill="0" applyAlignment="0" applyProtection="0"/>
    <xf numFmtId="0" fontId="20" fillId="0" borderId="8" applyNumberFormat="0" applyFill="0" applyAlignment="0" applyProtection="0"/>
    <xf numFmtId="43" fontId="37" fillId="0" borderId="0" applyFont="0" applyFill="0" applyBorder="0" applyAlignment="0" applyProtection="0"/>
    <xf numFmtId="41" fontId="37" fillId="0" borderId="0" applyFont="0" applyFill="0" applyBorder="0" applyAlignment="0" applyProtection="0"/>
    <xf numFmtId="0" fontId="42" fillId="0" borderId="0" applyNumberFormat="0" applyFill="0" applyBorder="0" applyAlignment="0" applyProtection="0">
      <alignment vertical="top"/>
      <protection locked="0"/>
    </xf>
    <xf numFmtId="168" fontId="1" fillId="0" borderId="0" applyFont="0" applyFill="0" applyBorder="0" applyAlignment="0" applyProtection="0"/>
    <xf numFmtId="167"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cellStyleXfs>
  <cellXfs count="421">
    <xf numFmtId="0" fontId="0" fillId="0" borderId="0" xfId="0"/>
    <xf numFmtId="0" fontId="34" fillId="29" borderId="21" xfId="0" applyFont="1" applyFill="1" applyBorder="1" applyAlignment="1">
      <alignment horizontal="center" vertical="center" wrapText="1"/>
    </xf>
    <xf numFmtId="0" fontId="0" fillId="25" borderId="0" xfId="0" applyFill="1" applyProtection="1">
      <protection locked="0"/>
    </xf>
    <xf numFmtId="0" fontId="33" fillId="25" borderId="0" xfId="0" applyFont="1" applyFill="1" applyProtection="1">
      <protection locked="0"/>
    </xf>
    <xf numFmtId="0" fontId="1" fillId="25" borderId="0" xfId="0" applyFont="1" applyFill="1" applyProtection="1">
      <protection locked="0"/>
    </xf>
    <xf numFmtId="0" fontId="0" fillId="0" borderId="0" xfId="0" applyProtection="1">
      <protection locked="0"/>
    </xf>
    <xf numFmtId="0" fontId="0" fillId="25" borderId="0" xfId="0" applyFill="1" applyAlignment="1" applyProtection="1">
      <alignment wrapText="1"/>
      <protection locked="0"/>
    </xf>
    <xf numFmtId="0" fontId="34" fillId="25" borderId="0" xfId="0" applyFont="1" applyFill="1" applyProtection="1">
      <protection locked="0"/>
    </xf>
    <xf numFmtId="0" fontId="34" fillId="30" borderId="0" xfId="0" applyFont="1" applyFill="1" applyProtection="1">
      <protection locked="0"/>
    </xf>
    <xf numFmtId="0" fontId="3" fillId="24" borderId="10" xfId="32" applyFont="1" applyFill="1" applyBorder="1" applyAlignment="1">
      <alignment vertical="center" wrapText="1"/>
    </xf>
    <xf numFmtId="0" fontId="3" fillId="24" borderId="10" xfId="0" applyFont="1" applyFill="1" applyBorder="1"/>
    <xf numFmtId="0" fontId="2" fillId="26" borderId="9" xfId="0" applyFont="1" applyFill="1" applyBorder="1" applyAlignment="1">
      <alignment horizontal="center" wrapText="1"/>
    </xf>
    <xf numFmtId="0" fontId="2" fillId="25" borderId="15" xfId="32" applyFont="1" applyFill="1" applyBorder="1"/>
    <xf numFmtId="0" fontId="2" fillId="25" borderId="20" xfId="32" applyFont="1" applyFill="1" applyBorder="1" applyAlignment="1">
      <alignment horizontal="center"/>
    </xf>
    <xf numFmtId="0" fontId="2" fillId="25" borderId="22" xfId="32" applyFont="1" applyFill="1" applyBorder="1" applyAlignment="1">
      <alignment horizontal="center"/>
    </xf>
    <xf numFmtId="0" fontId="2" fillId="25" borderId="19" xfId="32" applyFont="1" applyFill="1" applyBorder="1" applyAlignment="1">
      <alignment horizontal="center"/>
    </xf>
    <xf numFmtId="0" fontId="2" fillId="25" borderId="14" xfId="32" applyFont="1" applyFill="1" applyBorder="1"/>
    <xf numFmtId="0" fontId="2" fillId="25" borderId="17" xfId="32" applyFont="1" applyFill="1" applyBorder="1" applyAlignment="1">
      <alignment horizontal="center"/>
    </xf>
    <xf numFmtId="165" fontId="2" fillId="31" borderId="17" xfId="34" applyNumberFormat="1" applyFont="1" applyFill="1" applyBorder="1" applyAlignment="1" applyProtection="1">
      <alignment horizontal="center"/>
    </xf>
    <xf numFmtId="165" fontId="2" fillId="25" borderId="17" xfId="34" applyNumberFormat="1" applyFont="1" applyFill="1" applyBorder="1" applyAlignment="1" applyProtection="1">
      <alignment horizontal="center"/>
    </xf>
    <xf numFmtId="0" fontId="21" fillId="0" borderId="0" xfId="0" applyFont="1" applyProtection="1">
      <protection locked="0"/>
    </xf>
    <xf numFmtId="0" fontId="22" fillId="0" borderId="0" xfId="0" applyFont="1" applyProtection="1">
      <protection locked="0"/>
    </xf>
    <xf numFmtId="0" fontId="2" fillId="0" borderId="0" xfId="0" applyFont="1" applyAlignment="1" applyProtection="1">
      <alignment horizontal="center"/>
      <protection locked="0"/>
    </xf>
    <xf numFmtId="0" fontId="2"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164" fontId="0" fillId="0" borderId="0" xfId="0" applyNumberFormat="1" applyAlignment="1" applyProtection="1">
      <alignment horizontal="center" wrapText="1"/>
      <protection locked="0"/>
    </xf>
    <xf numFmtId="0" fontId="3" fillId="24" borderId="10" xfId="32" applyFont="1" applyFill="1" applyBorder="1"/>
    <xf numFmtId="0" fontId="3" fillId="24" borderId="10" xfId="32" applyFont="1" applyFill="1" applyBorder="1" applyAlignment="1">
      <alignment horizontal="center" vertical="distributed" wrapText="1"/>
    </xf>
    <xf numFmtId="0" fontId="3" fillId="25" borderId="11" xfId="0" applyFont="1" applyFill="1" applyBorder="1" applyAlignment="1">
      <alignment horizontal="center"/>
    </xf>
    <xf numFmtId="0" fontId="3" fillId="25" borderId="12" xfId="0" applyFont="1" applyFill="1" applyBorder="1" applyAlignment="1">
      <alignment horizontal="center"/>
    </xf>
    <xf numFmtId="0" fontId="3" fillId="25" borderId="13" xfId="0" applyFont="1" applyFill="1" applyBorder="1" applyAlignment="1">
      <alignment horizontal="center"/>
    </xf>
    <xf numFmtId="0" fontId="0" fillId="30" borderId="0" xfId="0" applyFill="1" applyAlignment="1">
      <alignment horizontal="center" vertical="center"/>
    </xf>
    <xf numFmtId="0" fontId="0" fillId="30" borderId="0" xfId="0" applyFill="1"/>
    <xf numFmtId="0" fontId="22" fillId="30" borderId="0" xfId="0" applyFont="1" applyFill="1" applyAlignment="1">
      <alignment horizontal="center"/>
    </xf>
    <xf numFmtId="0" fontId="0" fillId="30" borderId="0" xfId="0" applyFill="1" applyAlignment="1">
      <alignment horizontal="left"/>
    </xf>
    <xf numFmtId="0" fontId="23" fillId="30" borderId="0" xfId="0" applyFont="1" applyFill="1" applyAlignment="1">
      <alignment horizontal="center" vertical="center"/>
    </xf>
    <xf numFmtId="0" fontId="1" fillId="0" borderId="20" xfId="32" applyBorder="1" applyAlignment="1">
      <alignment horizontal="center" vertical="center" wrapText="1"/>
    </xf>
    <xf numFmtId="0" fontId="1" fillId="0" borderId="24" xfId="32" applyBorder="1" applyAlignment="1">
      <alignment horizontal="center" vertical="center" wrapText="1"/>
    </xf>
    <xf numFmtId="0" fontId="1" fillId="0" borderId="20" xfId="0" applyFont="1" applyBorder="1" applyAlignment="1" applyProtection="1">
      <alignment horizontal="center" vertical="center" wrapText="1"/>
      <protection locked="0"/>
    </xf>
    <xf numFmtId="0" fontId="1" fillId="0" borderId="24" xfId="0" applyFont="1" applyBorder="1" applyAlignment="1" applyProtection="1">
      <alignment horizontal="center" vertical="center" wrapText="1"/>
      <protection locked="0"/>
    </xf>
    <xf numFmtId="0" fontId="32" fillId="25" borderId="0" xfId="0" applyFont="1" applyFill="1" applyProtection="1">
      <protection locked="0"/>
    </xf>
    <xf numFmtId="0" fontId="33" fillId="30" borderId="0" xfId="0" applyFont="1" applyFill="1" applyProtection="1">
      <protection locked="0"/>
    </xf>
    <xf numFmtId="0" fontId="33" fillId="30" borderId="0" xfId="0" applyFont="1" applyFill="1" applyAlignment="1" applyProtection="1">
      <alignment vertical="center" wrapText="1"/>
      <protection locked="0"/>
    </xf>
    <xf numFmtId="0" fontId="33" fillId="30" borderId="0" xfId="0" applyFont="1" applyFill="1" applyAlignment="1" applyProtection="1">
      <alignment horizontal="center" vertical="center" wrapText="1"/>
      <protection locked="0"/>
    </xf>
    <xf numFmtId="0" fontId="34" fillId="30" borderId="0" xfId="0" applyFont="1" applyFill="1" applyAlignment="1" applyProtection="1">
      <alignment horizontal="center" vertical="center" wrapText="1"/>
      <protection locked="0"/>
    </xf>
    <xf numFmtId="0" fontId="34" fillId="30" borderId="0" xfId="0" applyFont="1" applyFill="1" applyAlignment="1" applyProtection="1">
      <alignment vertical="center" wrapText="1"/>
      <protection locked="0"/>
    </xf>
    <xf numFmtId="0" fontId="1" fillId="30" borderId="0" xfId="0" applyFont="1" applyFill="1" applyProtection="1">
      <protection locked="0"/>
    </xf>
    <xf numFmtId="0" fontId="2" fillId="30" borderId="0" xfId="0" applyFont="1" applyFill="1" applyProtection="1">
      <protection locked="0"/>
    </xf>
    <xf numFmtId="0" fontId="2" fillId="30" borderId="0" xfId="0" applyFont="1" applyFill="1" applyAlignment="1" applyProtection="1">
      <alignment horizontal="center" vertical="center" wrapText="1"/>
      <protection locked="0"/>
    </xf>
    <xf numFmtId="0" fontId="1" fillId="30" borderId="0" xfId="0" applyFont="1" applyFill="1" applyAlignment="1" applyProtection="1">
      <alignment vertical="center" wrapText="1"/>
      <protection locked="0"/>
    </xf>
    <xf numFmtId="0" fontId="2" fillId="30" borderId="0" xfId="0" applyFont="1" applyFill="1" applyAlignment="1" applyProtection="1">
      <alignment horizontal="left" vertical="center" wrapText="1"/>
      <protection locked="0"/>
    </xf>
    <xf numFmtId="0" fontId="34" fillId="30" borderId="0" xfId="0" applyFont="1" applyFill="1" applyAlignment="1" applyProtection="1">
      <alignment horizontal="left" vertical="center"/>
      <protection locked="0"/>
    </xf>
    <xf numFmtId="0" fontId="34" fillId="30" borderId="0" xfId="0" applyFont="1" applyFill="1" applyAlignment="1" applyProtection="1">
      <alignment horizontal="left" vertical="center" wrapText="1"/>
      <protection locked="0"/>
    </xf>
    <xf numFmtId="0" fontId="3" fillId="24" borderId="16" xfId="0" applyFont="1" applyFill="1" applyBorder="1" applyAlignment="1">
      <alignment horizontal="center"/>
    </xf>
    <xf numFmtId="0" fontId="35" fillId="25" borderId="0" xfId="0" applyFont="1" applyFill="1" applyProtection="1">
      <protection locked="0"/>
    </xf>
    <xf numFmtId="0" fontId="2" fillId="25" borderId="10" xfId="0" applyFont="1" applyFill="1" applyBorder="1" applyAlignment="1" applyProtection="1">
      <alignment horizontal="center"/>
      <protection locked="0"/>
    </xf>
    <xf numFmtId="0" fontId="3" fillId="25" borderId="11" xfId="0" applyFont="1" applyFill="1" applyBorder="1" applyAlignment="1" applyProtection="1">
      <alignment horizontal="center"/>
      <protection locked="0"/>
    </xf>
    <xf numFmtId="0" fontId="3" fillId="25" borderId="0" xfId="0" applyFont="1" applyFill="1" applyAlignment="1" applyProtection="1">
      <alignment horizontal="center"/>
      <protection locked="0"/>
    </xf>
    <xf numFmtId="0" fontId="3" fillId="25" borderId="9" xfId="0" applyFont="1" applyFill="1" applyBorder="1" applyProtection="1">
      <protection locked="0"/>
    </xf>
    <xf numFmtId="0" fontId="3" fillId="25" borderId="23" xfId="0" applyFont="1" applyFill="1" applyBorder="1" applyProtection="1">
      <protection locked="0"/>
    </xf>
    <xf numFmtId="9" fontId="3" fillId="25" borderId="23" xfId="0" applyNumberFormat="1" applyFont="1" applyFill="1" applyBorder="1" applyProtection="1">
      <protection locked="0"/>
    </xf>
    <xf numFmtId="0" fontId="33" fillId="0" borderId="0" xfId="0" applyFont="1" applyProtection="1">
      <protection locked="0"/>
    </xf>
    <xf numFmtId="0" fontId="3" fillId="24" borderId="9" xfId="0" applyFont="1" applyFill="1" applyBorder="1" applyAlignment="1">
      <alignment vertical="center" wrapText="1"/>
    </xf>
    <xf numFmtId="0" fontId="3" fillId="24" borderId="48" xfId="0" applyFont="1" applyFill="1" applyBorder="1" applyAlignment="1">
      <alignment horizontal="center"/>
    </xf>
    <xf numFmtId="0" fontId="1" fillId="25" borderId="15" xfId="0" applyFont="1" applyFill="1" applyBorder="1" applyAlignment="1" applyProtection="1">
      <alignment horizontal="justify" vertical="center" wrapText="1"/>
      <protection locked="0"/>
    </xf>
    <xf numFmtId="0" fontId="1" fillId="25" borderId="14" xfId="0" applyFont="1" applyFill="1" applyBorder="1" applyAlignment="1" applyProtection="1">
      <alignment horizontal="justify" vertical="center" wrapText="1"/>
      <protection locked="0"/>
    </xf>
    <xf numFmtId="0" fontId="1" fillId="25" borderId="57" xfId="0" applyFont="1" applyFill="1" applyBorder="1" applyAlignment="1" applyProtection="1">
      <alignment horizontal="justify" vertical="center" wrapText="1"/>
      <protection locked="0"/>
    </xf>
    <xf numFmtId="0" fontId="21" fillId="0" borderId="0" xfId="0" applyFont="1"/>
    <xf numFmtId="0" fontId="22" fillId="0" borderId="0" xfId="0" applyFont="1"/>
    <xf numFmtId="0" fontId="0" fillId="30" borderId="0" xfId="0" applyFill="1" applyAlignment="1">
      <alignment horizontal="center"/>
    </xf>
    <xf numFmtId="0" fontId="34" fillId="29" borderId="10" xfId="0" applyFont="1" applyFill="1" applyBorder="1" applyAlignment="1">
      <alignment horizontal="center" vertical="center" wrapText="1"/>
    </xf>
    <xf numFmtId="0" fontId="1" fillId="0" borderId="63" xfId="0" applyFont="1" applyBorder="1" applyAlignment="1">
      <alignment horizontal="center" vertical="center" wrapText="1"/>
    </xf>
    <xf numFmtId="41" fontId="0" fillId="0" borderId="32" xfId="43" applyFont="1" applyFill="1" applyBorder="1" applyAlignment="1" applyProtection="1">
      <alignment horizontal="left" vertical="center" wrapText="1"/>
    </xf>
    <xf numFmtId="0" fontId="1" fillId="0" borderId="65" xfId="0" applyFont="1" applyBorder="1" applyAlignment="1">
      <alignment horizontal="center" vertical="center" wrapText="1"/>
    </xf>
    <xf numFmtId="41" fontId="0" fillId="0" borderId="65" xfId="43" applyFont="1" applyFill="1" applyBorder="1" applyAlignment="1" applyProtection="1">
      <alignment horizontal="left" vertical="center" wrapText="1"/>
    </xf>
    <xf numFmtId="0" fontId="0" fillId="0" borderId="0" xfId="0" applyAlignment="1">
      <alignment horizontal="center" vertical="center"/>
    </xf>
    <xf numFmtId="0" fontId="0" fillId="0" borderId="0" xfId="0" applyAlignment="1">
      <alignment horizontal="center"/>
    </xf>
    <xf numFmtId="0" fontId="2" fillId="0" borderId="0" xfId="0" applyFont="1"/>
    <xf numFmtId="0" fontId="42" fillId="0" borderId="0" xfId="44" applyAlignment="1" applyProtection="1"/>
    <xf numFmtId="0" fontId="2" fillId="0" borderId="0" xfId="0" applyFont="1" applyAlignment="1">
      <alignment vertical="center" wrapText="1"/>
    </xf>
    <xf numFmtId="0" fontId="2" fillId="0" borderId="0" xfId="0" applyFont="1" applyAlignment="1">
      <alignment horizontal="center" vertical="center" wrapText="1"/>
    </xf>
    <xf numFmtId="165" fontId="2" fillId="0" borderId="17" xfId="34" applyNumberFormat="1" applyFont="1" applyFill="1" applyBorder="1" applyAlignment="1" applyProtection="1">
      <alignment horizontal="center"/>
    </xf>
    <xf numFmtId="0" fontId="2" fillId="25" borderId="19" xfId="32" applyFont="1" applyFill="1" applyBorder="1" applyAlignment="1">
      <alignment horizontal="center" wrapText="1"/>
    </xf>
    <xf numFmtId="165" fontId="2" fillId="0" borderId="18" xfId="34" applyNumberFormat="1" applyFont="1" applyFill="1" applyBorder="1" applyAlignment="1" applyProtection="1">
      <alignment horizontal="center"/>
    </xf>
    <xf numFmtId="0" fontId="1" fillId="30" borderId="0" xfId="32" applyFill="1"/>
    <xf numFmtId="0" fontId="2" fillId="25" borderId="15" xfId="0" applyFont="1" applyFill="1" applyBorder="1"/>
    <xf numFmtId="0" fontId="2" fillId="25" borderId="20" xfId="0" applyFont="1" applyFill="1" applyBorder="1" applyAlignment="1">
      <alignment horizontal="center"/>
    </xf>
    <xf numFmtId="0" fontId="2" fillId="25" borderId="22" xfId="0" applyFont="1" applyFill="1" applyBorder="1" applyAlignment="1">
      <alignment horizontal="center"/>
    </xf>
    <xf numFmtId="0" fontId="2" fillId="25" borderId="19" xfId="0" applyFont="1" applyFill="1" applyBorder="1" applyAlignment="1">
      <alignment horizontal="center"/>
    </xf>
    <xf numFmtId="0" fontId="2" fillId="25" borderId="14" xfId="0" applyFont="1" applyFill="1" applyBorder="1"/>
    <xf numFmtId="0" fontId="2" fillId="25" borderId="17" xfId="0" applyFont="1" applyFill="1" applyBorder="1" applyAlignment="1">
      <alignment horizontal="center"/>
    </xf>
    <xf numFmtId="9" fontId="2" fillId="32" borderId="17" xfId="0" applyNumberFormat="1" applyFont="1" applyFill="1" applyBorder="1" applyAlignment="1">
      <alignment horizontal="center"/>
    </xf>
    <xf numFmtId="0" fontId="21" fillId="0" borderId="45" xfId="0" applyFont="1" applyBorder="1" applyAlignment="1">
      <alignment vertical="center"/>
    </xf>
    <xf numFmtId="0" fontId="21" fillId="0" borderId="66" xfId="0" applyFont="1" applyBorder="1" applyAlignment="1">
      <alignment vertical="center"/>
    </xf>
    <xf numFmtId="0" fontId="43" fillId="0" borderId="67" xfId="32" applyFont="1" applyBorder="1" applyAlignment="1">
      <alignment vertical="center"/>
    </xf>
    <xf numFmtId="0" fontId="21" fillId="0" borderId="0" xfId="32" applyFont="1" applyAlignment="1">
      <alignment vertical="center"/>
    </xf>
    <xf numFmtId="0" fontId="1" fillId="0" borderId="0" xfId="32" applyAlignment="1">
      <alignment vertical="center"/>
    </xf>
    <xf numFmtId="0" fontId="21" fillId="0" borderId="0" xfId="0" applyFont="1" applyAlignment="1">
      <alignment vertical="center"/>
    </xf>
    <xf numFmtId="0" fontId="21" fillId="0" borderId="68" xfId="0" applyFont="1" applyBorder="1" applyAlignment="1">
      <alignment vertical="center"/>
    </xf>
    <xf numFmtId="0" fontId="21" fillId="0" borderId="53" xfId="0" applyFont="1" applyBorder="1" applyAlignment="1">
      <alignment vertical="center"/>
    </xf>
    <xf numFmtId="0" fontId="21" fillId="0" borderId="54" xfId="0" applyFont="1" applyBorder="1" applyAlignment="1">
      <alignment vertical="center"/>
    </xf>
    <xf numFmtId="0" fontId="22" fillId="0" borderId="0" xfId="32" applyFont="1" applyAlignment="1">
      <alignment vertical="center"/>
    </xf>
    <xf numFmtId="0" fontId="44" fillId="0" borderId="0" xfId="0" applyFont="1" applyAlignment="1">
      <alignment vertical="center"/>
    </xf>
    <xf numFmtId="0" fontId="1" fillId="30" borderId="0" xfId="32" applyFill="1" applyAlignment="1">
      <alignment horizontal="center" vertical="center"/>
    </xf>
    <xf numFmtId="0" fontId="22" fillId="30" borderId="0" xfId="32" applyFont="1" applyFill="1" applyAlignment="1">
      <alignment horizontal="center"/>
    </xf>
    <xf numFmtId="0" fontId="1" fillId="30" borderId="0" xfId="32" applyFill="1" applyAlignment="1">
      <alignment horizontal="left"/>
    </xf>
    <xf numFmtId="0" fontId="22" fillId="0" borderId="0" xfId="32" applyFont="1"/>
    <xf numFmtId="0" fontId="21" fillId="0" borderId="0" xfId="32" applyFont="1"/>
    <xf numFmtId="0" fontId="1" fillId="0" borderId="0" xfId="32"/>
    <xf numFmtId="0" fontId="2" fillId="30" borderId="0" xfId="32" applyFont="1" applyFill="1"/>
    <xf numFmtId="9" fontId="34" fillId="30" borderId="0" xfId="32" applyNumberFormat="1" applyFont="1" applyFill="1"/>
    <xf numFmtId="3" fontId="1" fillId="0" borderId="0" xfId="32" applyNumberFormat="1"/>
    <xf numFmtId="0" fontId="34" fillId="29" borderId="24" xfId="32" applyFont="1" applyFill="1" applyBorder="1" applyAlignment="1">
      <alignment horizontal="center" vertical="center" wrapText="1"/>
    </xf>
    <xf numFmtId="0" fontId="46" fillId="33" borderId="24" xfId="32" applyFont="1" applyFill="1" applyBorder="1" applyAlignment="1">
      <alignment horizontal="center" vertical="center" wrapText="1"/>
    </xf>
    <xf numFmtId="166" fontId="1" fillId="33" borderId="24" xfId="42" applyNumberFormat="1" applyFont="1" applyFill="1" applyBorder="1" applyAlignment="1" applyProtection="1">
      <alignment horizontal="center" vertical="center" wrapText="1"/>
    </xf>
    <xf numFmtId="0" fontId="47" fillId="0" borderId="0" xfId="32" applyFont="1"/>
    <xf numFmtId="0" fontId="48" fillId="0" borderId="24" xfId="32" applyFont="1" applyBorder="1" applyAlignment="1">
      <alignment horizontal="center" vertical="center" wrapText="1"/>
    </xf>
    <xf numFmtId="166" fontId="2" fillId="0" borderId="24" xfId="42" applyNumberFormat="1" applyFont="1" applyBorder="1" applyAlignment="1" applyProtection="1">
      <alignment vertical="center" wrapText="1"/>
    </xf>
    <xf numFmtId="166" fontId="2" fillId="0" borderId="24" xfId="42" applyNumberFormat="1" applyFont="1" applyBorder="1" applyAlignment="1" applyProtection="1">
      <alignment horizontal="center" vertical="center" wrapText="1"/>
    </xf>
    <xf numFmtId="166" fontId="2" fillId="0" borderId="24" xfId="42" applyNumberFormat="1" applyFont="1" applyBorder="1" applyAlignment="1" applyProtection="1">
      <alignment horizontal="center" vertical="center" wrapText="1"/>
      <protection locked="0"/>
    </xf>
    <xf numFmtId="166" fontId="1" fillId="0" borderId="0" xfId="32" applyNumberFormat="1"/>
    <xf numFmtId="166" fontId="21" fillId="0" borderId="0" xfId="32" applyNumberFormat="1" applyFont="1"/>
    <xf numFmtId="166" fontId="2" fillId="0" borderId="0" xfId="42" applyNumberFormat="1" applyFont="1" applyBorder="1" applyAlignment="1" applyProtection="1">
      <alignment horizontal="center" vertical="center" wrapText="1"/>
    </xf>
    <xf numFmtId="0" fontId="48" fillId="0" borderId="17" xfId="32" applyFont="1" applyBorder="1" applyAlignment="1">
      <alignment horizontal="center" vertical="center" wrapText="1"/>
    </xf>
    <xf numFmtId="166" fontId="2" fillId="0" borderId="17" xfId="42" applyNumberFormat="1" applyFont="1" applyBorder="1" applyAlignment="1" applyProtection="1">
      <alignment vertical="center" wrapText="1"/>
    </xf>
    <xf numFmtId="166" fontId="2" fillId="0" borderId="17" xfId="42" applyNumberFormat="1" applyFont="1" applyBorder="1" applyAlignment="1" applyProtection="1">
      <alignment horizontal="center" vertical="center" wrapText="1"/>
    </xf>
    <xf numFmtId="166" fontId="2" fillId="0" borderId="17" xfId="42" applyNumberFormat="1" applyFont="1" applyBorder="1" applyAlignment="1" applyProtection="1">
      <alignment horizontal="center" vertical="center" wrapText="1"/>
      <protection locked="0"/>
    </xf>
    <xf numFmtId="166" fontId="1" fillId="33" borderId="17" xfId="42" applyNumberFormat="1" applyFont="1" applyFill="1" applyBorder="1" applyAlignment="1" applyProtection="1">
      <alignment horizontal="center" vertical="center" wrapText="1"/>
    </xf>
    <xf numFmtId="0" fontId="2" fillId="0" borderId="0" xfId="32" applyFont="1" applyAlignment="1">
      <alignment horizontal="center" vertical="center"/>
    </xf>
    <xf numFmtId="0" fontId="2" fillId="0" borderId="0" xfId="32" applyFont="1"/>
    <xf numFmtId="9" fontId="2" fillId="0" borderId="0" xfId="32" applyNumberFormat="1" applyFont="1"/>
    <xf numFmtId="9" fontId="2" fillId="0" borderId="0" xfId="32" applyNumberFormat="1" applyFont="1" applyAlignment="1">
      <alignment horizontal="center"/>
    </xf>
    <xf numFmtId="0" fontId="1" fillId="0" borderId="0" xfId="32" applyAlignment="1">
      <alignment horizontal="center" vertical="center"/>
    </xf>
    <xf numFmtId="166" fontId="2" fillId="0" borderId="0" xfId="42" applyNumberFormat="1" applyFont="1" applyProtection="1"/>
    <xf numFmtId="166" fontId="2" fillId="0" borderId="0" xfId="42" applyNumberFormat="1" applyFont="1" applyAlignment="1" applyProtection="1">
      <alignment horizontal="center"/>
    </xf>
    <xf numFmtId="0" fontId="2" fillId="0" borderId="0" xfId="32" applyFont="1" applyAlignment="1">
      <alignment horizontal="right"/>
    </xf>
    <xf numFmtId="0" fontId="2" fillId="0" borderId="0" xfId="32" applyFont="1" applyAlignment="1">
      <alignment vertical="center" wrapText="1"/>
    </xf>
    <xf numFmtId="0" fontId="1" fillId="0" borderId="0" xfId="32" applyAlignment="1">
      <alignment horizontal="center"/>
    </xf>
    <xf numFmtId="0" fontId="2" fillId="0" borderId="0" xfId="32" applyFont="1" applyAlignment="1">
      <alignment horizontal="center" vertical="center" wrapText="1"/>
    </xf>
    <xf numFmtId="0" fontId="2" fillId="30" borderId="0" xfId="0" applyFont="1" applyFill="1"/>
    <xf numFmtId="0" fontId="1" fillId="0" borderId="32" xfId="0" applyFont="1" applyBorder="1" applyAlignment="1">
      <alignment horizontal="center" vertical="center" wrapText="1"/>
    </xf>
    <xf numFmtId="0" fontId="0" fillId="30" borderId="63" xfId="0" applyFill="1" applyBorder="1" applyAlignment="1">
      <alignment horizontal="center" vertical="center" wrapText="1"/>
    </xf>
    <xf numFmtId="0" fontId="0" fillId="30" borderId="10" xfId="0" applyFill="1" applyBorder="1" applyAlignment="1">
      <alignment horizontal="center" vertical="center" wrapText="1"/>
    </xf>
    <xf numFmtId="3" fontId="0" fillId="0" borderId="65" xfId="0" applyNumberFormat="1" applyBorder="1" applyAlignment="1" applyProtection="1">
      <alignment horizontal="center" vertical="center" wrapText="1"/>
      <protection locked="0"/>
    </xf>
    <xf numFmtId="0" fontId="1" fillId="25" borderId="0" xfId="0" applyFont="1" applyFill="1" applyAlignment="1" applyProtection="1">
      <alignment vertical="center"/>
      <protection locked="0"/>
    </xf>
    <xf numFmtId="0" fontId="0" fillId="25" borderId="0" xfId="0" applyFill="1" applyAlignment="1" applyProtection="1">
      <alignment vertical="center"/>
      <protection locked="0"/>
    </xf>
    <xf numFmtId="0" fontId="33" fillId="25" borderId="0" xfId="0" applyFont="1" applyFill="1" applyAlignment="1" applyProtection="1">
      <alignment vertical="center"/>
      <protection locked="0"/>
    </xf>
    <xf numFmtId="0" fontId="1" fillId="25" borderId="51" xfId="32" applyFill="1" applyBorder="1" applyAlignment="1">
      <alignment horizontal="justify" vertical="center" wrapText="1"/>
    </xf>
    <xf numFmtId="0" fontId="1" fillId="25" borderId="57" xfId="32" applyFill="1" applyBorder="1" applyAlignment="1">
      <alignment horizontal="justify" vertical="center" wrapText="1"/>
    </xf>
    <xf numFmtId="0" fontId="2" fillId="0" borderId="24" xfId="32" applyFont="1" applyBorder="1" applyAlignment="1">
      <alignment horizontal="center" vertical="center" wrapText="1"/>
    </xf>
    <xf numFmtId="9" fontId="33" fillId="0" borderId="0" xfId="32" applyNumberFormat="1" applyFont="1"/>
    <xf numFmtId="0" fontId="33" fillId="0" borderId="0" xfId="32" applyFont="1"/>
    <xf numFmtId="0" fontId="1" fillId="0" borderId="24" xfId="32" applyBorder="1" applyAlignment="1" applyProtection="1">
      <alignment horizontal="center" vertical="center" wrapText="1"/>
      <protection locked="0"/>
    </xf>
    <xf numFmtId="0" fontId="1" fillId="0" borderId="0" xfId="0" applyFont="1"/>
    <xf numFmtId="0" fontId="1" fillId="0" borderId="24" xfId="32" applyBorder="1" applyAlignment="1">
      <alignment horizontal="justify" vertical="center" wrapText="1"/>
    </xf>
    <xf numFmtId="165" fontId="2" fillId="25" borderId="17" xfId="48" applyNumberFormat="1" applyFont="1" applyFill="1" applyBorder="1" applyAlignment="1" applyProtection="1">
      <alignment horizontal="center"/>
    </xf>
    <xf numFmtId="0" fontId="0" fillId="0" borderId="0" xfId="0" applyAlignment="1">
      <alignment horizontal="left" vertical="center"/>
    </xf>
    <xf numFmtId="0" fontId="21" fillId="0" borderId="0" xfId="0" applyFont="1" applyAlignment="1">
      <alignment horizontal="center" vertical="center"/>
    </xf>
    <xf numFmtId="0" fontId="1" fillId="25" borderId="14" xfId="32" applyFill="1" applyBorder="1" applyAlignment="1">
      <alignment horizontal="justify" vertical="center" wrapText="1"/>
    </xf>
    <xf numFmtId="0" fontId="1" fillId="25" borderId="16" xfId="32" applyFill="1" applyBorder="1" applyAlignment="1">
      <alignment horizontal="justify" vertical="center" wrapText="1"/>
    </xf>
    <xf numFmtId="165" fontId="2" fillId="0" borderId="17" xfId="48" applyNumberFormat="1" applyFont="1" applyFill="1" applyBorder="1" applyAlignment="1" applyProtection="1">
      <alignment horizontal="center"/>
    </xf>
    <xf numFmtId="9" fontId="21" fillId="0" borderId="0" xfId="34" applyFont="1"/>
    <xf numFmtId="0" fontId="2" fillId="25" borderId="9" xfId="32" applyFont="1" applyFill="1" applyBorder="1" applyAlignment="1" applyProtection="1">
      <alignment horizontal="center" vertical="center"/>
      <protection locked="0"/>
    </xf>
    <xf numFmtId="0" fontId="2" fillId="25" borderId="23" xfId="32" applyFont="1" applyFill="1" applyBorder="1" applyAlignment="1" applyProtection="1">
      <alignment horizontal="center" vertical="center"/>
      <protection locked="0"/>
    </xf>
    <xf numFmtId="0" fontId="2" fillId="25" borderId="25" xfId="32" applyFont="1" applyFill="1" applyBorder="1" applyAlignment="1" applyProtection="1">
      <alignment horizontal="center" vertical="center"/>
      <protection locked="0"/>
    </xf>
    <xf numFmtId="0" fontId="2" fillId="0" borderId="23" xfId="32" applyFont="1" applyBorder="1" applyAlignment="1" applyProtection="1">
      <alignment horizontal="center" vertical="center" wrapText="1"/>
      <protection locked="0"/>
    </xf>
    <xf numFmtId="0" fontId="2" fillId="0" borderId="25" xfId="32" applyFont="1" applyBorder="1" applyAlignment="1" applyProtection="1">
      <alignment horizontal="center" vertical="center" wrapText="1"/>
      <protection locked="0"/>
    </xf>
    <xf numFmtId="0" fontId="3" fillId="24" borderId="32" xfId="0" applyFont="1" applyFill="1" applyBorder="1" applyAlignment="1">
      <alignment horizontal="left" vertical="center" wrapText="1"/>
    </xf>
    <xf numFmtId="0" fontId="3" fillId="24" borderId="43" xfId="0" applyFont="1" applyFill="1" applyBorder="1" applyAlignment="1">
      <alignment horizontal="left" vertical="center" wrapText="1"/>
    </xf>
    <xf numFmtId="0" fontId="2" fillId="30" borderId="44" xfId="32" applyFont="1" applyFill="1" applyBorder="1" applyAlignment="1" applyProtection="1">
      <alignment horizontal="left" vertical="top" wrapText="1"/>
      <protection locked="0"/>
    </xf>
    <xf numFmtId="0" fontId="2" fillId="30" borderId="45" xfId="32" applyFont="1" applyFill="1" applyBorder="1" applyAlignment="1" applyProtection="1">
      <alignment horizontal="left" vertical="top" wrapText="1"/>
      <protection locked="0"/>
    </xf>
    <xf numFmtId="0" fontId="2" fillId="30" borderId="46" xfId="32" applyFont="1" applyFill="1" applyBorder="1" applyAlignment="1" applyProtection="1">
      <alignment horizontal="left" vertical="top" wrapText="1"/>
      <protection locked="0"/>
    </xf>
    <xf numFmtId="0" fontId="2" fillId="0" borderId="26" xfId="32" applyFont="1" applyBorder="1" applyAlignment="1" applyProtection="1">
      <alignment horizontal="justify" vertical="center" wrapText="1"/>
      <protection locked="0"/>
    </xf>
    <xf numFmtId="0" fontId="2" fillId="0" borderId="0" xfId="32" applyFont="1" applyAlignment="1" applyProtection="1">
      <alignment horizontal="justify" vertical="center" wrapText="1"/>
      <protection locked="0"/>
    </xf>
    <xf numFmtId="0" fontId="2" fillId="0" borderId="27" xfId="32" applyFont="1" applyBorder="1" applyAlignment="1" applyProtection="1">
      <alignment horizontal="justify" vertical="center" wrapText="1"/>
      <protection locked="0"/>
    </xf>
    <xf numFmtId="0" fontId="2" fillId="30" borderId="12" xfId="32" applyFont="1" applyFill="1" applyBorder="1" applyAlignment="1" applyProtection="1">
      <alignment horizontal="left" vertical="top" wrapText="1"/>
      <protection locked="0"/>
    </xf>
    <xf numFmtId="0" fontId="2" fillId="30" borderId="11" xfId="32" applyFont="1" applyFill="1" applyBorder="1" applyAlignment="1" applyProtection="1">
      <alignment horizontal="left" vertical="top" wrapText="1"/>
      <protection locked="0"/>
    </xf>
    <xf numFmtId="0" fontId="2" fillId="30" borderId="13" xfId="32" applyFont="1" applyFill="1" applyBorder="1" applyAlignment="1" applyProtection="1">
      <alignment horizontal="left" vertical="top" wrapText="1"/>
      <protection locked="0"/>
    </xf>
    <xf numFmtId="0" fontId="3" fillId="24" borderId="9" xfId="0" applyFont="1" applyFill="1" applyBorder="1" applyAlignment="1">
      <alignment horizontal="center"/>
    </xf>
    <xf numFmtId="0" fontId="3" fillId="24" borderId="23" xfId="0" applyFont="1" applyFill="1" applyBorder="1" applyAlignment="1">
      <alignment horizontal="center"/>
    </xf>
    <xf numFmtId="0" fontId="3" fillId="24" borderId="25" xfId="0" applyFont="1" applyFill="1" applyBorder="1" applyAlignment="1">
      <alignment horizontal="center"/>
    </xf>
    <xf numFmtId="0" fontId="3" fillId="24" borderId="32" xfId="32" applyFont="1" applyFill="1" applyBorder="1" applyAlignment="1">
      <alignment horizontal="left" vertical="center" wrapText="1"/>
    </xf>
    <xf numFmtId="0" fontId="3" fillId="24" borderId="33" xfId="32" applyFont="1" applyFill="1" applyBorder="1" applyAlignment="1">
      <alignment horizontal="left" vertical="center" wrapText="1"/>
    </xf>
    <xf numFmtId="0" fontId="3" fillId="24" borderId="9" xfId="0" applyFont="1" applyFill="1" applyBorder="1" applyAlignment="1" applyProtection="1">
      <alignment horizontal="center"/>
      <protection locked="0"/>
    </xf>
    <xf numFmtId="0" fontId="3" fillId="24" borderId="23" xfId="0" applyFont="1" applyFill="1" applyBorder="1" applyAlignment="1" applyProtection="1">
      <alignment horizontal="center"/>
      <protection locked="0"/>
    </xf>
    <xf numFmtId="0" fontId="3" fillId="24" borderId="25" xfId="0" applyFont="1" applyFill="1" applyBorder="1" applyAlignment="1" applyProtection="1">
      <alignment horizontal="center"/>
      <protection locked="0"/>
    </xf>
    <xf numFmtId="0" fontId="25" fillId="25" borderId="12" xfId="0" applyFont="1" applyFill="1" applyBorder="1" applyAlignment="1">
      <alignment horizontal="center" vertical="center"/>
    </xf>
    <xf numFmtId="0" fontId="25" fillId="25" borderId="11" xfId="0" applyFont="1" applyFill="1" applyBorder="1" applyAlignment="1">
      <alignment horizontal="center" vertical="center"/>
    </xf>
    <xf numFmtId="0" fontId="25" fillId="25" borderId="13" xfId="0" applyFont="1" applyFill="1" applyBorder="1" applyAlignment="1">
      <alignment horizontal="center" vertical="center"/>
    </xf>
    <xf numFmtId="0" fontId="25" fillId="25" borderId="26" xfId="0" applyFont="1" applyFill="1" applyBorder="1" applyAlignment="1">
      <alignment horizontal="center" vertical="center"/>
    </xf>
    <xf numFmtId="0" fontId="25" fillId="25" borderId="0" xfId="0" applyFont="1" applyFill="1" applyAlignment="1">
      <alignment horizontal="center" vertical="center"/>
    </xf>
    <xf numFmtId="0" fontId="25" fillId="25" borderId="27" xfId="0" applyFont="1" applyFill="1" applyBorder="1" applyAlignment="1">
      <alignment horizontal="center" vertical="center"/>
    </xf>
    <xf numFmtId="0" fontId="25" fillId="25" borderId="28" xfId="0" applyFont="1" applyFill="1" applyBorder="1" applyAlignment="1">
      <alignment horizontal="center" vertical="center"/>
    </xf>
    <xf numFmtId="0" fontId="25" fillId="25" borderId="29" xfId="0" applyFont="1" applyFill="1" applyBorder="1" applyAlignment="1">
      <alignment horizontal="center" vertical="center"/>
    </xf>
    <xf numFmtId="0" fontId="25" fillId="25" borderId="30" xfId="0" applyFont="1" applyFill="1" applyBorder="1" applyAlignment="1">
      <alignment horizontal="center" vertical="center"/>
    </xf>
    <xf numFmtId="0" fontId="1" fillId="0" borderId="0" xfId="0" applyFont="1" applyAlignment="1" applyProtection="1">
      <alignment horizontal="center"/>
      <protection locked="0"/>
    </xf>
    <xf numFmtId="0" fontId="31" fillId="25" borderId="20" xfId="32" applyFont="1" applyFill="1" applyBorder="1" applyAlignment="1" applyProtection="1">
      <alignment horizontal="justify" vertical="center" wrapText="1"/>
      <protection locked="0"/>
    </xf>
    <xf numFmtId="0" fontId="1" fillId="25" borderId="20" xfId="0" applyFont="1" applyFill="1" applyBorder="1" applyAlignment="1" applyProtection="1">
      <alignment horizontal="center" vertical="center"/>
      <protection locked="0"/>
    </xf>
    <xf numFmtId="0" fontId="1" fillId="25" borderId="20" xfId="0" applyFont="1" applyFill="1" applyBorder="1" applyAlignment="1" applyProtection="1">
      <alignment horizontal="center" vertical="center" wrapText="1"/>
      <protection locked="0"/>
    </xf>
    <xf numFmtId="0" fontId="1" fillId="25" borderId="19" xfId="0" applyFont="1" applyFill="1" applyBorder="1" applyAlignment="1" applyProtection="1">
      <alignment horizontal="center" vertical="center" wrapText="1"/>
      <protection locked="0"/>
    </xf>
    <xf numFmtId="0" fontId="31" fillId="25" borderId="17" xfId="32" applyFont="1" applyFill="1" applyBorder="1" applyAlignment="1" applyProtection="1">
      <alignment horizontal="justify" vertical="center" wrapText="1"/>
      <protection locked="0"/>
    </xf>
    <xf numFmtId="0" fontId="1" fillId="25" borderId="17" xfId="0" applyFont="1" applyFill="1" applyBorder="1" applyAlignment="1" applyProtection="1">
      <alignment horizontal="center" vertical="center"/>
      <protection locked="0"/>
    </xf>
    <xf numFmtId="0" fontId="1" fillId="25" borderId="17" xfId="0" applyFont="1" applyFill="1" applyBorder="1" applyAlignment="1" applyProtection="1">
      <alignment horizontal="center" vertical="center" wrapText="1"/>
      <protection locked="0"/>
    </xf>
    <xf numFmtId="0" fontId="1" fillId="25" borderId="18" xfId="0" applyFont="1" applyFill="1" applyBorder="1" applyAlignment="1" applyProtection="1">
      <alignment horizontal="center" vertical="center" wrapText="1"/>
      <protection locked="0"/>
    </xf>
    <xf numFmtId="0" fontId="3" fillId="25" borderId="12" xfId="32" applyFont="1" applyFill="1" applyBorder="1" applyAlignment="1" applyProtection="1">
      <alignment horizontal="center"/>
      <protection locked="0"/>
    </xf>
    <xf numFmtId="0" fontId="3" fillId="25" borderId="11" xfId="32" applyFont="1" applyFill="1" applyBorder="1" applyAlignment="1" applyProtection="1">
      <alignment horizontal="center"/>
      <protection locked="0"/>
    </xf>
    <xf numFmtId="0" fontId="3" fillId="25" borderId="13" xfId="32" applyFont="1" applyFill="1" applyBorder="1" applyAlignment="1" applyProtection="1">
      <alignment horizontal="center"/>
      <protection locked="0"/>
    </xf>
    <xf numFmtId="0" fontId="2" fillId="25" borderId="9" xfId="32" applyFont="1" applyFill="1" applyBorder="1" applyAlignment="1" applyProtection="1">
      <alignment horizontal="center"/>
      <protection locked="0"/>
    </xf>
    <xf numFmtId="0" fontId="2" fillId="25" borderId="23" xfId="32" applyFont="1" applyFill="1" applyBorder="1" applyAlignment="1" applyProtection="1">
      <alignment horizontal="center"/>
      <protection locked="0"/>
    </xf>
    <xf numFmtId="0" fontId="2" fillId="25" borderId="25" xfId="32" applyFont="1" applyFill="1" applyBorder="1" applyAlignment="1" applyProtection="1">
      <alignment horizontal="center"/>
      <protection locked="0"/>
    </xf>
    <xf numFmtId="0" fontId="3" fillId="24" borderId="15" xfId="0" applyFont="1" applyFill="1" applyBorder="1" applyAlignment="1">
      <alignment horizontal="center"/>
    </xf>
    <xf numFmtId="0" fontId="3" fillId="24" borderId="20" xfId="0" applyFont="1" applyFill="1" applyBorder="1" applyAlignment="1">
      <alignment horizontal="center"/>
    </xf>
    <xf numFmtId="0" fontId="3" fillId="24" borderId="19" xfId="0" applyFont="1" applyFill="1" applyBorder="1" applyAlignment="1">
      <alignment horizontal="center"/>
    </xf>
    <xf numFmtId="0" fontId="3" fillId="24" borderId="21" xfId="0" applyFont="1" applyFill="1" applyBorder="1" applyAlignment="1">
      <alignment horizontal="center"/>
    </xf>
    <xf numFmtId="0" fontId="3" fillId="24" borderId="49" xfId="0" applyFont="1" applyFill="1" applyBorder="1" applyAlignment="1">
      <alignment horizontal="center"/>
    </xf>
    <xf numFmtId="0" fontId="2" fillId="25" borderId="9" xfId="32" applyFont="1" applyFill="1" applyBorder="1" applyAlignment="1" applyProtection="1">
      <alignment horizontal="center" wrapText="1"/>
      <protection locked="0"/>
    </xf>
    <xf numFmtId="0" fontId="2" fillId="0" borderId="9" xfId="32" applyFont="1" applyBorder="1" applyAlignment="1" applyProtection="1">
      <alignment horizontal="justify" vertical="center" wrapText="1"/>
      <protection locked="0"/>
    </xf>
    <xf numFmtId="0" fontId="1" fillId="0" borderId="23" xfId="32" applyBorder="1" applyAlignment="1" applyProtection="1">
      <alignment horizontal="justify" vertical="center"/>
      <protection locked="0"/>
    </xf>
    <xf numFmtId="0" fontId="1" fillId="0" borderId="25" xfId="32" applyBorder="1" applyAlignment="1" applyProtection="1">
      <alignment horizontal="justify" vertical="center"/>
      <protection locked="0"/>
    </xf>
    <xf numFmtId="0" fontId="3" fillId="25" borderId="9" xfId="0" applyFont="1" applyFill="1" applyBorder="1" applyAlignment="1" applyProtection="1">
      <alignment horizontal="center"/>
      <protection locked="0"/>
    </xf>
    <xf numFmtId="0" fontId="3" fillId="25" borderId="23" xfId="0" applyFont="1" applyFill="1" applyBorder="1" applyAlignment="1" applyProtection="1">
      <alignment horizontal="center"/>
      <protection locked="0"/>
    </xf>
    <xf numFmtId="0" fontId="3" fillId="25" borderId="25" xfId="0" applyFont="1" applyFill="1" applyBorder="1" applyAlignment="1" applyProtection="1">
      <alignment horizontal="center"/>
      <protection locked="0"/>
    </xf>
    <xf numFmtId="9" fontId="2" fillId="25" borderId="9" xfId="0" applyNumberFormat="1" applyFont="1" applyFill="1" applyBorder="1" applyAlignment="1" applyProtection="1">
      <alignment horizontal="center" wrapText="1"/>
      <protection locked="0"/>
    </xf>
    <xf numFmtId="0" fontId="2" fillId="25" borderId="23" xfId="0" applyFont="1" applyFill="1" applyBorder="1" applyAlignment="1" applyProtection="1">
      <alignment horizontal="center" wrapText="1"/>
      <protection locked="0"/>
    </xf>
    <xf numFmtId="0" fontId="2" fillId="25" borderId="25" xfId="0" applyFont="1" applyFill="1" applyBorder="1" applyAlignment="1" applyProtection="1">
      <alignment horizontal="center" wrapText="1"/>
      <protection locked="0"/>
    </xf>
    <xf numFmtId="0" fontId="3" fillId="0" borderId="26" xfId="0" applyFont="1" applyBorder="1" applyAlignment="1" applyProtection="1">
      <alignment horizontal="center"/>
      <protection locked="0"/>
    </xf>
    <xf numFmtId="0" fontId="3" fillId="0" borderId="0" xfId="0" applyFont="1" applyAlignment="1" applyProtection="1">
      <alignment horizontal="center"/>
      <protection locked="0"/>
    </xf>
    <xf numFmtId="0" fontId="3" fillId="0" borderId="27" xfId="0" applyFont="1" applyBorder="1" applyAlignment="1" applyProtection="1">
      <alignment horizontal="center"/>
      <protection locked="0"/>
    </xf>
    <xf numFmtId="0" fontId="2" fillId="25" borderId="9" xfId="0" applyFont="1" applyFill="1" applyBorder="1" applyAlignment="1" applyProtection="1">
      <alignment horizontal="center" wrapText="1"/>
      <protection locked="0"/>
    </xf>
    <xf numFmtId="0" fontId="2" fillId="27" borderId="23" xfId="0" applyFont="1" applyFill="1" applyBorder="1" applyAlignment="1">
      <alignment horizontal="center" wrapText="1"/>
    </xf>
    <xf numFmtId="0" fontId="2" fillId="28" borderId="9" xfId="0" applyFont="1" applyFill="1" applyBorder="1" applyAlignment="1">
      <alignment horizontal="center" vertical="center" wrapText="1"/>
    </xf>
    <xf numFmtId="0" fontId="2" fillId="28" borderId="25" xfId="0" applyFont="1" applyFill="1" applyBorder="1" applyAlignment="1">
      <alignment horizontal="center" vertical="center" wrapText="1"/>
    </xf>
    <xf numFmtId="0" fontId="3" fillId="0" borderId="12" xfId="32" applyFont="1" applyBorder="1" applyAlignment="1" applyProtection="1">
      <alignment horizontal="center"/>
      <protection locked="0"/>
    </xf>
    <xf numFmtId="0" fontId="3" fillId="0" borderId="11" xfId="32" applyFont="1" applyBorder="1" applyAlignment="1" applyProtection="1">
      <alignment horizontal="center"/>
      <protection locked="0"/>
    </xf>
    <xf numFmtId="0" fontId="3" fillId="0" borderId="13" xfId="32" applyFont="1" applyBorder="1" applyAlignment="1" applyProtection="1">
      <alignment horizontal="center"/>
      <protection locked="0"/>
    </xf>
    <xf numFmtId="0" fontId="3" fillId="25" borderId="9" xfId="32" applyFont="1" applyFill="1" applyBorder="1" applyAlignment="1" applyProtection="1">
      <alignment horizontal="center"/>
      <protection locked="0"/>
    </xf>
    <xf numFmtId="0" fontId="3" fillId="25" borderId="23" xfId="32" applyFont="1" applyFill="1" applyBorder="1" applyAlignment="1" applyProtection="1">
      <alignment horizontal="center"/>
      <protection locked="0"/>
    </xf>
    <xf numFmtId="0" fontId="3" fillId="25" borderId="25" xfId="32" applyFont="1" applyFill="1" applyBorder="1" applyAlignment="1" applyProtection="1">
      <alignment horizontal="center"/>
      <protection locked="0"/>
    </xf>
    <xf numFmtId="0" fontId="1" fillId="0" borderId="9" xfId="32" applyBorder="1" applyAlignment="1" applyProtection="1">
      <alignment horizontal="center" vertical="center"/>
      <protection locked="0"/>
    </xf>
    <xf numFmtId="0" fontId="1" fillId="0" borderId="23" xfId="32" applyBorder="1" applyAlignment="1" applyProtection="1">
      <alignment horizontal="center" vertical="center"/>
      <protection locked="0"/>
    </xf>
    <xf numFmtId="0" fontId="1" fillId="0" borderId="25" xfId="32"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0" borderId="23" xfId="0" applyFont="1" applyBorder="1" applyAlignment="1" applyProtection="1">
      <alignment horizontal="center" vertical="center"/>
      <protection locked="0"/>
    </xf>
    <xf numFmtId="0" fontId="1" fillId="0" borderId="25" xfId="0" applyFont="1" applyBorder="1" applyAlignment="1" applyProtection="1">
      <alignment horizontal="center" vertical="center"/>
      <protection locked="0"/>
    </xf>
    <xf numFmtId="0" fontId="2" fillId="0" borderId="9" xfId="0" applyFont="1" applyBorder="1" applyAlignment="1" applyProtection="1">
      <alignment horizontal="justify" vertical="center" wrapText="1"/>
      <protection locked="0"/>
    </xf>
    <xf numFmtId="0" fontId="2" fillId="0" borderId="23" xfId="0" applyFont="1" applyBorder="1" applyAlignment="1" applyProtection="1">
      <alignment horizontal="justify" vertical="center" wrapText="1"/>
      <protection locked="0"/>
    </xf>
    <xf numFmtId="0" fontId="2" fillId="0" borderId="25" xfId="0" applyFont="1" applyBorder="1" applyAlignment="1" applyProtection="1">
      <alignment horizontal="justify" vertical="center" wrapText="1"/>
      <protection locked="0"/>
    </xf>
    <xf numFmtId="0" fontId="3" fillId="0" borderId="11" xfId="0" applyFont="1" applyBorder="1" applyAlignment="1" applyProtection="1">
      <alignment horizontal="center"/>
      <protection locked="0"/>
    </xf>
    <xf numFmtId="0" fontId="3" fillId="0" borderId="9" xfId="0" applyFont="1" applyBorder="1" applyAlignment="1" applyProtection="1">
      <alignment horizontal="center"/>
      <protection locked="0"/>
    </xf>
    <xf numFmtId="0" fontId="3" fillId="0" borderId="23" xfId="0" applyFont="1" applyBorder="1" applyAlignment="1" applyProtection="1">
      <alignment horizontal="center"/>
      <protection locked="0"/>
    </xf>
    <xf numFmtId="0" fontId="3" fillId="0" borderId="25" xfId="0" applyFont="1" applyBorder="1" applyAlignment="1" applyProtection="1">
      <alignment horizontal="center"/>
      <protection locked="0"/>
    </xf>
    <xf numFmtId="0" fontId="1" fillId="25" borderId="9" xfId="32" applyFill="1" applyBorder="1" applyAlignment="1" applyProtection="1">
      <alignment horizontal="center" vertical="center" wrapText="1"/>
      <protection locked="0"/>
    </xf>
    <xf numFmtId="0" fontId="1" fillId="25" borderId="23" xfId="32" applyFill="1" applyBorder="1" applyAlignment="1" applyProtection="1">
      <alignment horizontal="center" vertical="center"/>
      <protection locked="0"/>
    </xf>
    <xf numFmtId="0" fontId="1" fillId="25" borderId="25" xfId="32" applyFill="1" applyBorder="1" applyAlignment="1" applyProtection="1">
      <alignment horizontal="center" vertical="center"/>
      <protection locked="0"/>
    </xf>
    <xf numFmtId="0" fontId="1" fillId="25" borderId="26" xfId="32" applyFill="1" applyBorder="1" applyAlignment="1" applyProtection="1">
      <alignment horizontal="center"/>
      <protection locked="0"/>
    </xf>
    <xf numFmtId="0" fontId="1" fillId="25" borderId="0" xfId="32" applyFill="1" applyAlignment="1" applyProtection="1">
      <alignment horizontal="center"/>
      <protection locked="0"/>
    </xf>
    <xf numFmtId="0" fontId="1" fillId="25" borderId="27" xfId="32" applyFill="1" applyBorder="1" applyAlignment="1" applyProtection="1">
      <alignment horizontal="center"/>
      <protection locked="0"/>
    </xf>
    <xf numFmtId="0" fontId="28" fillId="0" borderId="38" xfId="0" applyFont="1" applyBorder="1" applyAlignment="1">
      <alignment horizontal="center" vertical="center"/>
    </xf>
    <xf numFmtId="0" fontId="28" fillId="0" borderId="39" xfId="0" applyFont="1" applyBorder="1" applyAlignment="1">
      <alignment horizontal="center" vertical="center"/>
    </xf>
    <xf numFmtId="0" fontId="28" fillId="0" borderId="40" xfId="0" applyFont="1" applyBorder="1" applyAlignment="1">
      <alignment horizontal="center" vertical="center"/>
    </xf>
    <xf numFmtId="0" fontId="29" fillId="0" borderId="15" xfId="0" applyFont="1" applyBorder="1" applyAlignment="1">
      <alignment horizontal="center" vertical="center"/>
    </xf>
    <xf numFmtId="0" fontId="29" fillId="0" borderId="20" xfId="0" applyFont="1" applyBorder="1" applyAlignment="1">
      <alignment horizontal="center" vertical="center"/>
    </xf>
    <xf numFmtId="0" fontId="29" fillId="0" borderId="19" xfId="0" applyFont="1" applyBorder="1" applyAlignment="1">
      <alignment horizontal="center" vertical="center"/>
    </xf>
    <xf numFmtId="0" fontId="30" fillId="0" borderId="41" xfId="0" applyFont="1" applyBorder="1" applyAlignment="1">
      <alignment vertical="center"/>
    </xf>
    <xf numFmtId="0" fontId="30" fillId="0" borderId="20" xfId="0" applyFont="1" applyBorder="1" applyAlignment="1">
      <alignment vertical="center"/>
    </xf>
    <xf numFmtId="0" fontId="30" fillId="0" borderId="19" xfId="0" applyFont="1" applyBorder="1" applyAlignment="1">
      <alignment vertical="center"/>
    </xf>
    <xf numFmtId="0" fontId="29" fillId="0" borderId="16" xfId="0" applyFont="1" applyBorder="1" applyAlignment="1">
      <alignment horizontal="center" vertical="center"/>
    </xf>
    <xf numFmtId="0" fontId="29" fillId="0" borderId="24" xfId="0" applyFont="1" applyBorder="1" applyAlignment="1">
      <alignment horizontal="center" vertical="center"/>
    </xf>
    <xf numFmtId="0" fontId="29" fillId="0" borderId="42" xfId="0" applyFont="1" applyBorder="1" applyAlignment="1">
      <alignment horizontal="center" vertical="center"/>
    </xf>
    <xf numFmtId="0" fontId="30" fillId="0" borderId="36" xfId="0" applyFont="1" applyBorder="1" applyAlignment="1">
      <alignment vertical="center"/>
    </xf>
    <xf numFmtId="0" fontId="30" fillId="0" borderId="24" xfId="0" applyFont="1" applyBorder="1" applyAlignment="1">
      <alignment vertical="center"/>
    </xf>
    <xf numFmtId="0" fontId="30" fillId="0" borderId="42" xfId="0" applyFont="1" applyBorder="1" applyAlignment="1">
      <alignment vertical="center"/>
    </xf>
    <xf numFmtId="0" fontId="29" fillId="0" borderId="14" xfId="0" applyFont="1" applyBorder="1" applyAlignment="1">
      <alignment horizontal="center" vertical="center"/>
    </xf>
    <xf numFmtId="0" fontId="29" fillId="0" borderId="17" xfId="0" applyFont="1" applyBorder="1" applyAlignment="1">
      <alignment horizontal="center" vertical="center"/>
    </xf>
    <xf numFmtId="0" fontId="29" fillId="0" borderId="18" xfId="0" applyFont="1" applyBorder="1" applyAlignment="1">
      <alignment horizontal="center" vertical="center"/>
    </xf>
    <xf numFmtId="0" fontId="30" fillId="0" borderId="31" xfId="0" applyFont="1" applyBorder="1" applyAlignment="1">
      <alignment vertical="center"/>
    </xf>
    <xf numFmtId="0" fontId="30" fillId="0" borderId="17" xfId="0" applyFont="1" applyBorder="1" applyAlignment="1">
      <alignment vertical="center"/>
    </xf>
    <xf numFmtId="0" fontId="30" fillId="0" borderId="18" xfId="0" applyFont="1" applyBorder="1" applyAlignment="1">
      <alignment vertical="center"/>
    </xf>
    <xf numFmtId="0" fontId="5" fillId="24" borderId="12" xfId="0" applyFont="1" applyFill="1" applyBorder="1" applyAlignment="1">
      <alignment horizontal="center" vertical="center" wrapText="1"/>
    </xf>
    <xf numFmtId="0" fontId="5" fillId="24" borderId="11" xfId="0" applyFont="1" applyFill="1" applyBorder="1" applyAlignment="1">
      <alignment horizontal="center" vertical="center" wrapText="1"/>
    </xf>
    <xf numFmtId="0" fontId="5" fillId="24" borderId="13" xfId="0" applyFont="1" applyFill="1" applyBorder="1" applyAlignment="1">
      <alignment horizontal="center" vertical="center" wrapText="1"/>
    </xf>
    <xf numFmtId="0" fontId="5" fillId="24" borderId="28" xfId="0" applyFont="1" applyFill="1" applyBorder="1" applyAlignment="1">
      <alignment horizontal="center" vertical="center" wrapText="1"/>
    </xf>
    <xf numFmtId="0" fontId="5" fillId="24" borderId="29" xfId="0" applyFont="1" applyFill="1" applyBorder="1" applyAlignment="1">
      <alignment horizontal="center" vertical="center" wrapText="1"/>
    </xf>
    <xf numFmtId="0" fontId="5" fillId="24" borderId="30" xfId="0" applyFont="1" applyFill="1" applyBorder="1" applyAlignment="1">
      <alignment horizontal="center" vertical="center" wrapText="1"/>
    </xf>
    <xf numFmtId="0" fontId="3" fillId="25" borderId="0" xfId="0" applyFont="1" applyFill="1" applyAlignment="1" applyProtection="1">
      <alignment horizontal="center" vertical="center" wrapText="1"/>
      <protection locked="0"/>
    </xf>
    <xf numFmtId="0" fontId="2" fillId="0" borderId="9" xfId="32" applyFont="1" applyBorder="1" applyAlignment="1" applyProtection="1">
      <alignment horizontal="center" vertical="distributed"/>
      <protection locked="0"/>
    </xf>
    <xf numFmtId="0" fontId="2" fillId="0" borderId="23" xfId="32" applyFont="1" applyBorder="1" applyAlignment="1" applyProtection="1">
      <alignment horizontal="center" vertical="distributed"/>
      <protection locked="0"/>
    </xf>
    <xf numFmtId="0" fontId="2" fillId="0" borderId="25" xfId="32" applyFont="1" applyBorder="1" applyAlignment="1" applyProtection="1">
      <alignment horizontal="center" vertical="distributed"/>
      <protection locked="0"/>
    </xf>
    <xf numFmtId="0" fontId="3" fillId="24" borderId="9" xfId="32" applyFont="1" applyFill="1" applyBorder="1" applyAlignment="1">
      <alignment horizontal="center" vertical="distributed"/>
    </xf>
    <xf numFmtId="0" fontId="3" fillId="24" borderId="23" xfId="32" applyFont="1" applyFill="1" applyBorder="1" applyAlignment="1">
      <alignment horizontal="center" vertical="distributed"/>
    </xf>
    <xf numFmtId="0" fontId="1" fillId="0" borderId="0" xfId="32" applyAlignment="1">
      <alignment horizontal="left" vertical="top" wrapText="1"/>
    </xf>
    <xf numFmtId="0" fontId="1" fillId="0" borderId="69" xfId="32" applyBorder="1" applyAlignment="1" applyProtection="1">
      <alignment horizontal="left" vertical="center" wrapText="1"/>
      <protection locked="0"/>
    </xf>
    <xf numFmtId="0" fontId="1" fillId="0" borderId="46" xfId="32" applyBorder="1" applyAlignment="1" applyProtection="1">
      <alignment horizontal="left" vertical="center" wrapText="1"/>
      <protection locked="0"/>
    </xf>
    <xf numFmtId="0" fontId="1" fillId="0" borderId="52" xfId="32" applyBorder="1" applyAlignment="1" applyProtection="1">
      <alignment horizontal="left" vertical="center" wrapText="1"/>
      <protection locked="0"/>
    </xf>
    <xf numFmtId="0" fontId="1" fillId="0" borderId="70" xfId="32" applyBorder="1" applyAlignment="1" applyProtection="1">
      <alignment horizontal="left" vertical="center" wrapText="1"/>
      <protection locked="0"/>
    </xf>
    <xf numFmtId="9" fontId="2" fillId="0" borderId="0" xfId="34" applyFont="1" applyBorder="1" applyAlignment="1" applyProtection="1">
      <alignment horizontal="center" vertical="center" wrapText="1"/>
    </xf>
    <xf numFmtId="0" fontId="2" fillId="0" borderId="48" xfId="32" applyFont="1" applyBorder="1" applyAlignment="1">
      <alignment horizontal="center" vertical="center" wrapText="1"/>
    </xf>
    <xf numFmtId="0" fontId="2" fillId="0" borderId="57" xfId="32" applyFont="1" applyBorder="1" applyAlignment="1">
      <alignment horizontal="center" vertical="center" wrapText="1"/>
    </xf>
    <xf numFmtId="9" fontId="1" fillId="33" borderId="21" xfId="34" applyFont="1" applyFill="1" applyBorder="1" applyAlignment="1" applyProtection="1">
      <alignment horizontal="center" vertical="center" wrapText="1"/>
    </xf>
    <xf numFmtId="9" fontId="1" fillId="33" borderId="71" xfId="34" applyFont="1" applyFill="1" applyBorder="1" applyAlignment="1" applyProtection="1">
      <alignment horizontal="center" vertical="center" wrapText="1"/>
    </xf>
    <xf numFmtId="0" fontId="1" fillId="0" borderId="58" xfId="32" applyBorder="1" applyAlignment="1" applyProtection="1">
      <alignment horizontal="left" vertical="center" wrapText="1"/>
      <protection locked="0"/>
    </xf>
    <xf numFmtId="0" fontId="1" fillId="0" borderId="30" xfId="32" applyBorder="1" applyAlignment="1" applyProtection="1">
      <alignment horizontal="left" vertical="center" wrapText="1"/>
      <protection locked="0"/>
    </xf>
    <xf numFmtId="9" fontId="1" fillId="33" borderId="50" xfId="34" applyFont="1" applyFill="1" applyBorder="1" applyAlignment="1" applyProtection="1">
      <alignment horizontal="center" vertical="center" wrapText="1"/>
    </xf>
    <xf numFmtId="0" fontId="2" fillId="0" borderId="51" xfId="32" applyFont="1" applyBorder="1" applyAlignment="1">
      <alignment horizontal="center" vertical="center" wrapText="1"/>
    </xf>
    <xf numFmtId="0" fontId="31" fillId="33" borderId="69" xfId="32" applyFont="1" applyFill="1" applyBorder="1" applyAlignment="1">
      <alignment horizontal="left" vertical="center" wrapText="1"/>
    </xf>
    <xf numFmtId="0" fontId="31" fillId="33" borderId="46" xfId="32" applyFont="1" applyFill="1" applyBorder="1" applyAlignment="1">
      <alignment horizontal="left" vertical="center" wrapText="1"/>
    </xf>
    <xf numFmtId="0" fontId="31" fillId="33" borderId="52" xfId="32" applyFont="1" applyFill="1" applyBorder="1" applyAlignment="1">
      <alignment horizontal="left" vertical="center" wrapText="1"/>
    </xf>
    <xf numFmtId="0" fontId="31" fillId="33" borderId="70" xfId="32" applyFont="1" applyFill="1" applyBorder="1" applyAlignment="1">
      <alignment horizontal="left" vertical="center" wrapText="1"/>
    </xf>
    <xf numFmtId="0" fontId="1" fillId="33" borderId="48" xfId="32" applyFill="1" applyBorder="1" applyAlignment="1">
      <alignment horizontal="center" vertical="center" wrapText="1"/>
    </xf>
    <xf numFmtId="0" fontId="1" fillId="33" borderId="51" xfId="32" applyFill="1" applyBorder="1" applyAlignment="1">
      <alignment horizontal="center" vertical="center" wrapText="1"/>
    </xf>
    <xf numFmtId="0" fontId="23" fillId="30" borderId="0" xfId="32" applyFont="1" applyFill="1" applyAlignment="1">
      <alignment horizontal="center" vertical="center"/>
    </xf>
    <xf numFmtId="0" fontId="22" fillId="30" borderId="0" xfId="32" applyFont="1" applyFill="1" applyAlignment="1">
      <alignment horizontal="center" vertical="center"/>
    </xf>
    <xf numFmtId="0" fontId="36" fillId="29" borderId="15" xfId="32" applyFont="1" applyFill="1" applyBorder="1" applyAlignment="1">
      <alignment horizontal="center" vertical="center" wrapText="1"/>
    </xf>
    <xf numFmtId="0" fontId="36" fillId="29" borderId="16" xfId="32" applyFont="1" applyFill="1" applyBorder="1" applyAlignment="1">
      <alignment horizontal="center" vertical="center" wrapText="1"/>
    </xf>
    <xf numFmtId="0" fontId="36" fillId="29" borderId="20" xfId="32" applyFont="1" applyFill="1" applyBorder="1" applyAlignment="1">
      <alignment horizontal="center" vertical="center" wrapText="1"/>
    </xf>
    <xf numFmtId="0" fontId="36" fillId="29" borderId="24" xfId="32" applyFont="1" applyFill="1" applyBorder="1" applyAlignment="1">
      <alignment horizontal="center" vertical="center" wrapText="1"/>
    </xf>
    <xf numFmtId="0" fontId="45" fillId="29" borderId="20" xfId="32" applyFont="1" applyFill="1" applyBorder="1" applyAlignment="1">
      <alignment horizontal="center" vertical="center" wrapText="1"/>
    </xf>
    <xf numFmtId="0" fontId="45" fillId="29" borderId="19" xfId="32" applyFont="1" applyFill="1" applyBorder="1" applyAlignment="1">
      <alignment horizontal="center" vertical="center" wrapText="1"/>
    </xf>
    <xf numFmtId="0" fontId="34" fillId="29" borderId="24" xfId="32" applyFont="1" applyFill="1" applyBorder="1" applyAlignment="1">
      <alignment horizontal="center" vertical="center" wrapText="1"/>
    </xf>
    <xf numFmtId="0" fontId="34" fillId="29" borderId="42" xfId="32" applyFont="1" applyFill="1" applyBorder="1" applyAlignment="1">
      <alignment horizontal="center" vertical="center" wrapText="1"/>
    </xf>
    <xf numFmtId="0" fontId="0" fillId="0" borderId="24" xfId="0" applyBorder="1" applyAlignment="1">
      <alignment horizontal="center" vertical="center"/>
    </xf>
    <xf numFmtId="0" fontId="21" fillId="0" borderId="34" xfId="0" applyFont="1" applyBorder="1" applyAlignment="1">
      <alignment horizontal="center" vertical="center"/>
    </xf>
    <xf numFmtId="0" fontId="21" fillId="0" borderId="35" xfId="0" applyFont="1" applyBorder="1" applyAlignment="1">
      <alignment horizontal="center" vertical="center"/>
    </xf>
    <xf numFmtId="0" fontId="21" fillId="0" borderId="36" xfId="0" applyFont="1" applyBorder="1" applyAlignment="1">
      <alignment horizontal="center" vertical="center"/>
    </xf>
    <xf numFmtId="0" fontId="1" fillId="0" borderId="24" xfId="0" applyFont="1" applyBorder="1" applyAlignment="1">
      <alignment horizontal="left" vertical="center"/>
    </xf>
    <xf numFmtId="0" fontId="0" fillId="0" borderId="24" xfId="0" applyBorder="1" applyAlignment="1">
      <alignment horizontal="left" vertical="center"/>
    </xf>
    <xf numFmtId="0" fontId="1" fillId="25" borderId="22" xfId="0" applyFont="1" applyFill="1" applyBorder="1" applyAlignment="1" applyProtection="1">
      <alignment horizontal="center" vertical="center"/>
      <protection locked="0"/>
    </xf>
    <xf numFmtId="0" fontId="1" fillId="25" borderId="55" xfId="0" applyFont="1" applyFill="1" applyBorder="1" applyAlignment="1" applyProtection="1">
      <alignment horizontal="center" vertical="center"/>
      <protection locked="0"/>
    </xf>
    <xf numFmtId="0" fontId="1" fillId="25" borderId="41" xfId="0" applyFont="1" applyFill="1" applyBorder="1" applyAlignment="1" applyProtection="1">
      <alignment horizontal="center" vertical="center"/>
      <protection locked="0"/>
    </xf>
    <xf numFmtId="0" fontId="1" fillId="25" borderId="38" xfId="0" applyFont="1" applyFill="1" applyBorder="1" applyAlignment="1" applyProtection="1">
      <alignment horizontal="center" vertical="center" wrapText="1"/>
      <protection locked="0"/>
    </xf>
    <xf numFmtId="0" fontId="1" fillId="25" borderId="55" xfId="0" applyFont="1" applyFill="1" applyBorder="1" applyAlignment="1" applyProtection="1">
      <alignment horizontal="center" vertical="center" wrapText="1"/>
      <protection locked="0"/>
    </xf>
    <xf numFmtId="0" fontId="1" fillId="25" borderId="56" xfId="0" applyFont="1" applyFill="1" applyBorder="1" applyAlignment="1" applyProtection="1">
      <alignment horizontal="center" vertical="center" wrapText="1"/>
      <protection locked="0"/>
    </xf>
    <xf numFmtId="0" fontId="1" fillId="25" borderId="58" xfId="0" applyFont="1" applyFill="1" applyBorder="1" applyAlignment="1" applyProtection="1">
      <alignment horizontal="center" vertical="center" wrapText="1"/>
      <protection locked="0"/>
    </xf>
    <xf numFmtId="0" fontId="1" fillId="25" borderId="29" xfId="0" applyFont="1" applyFill="1" applyBorder="1" applyAlignment="1" applyProtection="1">
      <alignment horizontal="center" vertical="center" wrapText="1"/>
      <protection locked="0"/>
    </xf>
    <xf numFmtId="0" fontId="1" fillId="25" borderId="59" xfId="0" applyFont="1" applyFill="1" applyBorder="1" applyAlignment="1" applyProtection="1">
      <alignment horizontal="center" vertical="center" wrapText="1"/>
      <protection locked="0"/>
    </xf>
    <xf numFmtId="0" fontId="1" fillId="25" borderId="60" xfId="0" applyFont="1" applyFill="1" applyBorder="1" applyAlignment="1" applyProtection="1">
      <alignment horizontal="center" vertical="center"/>
      <protection locked="0"/>
    </xf>
    <xf numFmtId="0" fontId="1" fillId="25" borderId="61" xfId="0" applyFont="1" applyFill="1" applyBorder="1" applyAlignment="1" applyProtection="1">
      <alignment horizontal="center" vertical="center"/>
      <protection locked="0"/>
    </xf>
    <xf numFmtId="0" fontId="1" fillId="25" borderId="31" xfId="0" applyFont="1" applyFill="1" applyBorder="1" applyAlignment="1" applyProtection="1">
      <alignment horizontal="center" vertical="center"/>
      <protection locked="0"/>
    </xf>
    <xf numFmtId="0" fontId="1" fillId="25" borderId="40" xfId="0" applyFont="1" applyFill="1" applyBorder="1" applyAlignment="1" applyProtection="1">
      <alignment horizontal="center" vertical="center" wrapText="1"/>
      <protection locked="0"/>
    </xf>
    <xf numFmtId="0" fontId="1" fillId="25" borderId="61" xfId="0" applyFont="1" applyFill="1" applyBorder="1" applyAlignment="1" applyProtection="1">
      <alignment horizontal="center" vertical="center" wrapText="1"/>
      <protection locked="0"/>
    </xf>
    <xf numFmtId="0" fontId="1" fillId="25" borderId="62" xfId="0" applyFont="1" applyFill="1" applyBorder="1" applyAlignment="1" applyProtection="1">
      <alignment horizontal="center" vertical="center" wrapText="1"/>
      <protection locked="0"/>
    </xf>
    <xf numFmtId="0" fontId="1" fillId="25" borderId="9" xfId="0" applyFont="1" applyFill="1" applyBorder="1" applyAlignment="1" applyProtection="1">
      <alignment horizontal="left" wrapText="1"/>
      <protection locked="0"/>
    </xf>
    <xf numFmtId="0" fontId="1" fillId="25" borderId="23" xfId="0" applyFont="1" applyFill="1" applyBorder="1" applyAlignment="1" applyProtection="1">
      <alignment horizontal="left" wrapText="1"/>
      <protection locked="0"/>
    </xf>
    <xf numFmtId="0" fontId="1" fillId="25" borderId="25" xfId="0" applyFont="1" applyFill="1" applyBorder="1" applyAlignment="1" applyProtection="1">
      <alignment horizontal="left" wrapText="1"/>
      <protection locked="0"/>
    </xf>
    <xf numFmtId="0" fontId="2" fillId="0" borderId="10" xfId="0" applyFont="1" applyBorder="1" applyAlignment="1">
      <alignment horizontal="center" vertical="center" wrapText="1"/>
    </xf>
    <xf numFmtId="10" fontId="2" fillId="0" borderId="32" xfId="0" applyNumberFormat="1" applyFont="1" applyBorder="1" applyAlignment="1">
      <alignment horizontal="center" vertical="center" wrapText="1"/>
    </xf>
    <xf numFmtId="0" fontId="0" fillId="0" borderId="33" xfId="0" applyBorder="1" applyAlignment="1">
      <alignment horizontal="center" vertical="center" wrapText="1"/>
    </xf>
    <xf numFmtId="0" fontId="31" fillId="0" borderId="12" xfId="0" applyFont="1" applyBorder="1" applyAlignment="1" applyProtection="1">
      <alignment horizontal="left" vertical="center" wrapText="1"/>
      <protection locked="0"/>
    </xf>
    <xf numFmtId="0" fontId="31" fillId="0" borderId="13" xfId="0" applyFont="1" applyBorder="1" applyAlignment="1" applyProtection="1">
      <alignment horizontal="left" vertical="center" wrapText="1"/>
      <protection locked="0"/>
    </xf>
    <xf numFmtId="0" fontId="31" fillId="0" borderId="28" xfId="0" applyFont="1" applyBorder="1" applyAlignment="1" applyProtection="1">
      <alignment horizontal="left" vertical="center" wrapText="1"/>
      <protection locked="0"/>
    </xf>
    <xf numFmtId="0" fontId="31" fillId="0" borderId="30" xfId="0" applyFont="1" applyBorder="1" applyAlignment="1" applyProtection="1">
      <alignment horizontal="left" vertical="center" wrapText="1"/>
      <protection locked="0"/>
    </xf>
    <xf numFmtId="0" fontId="23" fillId="30" borderId="0" xfId="0" applyFont="1" applyFill="1" applyAlignment="1">
      <alignment horizontal="center" vertical="center"/>
    </xf>
    <xf numFmtId="0" fontId="40" fillId="30" borderId="0" xfId="0" applyFont="1" applyFill="1" applyAlignment="1">
      <alignment horizontal="center" vertical="center"/>
    </xf>
    <xf numFmtId="0" fontId="36" fillId="29" borderId="10" xfId="0" applyFont="1" applyFill="1" applyBorder="1" applyAlignment="1">
      <alignment horizontal="center" vertical="center" wrapText="1"/>
    </xf>
    <xf numFmtId="0" fontId="36" fillId="29" borderId="32" xfId="0" applyFont="1" applyFill="1" applyBorder="1" applyAlignment="1">
      <alignment horizontal="center" vertical="center" wrapText="1"/>
    </xf>
    <xf numFmtId="0" fontId="41" fillId="29" borderId="10" xfId="0" applyFont="1" applyFill="1" applyBorder="1" applyAlignment="1">
      <alignment horizontal="center" vertical="center" wrapText="1"/>
    </xf>
    <xf numFmtId="0" fontId="34" fillId="29" borderId="10" xfId="0" applyFont="1" applyFill="1" applyBorder="1" applyAlignment="1">
      <alignment horizontal="center" vertical="center" wrapText="1"/>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0" fontId="38" fillId="0" borderId="63" xfId="0" applyFont="1" applyBorder="1" applyAlignment="1">
      <alignment horizontal="center"/>
    </xf>
    <xf numFmtId="0" fontId="38" fillId="0" borderId="64" xfId="0" applyFont="1" applyBorder="1" applyAlignment="1">
      <alignment horizontal="center"/>
    </xf>
    <xf numFmtId="0" fontId="39" fillId="0" borderId="65" xfId="0" applyFont="1" applyBorder="1" applyAlignment="1">
      <alignment horizontal="center"/>
    </xf>
    <xf numFmtId="0" fontId="1" fillId="25" borderId="72" xfId="0" applyFont="1" applyFill="1" applyBorder="1" applyAlignment="1" applyProtection="1">
      <alignment horizontal="center" vertical="center" wrapText="1"/>
      <protection locked="0"/>
    </xf>
    <xf numFmtId="0" fontId="3" fillId="24" borderId="24" xfId="0" applyFont="1" applyFill="1" applyBorder="1" applyAlignment="1">
      <alignment horizontal="center"/>
    </xf>
    <xf numFmtId="0" fontId="3" fillId="24" borderId="42" xfId="0" applyFont="1" applyFill="1" applyBorder="1" applyAlignment="1">
      <alignment horizontal="center"/>
    </xf>
    <xf numFmtId="0" fontId="2" fillId="0" borderId="9" xfId="0" applyFont="1" applyBorder="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10" fontId="2" fillId="0" borderId="33" xfId="0" applyNumberFormat="1" applyFont="1" applyBorder="1" applyAlignment="1">
      <alignment horizontal="center" vertical="center" wrapText="1"/>
    </xf>
    <xf numFmtId="0" fontId="22" fillId="30" borderId="0" xfId="0" applyFont="1" applyFill="1" applyAlignment="1">
      <alignment horizont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29" fillId="0" borderId="15" xfId="0" applyFont="1" applyBorder="1" applyAlignment="1">
      <alignment horizontal="center"/>
    </xf>
    <xf numFmtId="0" fontId="29" fillId="0" borderId="20" xfId="0" applyFont="1" applyBorder="1" applyAlignment="1">
      <alignment horizontal="center"/>
    </xf>
    <xf numFmtId="0" fontId="29" fillId="0" borderId="22" xfId="0" applyFont="1" applyBorder="1" applyAlignment="1">
      <alignment horizontal="center"/>
    </xf>
    <xf numFmtId="0" fontId="29" fillId="0" borderId="16" xfId="0" applyFont="1" applyBorder="1" applyAlignment="1">
      <alignment horizontal="center"/>
    </xf>
    <xf numFmtId="0" fontId="29" fillId="0" borderId="24" xfId="0" applyFont="1" applyBorder="1" applyAlignment="1">
      <alignment horizontal="center"/>
    </xf>
    <xf numFmtId="0" fontId="29" fillId="0" borderId="34" xfId="0" applyFont="1" applyBorder="1" applyAlignment="1">
      <alignment horizontal="center"/>
    </xf>
    <xf numFmtId="0" fontId="29" fillId="0" borderId="14" xfId="0" applyFont="1" applyBorder="1" applyAlignment="1">
      <alignment horizontal="center"/>
    </xf>
    <xf numFmtId="0" fontId="29" fillId="0" borderId="17" xfId="0" applyFont="1" applyBorder="1" applyAlignment="1">
      <alignment horizontal="center"/>
    </xf>
    <xf numFmtId="0" fontId="29" fillId="0" borderId="60" xfId="0" applyFont="1" applyBorder="1" applyAlignment="1">
      <alignment horizontal="center"/>
    </xf>
    <xf numFmtId="0" fontId="1" fillId="25" borderId="20" xfId="0" applyFont="1" applyFill="1" applyBorder="1" applyAlignment="1" applyProtection="1">
      <alignment horizontal="justify" vertical="center" wrapText="1"/>
      <protection locked="0"/>
    </xf>
    <xf numFmtId="0" fontId="3" fillId="24" borderId="33" xfId="0" applyFont="1" applyFill="1" applyBorder="1" applyAlignment="1">
      <alignment horizontal="left" vertical="center" wrapText="1"/>
    </xf>
    <xf numFmtId="0" fontId="2" fillId="0" borderId="28" xfId="32" applyFont="1" applyBorder="1" applyAlignment="1" applyProtection="1">
      <alignment horizontal="justify" vertical="center" wrapText="1"/>
      <protection locked="0"/>
    </xf>
    <xf numFmtId="0" fontId="2" fillId="0" borderId="29" xfId="32" applyFont="1" applyBorder="1" applyAlignment="1" applyProtection="1">
      <alignment horizontal="justify" vertical="center" wrapText="1"/>
      <protection locked="0"/>
    </xf>
    <xf numFmtId="0" fontId="2" fillId="0" borderId="30" xfId="32" applyFont="1" applyBorder="1" applyAlignment="1" applyProtection="1">
      <alignment horizontal="justify" vertical="center" wrapText="1"/>
      <protection locked="0"/>
    </xf>
    <xf numFmtId="0" fontId="1" fillId="0" borderId="24" xfId="0" applyFont="1" applyBorder="1" applyAlignment="1" applyProtection="1">
      <alignment horizontal="left" vertical="top" wrapText="1"/>
      <protection locked="0"/>
    </xf>
    <xf numFmtId="0" fontId="1" fillId="0" borderId="42" xfId="0" applyFont="1" applyBorder="1" applyAlignment="1" applyProtection="1">
      <alignment horizontal="left" vertical="top" wrapText="1"/>
      <protection locked="0"/>
    </xf>
    <xf numFmtId="10" fontId="2" fillId="0" borderId="37" xfId="0" applyNumberFormat="1" applyFont="1" applyBorder="1" applyAlignment="1" applyProtection="1">
      <alignment horizontal="center" vertical="center" wrapText="1"/>
      <protection locked="0"/>
    </xf>
    <xf numFmtId="10" fontId="2" fillId="0" borderId="50" xfId="0" applyNumberFormat="1" applyFont="1" applyBorder="1" applyAlignment="1" applyProtection="1">
      <alignment horizontal="center" vertical="center" wrapText="1"/>
      <protection locked="0"/>
    </xf>
    <xf numFmtId="0" fontId="36" fillId="29" borderId="21" xfId="0" applyFont="1" applyFill="1" applyBorder="1" applyAlignment="1">
      <alignment horizontal="center" vertical="center" wrapText="1"/>
    </xf>
    <xf numFmtId="0" fontId="36" fillId="29" borderId="47" xfId="0" applyFont="1" applyFill="1" applyBorder="1" applyAlignment="1">
      <alignment horizontal="center" vertical="center" wrapText="1"/>
    </xf>
    <xf numFmtId="0" fontId="36" fillId="29" borderId="24" xfId="0"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31" fillId="0" borderId="24" xfId="0" applyFont="1" applyBorder="1" applyAlignment="1" applyProtection="1">
      <alignment horizontal="left" vertical="top" wrapText="1"/>
      <protection locked="0"/>
    </xf>
    <xf numFmtId="0" fontId="31" fillId="0" borderId="42" xfId="0" applyFont="1" applyBorder="1" applyAlignment="1" applyProtection="1">
      <alignment horizontal="left" vertical="top" wrapText="1"/>
      <protection locked="0"/>
    </xf>
    <xf numFmtId="0" fontId="2" fillId="25" borderId="9" xfId="0" applyFont="1" applyFill="1" applyBorder="1" applyAlignment="1" applyProtection="1">
      <alignment horizontal="center" vertical="center"/>
      <protection locked="0"/>
    </xf>
    <xf numFmtId="0" fontId="2" fillId="25" borderId="23" xfId="0" applyFont="1" applyFill="1" applyBorder="1" applyAlignment="1" applyProtection="1">
      <alignment horizontal="center" vertical="center"/>
      <protection locked="0"/>
    </xf>
    <xf numFmtId="0" fontId="2" fillId="25" borderId="25" xfId="0" applyFont="1" applyFill="1" applyBorder="1" applyAlignment="1" applyProtection="1">
      <alignment horizontal="center" vertical="center"/>
      <protection locked="0"/>
    </xf>
    <xf numFmtId="0" fontId="1" fillId="25" borderId="52" xfId="32" applyFill="1" applyBorder="1" applyAlignment="1">
      <alignment horizontal="center" vertical="center" wrapText="1"/>
    </xf>
    <xf numFmtId="0" fontId="1" fillId="25" borderId="53" xfId="32" applyFill="1" applyBorder="1" applyAlignment="1">
      <alignment horizontal="center" vertical="center" wrapText="1"/>
    </xf>
    <xf numFmtId="0" fontId="1" fillId="25" borderId="54" xfId="32" applyFill="1" applyBorder="1" applyAlignment="1">
      <alignment horizontal="center" vertical="center" wrapText="1"/>
    </xf>
    <xf numFmtId="0" fontId="1" fillId="25" borderId="70" xfId="32" applyFill="1" applyBorder="1" applyAlignment="1">
      <alignment horizontal="center" vertical="center" wrapText="1"/>
    </xf>
    <xf numFmtId="0" fontId="1" fillId="25" borderId="60" xfId="32" applyFill="1" applyBorder="1" applyAlignment="1">
      <alignment horizontal="center" vertical="center" wrapText="1"/>
    </xf>
    <xf numFmtId="0" fontId="1" fillId="25" borderId="61" xfId="32" applyFill="1" applyBorder="1" applyAlignment="1">
      <alignment horizontal="center" vertical="center" wrapText="1"/>
    </xf>
    <xf numFmtId="0" fontId="1" fillId="25" borderId="31" xfId="32" applyFill="1" applyBorder="1" applyAlignment="1">
      <alignment horizontal="center" vertical="center" wrapText="1"/>
    </xf>
    <xf numFmtId="0" fontId="1" fillId="25" borderId="58" xfId="32" applyFill="1" applyBorder="1" applyAlignment="1">
      <alignment horizontal="center" vertical="center" wrapText="1"/>
    </xf>
    <xf numFmtId="0" fontId="1" fillId="25" borderId="29" xfId="32" applyFill="1" applyBorder="1" applyAlignment="1">
      <alignment horizontal="center" vertical="center" wrapText="1"/>
    </xf>
    <xf numFmtId="0" fontId="1" fillId="25" borderId="30" xfId="32" applyFill="1" applyBorder="1" applyAlignment="1">
      <alignment horizontal="center" vertical="center" wrapText="1"/>
    </xf>
    <xf numFmtId="0" fontId="2" fillId="0" borderId="24" xfId="32" applyFont="1" applyBorder="1" applyAlignment="1">
      <alignment horizontal="center" vertical="center" wrapText="1"/>
    </xf>
    <xf numFmtId="9" fontId="2" fillId="0" borderId="24" xfId="32" applyNumberFormat="1" applyFont="1" applyBorder="1" applyAlignment="1">
      <alignment horizontal="center" vertical="center" wrapText="1"/>
    </xf>
    <xf numFmtId="0" fontId="1" fillId="0" borderId="24" xfId="32" applyBorder="1" applyAlignment="1" applyProtection="1">
      <alignment horizontal="justify" vertical="center" wrapText="1"/>
      <protection locked="0"/>
    </xf>
    <xf numFmtId="0" fontId="23" fillId="0" borderId="0" xfId="32" applyFont="1" applyAlignment="1">
      <alignment horizontal="center"/>
    </xf>
    <xf numFmtId="0" fontId="2" fillId="0" borderId="24" xfId="32" applyFont="1" applyBorder="1" applyAlignment="1">
      <alignment horizontal="center" wrapText="1"/>
    </xf>
    <xf numFmtId="0" fontId="2" fillId="0" borderId="24" xfId="32" applyFont="1" applyBorder="1" applyAlignment="1">
      <alignment horizontal="center" vertical="center"/>
    </xf>
    <xf numFmtId="0" fontId="1" fillId="25" borderId="34" xfId="32" applyFill="1" applyBorder="1" applyAlignment="1">
      <alignment horizontal="center" vertical="center" wrapText="1"/>
    </xf>
    <xf numFmtId="0" fontId="1" fillId="25" borderId="35" xfId="32" applyFill="1" applyBorder="1" applyAlignment="1">
      <alignment horizontal="center" vertical="center" wrapText="1"/>
    </xf>
    <xf numFmtId="0" fontId="1" fillId="25" borderId="36" xfId="32" applyFill="1" applyBorder="1" applyAlignment="1">
      <alignment horizontal="center" vertical="center" wrapText="1"/>
    </xf>
  </cellXfs>
  <cellStyles count="55">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Hipervínculo" xfId="44" builtinId="8"/>
    <cellStyle name="Incorrecto" xfId="30" builtinId="27" customBuiltin="1"/>
    <cellStyle name="Millares" xfId="42" builtinId="3"/>
    <cellStyle name="Millares [0]" xfId="43" builtinId="6"/>
    <cellStyle name="Millares [0] 2" xfId="46"/>
    <cellStyle name="Millares 2" xfId="45"/>
    <cellStyle name="Millares 3" xfId="50"/>
    <cellStyle name="Millares 4" xfId="51"/>
    <cellStyle name="Millares 5" xfId="52"/>
    <cellStyle name="Millares 6" xfId="53"/>
    <cellStyle name="Millares 7" xfId="54"/>
    <cellStyle name="Neutral" xfId="31" builtinId="28" customBuiltin="1"/>
    <cellStyle name="Normal" xfId="0" builtinId="0"/>
    <cellStyle name="Normal 2" xfId="32"/>
    <cellStyle name="Notas" xfId="33" builtinId="10" customBuiltin="1"/>
    <cellStyle name="Porcentaje" xfId="34" builtinId="5"/>
    <cellStyle name="Porcentaje 2" xfId="48"/>
    <cellStyle name="Porcentaje 3" xfId="49"/>
    <cellStyle name="Porcentaje 4" xfId="47"/>
    <cellStyle name="Salida" xfId="35" builtinId="21" customBuiltin="1"/>
    <cellStyle name="Texto de advertencia" xfId="36" builtinId="11" customBuiltin="1"/>
    <cellStyle name="Texto explicativo" xfId="37" builtinId="53" customBuiltin="1"/>
    <cellStyle name="Título" xfId="38" builtinId="15" customBuiltin="1"/>
    <cellStyle name="Título 2" xfId="39" builtinId="17" customBuiltin="1"/>
    <cellStyle name="Título 3" xfId="40" builtinId="18" customBuiltin="1"/>
    <cellStyle name="Total" xfId="41" builtinId="25" customBuiltin="1"/>
  </cellStyles>
  <dxfs count="175">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theme="0" tint="-0.24994659260841701"/>
        </patternFill>
      </fill>
    </dxf>
    <dxf>
      <fill>
        <patternFill>
          <bgColor rgb="FFFFFF00"/>
        </patternFill>
      </fill>
    </dxf>
    <dxf>
      <fill>
        <patternFill>
          <bgColor rgb="FF92D050"/>
        </patternFill>
      </fill>
    </dxf>
    <dxf>
      <fill>
        <patternFill>
          <bgColor rgb="FFFF0000"/>
        </patternFill>
      </fill>
    </dxf>
    <dxf>
      <fill>
        <patternFill>
          <bgColor theme="0" tint="-0.24994659260841701"/>
        </patternFill>
      </fill>
    </dxf>
    <dxf>
      <fill>
        <patternFill>
          <bgColor rgb="FFFFFF00"/>
        </patternFill>
      </fill>
    </dxf>
    <dxf>
      <fill>
        <patternFill>
          <bgColor rgb="FF92D050"/>
        </patternFill>
      </fill>
    </dxf>
    <dxf>
      <fill>
        <patternFill>
          <bgColor rgb="FFFF0000"/>
        </patternFill>
      </fill>
    </dxf>
    <dxf>
      <fill>
        <patternFill>
          <bgColor theme="0" tint="-0.24994659260841701"/>
        </patternFill>
      </fill>
    </dxf>
    <dxf>
      <fill>
        <patternFill>
          <bgColor rgb="FFFFFF00"/>
        </patternFill>
      </fill>
    </dxf>
    <dxf>
      <fill>
        <patternFill>
          <bgColor rgb="FF92D05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0000"/>
        </patternFill>
      </fill>
    </dxf>
    <dxf>
      <fill>
        <patternFill>
          <bgColor rgb="FFFFFF00"/>
        </patternFill>
      </fill>
    </dxf>
    <dxf>
      <fill>
        <patternFill>
          <bgColor theme="0" tint="-0.24994659260841701"/>
        </patternFill>
      </fill>
    </dxf>
    <dxf>
      <fill>
        <patternFill>
          <bgColor rgb="FF92D050"/>
        </patternFill>
      </fill>
    </dxf>
    <dxf>
      <fill>
        <patternFill>
          <bgColor rgb="FFFF0000"/>
        </patternFill>
      </fill>
    </dxf>
    <dxf>
      <fill>
        <patternFill>
          <bgColor rgb="FFFFFF00"/>
        </patternFill>
      </fill>
    </dxf>
    <dxf>
      <fill>
        <patternFill>
          <bgColor theme="0" tint="-0.24994659260841701"/>
        </patternFill>
      </fill>
    </dxf>
    <dxf>
      <fill>
        <patternFill>
          <bgColor rgb="FF92D050"/>
        </patternFill>
      </fill>
    </dxf>
    <dxf>
      <fill>
        <patternFill>
          <bgColor rgb="FFFF0000"/>
        </patternFill>
      </fill>
    </dxf>
    <dxf>
      <fill>
        <patternFill>
          <bgColor rgb="FFFFFF00"/>
        </patternFill>
      </fill>
    </dxf>
    <dxf>
      <fill>
        <patternFill>
          <bgColor theme="0" tint="-0.24994659260841701"/>
        </patternFill>
      </fill>
    </dxf>
    <dxf>
      <fill>
        <patternFill>
          <bgColor rgb="FF92D050"/>
        </patternFill>
      </fill>
    </dxf>
    <dxf>
      <fill>
        <patternFill>
          <bgColor rgb="FFFF0000"/>
        </patternFill>
      </fill>
    </dxf>
    <dxf>
      <fill>
        <patternFill>
          <bgColor rgb="FFFFFF00"/>
        </patternFill>
      </fill>
    </dxf>
    <dxf>
      <fill>
        <patternFill>
          <bgColor theme="0" tint="-0.24994659260841701"/>
        </patternFill>
      </fill>
    </dxf>
    <dxf>
      <fill>
        <patternFill>
          <bgColor rgb="FF92D050"/>
        </patternFill>
      </fill>
    </dxf>
    <dxf>
      <fill>
        <patternFill>
          <bgColor rgb="FFFF0000"/>
        </patternFill>
      </fill>
    </dxf>
    <dxf>
      <fill>
        <patternFill>
          <bgColor rgb="FFFFFF00"/>
        </patternFill>
      </fill>
    </dxf>
    <dxf>
      <fill>
        <patternFill>
          <bgColor theme="0" tint="-0.24994659260841701"/>
        </patternFill>
      </fill>
    </dxf>
    <dxf>
      <fill>
        <patternFill>
          <bgColor rgb="FF92D050"/>
        </patternFill>
      </fill>
    </dxf>
    <dxf>
      <fill>
        <patternFill>
          <bgColor rgb="FFFF0000"/>
        </patternFill>
      </fill>
    </dxf>
    <dxf>
      <fill>
        <patternFill>
          <bgColor rgb="FFFFFF00"/>
        </patternFill>
      </fill>
    </dxf>
    <dxf>
      <fill>
        <patternFill>
          <bgColor theme="0" tint="-0.24994659260841701"/>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0000"/>
        </patternFill>
      </fill>
    </dxf>
    <dxf>
      <fill>
        <patternFill>
          <bgColor theme="0" tint="-0.24994659260841701"/>
        </patternFill>
      </fill>
    </dxf>
    <dxf>
      <fill>
        <patternFill>
          <bgColor rgb="FFFFFF00"/>
        </patternFill>
      </fill>
    </dxf>
    <dxf>
      <fill>
        <patternFill>
          <bgColor rgb="FF92D050"/>
        </patternFill>
      </fill>
    </dxf>
    <dxf>
      <fill>
        <patternFill>
          <bgColor rgb="FFFF0000"/>
        </patternFill>
      </fill>
    </dxf>
    <dxf>
      <fill>
        <patternFill>
          <bgColor theme="0" tint="-0.24994659260841701"/>
        </patternFill>
      </fill>
    </dxf>
    <dxf>
      <fill>
        <patternFill>
          <bgColor rgb="FFFFFF00"/>
        </patternFill>
      </fill>
    </dxf>
    <dxf>
      <fill>
        <patternFill>
          <bgColor rgb="FF92D050"/>
        </patternFill>
      </fill>
    </dxf>
    <dxf>
      <fill>
        <patternFill>
          <bgColor rgb="FFFF0000"/>
        </patternFill>
      </fill>
    </dxf>
    <dxf>
      <fill>
        <patternFill>
          <bgColor theme="0" tint="-0.24994659260841701"/>
        </patternFill>
      </fill>
    </dxf>
    <dxf>
      <fill>
        <patternFill>
          <bgColor rgb="FFFFFF00"/>
        </patternFill>
      </fill>
    </dxf>
    <dxf>
      <fill>
        <patternFill>
          <bgColor rgb="FF92D050"/>
        </patternFill>
      </fill>
    </dxf>
    <dxf>
      <fill>
        <patternFill>
          <bgColor rgb="FFFF0000"/>
        </patternFill>
      </fill>
    </dxf>
    <dxf>
      <fill>
        <patternFill>
          <bgColor theme="0" tint="-0.24994659260841701"/>
        </patternFill>
      </fill>
    </dxf>
    <dxf>
      <fill>
        <patternFill>
          <bgColor rgb="FFFFFF00"/>
        </patternFill>
      </fill>
    </dxf>
    <dxf>
      <fill>
        <patternFill>
          <bgColor rgb="FF92D050"/>
        </patternFill>
      </fill>
    </dxf>
    <dxf>
      <fill>
        <patternFill>
          <bgColor rgb="FFFF0000"/>
        </patternFill>
      </fill>
    </dxf>
    <dxf>
      <fill>
        <patternFill>
          <bgColor theme="0" tint="-0.24994659260841701"/>
        </patternFill>
      </fill>
    </dxf>
    <dxf>
      <fill>
        <patternFill>
          <bgColor rgb="FFFFFF00"/>
        </patternFill>
      </fill>
    </dxf>
    <dxf>
      <fill>
        <patternFill>
          <bgColor rgb="FF92D050"/>
        </patternFill>
      </fill>
    </dxf>
    <dxf>
      <fill>
        <patternFill>
          <bgColor rgb="FFFF0000"/>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26" Type="http://schemas.openxmlformats.org/officeDocument/2006/relationships/customXml" Target="../customXml/item6.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5"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'1. Consultas E.F.'!$C$46</c:f>
              <c:strCache>
                <c:ptCount val="1"/>
                <c:pt idx="0">
                  <c:v>RESULTADO</c:v>
                </c:pt>
              </c:strCache>
            </c:strRef>
          </c:tx>
          <c:invertIfNegative val="0"/>
          <c:cat>
            <c:strRef>
              <c:f>('[1]Consultas E.F.'!$E$48,'[1]Consultas E.F.'!$G$48,'[1]Consultas E.F.'!$I$48,'[1]Consultas E.F.'!$K$48,'[1]Consultas E.F.'!$M$48,'[1]Consultas E.F.'!$O$48,'[1]Consultas E.F.'!$P$48)</c:f>
              <c:strCache>
                <c:ptCount val="7"/>
                <c:pt idx="0">
                  <c:v>FEB</c:v>
                </c:pt>
                <c:pt idx="1">
                  <c:v>ABR</c:v>
                </c:pt>
                <c:pt idx="2">
                  <c:v>JUN</c:v>
                </c:pt>
                <c:pt idx="3">
                  <c:v>AGOS</c:v>
                </c:pt>
                <c:pt idx="4">
                  <c:v>OCT</c:v>
                </c:pt>
                <c:pt idx="5">
                  <c:v>DIC</c:v>
                </c:pt>
                <c:pt idx="6">
                  <c:v>RESULTADO</c:v>
                </c:pt>
              </c:strCache>
            </c:strRef>
          </c:cat>
          <c:val>
            <c:numRef>
              <c:f>('1. Consultas E.F.'!$E$46,'1. Consultas E.F.'!$G$46,'1. Consultas E.F.'!$I$46,'1. Consultas E.F.'!$K$46,'1. Consultas E.F.'!$M$46,'1. Consultas E.F.'!$O$46,'1. Consultas E.F.'!$P$46)</c:f>
              <c:numCache>
                <c:formatCode>0%</c:formatCode>
                <c:ptCount val="7"/>
                <c:pt idx="0">
                  <c:v>1</c:v>
                </c:pt>
                <c:pt idx="1">
                  <c:v>1</c:v>
                </c:pt>
                <c:pt idx="2">
                  <c:v>1</c:v>
                </c:pt>
                <c:pt idx="3">
                  <c:v>1</c:v>
                </c:pt>
                <c:pt idx="4">
                  <c:v>1</c:v>
                </c:pt>
                <c:pt idx="5">
                  <c:v>1</c:v>
                </c:pt>
                <c:pt idx="6">
                  <c:v>1</c:v>
                </c:pt>
              </c:numCache>
            </c:numRef>
          </c:val>
          <c:extLst>
            <c:ext xmlns:c16="http://schemas.microsoft.com/office/drawing/2014/chart" uri="{C3380CC4-5D6E-409C-BE32-E72D297353CC}">
              <c16:uniqueId val="{00000000-9EBD-4F2E-81A1-05C84EF530DB}"/>
            </c:ext>
          </c:extLst>
        </c:ser>
        <c:dLbls>
          <c:showLegendKey val="0"/>
          <c:showVal val="0"/>
          <c:showCatName val="0"/>
          <c:showSerName val="0"/>
          <c:showPercent val="0"/>
          <c:showBubbleSize val="0"/>
        </c:dLbls>
        <c:gapWidth val="75"/>
        <c:axId val="569063192"/>
        <c:axId val="1"/>
      </c:barChart>
      <c:lineChart>
        <c:grouping val="standard"/>
        <c:varyColors val="0"/>
        <c:ser>
          <c:idx val="1"/>
          <c:order val="1"/>
          <c:tx>
            <c:v>META</c:v>
          </c:tx>
          <c:spPr>
            <a:ln>
              <a:solidFill>
                <a:srgbClr val="FF0000"/>
              </a:solidFill>
            </a:ln>
          </c:spPr>
          <c:marker>
            <c:symbol val="none"/>
          </c:marker>
          <c:cat>
            <c:strRef>
              <c:f>('1. Consultas E.F.'!$E$45,'1. Consultas E.F.'!$G$45,'1. Consultas E.F.'!$I$45,'1. Consultas E.F.'!$K$45,'1. Consultas E.F.'!$M$45,'1. Consultas E.F.'!$O$45,'1. Consultas E.F.'!$P$45)</c:f>
              <c:strCache>
                <c:ptCount val="7"/>
                <c:pt idx="0">
                  <c:v>FEB</c:v>
                </c:pt>
                <c:pt idx="1">
                  <c:v>ABR</c:v>
                </c:pt>
                <c:pt idx="2">
                  <c:v>JUN</c:v>
                </c:pt>
                <c:pt idx="3">
                  <c:v>AGOS</c:v>
                </c:pt>
                <c:pt idx="4">
                  <c:v>OCT</c:v>
                </c:pt>
                <c:pt idx="5">
                  <c:v>DIC</c:v>
                </c:pt>
                <c:pt idx="6">
                  <c:v>RESULTADO</c:v>
                </c:pt>
              </c:strCache>
            </c:strRef>
          </c:cat>
          <c:val>
            <c:numRef>
              <c:f>('1. Consultas E.F.'!$E$47,'1. Consultas E.F.'!$G$47,'1. Consultas E.F.'!$I$47,'1. Consultas E.F.'!$K$47,'1. Consultas E.F.'!$M$47,'1. Consultas E.F.'!$O$47,'1. Consultas E.F.'!$P$47)</c:f>
              <c:numCache>
                <c:formatCode>0%</c:formatCode>
                <c:ptCount val="7"/>
                <c:pt idx="0">
                  <c:v>0.95</c:v>
                </c:pt>
                <c:pt idx="1">
                  <c:v>0.95</c:v>
                </c:pt>
                <c:pt idx="2">
                  <c:v>0.95</c:v>
                </c:pt>
                <c:pt idx="3">
                  <c:v>0.95</c:v>
                </c:pt>
                <c:pt idx="4">
                  <c:v>0.95</c:v>
                </c:pt>
                <c:pt idx="5">
                  <c:v>0.95</c:v>
                </c:pt>
                <c:pt idx="6">
                  <c:v>0.95</c:v>
                </c:pt>
              </c:numCache>
            </c:numRef>
          </c:val>
          <c:smooth val="0"/>
          <c:extLst>
            <c:ext xmlns:c16="http://schemas.microsoft.com/office/drawing/2014/chart" uri="{C3380CC4-5D6E-409C-BE32-E72D297353CC}">
              <c16:uniqueId val="{00000001-9EBD-4F2E-81A1-05C84EF530DB}"/>
            </c:ext>
          </c:extLst>
        </c:ser>
        <c:dLbls>
          <c:showLegendKey val="0"/>
          <c:showVal val="0"/>
          <c:showCatName val="0"/>
          <c:showSerName val="0"/>
          <c:showPercent val="0"/>
          <c:showBubbleSize val="0"/>
        </c:dLbls>
        <c:marker val="1"/>
        <c:smooth val="0"/>
        <c:axId val="569063192"/>
        <c:axId val="1"/>
      </c:lineChart>
      <c:catAx>
        <c:axId val="56906319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s-CO"/>
          </a:p>
        </c:txPr>
        <c:crossAx val="569063192"/>
        <c:crosses val="autoZero"/>
        <c:crossBetween val="between"/>
      </c:valAx>
    </c:plotArea>
    <c:legend>
      <c:legendPos val="r"/>
      <c:layout>
        <c:manualLayout>
          <c:xMode val="edge"/>
          <c:yMode val="edge"/>
          <c:x val="0.86874886174942401"/>
          <c:y val="0.5704641188144165"/>
          <c:w val="0.12985068830681878"/>
          <c:h val="0.30894351620681559"/>
        </c:manualLayout>
      </c:layout>
      <c:overlay val="0"/>
      <c:txPr>
        <a:bodyPr/>
        <a:lstStyle/>
        <a:p>
          <a:pPr>
            <a:defRPr sz="6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'2. Oficios Recordatorios'!$C$46</c:f>
              <c:strCache>
                <c:ptCount val="1"/>
                <c:pt idx="0">
                  <c:v>RESULTADO</c:v>
                </c:pt>
              </c:strCache>
            </c:strRef>
          </c:tx>
          <c:invertIfNegative val="0"/>
          <c:cat>
            <c:strRef>
              <c:f>('2. Oficios Recordatorios'!$I$45,'2. Oficios Recordatorios'!$P$45)</c:f>
              <c:strCache>
                <c:ptCount val="2"/>
                <c:pt idx="0">
                  <c:v>JUN</c:v>
                </c:pt>
                <c:pt idx="1">
                  <c:v>RESULTADO 2023</c:v>
                </c:pt>
              </c:strCache>
            </c:strRef>
          </c:cat>
          <c:val>
            <c:numRef>
              <c:f>('2. Oficios Recordatorios'!$I$46,'2. Oficios Recordatorios'!$P$46)</c:f>
              <c:numCache>
                <c:formatCode>0.0%</c:formatCode>
                <c:ptCount val="2"/>
                <c:pt idx="0">
                  <c:v>1</c:v>
                </c:pt>
                <c:pt idx="1">
                  <c:v>1</c:v>
                </c:pt>
              </c:numCache>
            </c:numRef>
          </c:val>
          <c:extLst>
            <c:ext xmlns:c16="http://schemas.microsoft.com/office/drawing/2014/chart" uri="{C3380CC4-5D6E-409C-BE32-E72D297353CC}">
              <c16:uniqueId val="{00000000-AF19-41A1-A976-383FEBC6395B}"/>
            </c:ext>
          </c:extLst>
        </c:ser>
        <c:dLbls>
          <c:showLegendKey val="0"/>
          <c:showVal val="0"/>
          <c:showCatName val="0"/>
          <c:showSerName val="0"/>
          <c:showPercent val="0"/>
          <c:showBubbleSize val="0"/>
        </c:dLbls>
        <c:gapWidth val="75"/>
        <c:axId val="569063192"/>
        <c:axId val="1"/>
      </c:barChart>
      <c:lineChart>
        <c:grouping val="standard"/>
        <c:varyColors val="0"/>
        <c:ser>
          <c:idx val="1"/>
          <c:order val="1"/>
          <c:tx>
            <c:v>META</c:v>
          </c:tx>
          <c:marker>
            <c:symbol val="none"/>
          </c:marker>
          <c:cat>
            <c:strRef>
              <c:f>('2. Oficios Recordatorios'!$I$45,'2. Oficios Recordatorios'!$P$45)</c:f>
              <c:strCache>
                <c:ptCount val="2"/>
                <c:pt idx="0">
                  <c:v>JUN</c:v>
                </c:pt>
                <c:pt idx="1">
                  <c:v>RESULTADO 2023</c:v>
                </c:pt>
              </c:strCache>
            </c:strRef>
          </c:cat>
          <c:val>
            <c:numRef>
              <c:f>('2. Oficios Recordatorios'!$I$47,'2. Oficios Recordatorios'!$P$47)</c:f>
              <c:numCache>
                <c:formatCode>0%</c:formatCode>
                <c:ptCount val="2"/>
                <c:pt idx="0">
                  <c:v>0.9</c:v>
                </c:pt>
                <c:pt idx="1">
                  <c:v>0.9</c:v>
                </c:pt>
              </c:numCache>
            </c:numRef>
          </c:val>
          <c:smooth val="0"/>
          <c:extLst>
            <c:ext xmlns:c16="http://schemas.microsoft.com/office/drawing/2014/chart" uri="{C3380CC4-5D6E-409C-BE32-E72D297353CC}">
              <c16:uniqueId val="{00000001-AF19-41A1-A976-383FEBC6395B}"/>
            </c:ext>
          </c:extLst>
        </c:ser>
        <c:dLbls>
          <c:showLegendKey val="0"/>
          <c:showVal val="0"/>
          <c:showCatName val="0"/>
          <c:showSerName val="0"/>
          <c:showPercent val="0"/>
          <c:showBubbleSize val="0"/>
        </c:dLbls>
        <c:marker val="1"/>
        <c:smooth val="0"/>
        <c:axId val="569063192"/>
        <c:axId val="1"/>
      </c:lineChart>
      <c:catAx>
        <c:axId val="56906319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s-CO"/>
          </a:p>
        </c:txPr>
        <c:crossAx val="569063192"/>
        <c:crosses val="autoZero"/>
        <c:crossBetween val="between"/>
      </c:valAx>
    </c:plotArea>
    <c:legend>
      <c:legendPos val="r"/>
      <c:layout>
        <c:manualLayout>
          <c:xMode val="edge"/>
          <c:yMode val="edge"/>
          <c:x val="0.36194608721120158"/>
          <c:y val="0.87398715404476879"/>
          <c:w val="0.27610917733995699"/>
          <c:h val="9.7561402385677454E-2"/>
        </c:manualLayout>
      </c:layout>
      <c:overlay val="0"/>
      <c:txPr>
        <a:bodyPr/>
        <a:lstStyle/>
        <a:p>
          <a:pPr>
            <a:defRPr sz="6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'3. Revocatoria de multas'!$C$46</c:f>
              <c:strCache>
                <c:ptCount val="1"/>
                <c:pt idx="0">
                  <c:v>RESULTADO</c:v>
                </c:pt>
              </c:strCache>
            </c:strRef>
          </c:tx>
          <c:invertIfNegative val="0"/>
          <c:cat>
            <c:strRef>
              <c:f>('3. Revocatoria de multas'!$I$45,'3. Revocatoria de multas'!$O$45,'3. Revocatoria de multas'!$P$45)</c:f>
              <c:strCache>
                <c:ptCount val="3"/>
                <c:pt idx="0">
                  <c:v>JUN</c:v>
                </c:pt>
                <c:pt idx="1">
                  <c:v>DIC</c:v>
                </c:pt>
                <c:pt idx="2">
                  <c:v>PROMEDIO</c:v>
                </c:pt>
              </c:strCache>
            </c:strRef>
          </c:cat>
          <c:val>
            <c:numRef>
              <c:f>('3. Revocatoria de multas'!$I$46,'3. Revocatoria de multas'!$O$46,'3. Revocatoria de multas'!$P$46)</c:f>
              <c:numCache>
                <c:formatCode>0.0%</c:formatCode>
                <c:ptCount val="3"/>
                <c:pt idx="0">
                  <c:v>0</c:v>
                </c:pt>
                <c:pt idx="1">
                  <c:v>0</c:v>
                </c:pt>
                <c:pt idx="2">
                  <c:v>0</c:v>
                </c:pt>
              </c:numCache>
            </c:numRef>
          </c:val>
          <c:extLst>
            <c:ext xmlns:c16="http://schemas.microsoft.com/office/drawing/2014/chart" uri="{C3380CC4-5D6E-409C-BE32-E72D297353CC}">
              <c16:uniqueId val="{00000000-A0A0-424F-94BE-81068953447D}"/>
            </c:ext>
          </c:extLst>
        </c:ser>
        <c:dLbls>
          <c:showLegendKey val="0"/>
          <c:showVal val="0"/>
          <c:showCatName val="0"/>
          <c:showSerName val="0"/>
          <c:showPercent val="0"/>
          <c:showBubbleSize val="0"/>
        </c:dLbls>
        <c:gapWidth val="75"/>
        <c:axId val="569063192"/>
        <c:axId val="1"/>
      </c:barChart>
      <c:lineChart>
        <c:grouping val="standard"/>
        <c:varyColors val="0"/>
        <c:ser>
          <c:idx val="1"/>
          <c:order val="1"/>
          <c:tx>
            <c:v>META</c:v>
          </c:tx>
          <c:marker>
            <c:symbol val="none"/>
          </c:marker>
          <c:cat>
            <c:strRef>
              <c:f>('[1]Revocatoria de multas'!$F$48,'[1]Revocatoria de multas'!$I$48,'[1]Revocatoria de multas'!$L$48,'[1]Revocatoria de multas'!$O$48,'[1]Revocatoria de multas'!$P$48)</c:f>
              <c:strCache>
                <c:ptCount val="5"/>
                <c:pt idx="0">
                  <c:v>MAR</c:v>
                </c:pt>
                <c:pt idx="1">
                  <c:v>JUN</c:v>
                </c:pt>
                <c:pt idx="2">
                  <c:v>SEP</c:v>
                </c:pt>
                <c:pt idx="3">
                  <c:v>DIC</c:v>
                </c:pt>
                <c:pt idx="4">
                  <c:v>PROMEDIO</c:v>
                </c:pt>
              </c:strCache>
            </c:strRef>
          </c:cat>
          <c:val>
            <c:numRef>
              <c:f>('3. Revocatoria de multas'!$I$47,'3. Revocatoria de multas'!$O$47,'3. Revocatoria de multas'!$P$47)</c:f>
              <c:numCache>
                <c:formatCode>0%</c:formatCode>
                <c:ptCount val="3"/>
                <c:pt idx="0">
                  <c:v>0.02</c:v>
                </c:pt>
                <c:pt idx="1">
                  <c:v>0.02</c:v>
                </c:pt>
                <c:pt idx="2">
                  <c:v>0.02</c:v>
                </c:pt>
              </c:numCache>
            </c:numRef>
          </c:val>
          <c:smooth val="0"/>
          <c:extLst>
            <c:ext xmlns:c16="http://schemas.microsoft.com/office/drawing/2014/chart" uri="{C3380CC4-5D6E-409C-BE32-E72D297353CC}">
              <c16:uniqueId val="{00000001-A0A0-424F-94BE-81068953447D}"/>
            </c:ext>
          </c:extLst>
        </c:ser>
        <c:dLbls>
          <c:showLegendKey val="0"/>
          <c:showVal val="0"/>
          <c:showCatName val="0"/>
          <c:showSerName val="0"/>
          <c:showPercent val="0"/>
          <c:showBubbleSize val="0"/>
        </c:dLbls>
        <c:marker val="1"/>
        <c:smooth val="0"/>
        <c:axId val="569063192"/>
        <c:axId val="1"/>
      </c:lineChart>
      <c:catAx>
        <c:axId val="56906319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s-CO"/>
          </a:p>
        </c:txPr>
        <c:crossAx val="569063192"/>
        <c:crosses val="autoZero"/>
        <c:crossBetween val="between"/>
      </c:valAx>
    </c:plotArea>
    <c:legend>
      <c:legendPos val="r"/>
      <c:layout>
        <c:manualLayout>
          <c:xMode val="edge"/>
          <c:yMode val="edge"/>
          <c:x val="0.85745432884719208"/>
          <c:y val="0.49121104306406133"/>
          <c:w val="0.14183027121609801"/>
          <c:h val="0.47287022455526395"/>
        </c:manualLayout>
      </c:layout>
      <c:overlay val="0"/>
      <c:txPr>
        <a:bodyPr/>
        <a:lstStyle/>
        <a:p>
          <a:pPr>
            <a:defRPr sz="6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'4. Solicitud Informacion financ'!$C$46</c:f>
              <c:strCache>
                <c:ptCount val="1"/>
                <c:pt idx="0">
                  <c:v>RESULTADO</c:v>
                </c:pt>
              </c:strCache>
            </c:strRef>
          </c:tx>
          <c:invertIfNegative val="0"/>
          <c:cat>
            <c:strRef>
              <c:f>('4. Solicitud Informacion financ'!$F$45,'4. Solicitud Informacion financ'!$I$45,'4. Solicitud Informacion financ'!$L$45,'4. Solicitud Informacion financ'!$O$45,'4. Solicitud Informacion financ'!$P$45)</c:f>
              <c:strCache>
                <c:ptCount val="5"/>
                <c:pt idx="0">
                  <c:v>MAR</c:v>
                </c:pt>
                <c:pt idx="1">
                  <c:v>JUN</c:v>
                </c:pt>
                <c:pt idx="2">
                  <c:v>SEP</c:v>
                </c:pt>
                <c:pt idx="3">
                  <c:v>DIC</c:v>
                </c:pt>
                <c:pt idx="4">
                  <c:v>PROMEDIO</c:v>
                </c:pt>
              </c:strCache>
            </c:strRef>
          </c:cat>
          <c:val>
            <c:numRef>
              <c:f>('4. Solicitud Informacion financ'!$F$46,'4. Solicitud Informacion financ'!$I$46,'4. Solicitud Informacion financ'!$L$46,'4. Solicitud Informacion financ'!$O$46,'4. Solicitud Informacion financ'!$P$46)</c:f>
              <c:numCache>
                <c:formatCode>0.0%</c:formatCode>
                <c:ptCount val="5"/>
                <c:pt idx="0">
                  <c:v>1</c:v>
                </c:pt>
                <c:pt idx="1">
                  <c:v>1</c:v>
                </c:pt>
                <c:pt idx="2">
                  <c:v>1</c:v>
                </c:pt>
                <c:pt idx="3">
                  <c:v>1</c:v>
                </c:pt>
                <c:pt idx="4">
                  <c:v>1</c:v>
                </c:pt>
              </c:numCache>
            </c:numRef>
          </c:val>
          <c:extLst>
            <c:ext xmlns:c16="http://schemas.microsoft.com/office/drawing/2014/chart" uri="{C3380CC4-5D6E-409C-BE32-E72D297353CC}">
              <c16:uniqueId val="{00000000-5250-4CFA-8C60-7979DCA5E61B}"/>
            </c:ext>
          </c:extLst>
        </c:ser>
        <c:dLbls>
          <c:showLegendKey val="0"/>
          <c:showVal val="0"/>
          <c:showCatName val="0"/>
          <c:showSerName val="0"/>
          <c:showPercent val="0"/>
          <c:showBubbleSize val="0"/>
        </c:dLbls>
        <c:gapWidth val="75"/>
        <c:axId val="569063192"/>
        <c:axId val="1"/>
      </c:barChart>
      <c:lineChart>
        <c:grouping val="standard"/>
        <c:varyColors val="0"/>
        <c:ser>
          <c:idx val="1"/>
          <c:order val="1"/>
          <c:tx>
            <c:v>META</c:v>
          </c:tx>
          <c:marker>
            <c:symbol val="none"/>
          </c:marker>
          <c:cat>
            <c:strRef>
              <c:f>('4. Solicitud Informacion financ'!$F$45,'4. Solicitud Informacion financ'!$I$45,'4. Solicitud Informacion financ'!$L$45,'4. Solicitud Informacion financ'!$O$45,'4. Solicitud Informacion financ'!$P$45)</c:f>
              <c:strCache>
                <c:ptCount val="5"/>
                <c:pt idx="0">
                  <c:v>MAR</c:v>
                </c:pt>
                <c:pt idx="1">
                  <c:v>JUN</c:v>
                </c:pt>
                <c:pt idx="2">
                  <c:v>SEP</c:v>
                </c:pt>
                <c:pt idx="3">
                  <c:v>DIC</c:v>
                </c:pt>
                <c:pt idx="4">
                  <c:v>PROMEDIO</c:v>
                </c:pt>
              </c:strCache>
            </c:strRef>
          </c:cat>
          <c:val>
            <c:numRef>
              <c:f>('4. Solicitud Informacion financ'!$F$47,'4. Solicitud Informacion financ'!$I$47,'4. Solicitud Informacion financ'!$L$47,'4. Solicitud Informacion financ'!$O$47,'4. Solicitud Informacion financ'!$P$47)</c:f>
              <c:numCache>
                <c:formatCode>0%</c:formatCode>
                <c:ptCount val="5"/>
                <c:pt idx="0">
                  <c:v>0.95</c:v>
                </c:pt>
                <c:pt idx="1">
                  <c:v>0.95</c:v>
                </c:pt>
                <c:pt idx="2">
                  <c:v>0.95</c:v>
                </c:pt>
                <c:pt idx="3">
                  <c:v>0.95</c:v>
                </c:pt>
                <c:pt idx="4">
                  <c:v>0.95</c:v>
                </c:pt>
              </c:numCache>
            </c:numRef>
          </c:val>
          <c:smooth val="0"/>
          <c:extLst>
            <c:ext xmlns:c16="http://schemas.microsoft.com/office/drawing/2014/chart" uri="{C3380CC4-5D6E-409C-BE32-E72D297353CC}">
              <c16:uniqueId val="{00000001-5250-4CFA-8C60-7979DCA5E61B}"/>
            </c:ext>
          </c:extLst>
        </c:ser>
        <c:dLbls>
          <c:showLegendKey val="0"/>
          <c:showVal val="0"/>
          <c:showCatName val="0"/>
          <c:showSerName val="0"/>
          <c:showPercent val="0"/>
          <c:showBubbleSize val="0"/>
        </c:dLbls>
        <c:marker val="1"/>
        <c:smooth val="0"/>
        <c:axId val="569063192"/>
        <c:axId val="1"/>
      </c:lineChart>
      <c:catAx>
        <c:axId val="56906319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s-CO"/>
          </a:p>
        </c:txPr>
        <c:crossAx val="569063192"/>
        <c:crosses val="autoZero"/>
        <c:crossBetween val="between"/>
      </c:valAx>
    </c:plotArea>
    <c:legend>
      <c:legendPos val="r"/>
      <c:layout>
        <c:manualLayout>
          <c:xMode val="edge"/>
          <c:yMode val="edge"/>
          <c:x val="0.36194608721120158"/>
          <c:y val="0.87398715404476879"/>
          <c:w val="0.27610917733995699"/>
          <c:h val="9.7561402385677454E-2"/>
        </c:manualLayout>
      </c:layout>
      <c:overlay val="0"/>
      <c:txPr>
        <a:bodyPr/>
        <a:lstStyle/>
        <a:p>
          <a:pPr>
            <a:defRPr sz="6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'5. Capacitaciones '!$C$46</c:f>
              <c:strCache>
                <c:ptCount val="1"/>
                <c:pt idx="0">
                  <c:v>RESULTADO</c:v>
                </c:pt>
              </c:strCache>
            </c:strRef>
          </c:tx>
          <c:invertIfNegative val="0"/>
          <c:cat>
            <c:strRef>
              <c:f>('5. Capacitaciones '!$I$45,'5. Capacitaciones '!$O$45,'5. Capacitaciones '!$P$45)</c:f>
              <c:strCache>
                <c:ptCount val="3"/>
                <c:pt idx="0">
                  <c:v>JUN</c:v>
                </c:pt>
                <c:pt idx="1">
                  <c:v>DIC</c:v>
                </c:pt>
                <c:pt idx="2">
                  <c:v>PROMEDIO</c:v>
                </c:pt>
              </c:strCache>
            </c:strRef>
          </c:cat>
          <c:val>
            <c:numRef>
              <c:f>('5. Capacitaciones '!$I$46,'5. Capacitaciones '!$O$46,'5. Capacitaciones '!$P$46)</c:f>
              <c:numCache>
                <c:formatCode>0.0%</c:formatCode>
                <c:ptCount val="3"/>
                <c:pt idx="0">
                  <c:v>1</c:v>
                </c:pt>
                <c:pt idx="1">
                  <c:v>1</c:v>
                </c:pt>
                <c:pt idx="2">
                  <c:v>1</c:v>
                </c:pt>
              </c:numCache>
            </c:numRef>
          </c:val>
          <c:extLst>
            <c:ext xmlns:c16="http://schemas.microsoft.com/office/drawing/2014/chart" uri="{C3380CC4-5D6E-409C-BE32-E72D297353CC}">
              <c16:uniqueId val="{00000000-7714-4018-B77B-7F64C5D7198B}"/>
            </c:ext>
          </c:extLst>
        </c:ser>
        <c:dLbls>
          <c:showLegendKey val="0"/>
          <c:showVal val="0"/>
          <c:showCatName val="0"/>
          <c:showSerName val="0"/>
          <c:showPercent val="0"/>
          <c:showBubbleSize val="0"/>
        </c:dLbls>
        <c:gapWidth val="75"/>
        <c:axId val="569063192"/>
        <c:axId val="1"/>
      </c:barChart>
      <c:lineChart>
        <c:grouping val="standard"/>
        <c:varyColors val="0"/>
        <c:ser>
          <c:idx val="1"/>
          <c:order val="1"/>
          <c:tx>
            <c:v>META</c:v>
          </c:tx>
          <c:marker>
            <c:symbol val="none"/>
          </c:marker>
          <c:cat>
            <c:strRef>
              <c:f>('5. Capacitaciones '!$I$45,'5. Capacitaciones '!$O$45,'5. Capacitaciones '!$P$45)</c:f>
              <c:strCache>
                <c:ptCount val="3"/>
                <c:pt idx="0">
                  <c:v>JUN</c:v>
                </c:pt>
                <c:pt idx="1">
                  <c:v>DIC</c:v>
                </c:pt>
                <c:pt idx="2">
                  <c:v>PROMEDIO</c:v>
                </c:pt>
              </c:strCache>
            </c:strRef>
          </c:cat>
          <c:val>
            <c:numRef>
              <c:f>('5. Capacitaciones '!$I$47,'5. Capacitaciones '!$O$47,'5. Capacitaciones '!$P$47)</c:f>
              <c:numCache>
                <c:formatCode>0%</c:formatCode>
                <c:ptCount val="3"/>
                <c:pt idx="0">
                  <c:v>0.8</c:v>
                </c:pt>
                <c:pt idx="1">
                  <c:v>0.8</c:v>
                </c:pt>
                <c:pt idx="2">
                  <c:v>0.8</c:v>
                </c:pt>
              </c:numCache>
            </c:numRef>
          </c:val>
          <c:smooth val="0"/>
          <c:extLst>
            <c:ext xmlns:c16="http://schemas.microsoft.com/office/drawing/2014/chart" uri="{C3380CC4-5D6E-409C-BE32-E72D297353CC}">
              <c16:uniqueId val="{00000001-7714-4018-B77B-7F64C5D7198B}"/>
            </c:ext>
          </c:extLst>
        </c:ser>
        <c:dLbls>
          <c:showLegendKey val="0"/>
          <c:showVal val="0"/>
          <c:showCatName val="0"/>
          <c:showSerName val="0"/>
          <c:showPercent val="0"/>
          <c:showBubbleSize val="0"/>
        </c:dLbls>
        <c:marker val="1"/>
        <c:smooth val="0"/>
        <c:axId val="569063192"/>
        <c:axId val="1"/>
      </c:lineChart>
      <c:catAx>
        <c:axId val="56906319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s-CO"/>
          </a:p>
        </c:txPr>
        <c:crossAx val="569063192"/>
        <c:crosses val="autoZero"/>
        <c:crossBetween val="between"/>
      </c:valAx>
    </c:plotArea>
    <c:legend>
      <c:legendPos val="r"/>
      <c:layout>
        <c:manualLayout>
          <c:xMode val="edge"/>
          <c:yMode val="edge"/>
          <c:x val="0.36194608721120158"/>
          <c:y val="0.87398715404476879"/>
          <c:w val="0.27610917733995699"/>
          <c:h val="9.7561402385677454E-2"/>
        </c:manualLayout>
      </c:layout>
      <c:overlay val="0"/>
      <c:txPr>
        <a:bodyPr/>
        <a:lstStyle/>
        <a:p>
          <a:pPr>
            <a:defRPr sz="6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'6. Consultas  NIIF'!$C$46</c:f>
              <c:strCache>
                <c:ptCount val="1"/>
                <c:pt idx="0">
                  <c:v>RESULTADO</c:v>
                </c:pt>
              </c:strCache>
            </c:strRef>
          </c:tx>
          <c:invertIfNegative val="0"/>
          <c:cat>
            <c:strRef>
              <c:f>('6. Consultas  NIIF'!$I$45,'6. Consultas  NIIF'!$O$45,'6. Consultas  NIIF'!$P$45)</c:f>
              <c:strCache>
                <c:ptCount val="3"/>
                <c:pt idx="0">
                  <c:v>JUN</c:v>
                </c:pt>
                <c:pt idx="1">
                  <c:v>DIC</c:v>
                </c:pt>
                <c:pt idx="2">
                  <c:v>PROMEDIO</c:v>
                </c:pt>
              </c:strCache>
            </c:strRef>
          </c:cat>
          <c:val>
            <c:numRef>
              <c:f>('6. Consultas  NIIF'!$I$46,'6. Consultas  NIIF'!$O$46,'6. Consultas  NIIF'!$P$46)</c:f>
              <c:numCache>
                <c:formatCode>0.0%</c:formatCode>
                <c:ptCount val="3"/>
                <c:pt idx="0">
                  <c:v>1</c:v>
                </c:pt>
                <c:pt idx="1">
                  <c:v>1</c:v>
                </c:pt>
                <c:pt idx="2">
                  <c:v>1</c:v>
                </c:pt>
              </c:numCache>
            </c:numRef>
          </c:val>
          <c:extLst>
            <c:ext xmlns:c16="http://schemas.microsoft.com/office/drawing/2014/chart" uri="{C3380CC4-5D6E-409C-BE32-E72D297353CC}">
              <c16:uniqueId val="{00000000-5D0B-4C31-A2E9-26A7CF51A257}"/>
            </c:ext>
          </c:extLst>
        </c:ser>
        <c:dLbls>
          <c:showLegendKey val="0"/>
          <c:showVal val="0"/>
          <c:showCatName val="0"/>
          <c:showSerName val="0"/>
          <c:showPercent val="0"/>
          <c:showBubbleSize val="0"/>
        </c:dLbls>
        <c:gapWidth val="75"/>
        <c:axId val="569063192"/>
        <c:axId val="1"/>
      </c:barChart>
      <c:lineChart>
        <c:grouping val="standard"/>
        <c:varyColors val="0"/>
        <c:ser>
          <c:idx val="1"/>
          <c:order val="1"/>
          <c:tx>
            <c:v>META</c:v>
          </c:tx>
          <c:marker>
            <c:symbol val="none"/>
          </c:marker>
          <c:cat>
            <c:strRef>
              <c:f>('6. Consultas  NIIF'!$I$45,'6. Consultas  NIIF'!$O$45,'6. Consultas  NIIF'!$P$45)</c:f>
              <c:strCache>
                <c:ptCount val="3"/>
                <c:pt idx="0">
                  <c:v>JUN</c:v>
                </c:pt>
                <c:pt idx="1">
                  <c:v>DIC</c:v>
                </c:pt>
                <c:pt idx="2">
                  <c:v>PROMEDIO</c:v>
                </c:pt>
              </c:strCache>
            </c:strRef>
          </c:cat>
          <c:val>
            <c:numRef>
              <c:f>('6. Consultas  NIIF'!$I$47,'6. Consultas  NIIF'!$O$47,'6. Consultas  NIIF'!$P$47)</c:f>
              <c:numCache>
                <c:formatCode>0%</c:formatCode>
                <c:ptCount val="3"/>
                <c:pt idx="0">
                  <c:v>0.8</c:v>
                </c:pt>
                <c:pt idx="1">
                  <c:v>0.8</c:v>
                </c:pt>
                <c:pt idx="2">
                  <c:v>0.8</c:v>
                </c:pt>
              </c:numCache>
            </c:numRef>
          </c:val>
          <c:smooth val="0"/>
          <c:extLst>
            <c:ext xmlns:c16="http://schemas.microsoft.com/office/drawing/2014/chart" uri="{C3380CC4-5D6E-409C-BE32-E72D297353CC}">
              <c16:uniqueId val="{00000001-5D0B-4C31-A2E9-26A7CF51A257}"/>
            </c:ext>
          </c:extLst>
        </c:ser>
        <c:dLbls>
          <c:showLegendKey val="0"/>
          <c:showVal val="0"/>
          <c:showCatName val="0"/>
          <c:showSerName val="0"/>
          <c:showPercent val="0"/>
          <c:showBubbleSize val="0"/>
        </c:dLbls>
        <c:marker val="1"/>
        <c:smooth val="0"/>
        <c:axId val="569063192"/>
        <c:axId val="1"/>
      </c:lineChart>
      <c:catAx>
        <c:axId val="56906319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s-CO"/>
          </a:p>
        </c:txPr>
        <c:crossAx val="569063192"/>
        <c:crosses val="autoZero"/>
        <c:crossBetween val="between"/>
      </c:valAx>
    </c:plotArea>
    <c:legend>
      <c:legendPos val="r"/>
      <c:layout>
        <c:manualLayout>
          <c:xMode val="edge"/>
          <c:yMode val="edge"/>
          <c:x val="0.86456746004094609"/>
          <c:y val="0.53794379361116451"/>
          <c:w val="0.13543253995905377"/>
          <c:h val="0.29810340780573158"/>
        </c:manualLayout>
      </c:layout>
      <c:overlay val="0"/>
      <c:txPr>
        <a:bodyPr/>
        <a:lstStyle/>
        <a:p>
          <a:pPr>
            <a:defRPr sz="6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'7.Guías contables'!$C$46</c:f>
              <c:strCache>
                <c:ptCount val="1"/>
                <c:pt idx="0">
                  <c:v>RESULTADO</c:v>
                </c:pt>
              </c:strCache>
            </c:strRef>
          </c:tx>
          <c:invertIfNegative val="0"/>
          <c:cat>
            <c:strRef>
              <c:f>('6. Consultas  NIIF'!$I$45,'6. Consultas  NIIF'!$O$45,'6. Consultas  NIIF'!$P$45)</c:f>
              <c:strCache>
                <c:ptCount val="3"/>
                <c:pt idx="0">
                  <c:v>JUN</c:v>
                </c:pt>
                <c:pt idx="1">
                  <c:v>DIC</c:v>
                </c:pt>
                <c:pt idx="2">
                  <c:v>PROMEDIO</c:v>
                </c:pt>
              </c:strCache>
            </c:strRef>
          </c:cat>
          <c:val>
            <c:numRef>
              <c:f>('7.Guías contables'!$I$46,'7.Guías contables'!$O$46,'7.Guías contables'!$P$46)</c:f>
              <c:numCache>
                <c:formatCode>0.0%</c:formatCode>
                <c:ptCount val="3"/>
                <c:pt idx="0">
                  <c:v>0</c:v>
                </c:pt>
                <c:pt idx="1">
                  <c:v>1</c:v>
                </c:pt>
                <c:pt idx="2">
                  <c:v>1</c:v>
                </c:pt>
              </c:numCache>
            </c:numRef>
          </c:val>
          <c:extLst>
            <c:ext xmlns:c16="http://schemas.microsoft.com/office/drawing/2014/chart" uri="{C3380CC4-5D6E-409C-BE32-E72D297353CC}">
              <c16:uniqueId val="{00000000-0138-4249-A7D2-C43F5BDCC28F}"/>
            </c:ext>
          </c:extLst>
        </c:ser>
        <c:dLbls>
          <c:showLegendKey val="0"/>
          <c:showVal val="0"/>
          <c:showCatName val="0"/>
          <c:showSerName val="0"/>
          <c:showPercent val="0"/>
          <c:showBubbleSize val="0"/>
        </c:dLbls>
        <c:gapWidth val="75"/>
        <c:axId val="569063192"/>
        <c:axId val="1"/>
      </c:barChart>
      <c:lineChart>
        <c:grouping val="standard"/>
        <c:varyColors val="0"/>
        <c:ser>
          <c:idx val="1"/>
          <c:order val="1"/>
          <c:tx>
            <c:v>META</c:v>
          </c:tx>
          <c:marker>
            <c:symbol val="none"/>
          </c:marker>
          <c:cat>
            <c:strRef>
              <c:f>('7.Guías contables'!$I$45,'7.Guías contables'!$O$45,'7.Guías contables'!$P$45)</c:f>
              <c:strCache>
                <c:ptCount val="3"/>
                <c:pt idx="0">
                  <c:v>JUN</c:v>
                </c:pt>
                <c:pt idx="1">
                  <c:v>DIC</c:v>
                </c:pt>
                <c:pt idx="2">
                  <c:v>PROMEDIO</c:v>
                </c:pt>
              </c:strCache>
            </c:strRef>
          </c:cat>
          <c:val>
            <c:numRef>
              <c:f>('7.Guías contables'!$I$47,'7.Guías contables'!$O$47,'7.Guías contables'!$P$47)</c:f>
              <c:numCache>
                <c:formatCode>0%</c:formatCode>
                <c:ptCount val="3"/>
                <c:pt idx="0">
                  <c:v>0.8</c:v>
                </c:pt>
                <c:pt idx="1">
                  <c:v>0.8</c:v>
                </c:pt>
                <c:pt idx="2">
                  <c:v>0.8</c:v>
                </c:pt>
              </c:numCache>
            </c:numRef>
          </c:val>
          <c:smooth val="0"/>
          <c:extLst>
            <c:ext xmlns:c16="http://schemas.microsoft.com/office/drawing/2014/chart" uri="{C3380CC4-5D6E-409C-BE32-E72D297353CC}">
              <c16:uniqueId val="{00000001-0138-4249-A7D2-C43F5BDCC28F}"/>
            </c:ext>
          </c:extLst>
        </c:ser>
        <c:dLbls>
          <c:showLegendKey val="0"/>
          <c:showVal val="0"/>
          <c:showCatName val="0"/>
          <c:showSerName val="0"/>
          <c:showPercent val="0"/>
          <c:showBubbleSize val="0"/>
        </c:dLbls>
        <c:marker val="1"/>
        <c:smooth val="0"/>
        <c:axId val="569063192"/>
        <c:axId val="1"/>
      </c:lineChart>
      <c:catAx>
        <c:axId val="56906319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s-CO"/>
          </a:p>
        </c:txPr>
        <c:crossAx val="569063192"/>
        <c:crosses val="autoZero"/>
        <c:crossBetween val="between"/>
      </c:valAx>
    </c:plotArea>
    <c:legend>
      <c:legendPos val="r"/>
      <c:layout>
        <c:manualLayout>
          <c:xMode val="edge"/>
          <c:yMode val="edge"/>
          <c:x val="0.86456746004094609"/>
          <c:y val="0.53794379361116451"/>
          <c:w val="0.13543253995905377"/>
          <c:h val="0.29810340780573158"/>
        </c:manualLayout>
      </c:layout>
      <c:overlay val="0"/>
      <c:txPr>
        <a:bodyPr/>
        <a:lstStyle/>
        <a:p>
          <a:pPr>
            <a:defRPr sz="6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4.png"/></Relationships>
</file>

<file path=xl/drawings/_rels/drawing13.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5" name="Imagen 1">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66675</xdr:colOff>
      <xdr:row>48</xdr:row>
      <xdr:rowOff>133350</xdr:rowOff>
    </xdr:from>
    <xdr:to>
      <xdr:col>14</xdr:col>
      <xdr:colOff>638175</xdr:colOff>
      <xdr:row>63</xdr:row>
      <xdr:rowOff>47625</xdr:rowOff>
    </xdr:to>
    <xdr:graphicFrame macro="">
      <xdr:nvGraphicFramePr>
        <xdr:cNvPr id="6" name="1 Gráfico">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5" name="Group 1">
          <a:extLst>
            <a:ext uri="{FF2B5EF4-FFF2-40B4-BE49-F238E27FC236}">
              <a16:creationId xmlns:a16="http://schemas.microsoft.com/office/drawing/2014/main" id="{00000000-0008-0000-0900-000005000000}"/>
            </a:ext>
          </a:extLst>
        </xdr:cNvPr>
        <xdr:cNvGrpSpPr>
          <a:grpSpLocks/>
        </xdr:cNvGrpSpPr>
      </xdr:nvGrpSpPr>
      <xdr:grpSpPr bwMode="auto">
        <a:xfrm>
          <a:off x="2466975" y="104775"/>
          <a:ext cx="0" cy="276225"/>
          <a:chOff x="5362575" y="104775"/>
          <a:chExt cx="0" cy="314325"/>
        </a:xfrm>
      </xdr:grpSpPr>
      <xdr:sp macro="" textlink="">
        <xdr:nvSpPr>
          <xdr:cNvPr id="6" name="Rectangle 2">
            <a:extLst>
              <a:ext uri="{FF2B5EF4-FFF2-40B4-BE49-F238E27FC236}">
                <a16:creationId xmlns:a16="http://schemas.microsoft.com/office/drawing/2014/main" id="{00000000-0008-0000-0900-000006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3">
            <a:extLst>
              <a:ext uri="{FF2B5EF4-FFF2-40B4-BE49-F238E27FC236}">
                <a16:creationId xmlns:a16="http://schemas.microsoft.com/office/drawing/2014/main" id="{00000000-0008-0000-0900-000007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 name="Group 15">
          <a:extLst>
            <a:ext uri="{FF2B5EF4-FFF2-40B4-BE49-F238E27FC236}">
              <a16:creationId xmlns:a16="http://schemas.microsoft.com/office/drawing/2014/main" id="{00000000-0008-0000-0900-000008000000}"/>
            </a:ext>
          </a:extLst>
        </xdr:cNvPr>
        <xdr:cNvGrpSpPr>
          <a:grpSpLocks/>
        </xdr:cNvGrpSpPr>
      </xdr:nvGrpSpPr>
      <xdr:grpSpPr bwMode="auto">
        <a:xfrm>
          <a:off x="2466975" y="104775"/>
          <a:ext cx="0" cy="276225"/>
          <a:chOff x="5362575" y="104775"/>
          <a:chExt cx="0" cy="314325"/>
        </a:xfrm>
      </xdr:grpSpPr>
      <xdr:sp macro="" textlink="">
        <xdr:nvSpPr>
          <xdr:cNvPr id="9" name="Rectangle 16">
            <a:extLst>
              <a:ext uri="{FF2B5EF4-FFF2-40B4-BE49-F238E27FC236}">
                <a16:creationId xmlns:a16="http://schemas.microsoft.com/office/drawing/2014/main" id="{00000000-0008-0000-0900-000009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17">
            <a:extLst>
              <a:ext uri="{FF2B5EF4-FFF2-40B4-BE49-F238E27FC236}">
                <a16:creationId xmlns:a16="http://schemas.microsoft.com/office/drawing/2014/main" id="{00000000-0008-0000-0900-00000A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 name="Group 1">
          <a:extLst>
            <a:ext uri="{FF2B5EF4-FFF2-40B4-BE49-F238E27FC236}">
              <a16:creationId xmlns:a16="http://schemas.microsoft.com/office/drawing/2014/main" id="{00000000-0008-0000-0900-00000B000000}"/>
            </a:ext>
          </a:extLst>
        </xdr:cNvPr>
        <xdr:cNvGrpSpPr>
          <a:grpSpLocks/>
        </xdr:cNvGrpSpPr>
      </xdr:nvGrpSpPr>
      <xdr:grpSpPr bwMode="auto">
        <a:xfrm>
          <a:off x="2466975" y="104775"/>
          <a:ext cx="0" cy="276225"/>
          <a:chOff x="5362575" y="104775"/>
          <a:chExt cx="0" cy="314325"/>
        </a:xfrm>
      </xdr:grpSpPr>
      <xdr:sp macro="" textlink="">
        <xdr:nvSpPr>
          <xdr:cNvPr id="12" name="Rectangle 2">
            <a:extLst>
              <a:ext uri="{FF2B5EF4-FFF2-40B4-BE49-F238E27FC236}">
                <a16:creationId xmlns:a16="http://schemas.microsoft.com/office/drawing/2014/main" id="{00000000-0008-0000-0900-00000C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3">
            <a:extLst>
              <a:ext uri="{FF2B5EF4-FFF2-40B4-BE49-F238E27FC236}">
                <a16:creationId xmlns:a16="http://schemas.microsoft.com/office/drawing/2014/main" id="{00000000-0008-0000-0900-00000D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4" name="Group 15">
          <a:extLst>
            <a:ext uri="{FF2B5EF4-FFF2-40B4-BE49-F238E27FC236}">
              <a16:creationId xmlns:a16="http://schemas.microsoft.com/office/drawing/2014/main" id="{00000000-0008-0000-0900-00000E000000}"/>
            </a:ext>
          </a:extLst>
        </xdr:cNvPr>
        <xdr:cNvGrpSpPr>
          <a:grpSpLocks/>
        </xdr:cNvGrpSpPr>
      </xdr:nvGrpSpPr>
      <xdr:grpSpPr bwMode="auto">
        <a:xfrm>
          <a:off x="2466975" y="104775"/>
          <a:ext cx="0" cy="276225"/>
          <a:chOff x="5362575" y="104775"/>
          <a:chExt cx="0" cy="314325"/>
        </a:xfrm>
      </xdr:grpSpPr>
      <xdr:sp macro="" textlink="">
        <xdr:nvSpPr>
          <xdr:cNvPr id="15" name="Rectangle 16">
            <a:extLst>
              <a:ext uri="{FF2B5EF4-FFF2-40B4-BE49-F238E27FC236}">
                <a16:creationId xmlns:a16="http://schemas.microsoft.com/office/drawing/2014/main" id="{00000000-0008-0000-0900-00000F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17">
            <a:extLst>
              <a:ext uri="{FF2B5EF4-FFF2-40B4-BE49-F238E27FC236}">
                <a16:creationId xmlns:a16="http://schemas.microsoft.com/office/drawing/2014/main" id="{00000000-0008-0000-0900-000010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7" name="Group 1">
          <a:extLst>
            <a:ext uri="{FF2B5EF4-FFF2-40B4-BE49-F238E27FC236}">
              <a16:creationId xmlns:a16="http://schemas.microsoft.com/office/drawing/2014/main" id="{00000000-0008-0000-0900-000011000000}"/>
            </a:ext>
          </a:extLst>
        </xdr:cNvPr>
        <xdr:cNvGrpSpPr>
          <a:grpSpLocks/>
        </xdr:cNvGrpSpPr>
      </xdr:nvGrpSpPr>
      <xdr:grpSpPr bwMode="auto">
        <a:xfrm>
          <a:off x="2466975" y="104775"/>
          <a:ext cx="0" cy="276225"/>
          <a:chOff x="7950200" y="104775"/>
          <a:chExt cx="0" cy="314325"/>
        </a:xfrm>
      </xdr:grpSpPr>
      <xdr:sp macro="" textlink="">
        <xdr:nvSpPr>
          <xdr:cNvPr id="18" name="Rectangle 2">
            <a:extLst>
              <a:ext uri="{FF2B5EF4-FFF2-40B4-BE49-F238E27FC236}">
                <a16:creationId xmlns:a16="http://schemas.microsoft.com/office/drawing/2014/main" id="{00000000-0008-0000-0900-000012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00000000-0008-0000-0900-000013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0" name="Group 1">
          <a:extLst>
            <a:ext uri="{FF2B5EF4-FFF2-40B4-BE49-F238E27FC236}">
              <a16:creationId xmlns:a16="http://schemas.microsoft.com/office/drawing/2014/main" id="{00000000-0008-0000-0900-000014000000}"/>
            </a:ext>
          </a:extLst>
        </xdr:cNvPr>
        <xdr:cNvGrpSpPr>
          <a:grpSpLocks/>
        </xdr:cNvGrpSpPr>
      </xdr:nvGrpSpPr>
      <xdr:grpSpPr bwMode="auto">
        <a:xfrm>
          <a:off x="2466975" y="104775"/>
          <a:ext cx="0" cy="276225"/>
          <a:chOff x="5362575" y="104775"/>
          <a:chExt cx="0" cy="314325"/>
        </a:xfrm>
      </xdr:grpSpPr>
      <xdr:sp macro="" textlink="">
        <xdr:nvSpPr>
          <xdr:cNvPr id="21" name="Rectangle 2">
            <a:extLst>
              <a:ext uri="{FF2B5EF4-FFF2-40B4-BE49-F238E27FC236}">
                <a16:creationId xmlns:a16="http://schemas.microsoft.com/office/drawing/2014/main" id="{00000000-0008-0000-0900-000015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3">
            <a:extLst>
              <a:ext uri="{FF2B5EF4-FFF2-40B4-BE49-F238E27FC236}">
                <a16:creationId xmlns:a16="http://schemas.microsoft.com/office/drawing/2014/main" id="{00000000-0008-0000-0900-000016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3" name="Group 15">
          <a:extLst>
            <a:ext uri="{FF2B5EF4-FFF2-40B4-BE49-F238E27FC236}">
              <a16:creationId xmlns:a16="http://schemas.microsoft.com/office/drawing/2014/main" id="{00000000-0008-0000-0900-000017000000}"/>
            </a:ext>
          </a:extLst>
        </xdr:cNvPr>
        <xdr:cNvGrpSpPr>
          <a:grpSpLocks/>
        </xdr:cNvGrpSpPr>
      </xdr:nvGrpSpPr>
      <xdr:grpSpPr bwMode="auto">
        <a:xfrm>
          <a:off x="2466975" y="104775"/>
          <a:ext cx="0" cy="276225"/>
          <a:chOff x="5362575" y="104775"/>
          <a:chExt cx="0" cy="314325"/>
        </a:xfrm>
      </xdr:grpSpPr>
      <xdr:sp macro="" textlink="">
        <xdr:nvSpPr>
          <xdr:cNvPr id="24" name="Rectangle 16">
            <a:extLst>
              <a:ext uri="{FF2B5EF4-FFF2-40B4-BE49-F238E27FC236}">
                <a16:creationId xmlns:a16="http://schemas.microsoft.com/office/drawing/2014/main" id="{00000000-0008-0000-0900-000018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17">
            <a:extLst>
              <a:ext uri="{FF2B5EF4-FFF2-40B4-BE49-F238E27FC236}">
                <a16:creationId xmlns:a16="http://schemas.microsoft.com/office/drawing/2014/main" id="{00000000-0008-0000-0900-000019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6" name="Group 1">
          <a:extLst>
            <a:ext uri="{FF2B5EF4-FFF2-40B4-BE49-F238E27FC236}">
              <a16:creationId xmlns:a16="http://schemas.microsoft.com/office/drawing/2014/main" id="{00000000-0008-0000-0900-00001A000000}"/>
            </a:ext>
          </a:extLst>
        </xdr:cNvPr>
        <xdr:cNvGrpSpPr>
          <a:grpSpLocks/>
        </xdr:cNvGrpSpPr>
      </xdr:nvGrpSpPr>
      <xdr:grpSpPr bwMode="auto">
        <a:xfrm>
          <a:off x="2466975" y="104775"/>
          <a:ext cx="0" cy="276225"/>
          <a:chOff x="5362575" y="104775"/>
          <a:chExt cx="0" cy="314325"/>
        </a:xfrm>
      </xdr:grpSpPr>
      <xdr:sp macro="" textlink="">
        <xdr:nvSpPr>
          <xdr:cNvPr id="27" name="Rectangle 2">
            <a:extLst>
              <a:ext uri="{FF2B5EF4-FFF2-40B4-BE49-F238E27FC236}">
                <a16:creationId xmlns:a16="http://schemas.microsoft.com/office/drawing/2014/main" id="{00000000-0008-0000-0900-00001B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3">
            <a:extLst>
              <a:ext uri="{FF2B5EF4-FFF2-40B4-BE49-F238E27FC236}">
                <a16:creationId xmlns:a16="http://schemas.microsoft.com/office/drawing/2014/main" id="{00000000-0008-0000-0900-00001C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9" name="Group 15">
          <a:extLst>
            <a:ext uri="{FF2B5EF4-FFF2-40B4-BE49-F238E27FC236}">
              <a16:creationId xmlns:a16="http://schemas.microsoft.com/office/drawing/2014/main" id="{00000000-0008-0000-0900-00001D000000}"/>
            </a:ext>
          </a:extLst>
        </xdr:cNvPr>
        <xdr:cNvGrpSpPr>
          <a:grpSpLocks/>
        </xdr:cNvGrpSpPr>
      </xdr:nvGrpSpPr>
      <xdr:grpSpPr bwMode="auto">
        <a:xfrm>
          <a:off x="2466975" y="104775"/>
          <a:ext cx="0" cy="276225"/>
          <a:chOff x="5362575" y="104775"/>
          <a:chExt cx="0" cy="314325"/>
        </a:xfrm>
      </xdr:grpSpPr>
      <xdr:sp macro="" textlink="">
        <xdr:nvSpPr>
          <xdr:cNvPr id="30" name="Rectangle 16">
            <a:extLst>
              <a:ext uri="{FF2B5EF4-FFF2-40B4-BE49-F238E27FC236}">
                <a16:creationId xmlns:a16="http://schemas.microsoft.com/office/drawing/2014/main" id="{00000000-0008-0000-0900-00001E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17">
            <a:extLst>
              <a:ext uri="{FF2B5EF4-FFF2-40B4-BE49-F238E27FC236}">
                <a16:creationId xmlns:a16="http://schemas.microsoft.com/office/drawing/2014/main" id="{00000000-0008-0000-0900-00001F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2" name="Group 1">
          <a:extLst>
            <a:ext uri="{FF2B5EF4-FFF2-40B4-BE49-F238E27FC236}">
              <a16:creationId xmlns:a16="http://schemas.microsoft.com/office/drawing/2014/main" id="{00000000-0008-0000-0900-000020000000}"/>
            </a:ext>
          </a:extLst>
        </xdr:cNvPr>
        <xdr:cNvGrpSpPr>
          <a:grpSpLocks/>
        </xdr:cNvGrpSpPr>
      </xdr:nvGrpSpPr>
      <xdr:grpSpPr bwMode="auto">
        <a:xfrm>
          <a:off x="2466975" y="104775"/>
          <a:ext cx="0" cy="276225"/>
          <a:chOff x="7950200" y="104775"/>
          <a:chExt cx="0" cy="314325"/>
        </a:xfrm>
      </xdr:grpSpPr>
      <xdr:sp macro="" textlink="">
        <xdr:nvSpPr>
          <xdr:cNvPr id="33" name="Rectangle 2">
            <a:extLst>
              <a:ext uri="{FF2B5EF4-FFF2-40B4-BE49-F238E27FC236}">
                <a16:creationId xmlns:a16="http://schemas.microsoft.com/office/drawing/2014/main" id="{00000000-0008-0000-0900-000021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00000000-0008-0000-0900-000022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5" name="Group 1">
          <a:extLst>
            <a:ext uri="{FF2B5EF4-FFF2-40B4-BE49-F238E27FC236}">
              <a16:creationId xmlns:a16="http://schemas.microsoft.com/office/drawing/2014/main" id="{00000000-0008-0000-0900-000023000000}"/>
            </a:ext>
          </a:extLst>
        </xdr:cNvPr>
        <xdr:cNvGrpSpPr>
          <a:grpSpLocks/>
        </xdr:cNvGrpSpPr>
      </xdr:nvGrpSpPr>
      <xdr:grpSpPr bwMode="auto">
        <a:xfrm>
          <a:off x="2466975" y="104775"/>
          <a:ext cx="0" cy="276225"/>
          <a:chOff x="5362575" y="104775"/>
          <a:chExt cx="0" cy="314325"/>
        </a:xfrm>
      </xdr:grpSpPr>
      <xdr:sp macro="" textlink="">
        <xdr:nvSpPr>
          <xdr:cNvPr id="36" name="Rectangle 2">
            <a:extLst>
              <a:ext uri="{FF2B5EF4-FFF2-40B4-BE49-F238E27FC236}">
                <a16:creationId xmlns:a16="http://schemas.microsoft.com/office/drawing/2014/main" id="{00000000-0008-0000-0900-000024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3">
            <a:extLst>
              <a:ext uri="{FF2B5EF4-FFF2-40B4-BE49-F238E27FC236}">
                <a16:creationId xmlns:a16="http://schemas.microsoft.com/office/drawing/2014/main" id="{00000000-0008-0000-0900-000025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8" name="Group 15">
          <a:extLst>
            <a:ext uri="{FF2B5EF4-FFF2-40B4-BE49-F238E27FC236}">
              <a16:creationId xmlns:a16="http://schemas.microsoft.com/office/drawing/2014/main" id="{00000000-0008-0000-0900-000026000000}"/>
            </a:ext>
          </a:extLst>
        </xdr:cNvPr>
        <xdr:cNvGrpSpPr>
          <a:grpSpLocks/>
        </xdr:cNvGrpSpPr>
      </xdr:nvGrpSpPr>
      <xdr:grpSpPr bwMode="auto">
        <a:xfrm>
          <a:off x="2466975" y="104775"/>
          <a:ext cx="0" cy="276225"/>
          <a:chOff x="5362575" y="104775"/>
          <a:chExt cx="0" cy="314325"/>
        </a:xfrm>
      </xdr:grpSpPr>
      <xdr:sp macro="" textlink="">
        <xdr:nvSpPr>
          <xdr:cNvPr id="39" name="Rectangle 16">
            <a:extLst>
              <a:ext uri="{FF2B5EF4-FFF2-40B4-BE49-F238E27FC236}">
                <a16:creationId xmlns:a16="http://schemas.microsoft.com/office/drawing/2014/main" id="{00000000-0008-0000-0900-000027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17">
            <a:extLst>
              <a:ext uri="{FF2B5EF4-FFF2-40B4-BE49-F238E27FC236}">
                <a16:creationId xmlns:a16="http://schemas.microsoft.com/office/drawing/2014/main" id="{00000000-0008-0000-0900-000028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1" name="Group 1">
          <a:extLst>
            <a:ext uri="{FF2B5EF4-FFF2-40B4-BE49-F238E27FC236}">
              <a16:creationId xmlns:a16="http://schemas.microsoft.com/office/drawing/2014/main" id="{00000000-0008-0000-0900-000029000000}"/>
            </a:ext>
          </a:extLst>
        </xdr:cNvPr>
        <xdr:cNvGrpSpPr>
          <a:grpSpLocks/>
        </xdr:cNvGrpSpPr>
      </xdr:nvGrpSpPr>
      <xdr:grpSpPr bwMode="auto">
        <a:xfrm>
          <a:off x="2466975" y="104775"/>
          <a:ext cx="0" cy="276225"/>
          <a:chOff x="5362575" y="104775"/>
          <a:chExt cx="0" cy="314325"/>
        </a:xfrm>
      </xdr:grpSpPr>
      <xdr:sp macro="" textlink="">
        <xdr:nvSpPr>
          <xdr:cNvPr id="42" name="Rectangle 2">
            <a:extLst>
              <a:ext uri="{FF2B5EF4-FFF2-40B4-BE49-F238E27FC236}">
                <a16:creationId xmlns:a16="http://schemas.microsoft.com/office/drawing/2014/main" id="{00000000-0008-0000-0900-00002A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3">
            <a:extLst>
              <a:ext uri="{FF2B5EF4-FFF2-40B4-BE49-F238E27FC236}">
                <a16:creationId xmlns:a16="http://schemas.microsoft.com/office/drawing/2014/main" id="{00000000-0008-0000-0900-00002B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4" name="Group 15">
          <a:extLst>
            <a:ext uri="{FF2B5EF4-FFF2-40B4-BE49-F238E27FC236}">
              <a16:creationId xmlns:a16="http://schemas.microsoft.com/office/drawing/2014/main" id="{00000000-0008-0000-0900-00002C000000}"/>
            </a:ext>
          </a:extLst>
        </xdr:cNvPr>
        <xdr:cNvGrpSpPr>
          <a:grpSpLocks/>
        </xdr:cNvGrpSpPr>
      </xdr:nvGrpSpPr>
      <xdr:grpSpPr bwMode="auto">
        <a:xfrm>
          <a:off x="2466975" y="104775"/>
          <a:ext cx="0" cy="276225"/>
          <a:chOff x="5362575" y="104775"/>
          <a:chExt cx="0" cy="314325"/>
        </a:xfrm>
      </xdr:grpSpPr>
      <xdr:sp macro="" textlink="">
        <xdr:nvSpPr>
          <xdr:cNvPr id="45" name="Rectangle 16">
            <a:extLst>
              <a:ext uri="{FF2B5EF4-FFF2-40B4-BE49-F238E27FC236}">
                <a16:creationId xmlns:a16="http://schemas.microsoft.com/office/drawing/2014/main" id="{00000000-0008-0000-0900-00002D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17">
            <a:extLst>
              <a:ext uri="{FF2B5EF4-FFF2-40B4-BE49-F238E27FC236}">
                <a16:creationId xmlns:a16="http://schemas.microsoft.com/office/drawing/2014/main" id="{00000000-0008-0000-0900-00002E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7" name="Group 1">
          <a:extLst>
            <a:ext uri="{FF2B5EF4-FFF2-40B4-BE49-F238E27FC236}">
              <a16:creationId xmlns:a16="http://schemas.microsoft.com/office/drawing/2014/main" id="{00000000-0008-0000-0900-00002F000000}"/>
            </a:ext>
          </a:extLst>
        </xdr:cNvPr>
        <xdr:cNvGrpSpPr>
          <a:grpSpLocks/>
        </xdr:cNvGrpSpPr>
      </xdr:nvGrpSpPr>
      <xdr:grpSpPr bwMode="auto">
        <a:xfrm>
          <a:off x="2466975" y="104775"/>
          <a:ext cx="0" cy="276225"/>
          <a:chOff x="7950200" y="104775"/>
          <a:chExt cx="0" cy="314325"/>
        </a:xfrm>
      </xdr:grpSpPr>
      <xdr:sp macro="" textlink="">
        <xdr:nvSpPr>
          <xdr:cNvPr id="48" name="Rectangle 2">
            <a:extLst>
              <a:ext uri="{FF2B5EF4-FFF2-40B4-BE49-F238E27FC236}">
                <a16:creationId xmlns:a16="http://schemas.microsoft.com/office/drawing/2014/main" id="{00000000-0008-0000-0900-000030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9" name="Text Box 3">
            <a:extLst>
              <a:ext uri="{FF2B5EF4-FFF2-40B4-BE49-F238E27FC236}">
                <a16:creationId xmlns:a16="http://schemas.microsoft.com/office/drawing/2014/main" id="{00000000-0008-0000-0900-000031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414693</xdr:colOff>
      <xdr:row>0</xdr:row>
      <xdr:rowOff>0</xdr:rowOff>
    </xdr:from>
    <xdr:to>
      <xdr:col>0</xdr:col>
      <xdr:colOff>1438274</xdr:colOff>
      <xdr:row>3</xdr:row>
      <xdr:rowOff>171450</xdr:rowOff>
    </xdr:to>
    <xdr:pic>
      <xdr:nvPicPr>
        <xdr:cNvPr id="50" name="Imagen 1">
          <a:extLst>
            <a:ext uri="{FF2B5EF4-FFF2-40B4-BE49-F238E27FC236}">
              <a16:creationId xmlns:a16="http://schemas.microsoft.com/office/drawing/2014/main" id="{00000000-0008-0000-0900-00003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4693" y="0"/>
          <a:ext cx="1023581"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 name="Imagen 1">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1571625</xdr:colOff>
      <xdr:row>48</xdr:row>
      <xdr:rowOff>133350</xdr:rowOff>
    </xdr:from>
    <xdr:to>
      <xdr:col>15</xdr:col>
      <xdr:colOff>228600</xdr:colOff>
      <xdr:row>63</xdr:row>
      <xdr:rowOff>47625</xdr:rowOff>
    </xdr:to>
    <xdr:graphicFrame macro="">
      <xdr:nvGraphicFramePr>
        <xdr:cNvPr id="3" name="1 Gráfico">
          <a:extLst>
            <a:ext uri="{FF2B5EF4-FFF2-40B4-BE49-F238E27FC236}">
              <a16:creationId xmlns:a16="http://schemas.microsoft.com/office/drawing/2014/main" id="{00000000-0008-0000-0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2" name="Group 1">
          <a:extLst>
            <a:ext uri="{FF2B5EF4-FFF2-40B4-BE49-F238E27FC236}">
              <a16:creationId xmlns:a16="http://schemas.microsoft.com/office/drawing/2014/main" id="{00000000-0008-0000-0B00-000002000000}"/>
            </a:ext>
          </a:extLst>
        </xdr:cNvPr>
        <xdr:cNvGrpSpPr>
          <a:grpSpLocks/>
        </xdr:cNvGrpSpPr>
      </xdr:nvGrpSpPr>
      <xdr:grpSpPr bwMode="auto">
        <a:xfrm>
          <a:off x="3790950" y="104775"/>
          <a:ext cx="0" cy="276225"/>
          <a:chOff x="5362575" y="104775"/>
          <a:chExt cx="0" cy="314325"/>
        </a:xfrm>
      </xdr:grpSpPr>
      <xdr:sp macro="" textlink="">
        <xdr:nvSpPr>
          <xdr:cNvPr id="3" name="Rectangle 2">
            <a:extLst>
              <a:ext uri="{FF2B5EF4-FFF2-40B4-BE49-F238E27FC236}">
                <a16:creationId xmlns:a16="http://schemas.microsoft.com/office/drawing/2014/main" id="{00000000-0008-0000-0B00-000003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B00-000004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 name="Group 15">
          <a:extLst>
            <a:ext uri="{FF2B5EF4-FFF2-40B4-BE49-F238E27FC236}">
              <a16:creationId xmlns:a16="http://schemas.microsoft.com/office/drawing/2014/main" id="{00000000-0008-0000-0B00-000005000000}"/>
            </a:ext>
          </a:extLst>
        </xdr:cNvPr>
        <xdr:cNvGrpSpPr>
          <a:grpSpLocks/>
        </xdr:cNvGrpSpPr>
      </xdr:nvGrpSpPr>
      <xdr:grpSpPr bwMode="auto">
        <a:xfrm>
          <a:off x="3790950" y="104775"/>
          <a:ext cx="0" cy="276225"/>
          <a:chOff x="5362575" y="104775"/>
          <a:chExt cx="0" cy="314325"/>
        </a:xfrm>
      </xdr:grpSpPr>
      <xdr:sp macro="" textlink="">
        <xdr:nvSpPr>
          <xdr:cNvPr id="6" name="Rectangle 16">
            <a:extLst>
              <a:ext uri="{FF2B5EF4-FFF2-40B4-BE49-F238E27FC236}">
                <a16:creationId xmlns:a16="http://schemas.microsoft.com/office/drawing/2014/main" id="{00000000-0008-0000-0B00-000006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0000000-0008-0000-0B00-000007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 name="Group 1">
          <a:extLst>
            <a:ext uri="{FF2B5EF4-FFF2-40B4-BE49-F238E27FC236}">
              <a16:creationId xmlns:a16="http://schemas.microsoft.com/office/drawing/2014/main" id="{00000000-0008-0000-0B00-000008000000}"/>
            </a:ext>
          </a:extLst>
        </xdr:cNvPr>
        <xdr:cNvGrpSpPr>
          <a:grpSpLocks/>
        </xdr:cNvGrpSpPr>
      </xdr:nvGrpSpPr>
      <xdr:grpSpPr bwMode="auto">
        <a:xfrm>
          <a:off x="3790950" y="104775"/>
          <a:ext cx="0" cy="276225"/>
          <a:chOff x="5362575" y="104775"/>
          <a:chExt cx="0" cy="314325"/>
        </a:xfrm>
      </xdr:grpSpPr>
      <xdr:sp macro="" textlink="">
        <xdr:nvSpPr>
          <xdr:cNvPr id="9" name="Rectangle 2">
            <a:extLst>
              <a:ext uri="{FF2B5EF4-FFF2-40B4-BE49-F238E27FC236}">
                <a16:creationId xmlns:a16="http://schemas.microsoft.com/office/drawing/2014/main" id="{00000000-0008-0000-0B00-000009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00000000-0008-0000-0B00-00000A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 name="Group 15">
          <a:extLst>
            <a:ext uri="{FF2B5EF4-FFF2-40B4-BE49-F238E27FC236}">
              <a16:creationId xmlns:a16="http://schemas.microsoft.com/office/drawing/2014/main" id="{00000000-0008-0000-0B00-00000B000000}"/>
            </a:ext>
          </a:extLst>
        </xdr:cNvPr>
        <xdr:cNvGrpSpPr>
          <a:grpSpLocks/>
        </xdr:cNvGrpSpPr>
      </xdr:nvGrpSpPr>
      <xdr:grpSpPr bwMode="auto">
        <a:xfrm>
          <a:off x="3790950" y="104775"/>
          <a:ext cx="0" cy="276225"/>
          <a:chOff x="5362575" y="104775"/>
          <a:chExt cx="0" cy="314325"/>
        </a:xfrm>
      </xdr:grpSpPr>
      <xdr:sp macro="" textlink="">
        <xdr:nvSpPr>
          <xdr:cNvPr id="12" name="Rectangle 16">
            <a:extLst>
              <a:ext uri="{FF2B5EF4-FFF2-40B4-BE49-F238E27FC236}">
                <a16:creationId xmlns:a16="http://schemas.microsoft.com/office/drawing/2014/main" id="{00000000-0008-0000-0B00-00000C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00000000-0008-0000-0B00-00000D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4" name="Group 1">
          <a:extLst>
            <a:ext uri="{FF2B5EF4-FFF2-40B4-BE49-F238E27FC236}">
              <a16:creationId xmlns:a16="http://schemas.microsoft.com/office/drawing/2014/main" id="{00000000-0008-0000-0B00-00000E000000}"/>
            </a:ext>
          </a:extLst>
        </xdr:cNvPr>
        <xdr:cNvGrpSpPr>
          <a:grpSpLocks/>
        </xdr:cNvGrpSpPr>
      </xdr:nvGrpSpPr>
      <xdr:grpSpPr bwMode="auto">
        <a:xfrm>
          <a:off x="3790950" y="104775"/>
          <a:ext cx="0" cy="276225"/>
          <a:chOff x="7950200" y="104775"/>
          <a:chExt cx="0" cy="314325"/>
        </a:xfrm>
      </xdr:grpSpPr>
      <xdr:sp macro="" textlink="">
        <xdr:nvSpPr>
          <xdr:cNvPr id="15" name="Rectangle 2">
            <a:extLst>
              <a:ext uri="{FF2B5EF4-FFF2-40B4-BE49-F238E27FC236}">
                <a16:creationId xmlns:a16="http://schemas.microsoft.com/office/drawing/2014/main" id="{00000000-0008-0000-0B00-00000F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00000000-0008-0000-0B00-000010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7" name="Group 1">
          <a:extLst>
            <a:ext uri="{FF2B5EF4-FFF2-40B4-BE49-F238E27FC236}">
              <a16:creationId xmlns:a16="http://schemas.microsoft.com/office/drawing/2014/main" id="{00000000-0008-0000-0B00-000011000000}"/>
            </a:ext>
          </a:extLst>
        </xdr:cNvPr>
        <xdr:cNvGrpSpPr>
          <a:grpSpLocks/>
        </xdr:cNvGrpSpPr>
      </xdr:nvGrpSpPr>
      <xdr:grpSpPr bwMode="auto">
        <a:xfrm>
          <a:off x="3790950" y="104775"/>
          <a:ext cx="0" cy="276225"/>
          <a:chOff x="5362575" y="104775"/>
          <a:chExt cx="0" cy="314325"/>
        </a:xfrm>
      </xdr:grpSpPr>
      <xdr:sp macro="" textlink="">
        <xdr:nvSpPr>
          <xdr:cNvPr id="18" name="Rectangle 2">
            <a:extLst>
              <a:ext uri="{FF2B5EF4-FFF2-40B4-BE49-F238E27FC236}">
                <a16:creationId xmlns:a16="http://schemas.microsoft.com/office/drawing/2014/main" id="{00000000-0008-0000-0B00-000012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00000000-0008-0000-0B00-000013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0" name="Group 15">
          <a:extLst>
            <a:ext uri="{FF2B5EF4-FFF2-40B4-BE49-F238E27FC236}">
              <a16:creationId xmlns:a16="http://schemas.microsoft.com/office/drawing/2014/main" id="{00000000-0008-0000-0B00-000014000000}"/>
            </a:ext>
          </a:extLst>
        </xdr:cNvPr>
        <xdr:cNvGrpSpPr>
          <a:grpSpLocks/>
        </xdr:cNvGrpSpPr>
      </xdr:nvGrpSpPr>
      <xdr:grpSpPr bwMode="auto">
        <a:xfrm>
          <a:off x="3790950" y="104775"/>
          <a:ext cx="0" cy="276225"/>
          <a:chOff x="5362575" y="104775"/>
          <a:chExt cx="0" cy="314325"/>
        </a:xfrm>
      </xdr:grpSpPr>
      <xdr:sp macro="" textlink="">
        <xdr:nvSpPr>
          <xdr:cNvPr id="21" name="Rectangle 16">
            <a:extLst>
              <a:ext uri="{FF2B5EF4-FFF2-40B4-BE49-F238E27FC236}">
                <a16:creationId xmlns:a16="http://schemas.microsoft.com/office/drawing/2014/main" id="{00000000-0008-0000-0B00-000015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00000000-0008-0000-0B00-000016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3" name="Group 1">
          <a:extLst>
            <a:ext uri="{FF2B5EF4-FFF2-40B4-BE49-F238E27FC236}">
              <a16:creationId xmlns:a16="http://schemas.microsoft.com/office/drawing/2014/main" id="{00000000-0008-0000-0B00-000017000000}"/>
            </a:ext>
          </a:extLst>
        </xdr:cNvPr>
        <xdr:cNvGrpSpPr>
          <a:grpSpLocks/>
        </xdr:cNvGrpSpPr>
      </xdr:nvGrpSpPr>
      <xdr:grpSpPr bwMode="auto">
        <a:xfrm>
          <a:off x="3790950" y="104775"/>
          <a:ext cx="0" cy="276225"/>
          <a:chOff x="5362575" y="104775"/>
          <a:chExt cx="0" cy="314325"/>
        </a:xfrm>
      </xdr:grpSpPr>
      <xdr:sp macro="" textlink="">
        <xdr:nvSpPr>
          <xdr:cNvPr id="24" name="Rectangle 2">
            <a:extLst>
              <a:ext uri="{FF2B5EF4-FFF2-40B4-BE49-F238E27FC236}">
                <a16:creationId xmlns:a16="http://schemas.microsoft.com/office/drawing/2014/main" id="{00000000-0008-0000-0B00-000018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00000000-0008-0000-0B00-000019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6" name="Group 15">
          <a:extLst>
            <a:ext uri="{FF2B5EF4-FFF2-40B4-BE49-F238E27FC236}">
              <a16:creationId xmlns:a16="http://schemas.microsoft.com/office/drawing/2014/main" id="{00000000-0008-0000-0B00-00001A000000}"/>
            </a:ext>
          </a:extLst>
        </xdr:cNvPr>
        <xdr:cNvGrpSpPr>
          <a:grpSpLocks/>
        </xdr:cNvGrpSpPr>
      </xdr:nvGrpSpPr>
      <xdr:grpSpPr bwMode="auto">
        <a:xfrm>
          <a:off x="3790950" y="104775"/>
          <a:ext cx="0" cy="276225"/>
          <a:chOff x="5362575" y="104775"/>
          <a:chExt cx="0" cy="314325"/>
        </a:xfrm>
      </xdr:grpSpPr>
      <xdr:sp macro="" textlink="">
        <xdr:nvSpPr>
          <xdr:cNvPr id="27" name="Rectangle 16">
            <a:extLst>
              <a:ext uri="{FF2B5EF4-FFF2-40B4-BE49-F238E27FC236}">
                <a16:creationId xmlns:a16="http://schemas.microsoft.com/office/drawing/2014/main" id="{00000000-0008-0000-0B00-00001B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00000000-0008-0000-0B00-00001C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9" name="Group 1">
          <a:extLst>
            <a:ext uri="{FF2B5EF4-FFF2-40B4-BE49-F238E27FC236}">
              <a16:creationId xmlns:a16="http://schemas.microsoft.com/office/drawing/2014/main" id="{00000000-0008-0000-0B00-00001D000000}"/>
            </a:ext>
          </a:extLst>
        </xdr:cNvPr>
        <xdr:cNvGrpSpPr>
          <a:grpSpLocks/>
        </xdr:cNvGrpSpPr>
      </xdr:nvGrpSpPr>
      <xdr:grpSpPr bwMode="auto">
        <a:xfrm>
          <a:off x="3790950" y="104775"/>
          <a:ext cx="0" cy="276225"/>
          <a:chOff x="7950200" y="104775"/>
          <a:chExt cx="0" cy="314325"/>
        </a:xfrm>
      </xdr:grpSpPr>
      <xdr:sp macro="" textlink="">
        <xdr:nvSpPr>
          <xdr:cNvPr id="30" name="Rectangle 2">
            <a:extLst>
              <a:ext uri="{FF2B5EF4-FFF2-40B4-BE49-F238E27FC236}">
                <a16:creationId xmlns:a16="http://schemas.microsoft.com/office/drawing/2014/main" id="{00000000-0008-0000-0B00-00001E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00000000-0008-0000-0B00-00001F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2" name="Group 1">
          <a:extLst>
            <a:ext uri="{FF2B5EF4-FFF2-40B4-BE49-F238E27FC236}">
              <a16:creationId xmlns:a16="http://schemas.microsoft.com/office/drawing/2014/main" id="{00000000-0008-0000-0B00-000020000000}"/>
            </a:ext>
          </a:extLst>
        </xdr:cNvPr>
        <xdr:cNvGrpSpPr>
          <a:grpSpLocks/>
        </xdr:cNvGrpSpPr>
      </xdr:nvGrpSpPr>
      <xdr:grpSpPr bwMode="auto">
        <a:xfrm>
          <a:off x="3790950" y="104775"/>
          <a:ext cx="0" cy="276225"/>
          <a:chOff x="5362575" y="104775"/>
          <a:chExt cx="0" cy="314325"/>
        </a:xfrm>
      </xdr:grpSpPr>
      <xdr:sp macro="" textlink="">
        <xdr:nvSpPr>
          <xdr:cNvPr id="33" name="Rectangle 2">
            <a:extLst>
              <a:ext uri="{FF2B5EF4-FFF2-40B4-BE49-F238E27FC236}">
                <a16:creationId xmlns:a16="http://schemas.microsoft.com/office/drawing/2014/main" id="{00000000-0008-0000-0B00-000021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00000000-0008-0000-0B00-000022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5" name="Group 15">
          <a:extLst>
            <a:ext uri="{FF2B5EF4-FFF2-40B4-BE49-F238E27FC236}">
              <a16:creationId xmlns:a16="http://schemas.microsoft.com/office/drawing/2014/main" id="{00000000-0008-0000-0B00-000023000000}"/>
            </a:ext>
          </a:extLst>
        </xdr:cNvPr>
        <xdr:cNvGrpSpPr>
          <a:grpSpLocks/>
        </xdr:cNvGrpSpPr>
      </xdr:nvGrpSpPr>
      <xdr:grpSpPr bwMode="auto">
        <a:xfrm>
          <a:off x="3790950" y="104775"/>
          <a:ext cx="0" cy="276225"/>
          <a:chOff x="5362575" y="104775"/>
          <a:chExt cx="0" cy="314325"/>
        </a:xfrm>
      </xdr:grpSpPr>
      <xdr:sp macro="" textlink="">
        <xdr:nvSpPr>
          <xdr:cNvPr id="36" name="Rectangle 16">
            <a:extLst>
              <a:ext uri="{FF2B5EF4-FFF2-40B4-BE49-F238E27FC236}">
                <a16:creationId xmlns:a16="http://schemas.microsoft.com/office/drawing/2014/main" id="{00000000-0008-0000-0B00-000024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00000000-0008-0000-0B00-000025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8" name="Group 1">
          <a:extLst>
            <a:ext uri="{FF2B5EF4-FFF2-40B4-BE49-F238E27FC236}">
              <a16:creationId xmlns:a16="http://schemas.microsoft.com/office/drawing/2014/main" id="{00000000-0008-0000-0B00-000026000000}"/>
            </a:ext>
          </a:extLst>
        </xdr:cNvPr>
        <xdr:cNvGrpSpPr>
          <a:grpSpLocks/>
        </xdr:cNvGrpSpPr>
      </xdr:nvGrpSpPr>
      <xdr:grpSpPr bwMode="auto">
        <a:xfrm>
          <a:off x="3790950" y="104775"/>
          <a:ext cx="0" cy="276225"/>
          <a:chOff x="5362575" y="104775"/>
          <a:chExt cx="0" cy="314325"/>
        </a:xfrm>
      </xdr:grpSpPr>
      <xdr:sp macro="" textlink="">
        <xdr:nvSpPr>
          <xdr:cNvPr id="39" name="Rectangle 2">
            <a:extLst>
              <a:ext uri="{FF2B5EF4-FFF2-40B4-BE49-F238E27FC236}">
                <a16:creationId xmlns:a16="http://schemas.microsoft.com/office/drawing/2014/main" id="{00000000-0008-0000-0B00-000027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00000000-0008-0000-0B00-000028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1" name="Group 15">
          <a:extLst>
            <a:ext uri="{FF2B5EF4-FFF2-40B4-BE49-F238E27FC236}">
              <a16:creationId xmlns:a16="http://schemas.microsoft.com/office/drawing/2014/main" id="{00000000-0008-0000-0B00-000029000000}"/>
            </a:ext>
          </a:extLst>
        </xdr:cNvPr>
        <xdr:cNvGrpSpPr>
          <a:grpSpLocks/>
        </xdr:cNvGrpSpPr>
      </xdr:nvGrpSpPr>
      <xdr:grpSpPr bwMode="auto">
        <a:xfrm>
          <a:off x="3790950" y="104775"/>
          <a:ext cx="0" cy="276225"/>
          <a:chOff x="5362575" y="104775"/>
          <a:chExt cx="0" cy="314325"/>
        </a:xfrm>
      </xdr:grpSpPr>
      <xdr:sp macro="" textlink="">
        <xdr:nvSpPr>
          <xdr:cNvPr id="42" name="Rectangle 16">
            <a:extLst>
              <a:ext uri="{FF2B5EF4-FFF2-40B4-BE49-F238E27FC236}">
                <a16:creationId xmlns:a16="http://schemas.microsoft.com/office/drawing/2014/main" id="{00000000-0008-0000-0B00-00002A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00000000-0008-0000-0B00-00002B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4" name="Group 1">
          <a:extLst>
            <a:ext uri="{FF2B5EF4-FFF2-40B4-BE49-F238E27FC236}">
              <a16:creationId xmlns:a16="http://schemas.microsoft.com/office/drawing/2014/main" id="{00000000-0008-0000-0B00-00002C000000}"/>
            </a:ext>
          </a:extLst>
        </xdr:cNvPr>
        <xdr:cNvGrpSpPr>
          <a:grpSpLocks/>
        </xdr:cNvGrpSpPr>
      </xdr:nvGrpSpPr>
      <xdr:grpSpPr bwMode="auto">
        <a:xfrm>
          <a:off x="3790950" y="104775"/>
          <a:ext cx="0" cy="276225"/>
          <a:chOff x="7950200" y="104775"/>
          <a:chExt cx="0" cy="314325"/>
        </a:xfrm>
      </xdr:grpSpPr>
      <xdr:sp macro="" textlink="">
        <xdr:nvSpPr>
          <xdr:cNvPr id="45" name="Rectangle 2">
            <a:extLst>
              <a:ext uri="{FF2B5EF4-FFF2-40B4-BE49-F238E27FC236}">
                <a16:creationId xmlns:a16="http://schemas.microsoft.com/office/drawing/2014/main" id="{00000000-0008-0000-0B00-00002D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00000000-0008-0000-0B00-00002E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414693</xdr:colOff>
      <xdr:row>0</xdr:row>
      <xdr:rowOff>0</xdr:rowOff>
    </xdr:from>
    <xdr:to>
      <xdr:col>0</xdr:col>
      <xdr:colOff>1438274</xdr:colOff>
      <xdr:row>3</xdr:row>
      <xdr:rowOff>171450</xdr:rowOff>
    </xdr:to>
    <xdr:pic>
      <xdr:nvPicPr>
        <xdr:cNvPr id="47" name="Imagen 1">
          <a:extLst>
            <a:ext uri="{FF2B5EF4-FFF2-40B4-BE49-F238E27FC236}">
              <a16:creationId xmlns:a16="http://schemas.microsoft.com/office/drawing/2014/main" id="{00000000-0008-0000-0B00-00002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4693" y="0"/>
          <a:ext cx="804506"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 name="Imagen 1">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1571625</xdr:colOff>
      <xdr:row>48</xdr:row>
      <xdr:rowOff>133350</xdr:rowOff>
    </xdr:from>
    <xdr:to>
      <xdr:col>15</xdr:col>
      <xdr:colOff>228600</xdr:colOff>
      <xdr:row>63</xdr:row>
      <xdr:rowOff>47625</xdr:rowOff>
    </xdr:to>
    <xdr:graphicFrame macro="">
      <xdr:nvGraphicFramePr>
        <xdr:cNvPr id="3" name="1 Gráfico">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2" name="Group 1">
          <a:extLst>
            <a:ext uri="{FF2B5EF4-FFF2-40B4-BE49-F238E27FC236}">
              <a16:creationId xmlns:a16="http://schemas.microsoft.com/office/drawing/2014/main" id="{00000000-0008-0000-0D00-000002000000}"/>
            </a:ext>
          </a:extLst>
        </xdr:cNvPr>
        <xdr:cNvGrpSpPr>
          <a:grpSpLocks/>
        </xdr:cNvGrpSpPr>
      </xdr:nvGrpSpPr>
      <xdr:grpSpPr bwMode="auto">
        <a:xfrm>
          <a:off x="3267075" y="104775"/>
          <a:ext cx="0" cy="276225"/>
          <a:chOff x="5362575" y="104775"/>
          <a:chExt cx="0" cy="314325"/>
        </a:xfrm>
      </xdr:grpSpPr>
      <xdr:sp macro="" textlink="">
        <xdr:nvSpPr>
          <xdr:cNvPr id="3" name="Rectangle 2">
            <a:extLst>
              <a:ext uri="{FF2B5EF4-FFF2-40B4-BE49-F238E27FC236}">
                <a16:creationId xmlns:a16="http://schemas.microsoft.com/office/drawing/2014/main" id="{00000000-0008-0000-0D00-000003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D00-000004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 name="Group 15">
          <a:extLst>
            <a:ext uri="{FF2B5EF4-FFF2-40B4-BE49-F238E27FC236}">
              <a16:creationId xmlns:a16="http://schemas.microsoft.com/office/drawing/2014/main" id="{00000000-0008-0000-0D00-000005000000}"/>
            </a:ext>
          </a:extLst>
        </xdr:cNvPr>
        <xdr:cNvGrpSpPr>
          <a:grpSpLocks/>
        </xdr:cNvGrpSpPr>
      </xdr:nvGrpSpPr>
      <xdr:grpSpPr bwMode="auto">
        <a:xfrm>
          <a:off x="3267075" y="104775"/>
          <a:ext cx="0" cy="276225"/>
          <a:chOff x="5362575" y="104775"/>
          <a:chExt cx="0" cy="314325"/>
        </a:xfrm>
      </xdr:grpSpPr>
      <xdr:sp macro="" textlink="">
        <xdr:nvSpPr>
          <xdr:cNvPr id="6" name="Rectangle 16">
            <a:extLst>
              <a:ext uri="{FF2B5EF4-FFF2-40B4-BE49-F238E27FC236}">
                <a16:creationId xmlns:a16="http://schemas.microsoft.com/office/drawing/2014/main" id="{00000000-0008-0000-0D00-000006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0000000-0008-0000-0D00-000007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 name="Group 1">
          <a:extLst>
            <a:ext uri="{FF2B5EF4-FFF2-40B4-BE49-F238E27FC236}">
              <a16:creationId xmlns:a16="http://schemas.microsoft.com/office/drawing/2014/main" id="{00000000-0008-0000-0D00-000008000000}"/>
            </a:ext>
          </a:extLst>
        </xdr:cNvPr>
        <xdr:cNvGrpSpPr>
          <a:grpSpLocks/>
        </xdr:cNvGrpSpPr>
      </xdr:nvGrpSpPr>
      <xdr:grpSpPr bwMode="auto">
        <a:xfrm>
          <a:off x="3267075" y="104775"/>
          <a:ext cx="0" cy="276225"/>
          <a:chOff x="5362575" y="104775"/>
          <a:chExt cx="0" cy="314325"/>
        </a:xfrm>
      </xdr:grpSpPr>
      <xdr:sp macro="" textlink="">
        <xdr:nvSpPr>
          <xdr:cNvPr id="9" name="Rectangle 2">
            <a:extLst>
              <a:ext uri="{FF2B5EF4-FFF2-40B4-BE49-F238E27FC236}">
                <a16:creationId xmlns:a16="http://schemas.microsoft.com/office/drawing/2014/main" id="{00000000-0008-0000-0D00-000009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00000000-0008-0000-0D00-00000A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 name="Group 15">
          <a:extLst>
            <a:ext uri="{FF2B5EF4-FFF2-40B4-BE49-F238E27FC236}">
              <a16:creationId xmlns:a16="http://schemas.microsoft.com/office/drawing/2014/main" id="{00000000-0008-0000-0D00-00000B000000}"/>
            </a:ext>
          </a:extLst>
        </xdr:cNvPr>
        <xdr:cNvGrpSpPr>
          <a:grpSpLocks/>
        </xdr:cNvGrpSpPr>
      </xdr:nvGrpSpPr>
      <xdr:grpSpPr bwMode="auto">
        <a:xfrm>
          <a:off x="3267075" y="104775"/>
          <a:ext cx="0" cy="276225"/>
          <a:chOff x="5362575" y="104775"/>
          <a:chExt cx="0" cy="314325"/>
        </a:xfrm>
      </xdr:grpSpPr>
      <xdr:sp macro="" textlink="">
        <xdr:nvSpPr>
          <xdr:cNvPr id="12" name="Rectangle 16">
            <a:extLst>
              <a:ext uri="{FF2B5EF4-FFF2-40B4-BE49-F238E27FC236}">
                <a16:creationId xmlns:a16="http://schemas.microsoft.com/office/drawing/2014/main" id="{00000000-0008-0000-0D00-00000C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00000000-0008-0000-0D00-00000D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4" name="Group 1">
          <a:extLst>
            <a:ext uri="{FF2B5EF4-FFF2-40B4-BE49-F238E27FC236}">
              <a16:creationId xmlns:a16="http://schemas.microsoft.com/office/drawing/2014/main" id="{00000000-0008-0000-0D00-00000E000000}"/>
            </a:ext>
          </a:extLst>
        </xdr:cNvPr>
        <xdr:cNvGrpSpPr>
          <a:grpSpLocks/>
        </xdr:cNvGrpSpPr>
      </xdr:nvGrpSpPr>
      <xdr:grpSpPr bwMode="auto">
        <a:xfrm>
          <a:off x="3267075" y="104775"/>
          <a:ext cx="0" cy="276225"/>
          <a:chOff x="7950200" y="104775"/>
          <a:chExt cx="0" cy="314325"/>
        </a:xfrm>
      </xdr:grpSpPr>
      <xdr:sp macro="" textlink="">
        <xdr:nvSpPr>
          <xdr:cNvPr id="15" name="Rectangle 2">
            <a:extLst>
              <a:ext uri="{FF2B5EF4-FFF2-40B4-BE49-F238E27FC236}">
                <a16:creationId xmlns:a16="http://schemas.microsoft.com/office/drawing/2014/main" id="{00000000-0008-0000-0D00-00000F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00000000-0008-0000-0D00-000010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7" name="Group 1">
          <a:extLst>
            <a:ext uri="{FF2B5EF4-FFF2-40B4-BE49-F238E27FC236}">
              <a16:creationId xmlns:a16="http://schemas.microsoft.com/office/drawing/2014/main" id="{00000000-0008-0000-0D00-000011000000}"/>
            </a:ext>
          </a:extLst>
        </xdr:cNvPr>
        <xdr:cNvGrpSpPr>
          <a:grpSpLocks/>
        </xdr:cNvGrpSpPr>
      </xdr:nvGrpSpPr>
      <xdr:grpSpPr bwMode="auto">
        <a:xfrm>
          <a:off x="3267075" y="104775"/>
          <a:ext cx="0" cy="276225"/>
          <a:chOff x="5362575" y="104775"/>
          <a:chExt cx="0" cy="314325"/>
        </a:xfrm>
      </xdr:grpSpPr>
      <xdr:sp macro="" textlink="">
        <xdr:nvSpPr>
          <xdr:cNvPr id="18" name="Rectangle 2">
            <a:extLst>
              <a:ext uri="{FF2B5EF4-FFF2-40B4-BE49-F238E27FC236}">
                <a16:creationId xmlns:a16="http://schemas.microsoft.com/office/drawing/2014/main" id="{00000000-0008-0000-0D00-000012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00000000-0008-0000-0D00-000013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0" name="Group 15">
          <a:extLst>
            <a:ext uri="{FF2B5EF4-FFF2-40B4-BE49-F238E27FC236}">
              <a16:creationId xmlns:a16="http://schemas.microsoft.com/office/drawing/2014/main" id="{00000000-0008-0000-0D00-000014000000}"/>
            </a:ext>
          </a:extLst>
        </xdr:cNvPr>
        <xdr:cNvGrpSpPr>
          <a:grpSpLocks/>
        </xdr:cNvGrpSpPr>
      </xdr:nvGrpSpPr>
      <xdr:grpSpPr bwMode="auto">
        <a:xfrm>
          <a:off x="3267075" y="104775"/>
          <a:ext cx="0" cy="276225"/>
          <a:chOff x="5362575" y="104775"/>
          <a:chExt cx="0" cy="314325"/>
        </a:xfrm>
      </xdr:grpSpPr>
      <xdr:sp macro="" textlink="">
        <xdr:nvSpPr>
          <xdr:cNvPr id="21" name="Rectangle 16">
            <a:extLst>
              <a:ext uri="{FF2B5EF4-FFF2-40B4-BE49-F238E27FC236}">
                <a16:creationId xmlns:a16="http://schemas.microsoft.com/office/drawing/2014/main" id="{00000000-0008-0000-0D00-000015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00000000-0008-0000-0D00-000016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3" name="Group 1">
          <a:extLst>
            <a:ext uri="{FF2B5EF4-FFF2-40B4-BE49-F238E27FC236}">
              <a16:creationId xmlns:a16="http://schemas.microsoft.com/office/drawing/2014/main" id="{00000000-0008-0000-0D00-000017000000}"/>
            </a:ext>
          </a:extLst>
        </xdr:cNvPr>
        <xdr:cNvGrpSpPr>
          <a:grpSpLocks/>
        </xdr:cNvGrpSpPr>
      </xdr:nvGrpSpPr>
      <xdr:grpSpPr bwMode="auto">
        <a:xfrm>
          <a:off x="3267075" y="104775"/>
          <a:ext cx="0" cy="276225"/>
          <a:chOff x="5362575" y="104775"/>
          <a:chExt cx="0" cy="314325"/>
        </a:xfrm>
      </xdr:grpSpPr>
      <xdr:sp macro="" textlink="">
        <xdr:nvSpPr>
          <xdr:cNvPr id="24" name="Rectangle 2">
            <a:extLst>
              <a:ext uri="{FF2B5EF4-FFF2-40B4-BE49-F238E27FC236}">
                <a16:creationId xmlns:a16="http://schemas.microsoft.com/office/drawing/2014/main" id="{00000000-0008-0000-0D00-000018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00000000-0008-0000-0D00-000019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6" name="Group 15">
          <a:extLst>
            <a:ext uri="{FF2B5EF4-FFF2-40B4-BE49-F238E27FC236}">
              <a16:creationId xmlns:a16="http://schemas.microsoft.com/office/drawing/2014/main" id="{00000000-0008-0000-0D00-00001A000000}"/>
            </a:ext>
          </a:extLst>
        </xdr:cNvPr>
        <xdr:cNvGrpSpPr>
          <a:grpSpLocks/>
        </xdr:cNvGrpSpPr>
      </xdr:nvGrpSpPr>
      <xdr:grpSpPr bwMode="auto">
        <a:xfrm>
          <a:off x="3267075" y="104775"/>
          <a:ext cx="0" cy="276225"/>
          <a:chOff x="5362575" y="104775"/>
          <a:chExt cx="0" cy="314325"/>
        </a:xfrm>
      </xdr:grpSpPr>
      <xdr:sp macro="" textlink="">
        <xdr:nvSpPr>
          <xdr:cNvPr id="27" name="Rectangle 16">
            <a:extLst>
              <a:ext uri="{FF2B5EF4-FFF2-40B4-BE49-F238E27FC236}">
                <a16:creationId xmlns:a16="http://schemas.microsoft.com/office/drawing/2014/main" id="{00000000-0008-0000-0D00-00001B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00000000-0008-0000-0D00-00001C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9" name="Group 1">
          <a:extLst>
            <a:ext uri="{FF2B5EF4-FFF2-40B4-BE49-F238E27FC236}">
              <a16:creationId xmlns:a16="http://schemas.microsoft.com/office/drawing/2014/main" id="{00000000-0008-0000-0D00-00001D000000}"/>
            </a:ext>
          </a:extLst>
        </xdr:cNvPr>
        <xdr:cNvGrpSpPr>
          <a:grpSpLocks/>
        </xdr:cNvGrpSpPr>
      </xdr:nvGrpSpPr>
      <xdr:grpSpPr bwMode="auto">
        <a:xfrm>
          <a:off x="3267075" y="104775"/>
          <a:ext cx="0" cy="276225"/>
          <a:chOff x="7950200" y="104775"/>
          <a:chExt cx="0" cy="314325"/>
        </a:xfrm>
      </xdr:grpSpPr>
      <xdr:sp macro="" textlink="">
        <xdr:nvSpPr>
          <xdr:cNvPr id="30" name="Rectangle 2">
            <a:extLst>
              <a:ext uri="{FF2B5EF4-FFF2-40B4-BE49-F238E27FC236}">
                <a16:creationId xmlns:a16="http://schemas.microsoft.com/office/drawing/2014/main" id="{00000000-0008-0000-0D00-00001E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00000000-0008-0000-0D00-00001F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2" name="Group 1">
          <a:extLst>
            <a:ext uri="{FF2B5EF4-FFF2-40B4-BE49-F238E27FC236}">
              <a16:creationId xmlns:a16="http://schemas.microsoft.com/office/drawing/2014/main" id="{00000000-0008-0000-0D00-000020000000}"/>
            </a:ext>
          </a:extLst>
        </xdr:cNvPr>
        <xdr:cNvGrpSpPr>
          <a:grpSpLocks/>
        </xdr:cNvGrpSpPr>
      </xdr:nvGrpSpPr>
      <xdr:grpSpPr bwMode="auto">
        <a:xfrm>
          <a:off x="3267075" y="104775"/>
          <a:ext cx="0" cy="276225"/>
          <a:chOff x="5362575" y="104775"/>
          <a:chExt cx="0" cy="314325"/>
        </a:xfrm>
      </xdr:grpSpPr>
      <xdr:sp macro="" textlink="">
        <xdr:nvSpPr>
          <xdr:cNvPr id="33" name="Rectangle 2">
            <a:extLst>
              <a:ext uri="{FF2B5EF4-FFF2-40B4-BE49-F238E27FC236}">
                <a16:creationId xmlns:a16="http://schemas.microsoft.com/office/drawing/2014/main" id="{00000000-0008-0000-0D00-000021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00000000-0008-0000-0D00-000022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5" name="Group 15">
          <a:extLst>
            <a:ext uri="{FF2B5EF4-FFF2-40B4-BE49-F238E27FC236}">
              <a16:creationId xmlns:a16="http://schemas.microsoft.com/office/drawing/2014/main" id="{00000000-0008-0000-0D00-000023000000}"/>
            </a:ext>
          </a:extLst>
        </xdr:cNvPr>
        <xdr:cNvGrpSpPr>
          <a:grpSpLocks/>
        </xdr:cNvGrpSpPr>
      </xdr:nvGrpSpPr>
      <xdr:grpSpPr bwMode="auto">
        <a:xfrm>
          <a:off x="3267075" y="104775"/>
          <a:ext cx="0" cy="276225"/>
          <a:chOff x="5362575" y="104775"/>
          <a:chExt cx="0" cy="314325"/>
        </a:xfrm>
      </xdr:grpSpPr>
      <xdr:sp macro="" textlink="">
        <xdr:nvSpPr>
          <xdr:cNvPr id="36" name="Rectangle 16">
            <a:extLst>
              <a:ext uri="{FF2B5EF4-FFF2-40B4-BE49-F238E27FC236}">
                <a16:creationId xmlns:a16="http://schemas.microsoft.com/office/drawing/2014/main" id="{00000000-0008-0000-0D00-000024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00000000-0008-0000-0D00-000025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8" name="Group 1">
          <a:extLst>
            <a:ext uri="{FF2B5EF4-FFF2-40B4-BE49-F238E27FC236}">
              <a16:creationId xmlns:a16="http://schemas.microsoft.com/office/drawing/2014/main" id="{00000000-0008-0000-0D00-000026000000}"/>
            </a:ext>
          </a:extLst>
        </xdr:cNvPr>
        <xdr:cNvGrpSpPr>
          <a:grpSpLocks/>
        </xdr:cNvGrpSpPr>
      </xdr:nvGrpSpPr>
      <xdr:grpSpPr bwMode="auto">
        <a:xfrm>
          <a:off x="3267075" y="104775"/>
          <a:ext cx="0" cy="276225"/>
          <a:chOff x="5362575" y="104775"/>
          <a:chExt cx="0" cy="314325"/>
        </a:xfrm>
      </xdr:grpSpPr>
      <xdr:sp macro="" textlink="">
        <xdr:nvSpPr>
          <xdr:cNvPr id="39" name="Rectangle 2">
            <a:extLst>
              <a:ext uri="{FF2B5EF4-FFF2-40B4-BE49-F238E27FC236}">
                <a16:creationId xmlns:a16="http://schemas.microsoft.com/office/drawing/2014/main" id="{00000000-0008-0000-0D00-000027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00000000-0008-0000-0D00-000028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1" name="Group 15">
          <a:extLst>
            <a:ext uri="{FF2B5EF4-FFF2-40B4-BE49-F238E27FC236}">
              <a16:creationId xmlns:a16="http://schemas.microsoft.com/office/drawing/2014/main" id="{00000000-0008-0000-0D00-000029000000}"/>
            </a:ext>
          </a:extLst>
        </xdr:cNvPr>
        <xdr:cNvGrpSpPr>
          <a:grpSpLocks/>
        </xdr:cNvGrpSpPr>
      </xdr:nvGrpSpPr>
      <xdr:grpSpPr bwMode="auto">
        <a:xfrm>
          <a:off x="3267075" y="104775"/>
          <a:ext cx="0" cy="276225"/>
          <a:chOff x="5362575" y="104775"/>
          <a:chExt cx="0" cy="314325"/>
        </a:xfrm>
      </xdr:grpSpPr>
      <xdr:sp macro="" textlink="">
        <xdr:nvSpPr>
          <xdr:cNvPr id="42" name="Rectangle 16">
            <a:extLst>
              <a:ext uri="{FF2B5EF4-FFF2-40B4-BE49-F238E27FC236}">
                <a16:creationId xmlns:a16="http://schemas.microsoft.com/office/drawing/2014/main" id="{00000000-0008-0000-0D00-00002A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00000000-0008-0000-0D00-00002B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4" name="Group 1">
          <a:extLst>
            <a:ext uri="{FF2B5EF4-FFF2-40B4-BE49-F238E27FC236}">
              <a16:creationId xmlns:a16="http://schemas.microsoft.com/office/drawing/2014/main" id="{00000000-0008-0000-0D00-00002C000000}"/>
            </a:ext>
          </a:extLst>
        </xdr:cNvPr>
        <xdr:cNvGrpSpPr>
          <a:grpSpLocks/>
        </xdr:cNvGrpSpPr>
      </xdr:nvGrpSpPr>
      <xdr:grpSpPr bwMode="auto">
        <a:xfrm>
          <a:off x="3267075" y="104775"/>
          <a:ext cx="0" cy="276225"/>
          <a:chOff x="7950200" y="104775"/>
          <a:chExt cx="0" cy="314325"/>
        </a:xfrm>
      </xdr:grpSpPr>
      <xdr:sp macro="" textlink="">
        <xdr:nvSpPr>
          <xdr:cNvPr id="45" name="Rectangle 2">
            <a:extLst>
              <a:ext uri="{FF2B5EF4-FFF2-40B4-BE49-F238E27FC236}">
                <a16:creationId xmlns:a16="http://schemas.microsoft.com/office/drawing/2014/main" id="{00000000-0008-0000-0D00-00002D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00000000-0008-0000-0D00-00002E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167043</xdr:colOff>
      <xdr:row>0</xdr:row>
      <xdr:rowOff>0</xdr:rowOff>
    </xdr:from>
    <xdr:to>
      <xdr:col>0</xdr:col>
      <xdr:colOff>971549</xdr:colOff>
      <xdr:row>3</xdr:row>
      <xdr:rowOff>171450</xdr:rowOff>
    </xdr:to>
    <xdr:pic>
      <xdr:nvPicPr>
        <xdr:cNvPr id="47" name="Imagen 1">
          <a:extLst>
            <a:ext uri="{FF2B5EF4-FFF2-40B4-BE49-F238E27FC236}">
              <a16:creationId xmlns:a16="http://schemas.microsoft.com/office/drawing/2014/main" id="{00000000-0008-0000-0D00-00002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7043" y="0"/>
          <a:ext cx="804506"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2" name="Group 1">
          <a:extLst>
            <a:ext uri="{FF2B5EF4-FFF2-40B4-BE49-F238E27FC236}">
              <a16:creationId xmlns:a16="http://schemas.microsoft.com/office/drawing/2014/main" id="{00000000-0008-0000-0100-000002000000}"/>
            </a:ext>
          </a:extLst>
        </xdr:cNvPr>
        <xdr:cNvGrpSpPr>
          <a:grpSpLocks/>
        </xdr:cNvGrpSpPr>
      </xdr:nvGrpSpPr>
      <xdr:grpSpPr bwMode="auto">
        <a:xfrm>
          <a:off x="3214688" y="104775"/>
          <a:ext cx="0" cy="357188"/>
          <a:chOff x="5362575" y="104775"/>
          <a:chExt cx="0" cy="314325"/>
        </a:xfrm>
      </xdr:grpSpPr>
      <xdr:sp macro="" textlink="">
        <xdr:nvSpPr>
          <xdr:cNvPr id="3" name="Rectangle 2">
            <a:extLst>
              <a:ext uri="{FF2B5EF4-FFF2-40B4-BE49-F238E27FC236}">
                <a16:creationId xmlns:a16="http://schemas.microsoft.com/office/drawing/2014/main" id="{00000000-0008-0000-0100-000003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100-000004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 name="Group 15">
          <a:extLst>
            <a:ext uri="{FF2B5EF4-FFF2-40B4-BE49-F238E27FC236}">
              <a16:creationId xmlns:a16="http://schemas.microsoft.com/office/drawing/2014/main" id="{00000000-0008-0000-0100-000005000000}"/>
            </a:ext>
          </a:extLst>
        </xdr:cNvPr>
        <xdr:cNvGrpSpPr>
          <a:grpSpLocks/>
        </xdr:cNvGrpSpPr>
      </xdr:nvGrpSpPr>
      <xdr:grpSpPr bwMode="auto">
        <a:xfrm>
          <a:off x="3214688" y="104775"/>
          <a:ext cx="0" cy="357188"/>
          <a:chOff x="5362575" y="104775"/>
          <a:chExt cx="0" cy="314325"/>
        </a:xfrm>
      </xdr:grpSpPr>
      <xdr:sp macro="" textlink="">
        <xdr:nvSpPr>
          <xdr:cNvPr id="6" name="Rectangle 16">
            <a:extLst>
              <a:ext uri="{FF2B5EF4-FFF2-40B4-BE49-F238E27FC236}">
                <a16:creationId xmlns:a16="http://schemas.microsoft.com/office/drawing/2014/main" id="{00000000-0008-0000-0100-000006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0000000-0008-0000-0100-000007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 name="Group 1">
          <a:extLst>
            <a:ext uri="{FF2B5EF4-FFF2-40B4-BE49-F238E27FC236}">
              <a16:creationId xmlns:a16="http://schemas.microsoft.com/office/drawing/2014/main" id="{00000000-0008-0000-0100-000008000000}"/>
            </a:ext>
          </a:extLst>
        </xdr:cNvPr>
        <xdr:cNvGrpSpPr>
          <a:grpSpLocks/>
        </xdr:cNvGrpSpPr>
      </xdr:nvGrpSpPr>
      <xdr:grpSpPr bwMode="auto">
        <a:xfrm>
          <a:off x="3214688" y="104775"/>
          <a:ext cx="0" cy="357188"/>
          <a:chOff x="5362575" y="104775"/>
          <a:chExt cx="0" cy="314325"/>
        </a:xfrm>
      </xdr:grpSpPr>
      <xdr:sp macro="" textlink="">
        <xdr:nvSpPr>
          <xdr:cNvPr id="9" name="Rectangle 2">
            <a:extLst>
              <a:ext uri="{FF2B5EF4-FFF2-40B4-BE49-F238E27FC236}">
                <a16:creationId xmlns:a16="http://schemas.microsoft.com/office/drawing/2014/main" id="{00000000-0008-0000-0100-000009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00000000-0008-0000-0100-00000A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 name="Group 15">
          <a:extLst>
            <a:ext uri="{FF2B5EF4-FFF2-40B4-BE49-F238E27FC236}">
              <a16:creationId xmlns:a16="http://schemas.microsoft.com/office/drawing/2014/main" id="{00000000-0008-0000-0100-00000B000000}"/>
            </a:ext>
          </a:extLst>
        </xdr:cNvPr>
        <xdr:cNvGrpSpPr>
          <a:grpSpLocks/>
        </xdr:cNvGrpSpPr>
      </xdr:nvGrpSpPr>
      <xdr:grpSpPr bwMode="auto">
        <a:xfrm>
          <a:off x="3214688" y="104775"/>
          <a:ext cx="0" cy="357188"/>
          <a:chOff x="5362575" y="104775"/>
          <a:chExt cx="0" cy="314325"/>
        </a:xfrm>
      </xdr:grpSpPr>
      <xdr:sp macro="" textlink="">
        <xdr:nvSpPr>
          <xdr:cNvPr id="12" name="Rectangle 16">
            <a:extLst>
              <a:ext uri="{FF2B5EF4-FFF2-40B4-BE49-F238E27FC236}">
                <a16:creationId xmlns:a16="http://schemas.microsoft.com/office/drawing/2014/main" id="{00000000-0008-0000-0100-00000C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00000000-0008-0000-0100-00000D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4" name="Group 1">
          <a:extLst>
            <a:ext uri="{FF2B5EF4-FFF2-40B4-BE49-F238E27FC236}">
              <a16:creationId xmlns:a16="http://schemas.microsoft.com/office/drawing/2014/main" id="{00000000-0008-0000-0100-00000E000000}"/>
            </a:ext>
          </a:extLst>
        </xdr:cNvPr>
        <xdr:cNvGrpSpPr>
          <a:grpSpLocks/>
        </xdr:cNvGrpSpPr>
      </xdr:nvGrpSpPr>
      <xdr:grpSpPr bwMode="auto">
        <a:xfrm>
          <a:off x="3214688" y="104775"/>
          <a:ext cx="0" cy="357188"/>
          <a:chOff x="7950200" y="104775"/>
          <a:chExt cx="0" cy="314325"/>
        </a:xfrm>
      </xdr:grpSpPr>
      <xdr:sp macro="" textlink="">
        <xdr:nvSpPr>
          <xdr:cNvPr id="15" name="Rectangle 2">
            <a:extLst>
              <a:ext uri="{FF2B5EF4-FFF2-40B4-BE49-F238E27FC236}">
                <a16:creationId xmlns:a16="http://schemas.microsoft.com/office/drawing/2014/main" id="{00000000-0008-0000-0100-00000F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00000000-0008-0000-0100-000010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7" name="Group 1">
          <a:extLst>
            <a:ext uri="{FF2B5EF4-FFF2-40B4-BE49-F238E27FC236}">
              <a16:creationId xmlns:a16="http://schemas.microsoft.com/office/drawing/2014/main" id="{00000000-0008-0000-0100-000011000000}"/>
            </a:ext>
          </a:extLst>
        </xdr:cNvPr>
        <xdr:cNvGrpSpPr>
          <a:grpSpLocks/>
        </xdr:cNvGrpSpPr>
      </xdr:nvGrpSpPr>
      <xdr:grpSpPr bwMode="auto">
        <a:xfrm>
          <a:off x="3214688" y="104775"/>
          <a:ext cx="0" cy="357188"/>
          <a:chOff x="5362575" y="104775"/>
          <a:chExt cx="0" cy="314325"/>
        </a:xfrm>
      </xdr:grpSpPr>
      <xdr:sp macro="" textlink="">
        <xdr:nvSpPr>
          <xdr:cNvPr id="18" name="Rectangle 2">
            <a:extLst>
              <a:ext uri="{FF2B5EF4-FFF2-40B4-BE49-F238E27FC236}">
                <a16:creationId xmlns:a16="http://schemas.microsoft.com/office/drawing/2014/main" id="{00000000-0008-0000-0100-000012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00000000-0008-0000-0100-000013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0" name="Group 15">
          <a:extLst>
            <a:ext uri="{FF2B5EF4-FFF2-40B4-BE49-F238E27FC236}">
              <a16:creationId xmlns:a16="http://schemas.microsoft.com/office/drawing/2014/main" id="{00000000-0008-0000-0100-000014000000}"/>
            </a:ext>
          </a:extLst>
        </xdr:cNvPr>
        <xdr:cNvGrpSpPr>
          <a:grpSpLocks/>
        </xdr:cNvGrpSpPr>
      </xdr:nvGrpSpPr>
      <xdr:grpSpPr bwMode="auto">
        <a:xfrm>
          <a:off x="3214688" y="104775"/>
          <a:ext cx="0" cy="357188"/>
          <a:chOff x="5362575" y="104775"/>
          <a:chExt cx="0" cy="314325"/>
        </a:xfrm>
      </xdr:grpSpPr>
      <xdr:sp macro="" textlink="">
        <xdr:nvSpPr>
          <xdr:cNvPr id="21" name="Rectangle 16">
            <a:extLst>
              <a:ext uri="{FF2B5EF4-FFF2-40B4-BE49-F238E27FC236}">
                <a16:creationId xmlns:a16="http://schemas.microsoft.com/office/drawing/2014/main" id="{00000000-0008-0000-0100-000015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00000000-0008-0000-0100-000016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3" name="Group 1">
          <a:extLst>
            <a:ext uri="{FF2B5EF4-FFF2-40B4-BE49-F238E27FC236}">
              <a16:creationId xmlns:a16="http://schemas.microsoft.com/office/drawing/2014/main" id="{00000000-0008-0000-0100-000017000000}"/>
            </a:ext>
          </a:extLst>
        </xdr:cNvPr>
        <xdr:cNvGrpSpPr>
          <a:grpSpLocks/>
        </xdr:cNvGrpSpPr>
      </xdr:nvGrpSpPr>
      <xdr:grpSpPr bwMode="auto">
        <a:xfrm>
          <a:off x="3214688" y="104775"/>
          <a:ext cx="0" cy="357188"/>
          <a:chOff x="5362575" y="104775"/>
          <a:chExt cx="0" cy="314325"/>
        </a:xfrm>
      </xdr:grpSpPr>
      <xdr:sp macro="" textlink="">
        <xdr:nvSpPr>
          <xdr:cNvPr id="24" name="Rectangle 2">
            <a:extLst>
              <a:ext uri="{FF2B5EF4-FFF2-40B4-BE49-F238E27FC236}">
                <a16:creationId xmlns:a16="http://schemas.microsoft.com/office/drawing/2014/main" id="{00000000-0008-0000-0100-000018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00000000-0008-0000-0100-000019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6" name="Group 15">
          <a:extLst>
            <a:ext uri="{FF2B5EF4-FFF2-40B4-BE49-F238E27FC236}">
              <a16:creationId xmlns:a16="http://schemas.microsoft.com/office/drawing/2014/main" id="{00000000-0008-0000-0100-00001A000000}"/>
            </a:ext>
          </a:extLst>
        </xdr:cNvPr>
        <xdr:cNvGrpSpPr>
          <a:grpSpLocks/>
        </xdr:cNvGrpSpPr>
      </xdr:nvGrpSpPr>
      <xdr:grpSpPr bwMode="auto">
        <a:xfrm>
          <a:off x="3214688" y="104775"/>
          <a:ext cx="0" cy="357188"/>
          <a:chOff x="5362575" y="104775"/>
          <a:chExt cx="0" cy="314325"/>
        </a:xfrm>
      </xdr:grpSpPr>
      <xdr:sp macro="" textlink="">
        <xdr:nvSpPr>
          <xdr:cNvPr id="27" name="Rectangle 16">
            <a:extLst>
              <a:ext uri="{FF2B5EF4-FFF2-40B4-BE49-F238E27FC236}">
                <a16:creationId xmlns:a16="http://schemas.microsoft.com/office/drawing/2014/main" id="{00000000-0008-0000-0100-00001B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00000000-0008-0000-0100-00001C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9" name="Group 1">
          <a:extLst>
            <a:ext uri="{FF2B5EF4-FFF2-40B4-BE49-F238E27FC236}">
              <a16:creationId xmlns:a16="http://schemas.microsoft.com/office/drawing/2014/main" id="{00000000-0008-0000-0100-00001D000000}"/>
            </a:ext>
          </a:extLst>
        </xdr:cNvPr>
        <xdr:cNvGrpSpPr>
          <a:grpSpLocks/>
        </xdr:cNvGrpSpPr>
      </xdr:nvGrpSpPr>
      <xdr:grpSpPr bwMode="auto">
        <a:xfrm>
          <a:off x="3214688" y="104775"/>
          <a:ext cx="0" cy="357188"/>
          <a:chOff x="7950200" y="104775"/>
          <a:chExt cx="0" cy="314325"/>
        </a:xfrm>
      </xdr:grpSpPr>
      <xdr:sp macro="" textlink="">
        <xdr:nvSpPr>
          <xdr:cNvPr id="30" name="Rectangle 2">
            <a:extLst>
              <a:ext uri="{FF2B5EF4-FFF2-40B4-BE49-F238E27FC236}">
                <a16:creationId xmlns:a16="http://schemas.microsoft.com/office/drawing/2014/main" id="{00000000-0008-0000-0100-00001E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00000000-0008-0000-0100-00001F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2" name="Group 1">
          <a:extLst>
            <a:ext uri="{FF2B5EF4-FFF2-40B4-BE49-F238E27FC236}">
              <a16:creationId xmlns:a16="http://schemas.microsoft.com/office/drawing/2014/main" id="{00000000-0008-0000-0100-000020000000}"/>
            </a:ext>
          </a:extLst>
        </xdr:cNvPr>
        <xdr:cNvGrpSpPr>
          <a:grpSpLocks/>
        </xdr:cNvGrpSpPr>
      </xdr:nvGrpSpPr>
      <xdr:grpSpPr bwMode="auto">
        <a:xfrm>
          <a:off x="3214688" y="104775"/>
          <a:ext cx="0" cy="357188"/>
          <a:chOff x="5362575" y="104775"/>
          <a:chExt cx="0" cy="314325"/>
        </a:xfrm>
      </xdr:grpSpPr>
      <xdr:sp macro="" textlink="">
        <xdr:nvSpPr>
          <xdr:cNvPr id="33" name="Rectangle 2">
            <a:extLst>
              <a:ext uri="{FF2B5EF4-FFF2-40B4-BE49-F238E27FC236}">
                <a16:creationId xmlns:a16="http://schemas.microsoft.com/office/drawing/2014/main" id="{00000000-0008-0000-0100-000021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00000000-0008-0000-0100-000022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5" name="Group 15">
          <a:extLst>
            <a:ext uri="{FF2B5EF4-FFF2-40B4-BE49-F238E27FC236}">
              <a16:creationId xmlns:a16="http://schemas.microsoft.com/office/drawing/2014/main" id="{00000000-0008-0000-0100-000023000000}"/>
            </a:ext>
          </a:extLst>
        </xdr:cNvPr>
        <xdr:cNvGrpSpPr>
          <a:grpSpLocks/>
        </xdr:cNvGrpSpPr>
      </xdr:nvGrpSpPr>
      <xdr:grpSpPr bwMode="auto">
        <a:xfrm>
          <a:off x="3214688" y="104775"/>
          <a:ext cx="0" cy="357188"/>
          <a:chOff x="5362575" y="104775"/>
          <a:chExt cx="0" cy="314325"/>
        </a:xfrm>
      </xdr:grpSpPr>
      <xdr:sp macro="" textlink="">
        <xdr:nvSpPr>
          <xdr:cNvPr id="36" name="Rectangle 16">
            <a:extLst>
              <a:ext uri="{FF2B5EF4-FFF2-40B4-BE49-F238E27FC236}">
                <a16:creationId xmlns:a16="http://schemas.microsoft.com/office/drawing/2014/main" id="{00000000-0008-0000-0100-000024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00000000-0008-0000-0100-000025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8" name="Group 1">
          <a:extLst>
            <a:ext uri="{FF2B5EF4-FFF2-40B4-BE49-F238E27FC236}">
              <a16:creationId xmlns:a16="http://schemas.microsoft.com/office/drawing/2014/main" id="{00000000-0008-0000-0100-000026000000}"/>
            </a:ext>
          </a:extLst>
        </xdr:cNvPr>
        <xdr:cNvGrpSpPr>
          <a:grpSpLocks/>
        </xdr:cNvGrpSpPr>
      </xdr:nvGrpSpPr>
      <xdr:grpSpPr bwMode="auto">
        <a:xfrm>
          <a:off x="3214688" y="104775"/>
          <a:ext cx="0" cy="357188"/>
          <a:chOff x="5362575" y="104775"/>
          <a:chExt cx="0" cy="314325"/>
        </a:xfrm>
      </xdr:grpSpPr>
      <xdr:sp macro="" textlink="">
        <xdr:nvSpPr>
          <xdr:cNvPr id="39" name="Rectangle 2">
            <a:extLst>
              <a:ext uri="{FF2B5EF4-FFF2-40B4-BE49-F238E27FC236}">
                <a16:creationId xmlns:a16="http://schemas.microsoft.com/office/drawing/2014/main" id="{00000000-0008-0000-0100-000027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00000000-0008-0000-0100-000028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1" name="Group 15">
          <a:extLst>
            <a:ext uri="{FF2B5EF4-FFF2-40B4-BE49-F238E27FC236}">
              <a16:creationId xmlns:a16="http://schemas.microsoft.com/office/drawing/2014/main" id="{00000000-0008-0000-0100-000029000000}"/>
            </a:ext>
          </a:extLst>
        </xdr:cNvPr>
        <xdr:cNvGrpSpPr>
          <a:grpSpLocks/>
        </xdr:cNvGrpSpPr>
      </xdr:nvGrpSpPr>
      <xdr:grpSpPr bwMode="auto">
        <a:xfrm>
          <a:off x="3214688" y="104775"/>
          <a:ext cx="0" cy="357188"/>
          <a:chOff x="5362575" y="104775"/>
          <a:chExt cx="0" cy="314325"/>
        </a:xfrm>
      </xdr:grpSpPr>
      <xdr:sp macro="" textlink="">
        <xdr:nvSpPr>
          <xdr:cNvPr id="42" name="Rectangle 16">
            <a:extLst>
              <a:ext uri="{FF2B5EF4-FFF2-40B4-BE49-F238E27FC236}">
                <a16:creationId xmlns:a16="http://schemas.microsoft.com/office/drawing/2014/main" id="{00000000-0008-0000-0100-00002A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00000000-0008-0000-0100-00002B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4" name="Group 1">
          <a:extLst>
            <a:ext uri="{FF2B5EF4-FFF2-40B4-BE49-F238E27FC236}">
              <a16:creationId xmlns:a16="http://schemas.microsoft.com/office/drawing/2014/main" id="{00000000-0008-0000-0100-00002C000000}"/>
            </a:ext>
          </a:extLst>
        </xdr:cNvPr>
        <xdr:cNvGrpSpPr>
          <a:grpSpLocks/>
        </xdr:cNvGrpSpPr>
      </xdr:nvGrpSpPr>
      <xdr:grpSpPr bwMode="auto">
        <a:xfrm>
          <a:off x="3214688" y="104775"/>
          <a:ext cx="0" cy="357188"/>
          <a:chOff x="7950200" y="104775"/>
          <a:chExt cx="0" cy="314325"/>
        </a:xfrm>
      </xdr:grpSpPr>
      <xdr:sp macro="" textlink="">
        <xdr:nvSpPr>
          <xdr:cNvPr id="45" name="Rectangle 2">
            <a:extLst>
              <a:ext uri="{FF2B5EF4-FFF2-40B4-BE49-F238E27FC236}">
                <a16:creationId xmlns:a16="http://schemas.microsoft.com/office/drawing/2014/main" id="{00000000-0008-0000-0100-00002D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00000000-0008-0000-0100-00002E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47" name="Imagen 1">
          <a:extLst>
            <a:ext uri="{FF2B5EF4-FFF2-40B4-BE49-F238E27FC236}">
              <a16:creationId xmlns:a16="http://schemas.microsoft.com/office/drawing/2014/main" id="{00000000-0008-0000-0100-00002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66675"/>
          <a:ext cx="106680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0</xdr:row>
      <xdr:rowOff>104775</xdr:rowOff>
    </xdr:from>
    <xdr:to>
      <xdr:col>2</xdr:col>
      <xdr:colOff>0</xdr:colOff>
      <xdr:row>1</xdr:row>
      <xdr:rowOff>152400</xdr:rowOff>
    </xdr:to>
    <xdr:grpSp>
      <xdr:nvGrpSpPr>
        <xdr:cNvPr id="48" name="Group 1">
          <a:extLst>
            <a:ext uri="{FF2B5EF4-FFF2-40B4-BE49-F238E27FC236}">
              <a16:creationId xmlns:a16="http://schemas.microsoft.com/office/drawing/2014/main" id="{00000000-0008-0000-0100-000030000000}"/>
            </a:ext>
          </a:extLst>
        </xdr:cNvPr>
        <xdr:cNvGrpSpPr>
          <a:grpSpLocks/>
        </xdr:cNvGrpSpPr>
      </xdr:nvGrpSpPr>
      <xdr:grpSpPr bwMode="auto">
        <a:xfrm>
          <a:off x="3214688" y="104775"/>
          <a:ext cx="0" cy="357188"/>
          <a:chOff x="5362575" y="104775"/>
          <a:chExt cx="0" cy="314325"/>
        </a:xfrm>
      </xdr:grpSpPr>
      <xdr:sp macro="" textlink="">
        <xdr:nvSpPr>
          <xdr:cNvPr id="49" name="Rectangle 2">
            <a:extLst>
              <a:ext uri="{FF2B5EF4-FFF2-40B4-BE49-F238E27FC236}">
                <a16:creationId xmlns:a16="http://schemas.microsoft.com/office/drawing/2014/main" id="{00000000-0008-0000-0100-000031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0" name="Text Box 3">
            <a:extLst>
              <a:ext uri="{FF2B5EF4-FFF2-40B4-BE49-F238E27FC236}">
                <a16:creationId xmlns:a16="http://schemas.microsoft.com/office/drawing/2014/main" id="{00000000-0008-0000-0100-000032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1" name="Group 15">
          <a:extLst>
            <a:ext uri="{FF2B5EF4-FFF2-40B4-BE49-F238E27FC236}">
              <a16:creationId xmlns:a16="http://schemas.microsoft.com/office/drawing/2014/main" id="{00000000-0008-0000-0100-000033000000}"/>
            </a:ext>
          </a:extLst>
        </xdr:cNvPr>
        <xdr:cNvGrpSpPr>
          <a:grpSpLocks/>
        </xdr:cNvGrpSpPr>
      </xdr:nvGrpSpPr>
      <xdr:grpSpPr bwMode="auto">
        <a:xfrm>
          <a:off x="3214688" y="104775"/>
          <a:ext cx="0" cy="357188"/>
          <a:chOff x="5362575" y="104775"/>
          <a:chExt cx="0" cy="314325"/>
        </a:xfrm>
      </xdr:grpSpPr>
      <xdr:sp macro="" textlink="">
        <xdr:nvSpPr>
          <xdr:cNvPr id="52" name="Rectangle 16">
            <a:extLst>
              <a:ext uri="{FF2B5EF4-FFF2-40B4-BE49-F238E27FC236}">
                <a16:creationId xmlns:a16="http://schemas.microsoft.com/office/drawing/2014/main" id="{00000000-0008-0000-0100-000034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3" name="Text Box 17">
            <a:extLst>
              <a:ext uri="{FF2B5EF4-FFF2-40B4-BE49-F238E27FC236}">
                <a16:creationId xmlns:a16="http://schemas.microsoft.com/office/drawing/2014/main" id="{00000000-0008-0000-0100-000035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4" name="Group 1">
          <a:extLst>
            <a:ext uri="{FF2B5EF4-FFF2-40B4-BE49-F238E27FC236}">
              <a16:creationId xmlns:a16="http://schemas.microsoft.com/office/drawing/2014/main" id="{00000000-0008-0000-0100-000036000000}"/>
            </a:ext>
          </a:extLst>
        </xdr:cNvPr>
        <xdr:cNvGrpSpPr>
          <a:grpSpLocks/>
        </xdr:cNvGrpSpPr>
      </xdr:nvGrpSpPr>
      <xdr:grpSpPr bwMode="auto">
        <a:xfrm>
          <a:off x="3214688" y="104775"/>
          <a:ext cx="0" cy="357188"/>
          <a:chOff x="5362575" y="104775"/>
          <a:chExt cx="0" cy="314325"/>
        </a:xfrm>
      </xdr:grpSpPr>
      <xdr:sp macro="" textlink="">
        <xdr:nvSpPr>
          <xdr:cNvPr id="55" name="Rectangle 2">
            <a:extLst>
              <a:ext uri="{FF2B5EF4-FFF2-40B4-BE49-F238E27FC236}">
                <a16:creationId xmlns:a16="http://schemas.microsoft.com/office/drawing/2014/main" id="{00000000-0008-0000-0100-000037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6" name="Text Box 3">
            <a:extLst>
              <a:ext uri="{FF2B5EF4-FFF2-40B4-BE49-F238E27FC236}">
                <a16:creationId xmlns:a16="http://schemas.microsoft.com/office/drawing/2014/main" id="{00000000-0008-0000-0100-00003800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7" name="Group 15">
          <a:extLst>
            <a:ext uri="{FF2B5EF4-FFF2-40B4-BE49-F238E27FC236}">
              <a16:creationId xmlns:a16="http://schemas.microsoft.com/office/drawing/2014/main" id="{00000000-0008-0000-0100-000039000000}"/>
            </a:ext>
          </a:extLst>
        </xdr:cNvPr>
        <xdr:cNvGrpSpPr>
          <a:grpSpLocks/>
        </xdr:cNvGrpSpPr>
      </xdr:nvGrpSpPr>
      <xdr:grpSpPr bwMode="auto">
        <a:xfrm>
          <a:off x="3214688" y="104775"/>
          <a:ext cx="0" cy="357188"/>
          <a:chOff x="5362575" y="104775"/>
          <a:chExt cx="0" cy="314325"/>
        </a:xfrm>
      </xdr:grpSpPr>
      <xdr:sp macro="" textlink="">
        <xdr:nvSpPr>
          <xdr:cNvPr id="58" name="Rectangle 16">
            <a:extLst>
              <a:ext uri="{FF2B5EF4-FFF2-40B4-BE49-F238E27FC236}">
                <a16:creationId xmlns:a16="http://schemas.microsoft.com/office/drawing/2014/main" id="{00000000-0008-0000-0100-00003A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9" name="Text Box 17">
            <a:extLst>
              <a:ext uri="{FF2B5EF4-FFF2-40B4-BE49-F238E27FC236}">
                <a16:creationId xmlns:a16="http://schemas.microsoft.com/office/drawing/2014/main" id="{00000000-0008-0000-0100-00003B00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 name="Group 1">
          <a:extLst>
            <a:ext uri="{FF2B5EF4-FFF2-40B4-BE49-F238E27FC236}">
              <a16:creationId xmlns:a16="http://schemas.microsoft.com/office/drawing/2014/main" id="{00000000-0008-0000-0100-00003C000000}"/>
            </a:ext>
          </a:extLst>
        </xdr:cNvPr>
        <xdr:cNvGrpSpPr>
          <a:grpSpLocks/>
        </xdr:cNvGrpSpPr>
      </xdr:nvGrpSpPr>
      <xdr:grpSpPr bwMode="auto">
        <a:xfrm>
          <a:off x="3214688" y="104775"/>
          <a:ext cx="0" cy="357188"/>
          <a:chOff x="5362575" y="104775"/>
          <a:chExt cx="0" cy="314325"/>
        </a:xfrm>
      </xdr:grpSpPr>
      <xdr:sp macro="" textlink="">
        <xdr:nvSpPr>
          <xdr:cNvPr id="61" name="Rectangle 2">
            <a:extLst>
              <a:ext uri="{FF2B5EF4-FFF2-40B4-BE49-F238E27FC236}">
                <a16:creationId xmlns:a16="http://schemas.microsoft.com/office/drawing/2014/main" id="{00000000-0008-0000-0100-00003D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2" name="Text Box 3">
            <a:extLst>
              <a:ext uri="{FF2B5EF4-FFF2-40B4-BE49-F238E27FC236}">
                <a16:creationId xmlns:a16="http://schemas.microsoft.com/office/drawing/2014/main" id="{00000000-0008-0000-0100-00003E00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3" name="Group 15">
          <a:extLst>
            <a:ext uri="{FF2B5EF4-FFF2-40B4-BE49-F238E27FC236}">
              <a16:creationId xmlns:a16="http://schemas.microsoft.com/office/drawing/2014/main" id="{00000000-0008-0000-0100-00003F000000}"/>
            </a:ext>
          </a:extLst>
        </xdr:cNvPr>
        <xdr:cNvGrpSpPr>
          <a:grpSpLocks/>
        </xdr:cNvGrpSpPr>
      </xdr:nvGrpSpPr>
      <xdr:grpSpPr bwMode="auto">
        <a:xfrm>
          <a:off x="3214688" y="104775"/>
          <a:ext cx="0" cy="357188"/>
          <a:chOff x="5362575" y="104775"/>
          <a:chExt cx="0" cy="314325"/>
        </a:xfrm>
      </xdr:grpSpPr>
      <xdr:sp macro="" textlink="">
        <xdr:nvSpPr>
          <xdr:cNvPr id="64" name="Rectangle 16">
            <a:extLst>
              <a:ext uri="{FF2B5EF4-FFF2-40B4-BE49-F238E27FC236}">
                <a16:creationId xmlns:a16="http://schemas.microsoft.com/office/drawing/2014/main" id="{00000000-0008-0000-0100-000040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5" name="Text Box 17">
            <a:extLst>
              <a:ext uri="{FF2B5EF4-FFF2-40B4-BE49-F238E27FC236}">
                <a16:creationId xmlns:a16="http://schemas.microsoft.com/office/drawing/2014/main" id="{00000000-0008-0000-0100-00004100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6" name="Group 1">
          <a:extLst>
            <a:ext uri="{FF2B5EF4-FFF2-40B4-BE49-F238E27FC236}">
              <a16:creationId xmlns:a16="http://schemas.microsoft.com/office/drawing/2014/main" id="{00000000-0008-0000-0100-000042000000}"/>
            </a:ext>
          </a:extLst>
        </xdr:cNvPr>
        <xdr:cNvGrpSpPr>
          <a:grpSpLocks/>
        </xdr:cNvGrpSpPr>
      </xdr:nvGrpSpPr>
      <xdr:grpSpPr bwMode="auto">
        <a:xfrm>
          <a:off x="3214688" y="104775"/>
          <a:ext cx="0" cy="357188"/>
          <a:chOff x="7950200" y="104775"/>
          <a:chExt cx="0" cy="314325"/>
        </a:xfrm>
      </xdr:grpSpPr>
      <xdr:sp macro="" textlink="">
        <xdr:nvSpPr>
          <xdr:cNvPr id="67" name="Rectangle 2">
            <a:extLst>
              <a:ext uri="{FF2B5EF4-FFF2-40B4-BE49-F238E27FC236}">
                <a16:creationId xmlns:a16="http://schemas.microsoft.com/office/drawing/2014/main" id="{00000000-0008-0000-0100-000043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8" name="Text Box 3">
            <a:extLst>
              <a:ext uri="{FF2B5EF4-FFF2-40B4-BE49-F238E27FC236}">
                <a16:creationId xmlns:a16="http://schemas.microsoft.com/office/drawing/2014/main" id="{00000000-0008-0000-0100-000044000000}"/>
              </a:ext>
            </a:extLst>
          </xdr:cNvPr>
          <xdr:cNvSpPr txBox="1">
            <a:spLocks noChangeArrowheads="1"/>
          </xdr:cNvSpPr>
        </xdr:nvSpPr>
        <xdr:spPr bwMode="auto">
          <a:xfrm>
            <a:off x="121450346126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9" name="Group 1">
          <a:extLst>
            <a:ext uri="{FF2B5EF4-FFF2-40B4-BE49-F238E27FC236}">
              <a16:creationId xmlns:a16="http://schemas.microsoft.com/office/drawing/2014/main" id="{00000000-0008-0000-0100-000045000000}"/>
            </a:ext>
          </a:extLst>
        </xdr:cNvPr>
        <xdr:cNvGrpSpPr>
          <a:grpSpLocks/>
        </xdr:cNvGrpSpPr>
      </xdr:nvGrpSpPr>
      <xdr:grpSpPr bwMode="auto">
        <a:xfrm>
          <a:off x="3214688" y="104775"/>
          <a:ext cx="0" cy="357188"/>
          <a:chOff x="5362575" y="104775"/>
          <a:chExt cx="0" cy="314325"/>
        </a:xfrm>
      </xdr:grpSpPr>
      <xdr:sp macro="" textlink="">
        <xdr:nvSpPr>
          <xdr:cNvPr id="70" name="Rectangle 2">
            <a:extLst>
              <a:ext uri="{FF2B5EF4-FFF2-40B4-BE49-F238E27FC236}">
                <a16:creationId xmlns:a16="http://schemas.microsoft.com/office/drawing/2014/main" id="{00000000-0008-0000-0100-000046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1" name="Text Box 3">
            <a:extLst>
              <a:ext uri="{FF2B5EF4-FFF2-40B4-BE49-F238E27FC236}">
                <a16:creationId xmlns:a16="http://schemas.microsoft.com/office/drawing/2014/main" id="{00000000-0008-0000-0100-00004700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72" name="Group 15">
          <a:extLst>
            <a:ext uri="{FF2B5EF4-FFF2-40B4-BE49-F238E27FC236}">
              <a16:creationId xmlns:a16="http://schemas.microsoft.com/office/drawing/2014/main" id="{00000000-0008-0000-0100-000048000000}"/>
            </a:ext>
          </a:extLst>
        </xdr:cNvPr>
        <xdr:cNvGrpSpPr>
          <a:grpSpLocks/>
        </xdr:cNvGrpSpPr>
      </xdr:nvGrpSpPr>
      <xdr:grpSpPr bwMode="auto">
        <a:xfrm>
          <a:off x="3214688" y="104775"/>
          <a:ext cx="0" cy="357188"/>
          <a:chOff x="5362575" y="104775"/>
          <a:chExt cx="0" cy="314325"/>
        </a:xfrm>
      </xdr:grpSpPr>
      <xdr:sp macro="" textlink="">
        <xdr:nvSpPr>
          <xdr:cNvPr id="73" name="Rectangle 16">
            <a:extLst>
              <a:ext uri="{FF2B5EF4-FFF2-40B4-BE49-F238E27FC236}">
                <a16:creationId xmlns:a16="http://schemas.microsoft.com/office/drawing/2014/main" id="{00000000-0008-0000-0100-000049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4" name="Text Box 17">
            <a:extLst>
              <a:ext uri="{FF2B5EF4-FFF2-40B4-BE49-F238E27FC236}">
                <a16:creationId xmlns:a16="http://schemas.microsoft.com/office/drawing/2014/main" id="{00000000-0008-0000-0100-00004A00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75" name="Group 1">
          <a:extLst>
            <a:ext uri="{FF2B5EF4-FFF2-40B4-BE49-F238E27FC236}">
              <a16:creationId xmlns:a16="http://schemas.microsoft.com/office/drawing/2014/main" id="{00000000-0008-0000-0100-00004B000000}"/>
            </a:ext>
          </a:extLst>
        </xdr:cNvPr>
        <xdr:cNvGrpSpPr>
          <a:grpSpLocks/>
        </xdr:cNvGrpSpPr>
      </xdr:nvGrpSpPr>
      <xdr:grpSpPr bwMode="auto">
        <a:xfrm>
          <a:off x="3214688" y="104775"/>
          <a:ext cx="0" cy="357188"/>
          <a:chOff x="5362575" y="104775"/>
          <a:chExt cx="0" cy="314325"/>
        </a:xfrm>
      </xdr:grpSpPr>
      <xdr:sp macro="" textlink="">
        <xdr:nvSpPr>
          <xdr:cNvPr id="76" name="Rectangle 2">
            <a:extLst>
              <a:ext uri="{FF2B5EF4-FFF2-40B4-BE49-F238E27FC236}">
                <a16:creationId xmlns:a16="http://schemas.microsoft.com/office/drawing/2014/main" id="{00000000-0008-0000-0100-00004C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7" name="Text Box 3">
            <a:extLst>
              <a:ext uri="{FF2B5EF4-FFF2-40B4-BE49-F238E27FC236}">
                <a16:creationId xmlns:a16="http://schemas.microsoft.com/office/drawing/2014/main" id="{00000000-0008-0000-0100-00004D00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78" name="Group 15">
          <a:extLst>
            <a:ext uri="{FF2B5EF4-FFF2-40B4-BE49-F238E27FC236}">
              <a16:creationId xmlns:a16="http://schemas.microsoft.com/office/drawing/2014/main" id="{00000000-0008-0000-0100-00004E000000}"/>
            </a:ext>
          </a:extLst>
        </xdr:cNvPr>
        <xdr:cNvGrpSpPr>
          <a:grpSpLocks/>
        </xdr:cNvGrpSpPr>
      </xdr:nvGrpSpPr>
      <xdr:grpSpPr bwMode="auto">
        <a:xfrm>
          <a:off x="3214688" y="104775"/>
          <a:ext cx="0" cy="357188"/>
          <a:chOff x="5362575" y="104775"/>
          <a:chExt cx="0" cy="314325"/>
        </a:xfrm>
      </xdr:grpSpPr>
      <xdr:sp macro="" textlink="">
        <xdr:nvSpPr>
          <xdr:cNvPr id="79" name="Rectangle 16">
            <a:extLst>
              <a:ext uri="{FF2B5EF4-FFF2-40B4-BE49-F238E27FC236}">
                <a16:creationId xmlns:a16="http://schemas.microsoft.com/office/drawing/2014/main" id="{00000000-0008-0000-0100-00004F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0" name="Text Box 17">
            <a:extLst>
              <a:ext uri="{FF2B5EF4-FFF2-40B4-BE49-F238E27FC236}">
                <a16:creationId xmlns:a16="http://schemas.microsoft.com/office/drawing/2014/main" id="{00000000-0008-0000-0100-00005000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1" name="Group 1">
          <a:extLst>
            <a:ext uri="{FF2B5EF4-FFF2-40B4-BE49-F238E27FC236}">
              <a16:creationId xmlns:a16="http://schemas.microsoft.com/office/drawing/2014/main" id="{00000000-0008-0000-0100-000051000000}"/>
            </a:ext>
          </a:extLst>
        </xdr:cNvPr>
        <xdr:cNvGrpSpPr>
          <a:grpSpLocks/>
        </xdr:cNvGrpSpPr>
      </xdr:nvGrpSpPr>
      <xdr:grpSpPr bwMode="auto">
        <a:xfrm>
          <a:off x="3214688" y="104775"/>
          <a:ext cx="0" cy="357188"/>
          <a:chOff x="7950200" y="104775"/>
          <a:chExt cx="0" cy="314325"/>
        </a:xfrm>
      </xdr:grpSpPr>
      <xdr:sp macro="" textlink="">
        <xdr:nvSpPr>
          <xdr:cNvPr id="82" name="Rectangle 2">
            <a:extLst>
              <a:ext uri="{FF2B5EF4-FFF2-40B4-BE49-F238E27FC236}">
                <a16:creationId xmlns:a16="http://schemas.microsoft.com/office/drawing/2014/main" id="{00000000-0008-0000-0100-000052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3" name="Text Box 3">
            <a:extLst>
              <a:ext uri="{FF2B5EF4-FFF2-40B4-BE49-F238E27FC236}">
                <a16:creationId xmlns:a16="http://schemas.microsoft.com/office/drawing/2014/main" id="{00000000-0008-0000-0100-000053000000}"/>
              </a:ext>
            </a:extLst>
          </xdr:cNvPr>
          <xdr:cNvSpPr txBox="1">
            <a:spLocks noChangeArrowheads="1"/>
          </xdr:cNvSpPr>
        </xdr:nvSpPr>
        <xdr:spPr bwMode="auto">
          <a:xfrm>
            <a:off x="121450346126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4" name="Group 1">
          <a:extLst>
            <a:ext uri="{FF2B5EF4-FFF2-40B4-BE49-F238E27FC236}">
              <a16:creationId xmlns:a16="http://schemas.microsoft.com/office/drawing/2014/main" id="{00000000-0008-0000-0100-000054000000}"/>
            </a:ext>
          </a:extLst>
        </xdr:cNvPr>
        <xdr:cNvGrpSpPr>
          <a:grpSpLocks/>
        </xdr:cNvGrpSpPr>
      </xdr:nvGrpSpPr>
      <xdr:grpSpPr bwMode="auto">
        <a:xfrm>
          <a:off x="3214688" y="104775"/>
          <a:ext cx="0" cy="357188"/>
          <a:chOff x="5362575" y="104775"/>
          <a:chExt cx="0" cy="314325"/>
        </a:xfrm>
      </xdr:grpSpPr>
      <xdr:sp macro="" textlink="">
        <xdr:nvSpPr>
          <xdr:cNvPr id="85" name="Rectangle 2">
            <a:extLst>
              <a:ext uri="{FF2B5EF4-FFF2-40B4-BE49-F238E27FC236}">
                <a16:creationId xmlns:a16="http://schemas.microsoft.com/office/drawing/2014/main" id="{00000000-0008-0000-0100-000055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6" name="Text Box 3">
            <a:extLst>
              <a:ext uri="{FF2B5EF4-FFF2-40B4-BE49-F238E27FC236}">
                <a16:creationId xmlns:a16="http://schemas.microsoft.com/office/drawing/2014/main" id="{00000000-0008-0000-0100-00005600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7" name="Group 15">
          <a:extLst>
            <a:ext uri="{FF2B5EF4-FFF2-40B4-BE49-F238E27FC236}">
              <a16:creationId xmlns:a16="http://schemas.microsoft.com/office/drawing/2014/main" id="{00000000-0008-0000-0100-000057000000}"/>
            </a:ext>
          </a:extLst>
        </xdr:cNvPr>
        <xdr:cNvGrpSpPr>
          <a:grpSpLocks/>
        </xdr:cNvGrpSpPr>
      </xdr:nvGrpSpPr>
      <xdr:grpSpPr bwMode="auto">
        <a:xfrm>
          <a:off x="3214688" y="104775"/>
          <a:ext cx="0" cy="357188"/>
          <a:chOff x="5362575" y="104775"/>
          <a:chExt cx="0" cy="314325"/>
        </a:xfrm>
      </xdr:grpSpPr>
      <xdr:sp macro="" textlink="">
        <xdr:nvSpPr>
          <xdr:cNvPr id="88" name="Rectangle 16">
            <a:extLst>
              <a:ext uri="{FF2B5EF4-FFF2-40B4-BE49-F238E27FC236}">
                <a16:creationId xmlns:a16="http://schemas.microsoft.com/office/drawing/2014/main" id="{00000000-0008-0000-0100-000058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9" name="Text Box 17">
            <a:extLst>
              <a:ext uri="{FF2B5EF4-FFF2-40B4-BE49-F238E27FC236}">
                <a16:creationId xmlns:a16="http://schemas.microsoft.com/office/drawing/2014/main" id="{00000000-0008-0000-0100-00005900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90" name="Group 1">
          <a:extLst>
            <a:ext uri="{FF2B5EF4-FFF2-40B4-BE49-F238E27FC236}">
              <a16:creationId xmlns:a16="http://schemas.microsoft.com/office/drawing/2014/main" id="{00000000-0008-0000-0100-00005A000000}"/>
            </a:ext>
          </a:extLst>
        </xdr:cNvPr>
        <xdr:cNvGrpSpPr>
          <a:grpSpLocks/>
        </xdr:cNvGrpSpPr>
      </xdr:nvGrpSpPr>
      <xdr:grpSpPr bwMode="auto">
        <a:xfrm>
          <a:off x="3214688" y="104775"/>
          <a:ext cx="0" cy="357188"/>
          <a:chOff x="5362575" y="104775"/>
          <a:chExt cx="0" cy="314325"/>
        </a:xfrm>
      </xdr:grpSpPr>
      <xdr:sp macro="" textlink="">
        <xdr:nvSpPr>
          <xdr:cNvPr id="91" name="Rectangle 2">
            <a:extLst>
              <a:ext uri="{FF2B5EF4-FFF2-40B4-BE49-F238E27FC236}">
                <a16:creationId xmlns:a16="http://schemas.microsoft.com/office/drawing/2014/main" id="{00000000-0008-0000-0100-00005B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92" name="Text Box 3">
            <a:extLst>
              <a:ext uri="{FF2B5EF4-FFF2-40B4-BE49-F238E27FC236}">
                <a16:creationId xmlns:a16="http://schemas.microsoft.com/office/drawing/2014/main" id="{00000000-0008-0000-0100-00005C00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93" name="Group 15">
          <a:extLst>
            <a:ext uri="{FF2B5EF4-FFF2-40B4-BE49-F238E27FC236}">
              <a16:creationId xmlns:a16="http://schemas.microsoft.com/office/drawing/2014/main" id="{00000000-0008-0000-0100-00005D000000}"/>
            </a:ext>
          </a:extLst>
        </xdr:cNvPr>
        <xdr:cNvGrpSpPr>
          <a:grpSpLocks/>
        </xdr:cNvGrpSpPr>
      </xdr:nvGrpSpPr>
      <xdr:grpSpPr bwMode="auto">
        <a:xfrm>
          <a:off x="3214688" y="104775"/>
          <a:ext cx="0" cy="357188"/>
          <a:chOff x="5362575" y="104775"/>
          <a:chExt cx="0" cy="314325"/>
        </a:xfrm>
      </xdr:grpSpPr>
      <xdr:sp macro="" textlink="">
        <xdr:nvSpPr>
          <xdr:cNvPr id="94" name="Rectangle 16">
            <a:extLst>
              <a:ext uri="{FF2B5EF4-FFF2-40B4-BE49-F238E27FC236}">
                <a16:creationId xmlns:a16="http://schemas.microsoft.com/office/drawing/2014/main" id="{00000000-0008-0000-0100-00005E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95" name="Text Box 17">
            <a:extLst>
              <a:ext uri="{FF2B5EF4-FFF2-40B4-BE49-F238E27FC236}">
                <a16:creationId xmlns:a16="http://schemas.microsoft.com/office/drawing/2014/main" id="{00000000-0008-0000-0100-00005F00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96" name="Group 1">
          <a:extLst>
            <a:ext uri="{FF2B5EF4-FFF2-40B4-BE49-F238E27FC236}">
              <a16:creationId xmlns:a16="http://schemas.microsoft.com/office/drawing/2014/main" id="{00000000-0008-0000-0100-000060000000}"/>
            </a:ext>
          </a:extLst>
        </xdr:cNvPr>
        <xdr:cNvGrpSpPr>
          <a:grpSpLocks/>
        </xdr:cNvGrpSpPr>
      </xdr:nvGrpSpPr>
      <xdr:grpSpPr bwMode="auto">
        <a:xfrm>
          <a:off x="3214688" y="104775"/>
          <a:ext cx="0" cy="357188"/>
          <a:chOff x="7950200" y="104775"/>
          <a:chExt cx="0" cy="314325"/>
        </a:xfrm>
      </xdr:grpSpPr>
      <xdr:sp macro="" textlink="">
        <xdr:nvSpPr>
          <xdr:cNvPr id="97" name="Rectangle 2">
            <a:extLst>
              <a:ext uri="{FF2B5EF4-FFF2-40B4-BE49-F238E27FC236}">
                <a16:creationId xmlns:a16="http://schemas.microsoft.com/office/drawing/2014/main" id="{00000000-0008-0000-0100-000061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98" name="Text Box 3">
            <a:extLst>
              <a:ext uri="{FF2B5EF4-FFF2-40B4-BE49-F238E27FC236}">
                <a16:creationId xmlns:a16="http://schemas.microsoft.com/office/drawing/2014/main" id="{00000000-0008-0000-0100-000062000000}"/>
              </a:ext>
            </a:extLst>
          </xdr:cNvPr>
          <xdr:cNvSpPr txBox="1">
            <a:spLocks noChangeArrowheads="1"/>
          </xdr:cNvSpPr>
        </xdr:nvSpPr>
        <xdr:spPr bwMode="auto">
          <a:xfrm>
            <a:off x="121450346126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99" name="Group 1">
          <a:extLst>
            <a:ext uri="{FF2B5EF4-FFF2-40B4-BE49-F238E27FC236}">
              <a16:creationId xmlns:a16="http://schemas.microsoft.com/office/drawing/2014/main" id="{00000000-0008-0000-0100-000063000000}"/>
            </a:ext>
          </a:extLst>
        </xdr:cNvPr>
        <xdr:cNvGrpSpPr>
          <a:grpSpLocks/>
        </xdr:cNvGrpSpPr>
      </xdr:nvGrpSpPr>
      <xdr:grpSpPr bwMode="auto">
        <a:xfrm>
          <a:off x="3214688" y="104775"/>
          <a:ext cx="0" cy="357188"/>
          <a:chOff x="5362575" y="104775"/>
          <a:chExt cx="0" cy="314325"/>
        </a:xfrm>
      </xdr:grpSpPr>
      <xdr:sp macro="" textlink="">
        <xdr:nvSpPr>
          <xdr:cNvPr id="100" name="Rectangle 2">
            <a:extLst>
              <a:ext uri="{FF2B5EF4-FFF2-40B4-BE49-F238E27FC236}">
                <a16:creationId xmlns:a16="http://schemas.microsoft.com/office/drawing/2014/main" id="{00000000-0008-0000-0100-000064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1" name="Text Box 3">
            <a:extLst>
              <a:ext uri="{FF2B5EF4-FFF2-40B4-BE49-F238E27FC236}">
                <a16:creationId xmlns:a16="http://schemas.microsoft.com/office/drawing/2014/main" id="{00000000-0008-0000-0100-00006500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2" name="Group 15">
          <a:extLst>
            <a:ext uri="{FF2B5EF4-FFF2-40B4-BE49-F238E27FC236}">
              <a16:creationId xmlns:a16="http://schemas.microsoft.com/office/drawing/2014/main" id="{00000000-0008-0000-0100-000066000000}"/>
            </a:ext>
          </a:extLst>
        </xdr:cNvPr>
        <xdr:cNvGrpSpPr>
          <a:grpSpLocks/>
        </xdr:cNvGrpSpPr>
      </xdr:nvGrpSpPr>
      <xdr:grpSpPr bwMode="auto">
        <a:xfrm>
          <a:off x="3214688" y="104775"/>
          <a:ext cx="0" cy="357188"/>
          <a:chOff x="5362575" y="104775"/>
          <a:chExt cx="0" cy="314325"/>
        </a:xfrm>
      </xdr:grpSpPr>
      <xdr:sp macro="" textlink="">
        <xdr:nvSpPr>
          <xdr:cNvPr id="103" name="Rectangle 16">
            <a:extLst>
              <a:ext uri="{FF2B5EF4-FFF2-40B4-BE49-F238E27FC236}">
                <a16:creationId xmlns:a16="http://schemas.microsoft.com/office/drawing/2014/main" id="{00000000-0008-0000-0100-000067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4" name="Text Box 17">
            <a:extLst>
              <a:ext uri="{FF2B5EF4-FFF2-40B4-BE49-F238E27FC236}">
                <a16:creationId xmlns:a16="http://schemas.microsoft.com/office/drawing/2014/main" id="{00000000-0008-0000-0100-00006800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 name="Group 1">
          <a:extLst>
            <a:ext uri="{FF2B5EF4-FFF2-40B4-BE49-F238E27FC236}">
              <a16:creationId xmlns:a16="http://schemas.microsoft.com/office/drawing/2014/main" id="{00000000-0008-0000-0100-000069000000}"/>
            </a:ext>
          </a:extLst>
        </xdr:cNvPr>
        <xdr:cNvGrpSpPr>
          <a:grpSpLocks/>
        </xdr:cNvGrpSpPr>
      </xdr:nvGrpSpPr>
      <xdr:grpSpPr bwMode="auto">
        <a:xfrm>
          <a:off x="3214688" y="104775"/>
          <a:ext cx="0" cy="357188"/>
          <a:chOff x="5362575" y="104775"/>
          <a:chExt cx="0" cy="314325"/>
        </a:xfrm>
      </xdr:grpSpPr>
      <xdr:sp macro="" textlink="">
        <xdr:nvSpPr>
          <xdr:cNvPr id="106" name="Rectangle 2">
            <a:extLst>
              <a:ext uri="{FF2B5EF4-FFF2-40B4-BE49-F238E27FC236}">
                <a16:creationId xmlns:a16="http://schemas.microsoft.com/office/drawing/2014/main" id="{00000000-0008-0000-0100-00006A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7" name="Text Box 3">
            <a:extLst>
              <a:ext uri="{FF2B5EF4-FFF2-40B4-BE49-F238E27FC236}">
                <a16:creationId xmlns:a16="http://schemas.microsoft.com/office/drawing/2014/main" id="{00000000-0008-0000-0100-00006B00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 name="Group 15">
          <a:extLst>
            <a:ext uri="{FF2B5EF4-FFF2-40B4-BE49-F238E27FC236}">
              <a16:creationId xmlns:a16="http://schemas.microsoft.com/office/drawing/2014/main" id="{00000000-0008-0000-0100-00006C000000}"/>
            </a:ext>
          </a:extLst>
        </xdr:cNvPr>
        <xdr:cNvGrpSpPr>
          <a:grpSpLocks/>
        </xdr:cNvGrpSpPr>
      </xdr:nvGrpSpPr>
      <xdr:grpSpPr bwMode="auto">
        <a:xfrm>
          <a:off x="3214688" y="104775"/>
          <a:ext cx="0" cy="357188"/>
          <a:chOff x="5362575" y="104775"/>
          <a:chExt cx="0" cy="314325"/>
        </a:xfrm>
      </xdr:grpSpPr>
      <xdr:sp macro="" textlink="">
        <xdr:nvSpPr>
          <xdr:cNvPr id="109" name="Rectangle 16">
            <a:extLst>
              <a:ext uri="{FF2B5EF4-FFF2-40B4-BE49-F238E27FC236}">
                <a16:creationId xmlns:a16="http://schemas.microsoft.com/office/drawing/2014/main" id="{00000000-0008-0000-0100-00006D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10" name="Text Box 17">
            <a:extLst>
              <a:ext uri="{FF2B5EF4-FFF2-40B4-BE49-F238E27FC236}">
                <a16:creationId xmlns:a16="http://schemas.microsoft.com/office/drawing/2014/main" id="{00000000-0008-0000-0100-00006E00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1" name="Group 1">
          <a:extLst>
            <a:ext uri="{FF2B5EF4-FFF2-40B4-BE49-F238E27FC236}">
              <a16:creationId xmlns:a16="http://schemas.microsoft.com/office/drawing/2014/main" id="{00000000-0008-0000-0100-00006F000000}"/>
            </a:ext>
          </a:extLst>
        </xdr:cNvPr>
        <xdr:cNvGrpSpPr>
          <a:grpSpLocks/>
        </xdr:cNvGrpSpPr>
      </xdr:nvGrpSpPr>
      <xdr:grpSpPr bwMode="auto">
        <a:xfrm>
          <a:off x="3214688" y="104775"/>
          <a:ext cx="0" cy="357188"/>
          <a:chOff x="7950200" y="104775"/>
          <a:chExt cx="0" cy="314325"/>
        </a:xfrm>
      </xdr:grpSpPr>
      <xdr:sp macro="" textlink="">
        <xdr:nvSpPr>
          <xdr:cNvPr id="112" name="Rectangle 2">
            <a:extLst>
              <a:ext uri="{FF2B5EF4-FFF2-40B4-BE49-F238E27FC236}">
                <a16:creationId xmlns:a16="http://schemas.microsoft.com/office/drawing/2014/main" id="{00000000-0008-0000-0100-000070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13" name="Text Box 3">
            <a:extLst>
              <a:ext uri="{FF2B5EF4-FFF2-40B4-BE49-F238E27FC236}">
                <a16:creationId xmlns:a16="http://schemas.microsoft.com/office/drawing/2014/main" id="{00000000-0008-0000-0100-000071000000}"/>
              </a:ext>
            </a:extLst>
          </xdr:cNvPr>
          <xdr:cNvSpPr txBox="1">
            <a:spLocks noChangeArrowheads="1"/>
          </xdr:cNvSpPr>
        </xdr:nvSpPr>
        <xdr:spPr bwMode="auto">
          <a:xfrm>
            <a:off x="121450346126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4" name="Group 1">
          <a:extLst>
            <a:ext uri="{FF2B5EF4-FFF2-40B4-BE49-F238E27FC236}">
              <a16:creationId xmlns:a16="http://schemas.microsoft.com/office/drawing/2014/main" id="{00000000-0008-0000-0100-000072000000}"/>
            </a:ext>
          </a:extLst>
        </xdr:cNvPr>
        <xdr:cNvGrpSpPr>
          <a:grpSpLocks/>
        </xdr:cNvGrpSpPr>
      </xdr:nvGrpSpPr>
      <xdr:grpSpPr bwMode="auto">
        <a:xfrm>
          <a:off x="3214688" y="104775"/>
          <a:ext cx="0" cy="357188"/>
          <a:chOff x="5362575" y="104775"/>
          <a:chExt cx="0" cy="314325"/>
        </a:xfrm>
      </xdr:grpSpPr>
      <xdr:sp macro="" textlink="">
        <xdr:nvSpPr>
          <xdr:cNvPr id="115" name="Rectangle 2">
            <a:extLst>
              <a:ext uri="{FF2B5EF4-FFF2-40B4-BE49-F238E27FC236}">
                <a16:creationId xmlns:a16="http://schemas.microsoft.com/office/drawing/2014/main" id="{00000000-0008-0000-0100-000073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16" name="Text Box 3">
            <a:extLst>
              <a:ext uri="{FF2B5EF4-FFF2-40B4-BE49-F238E27FC236}">
                <a16:creationId xmlns:a16="http://schemas.microsoft.com/office/drawing/2014/main" id="{00000000-0008-0000-0100-00007400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7" name="Group 15">
          <a:extLst>
            <a:ext uri="{FF2B5EF4-FFF2-40B4-BE49-F238E27FC236}">
              <a16:creationId xmlns:a16="http://schemas.microsoft.com/office/drawing/2014/main" id="{00000000-0008-0000-0100-000075000000}"/>
            </a:ext>
          </a:extLst>
        </xdr:cNvPr>
        <xdr:cNvGrpSpPr>
          <a:grpSpLocks/>
        </xdr:cNvGrpSpPr>
      </xdr:nvGrpSpPr>
      <xdr:grpSpPr bwMode="auto">
        <a:xfrm>
          <a:off x="3214688" y="104775"/>
          <a:ext cx="0" cy="357188"/>
          <a:chOff x="5362575" y="104775"/>
          <a:chExt cx="0" cy="314325"/>
        </a:xfrm>
      </xdr:grpSpPr>
      <xdr:sp macro="" textlink="">
        <xdr:nvSpPr>
          <xdr:cNvPr id="118" name="Rectangle 16">
            <a:extLst>
              <a:ext uri="{FF2B5EF4-FFF2-40B4-BE49-F238E27FC236}">
                <a16:creationId xmlns:a16="http://schemas.microsoft.com/office/drawing/2014/main" id="{00000000-0008-0000-0100-000076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19" name="Text Box 17">
            <a:extLst>
              <a:ext uri="{FF2B5EF4-FFF2-40B4-BE49-F238E27FC236}">
                <a16:creationId xmlns:a16="http://schemas.microsoft.com/office/drawing/2014/main" id="{00000000-0008-0000-0100-00007700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0" name="Group 1">
          <a:extLst>
            <a:ext uri="{FF2B5EF4-FFF2-40B4-BE49-F238E27FC236}">
              <a16:creationId xmlns:a16="http://schemas.microsoft.com/office/drawing/2014/main" id="{00000000-0008-0000-0100-000078000000}"/>
            </a:ext>
          </a:extLst>
        </xdr:cNvPr>
        <xdr:cNvGrpSpPr>
          <a:grpSpLocks/>
        </xdr:cNvGrpSpPr>
      </xdr:nvGrpSpPr>
      <xdr:grpSpPr bwMode="auto">
        <a:xfrm>
          <a:off x="3214688" y="104775"/>
          <a:ext cx="0" cy="357188"/>
          <a:chOff x="5362575" y="104775"/>
          <a:chExt cx="0" cy="314325"/>
        </a:xfrm>
      </xdr:grpSpPr>
      <xdr:sp macro="" textlink="">
        <xdr:nvSpPr>
          <xdr:cNvPr id="121" name="Rectangle 2">
            <a:extLst>
              <a:ext uri="{FF2B5EF4-FFF2-40B4-BE49-F238E27FC236}">
                <a16:creationId xmlns:a16="http://schemas.microsoft.com/office/drawing/2014/main" id="{00000000-0008-0000-0100-000079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22" name="Text Box 3">
            <a:extLst>
              <a:ext uri="{FF2B5EF4-FFF2-40B4-BE49-F238E27FC236}">
                <a16:creationId xmlns:a16="http://schemas.microsoft.com/office/drawing/2014/main" id="{00000000-0008-0000-0100-00007A00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3" name="Group 15">
          <a:extLst>
            <a:ext uri="{FF2B5EF4-FFF2-40B4-BE49-F238E27FC236}">
              <a16:creationId xmlns:a16="http://schemas.microsoft.com/office/drawing/2014/main" id="{00000000-0008-0000-0100-00007B000000}"/>
            </a:ext>
          </a:extLst>
        </xdr:cNvPr>
        <xdr:cNvGrpSpPr>
          <a:grpSpLocks/>
        </xdr:cNvGrpSpPr>
      </xdr:nvGrpSpPr>
      <xdr:grpSpPr bwMode="auto">
        <a:xfrm>
          <a:off x="3214688" y="104775"/>
          <a:ext cx="0" cy="357188"/>
          <a:chOff x="5362575" y="104775"/>
          <a:chExt cx="0" cy="314325"/>
        </a:xfrm>
      </xdr:grpSpPr>
      <xdr:sp macro="" textlink="">
        <xdr:nvSpPr>
          <xdr:cNvPr id="124" name="Rectangle 16">
            <a:extLst>
              <a:ext uri="{FF2B5EF4-FFF2-40B4-BE49-F238E27FC236}">
                <a16:creationId xmlns:a16="http://schemas.microsoft.com/office/drawing/2014/main" id="{00000000-0008-0000-0100-00007C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25" name="Text Box 17">
            <a:extLst>
              <a:ext uri="{FF2B5EF4-FFF2-40B4-BE49-F238E27FC236}">
                <a16:creationId xmlns:a16="http://schemas.microsoft.com/office/drawing/2014/main" id="{00000000-0008-0000-0100-00007D00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6" name="Group 1">
          <a:extLst>
            <a:ext uri="{FF2B5EF4-FFF2-40B4-BE49-F238E27FC236}">
              <a16:creationId xmlns:a16="http://schemas.microsoft.com/office/drawing/2014/main" id="{00000000-0008-0000-0100-00007E000000}"/>
            </a:ext>
          </a:extLst>
        </xdr:cNvPr>
        <xdr:cNvGrpSpPr>
          <a:grpSpLocks/>
        </xdr:cNvGrpSpPr>
      </xdr:nvGrpSpPr>
      <xdr:grpSpPr bwMode="auto">
        <a:xfrm>
          <a:off x="3214688" y="104775"/>
          <a:ext cx="0" cy="357188"/>
          <a:chOff x="7950200" y="104775"/>
          <a:chExt cx="0" cy="314325"/>
        </a:xfrm>
      </xdr:grpSpPr>
      <xdr:sp macro="" textlink="">
        <xdr:nvSpPr>
          <xdr:cNvPr id="127" name="Rectangle 2">
            <a:extLst>
              <a:ext uri="{FF2B5EF4-FFF2-40B4-BE49-F238E27FC236}">
                <a16:creationId xmlns:a16="http://schemas.microsoft.com/office/drawing/2014/main" id="{00000000-0008-0000-0100-00007F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28" name="Text Box 3">
            <a:extLst>
              <a:ext uri="{FF2B5EF4-FFF2-40B4-BE49-F238E27FC236}">
                <a16:creationId xmlns:a16="http://schemas.microsoft.com/office/drawing/2014/main" id="{00000000-0008-0000-0100-000080000000}"/>
              </a:ext>
            </a:extLst>
          </xdr:cNvPr>
          <xdr:cNvSpPr txBox="1">
            <a:spLocks noChangeArrowheads="1"/>
          </xdr:cNvSpPr>
        </xdr:nvSpPr>
        <xdr:spPr bwMode="auto">
          <a:xfrm>
            <a:off x="121450346126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9" name="Group 1">
          <a:extLst>
            <a:ext uri="{FF2B5EF4-FFF2-40B4-BE49-F238E27FC236}">
              <a16:creationId xmlns:a16="http://schemas.microsoft.com/office/drawing/2014/main" id="{00000000-0008-0000-0100-000081000000}"/>
            </a:ext>
          </a:extLst>
        </xdr:cNvPr>
        <xdr:cNvGrpSpPr>
          <a:grpSpLocks/>
        </xdr:cNvGrpSpPr>
      </xdr:nvGrpSpPr>
      <xdr:grpSpPr bwMode="auto">
        <a:xfrm>
          <a:off x="3214688" y="104775"/>
          <a:ext cx="0" cy="357188"/>
          <a:chOff x="5362575" y="104775"/>
          <a:chExt cx="0" cy="314325"/>
        </a:xfrm>
      </xdr:grpSpPr>
      <xdr:sp macro="" textlink="">
        <xdr:nvSpPr>
          <xdr:cNvPr id="130" name="Rectangle 2">
            <a:extLst>
              <a:ext uri="{FF2B5EF4-FFF2-40B4-BE49-F238E27FC236}">
                <a16:creationId xmlns:a16="http://schemas.microsoft.com/office/drawing/2014/main" id="{00000000-0008-0000-0100-000082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1" name="Text Box 3">
            <a:extLst>
              <a:ext uri="{FF2B5EF4-FFF2-40B4-BE49-F238E27FC236}">
                <a16:creationId xmlns:a16="http://schemas.microsoft.com/office/drawing/2014/main" id="{00000000-0008-0000-0100-00008300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32" name="Group 15">
          <a:extLst>
            <a:ext uri="{FF2B5EF4-FFF2-40B4-BE49-F238E27FC236}">
              <a16:creationId xmlns:a16="http://schemas.microsoft.com/office/drawing/2014/main" id="{00000000-0008-0000-0100-000084000000}"/>
            </a:ext>
          </a:extLst>
        </xdr:cNvPr>
        <xdr:cNvGrpSpPr>
          <a:grpSpLocks/>
        </xdr:cNvGrpSpPr>
      </xdr:nvGrpSpPr>
      <xdr:grpSpPr bwMode="auto">
        <a:xfrm>
          <a:off x="3214688" y="104775"/>
          <a:ext cx="0" cy="357188"/>
          <a:chOff x="5362575" y="104775"/>
          <a:chExt cx="0" cy="314325"/>
        </a:xfrm>
      </xdr:grpSpPr>
      <xdr:sp macro="" textlink="">
        <xdr:nvSpPr>
          <xdr:cNvPr id="133" name="Rectangle 16">
            <a:extLst>
              <a:ext uri="{FF2B5EF4-FFF2-40B4-BE49-F238E27FC236}">
                <a16:creationId xmlns:a16="http://schemas.microsoft.com/office/drawing/2014/main" id="{00000000-0008-0000-0100-000085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4" name="Text Box 17">
            <a:extLst>
              <a:ext uri="{FF2B5EF4-FFF2-40B4-BE49-F238E27FC236}">
                <a16:creationId xmlns:a16="http://schemas.microsoft.com/office/drawing/2014/main" id="{00000000-0008-0000-0100-00008600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35" name="Group 1">
          <a:extLst>
            <a:ext uri="{FF2B5EF4-FFF2-40B4-BE49-F238E27FC236}">
              <a16:creationId xmlns:a16="http://schemas.microsoft.com/office/drawing/2014/main" id="{00000000-0008-0000-0100-000087000000}"/>
            </a:ext>
          </a:extLst>
        </xdr:cNvPr>
        <xdr:cNvGrpSpPr>
          <a:grpSpLocks/>
        </xdr:cNvGrpSpPr>
      </xdr:nvGrpSpPr>
      <xdr:grpSpPr bwMode="auto">
        <a:xfrm>
          <a:off x="3214688" y="104775"/>
          <a:ext cx="0" cy="357188"/>
          <a:chOff x="5362575" y="104775"/>
          <a:chExt cx="0" cy="314325"/>
        </a:xfrm>
      </xdr:grpSpPr>
      <xdr:sp macro="" textlink="">
        <xdr:nvSpPr>
          <xdr:cNvPr id="136" name="Rectangle 2">
            <a:extLst>
              <a:ext uri="{FF2B5EF4-FFF2-40B4-BE49-F238E27FC236}">
                <a16:creationId xmlns:a16="http://schemas.microsoft.com/office/drawing/2014/main" id="{00000000-0008-0000-0100-000088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7" name="Text Box 3">
            <a:extLst>
              <a:ext uri="{FF2B5EF4-FFF2-40B4-BE49-F238E27FC236}">
                <a16:creationId xmlns:a16="http://schemas.microsoft.com/office/drawing/2014/main" id="{00000000-0008-0000-0100-00008900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38" name="Group 15">
          <a:extLst>
            <a:ext uri="{FF2B5EF4-FFF2-40B4-BE49-F238E27FC236}">
              <a16:creationId xmlns:a16="http://schemas.microsoft.com/office/drawing/2014/main" id="{00000000-0008-0000-0100-00008A000000}"/>
            </a:ext>
          </a:extLst>
        </xdr:cNvPr>
        <xdr:cNvGrpSpPr>
          <a:grpSpLocks/>
        </xdr:cNvGrpSpPr>
      </xdr:nvGrpSpPr>
      <xdr:grpSpPr bwMode="auto">
        <a:xfrm>
          <a:off x="3214688" y="104775"/>
          <a:ext cx="0" cy="357188"/>
          <a:chOff x="5362575" y="104775"/>
          <a:chExt cx="0" cy="314325"/>
        </a:xfrm>
      </xdr:grpSpPr>
      <xdr:sp macro="" textlink="">
        <xdr:nvSpPr>
          <xdr:cNvPr id="139" name="Rectangle 16">
            <a:extLst>
              <a:ext uri="{FF2B5EF4-FFF2-40B4-BE49-F238E27FC236}">
                <a16:creationId xmlns:a16="http://schemas.microsoft.com/office/drawing/2014/main" id="{00000000-0008-0000-0100-00008B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40" name="Text Box 17">
            <a:extLst>
              <a:ext uri="{FF2B5EF4-FFF2-40B4-BE49-F238E27FC236}">
                <a16:creationId xmlns:a16="http://schemas.microsoft.com/office/drawing/2014/main" id="{00000000-0008-0000-0100-00008C00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41" name="Group 1">
          <a:extLst>
            <a:ext uri="{FF2B5EF4-FFF2-40B4-BE49-F238E27FC236}">
              <a16:creationId xmlns:a16="http://schemas.microsoft.com/office/drawing/2014/main" id="{00000000-0008-0000-0100-00008D000000}"/>
            </a:ext>
          </a:extLst>
        </xdr:cNvPr>
        <xdr:cNvGrpSpPr>
          <a:grpSpLocks/>
        </xdr:cNvGrpSpPr>
      </xdr:nvGrpSpPr>
      <xdr:grpSpPr bwMode="auto">
        <a:xfrm>
          <a:off x="3214688" y="104775"/>
          <a:ext cx="0" cy="357188"/>
          <a:chOff x="7950200" y="104775"/>
          <a:chExt cx="0" cy="314325"/>
        </a:xfrm>
      </xdr:grpSpPr>
      <xdr:sp macro="" textlink="">
        <xdr:nvSpPr>
          <xdr:cNvPr id="142" name="Rectangle 2">
            <a:extLst>
              <a:ext uri="{FF2B5EF4-FFF2-40B4-BE49-F238E27FC236}">
                <a16:creationId xmlns:a16="http://schemas.microsoft.com/office/drawing/2014/main" id="{00000000-0008-0000-0100-00008E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43" name="Text Box 3">
            <a:extLst>
              <a:ext uri="{FF2B5EF4-FFF2-40B4-BE49-F238E27FC236}">
                <a16:creationId xmlns:a16="http://schemas.microsoft.com/office/drawing/2014/main" id="{00000000-0008-0000-0100-00008F000000}"/>
              </a:ext>
            </a:extLst>
          </xdr:cNvPr>
          <xdr:cNvSpPr txBox="1">
            <a:spLocks noChangeArrowheads="1"/>
          </xdr:cNvSpPr>
        </xdr:nvSpPr>
        <xdr:spPr bwMode="auto">
          <a:xfrm>
            <a:off x="121450346126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44" name="Group 1">
          <a:extLst>
            <a:ext uri="{FF2B5EF4-FFF2-40B4-BE49-F238E27FC236}">
              <a16:creationId xmlns:a16="http://schemas.microsoft.com/office/drawing/2014/main" id="{00000000-0008-0000-0100-000090000000}"/>
            </a:ext>
          </a:extLst>
        </xdr:cNvPr>
        <xdr:cNvGrpSpPr>
          <a:grpSpLocks/>
        </xdr:cNvGrpSpPr>
      </xdr:nvGrpSpPr>
      <xdr:grpSpPr bwMode="auto">
        <a:xfrm>
          <a:off x="3214688" y="104775"/>
          <a:ext cx="0" cy="357188"/>
          <a:chOff x="5362575" y="104775"/>
          <a:chExt cx="0" cy="314325"/>
        </a:xfrm>
      </xdr:grpSpPr>
      <xdr:sp macro="" textlink="">
        <xdr:nvSpPr>
          <xdr:cNvPr id="145" name="Rectangle 2">
            <a:extLst>
              <a:ext uri="{FF2B5EF4-FFF2-40B4-BE49-F238E27FC236}">
                <a16:creationId xmlns:a16="http://schemas.microsoft.com/office/drawing/2014/main" id="{00000000-0008-0000-0100-000091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46" name="Text Box 3">
            <a:extLst>
              <a:ext uri="{FF2B5EF4-FFF2-40B4-BE49-F238E27FC236}">
                <a16:creationId xmlns:a16="http://schemas.microsoft.com/office/drawing/2014/main" id="{00000000-0008-0000-0100-00009200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47" name="Group 15">
          <a:extLst>
            <a:ext uri="{FF2B5EF4-FFF2-40B4-BE49-F238E27FC236}">
              <a16:creationId xmlns:a16="http://schemas.microsoft.com/office/drawing/2014/main" id="{00000000-0008-0000-0100-000093000000}"/>
            </a:ext>
          </a:extLst>
        </xdr:cNvPr>
        <xdr:cNvGrpSpPr>
          <a:grpSpLocks/>
        </xdr:cNvGrpSpPr>
      </xdr:nvGrpSpPr>
      <xdr:grpSpPr bwMode="auto">
        <a:xfrm>
          <a:off x="3214688" y="104775"/>
          <a:ext cx="0" cy="357188"/>
          <a:chOff x="5362575" y="104775"/>
          <a:chExt cx="0" cy="314325"/>
        </a:xfrm>
      </xdr:grpSpPr>
      <xdr:sp macro="" textlink="">
        <xdr:nvSpPr>
          <xdr:cNvPr id="148" name="Rectangle 16">
            <a:extLst>
              <a:ext uri="{FF2B5EF4-FFF2-40B4-BE49-F238E27FC236}">
                <a16:creationId xmlns:a16="http://schemas.microsoft.com/office/drawing/2014/main" id="{00000000-0008-0000-0100-000094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49" name="Text Box 17">
            <a:extLst>
              <a:ext uri="{FF2B5EF4-FFF2-40B4-BE49-F238E27FC236}">
                <a16:creationId xmlns:a16="http://schemas.microsoft.com/office/drawing/2014/main" id="{00000000-0008-0000-0100-00009500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50" name="Group 1">
          <a:extLst>
            <a:ext uri="{FF2B5EF4-FFF2-40B4-BE49-F238E27FC236}">
              <a16:creationId xmlns:a16="http://schemas.microsoft.com/office/drawing/2014/main" id="{00000000-0008-0000-0100-000096000000}"/>
            </a:ext>
          </a:extLst>
        </xdr:cNvPr>
        <xdr:cNvGrpSpPr>
          <a:grpSpLocks/>
        </xdr:cNvGrpSpPr>
      </xdr:nvGrpSpPr>
      <xdr:grpSpPr bwMode="auto">
        <a:xfrm>
          <a:off x="3214688" y="104775"/>
          <a:ext cx="0" cy="357188"/>
          <a:chOff x="5362575" y="104775"/>
          <a:chExt cx="0" cy="314325"/>
        </a:xfrm>
      </xdr:grpSpPr>
      <xdr:sp macro="" textlink="">
        <xdr:nvSpPr>
          <xdr:cNvPr id="151" name="Rectangle 2">
            <a:extLst>
              <a:ext uri="{FF2B5EF4-FFF2-40B4-BE49-F238E27FC236}">
                <a16:creationId xmlns:a16="http://schemas.microsoft.com/office/drawing/2014/main" id="{00000000-0008-0000-0100-000097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52" name="Text Box 3">
            <a:extLst>
              <a:ext uri="{FF2B5EF4-FFF2-40B4-BE49-F238E27FC236}">
                <a16:creationId xmlns:a16="http://schemas.microsoft.com/office/drawing/2014/main" id="{00000000-0008-0000-0100-00009800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53" name="Group 15">
          <a:extLst>
            <a:ext uri="{FF2B5EF4-FFF2-40B4-BE49-F238E27FC236}">
              <a16:creationId xmlns:a16="http://schemas.microsoft.com/office/drawing/2014/main" id="{00000000-0008-0000-0100-000099000000}"/>
            </a:ext>
          </a:extLst>
        </xdr:cNvPr>
        <xdr:cNvGrpSpPr>
          <a:grpSpLocks/>
        </xdr:cNvGrpSpPr>
      </xdr:nvGrpSpPr>
      <xdr:grpSpPr bwMode="auto">
        <a:xfrm>
          <a:off x="3214688" y="104775"/>
          <a:ext cx="0" cy="357188"/>
          <a:chOff x="5362575" y="104775"/>
          <a:chExt cx="0" cy="314325"/>
        </a:xfrm>
      </xdr:grpSpPr>
      <xdr:sp macro="" textlink="">
        <xdr:nvSpPr>
          <xdr:cNvPr id="154" name="Rectangle 16">
            <a:extLst>
              <a:ext uri="{FF2B5EF4-FFF2-40B4-BE49-F238E27FC236}">
                <a16:creationId xmlns:a16="http://schemas.microsoft.com/office/drawing/2014/main" id="{00000000-0008-0000-0100-00009A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55" name="Text Box 17">
            <a:extLst>
              <a:ext uri="{FF2B5EF4-FFF2-40B4-BE49-F238E27FC236}">
                <a16:creationId xmlns:a16="http://schemas.microsoft.com/office/drawing/2014/main" id="{00000000-0008-0000-0100-00009B00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56" name="Group 1">
          <a:extLst>
            <a:ext uri="{FF2B5EF4-FFF2-40B4-BE49-F238E27FC236}">
              <a16:creationId xmlns:a16="http://schemas.microsoft.com/office/drawing/2014/main" id="{00000000-0008-0000-0100-00009C000000}"/>
            </a:ext>
          </a:extLst>
        </xdr:cNvPr>
        <xdr:cNvGrpSpPr>
          <a:grpSpLocks/>
        </xdr:cNvGrpSpPr>
      </xdr:nvGrpSpPr>
      <xdr:grpSpPr bwMode="auto">
        <a:xfrm>
          <a:off x="3214688" y="104775"/>
          <a:ext cx="0" cy="357188"/>
          <a:chOff x="7950200" y="104775"/>
          <a:chExt cx="0" cy="314325"/>
        </a:xfrm>
      </xdr:grpSpPr>
      <xdr:sp macro="" textlink="">
        <xdr:nvSpPr>
          <xdr:cNvPr id="157" name="Rectangle 2">
            <a:extLst>
              <a:ext uri="{FF2B5EF4-FFF2-40B4-BE49-F238E27FC236}">
                <a16:creationId xmlns:a16="http://schemas.microsoft.com/office/drawing/2014/main" id="{00000000-0008-0000-0100-00009D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58" name="Text Box 3">
            <a:extLst>
              <a:ext uri="{FF2B5EF4-FFF2-40B4-BE49-F238E27FC236}">
                <a16:creationId xmlns:a16="http://schemas.microsoft.com/office/drawing/2014/main" id="{00000000-0008-0000-0100-00009E000000}"/>
              </a:ext>
            </a:extLst>
          </xdr:cNvPr>
          <xdr:cNvSpPr txBox="1">
            <a:spLocks noChangeArrowheads="1"/>
          </xdr:cNvSpPr>
        </xdr:nvSpPr>
        <xdr:spPr bwMode="auto">
          <a:xfrm>
            <a:off x="121450346126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59" name="Group 1">
          <a:extLst>
            <a:ext uri="{FF2B5EF4-FFF2-40B4-BE49-F238E27FC236}">
              <a16:creationId xmlns:a16="http://schemas.microsoft.com/office/drawing/2014/main" id="{00000000-0008-0000-0100-00009F000000}"/>
            </a:ext>
          </a:extLst>
        </xdr:cNvPr>
        <xdr:cNvGrpSpPr>
          <a:grpSpLocks/>
        </xdr:cNvGrpSpPr>
      </xdr:nvGrpSpPr>
      <xdr:grpSpPr bwMode="auto">
        <a:xfrm>
          <a:off x="3214688" y="104775"/>
          <a:ext cx="0" cy="357188"/>
          <a:chOff x="5362575" y="104775"/>
          <a:chExt cx="0" cy="314325"/>
        </a:xfrm>
      </xdr:grpSpPr>
      <xdr:sp macro="" textlink="">
        <xdr:nvSpPr>
          <xdr:cNvPr id="160" name="Rectangle 2">
            <a:extLst>
              <a:ext uri="{FF2B5EF4-FFF2-40B4-BE49-F238E27FC236}">
                <a16:creationId xmlns:a16="http://schemas.microsoft.com/office/drawing/2014/main" id="{00000000-0008-0000-0100-0000A0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1" name="Text Box 3">
            <a:extLst>
              <a:ext uri="{FF2B5EF4-FFF2-40B4-BE49-F238E27FC236}">
                <a16:creationId xmlns:a16="http://schemas.microsoft.com/office/drawing/2014/main" id="{00000000-0008-0000-0100-0000A100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62" name="Group 15">
          <a:extLst>
            <a:ext uri="{FF2B5EF4-FFF2-40B4-BE49-F238E27FC236}">
              <a16:creationId xmlns:a16="http://schemas.microsoft.com/office/drawing/2014/main" id="{00000000-0008-0000-0100-0000A2000000}"/>
            </a:ext>
          </a:extLst>
        </xdr:cNvPr>
        <xdr:cNvGrpSpPr>
          <a:grpSpLocks/>
        </xdr:cNvGrpSpPr>
      </xdr:nvGrpSpPr>
      <xdr:grpSpPr bwMode="auto">
        <a:xfrm>
          <a:off x="3214688" y="104775"/>
          <a:ext cx="0" cy="357188"/>
          <a:chOff x="5362575" y="104775"/>
          <a:chExt cx="0" cy="314325"/>
        </a:xfrm>
      </xdr:grpSpPr>
      <xdr:sp macro="" textlink="">
        <xdr:nvSpPr>
          <xdr:cNvPr id="163" name="Rectangle 16">
            <a:extLst>
              <a:ext uri="{FF2B5EF4-FFF2-40B4-BE49-F238E27FC236}">
                <a16:creationId xmlns:a16="http://schemas.microsoft.com/office/drawing/2014/main" id="{00000000-0008-0000-0100-0000A3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4" name="Text Box 17">
            <a:extLst>
              <a:ext uri="{FF2B5EF4-FFF2-40B4-BE49-F238E27FC236}">
                <a16:creationId xmlns:a16="http://schemas.microsoft.com/office/drawing/2014/main" id="{00000000-0008-0000-0100-0000A400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65" name="Group 1">
          <a:extLst>
            <a:ext uri="{FF2B5EF4-FFF2-40B4-BE49-F238E27FC236}">
              <a16:creationId xmlns:a16="http://schemas.microsoft.com/office/drawing/2014/main" id="{00000000-0008-0000-0100-0000A5000000}"/>
            </a:ext>
          </a:extLst>
        </xdr:cNvPr>
        <xdr:cNvGrpSpPr>
          <a:grpSpLocks/>
        </xdr:cNvGrpSpPr>
      </xdr:nvGrpSpPr>
      <xdr:grpSpPr bwMode="auto">
        <a:xfrm>
          <a:off x="3214688" y="104775"/>
          <a:ext cx="0" cy="357188"/>
          <a:chOff x="5362575" y="104775"/>
          <a:chExt cx="0" cy="314325"/>
        </a:xfrm>
      </xdr:grpSpPr>
      <xdr:sp macro="" textlink="">
        <xdr:nvSpPr>
          <xdr:cNvPr id="166" name="Rectangle 2">
            <a:extLst>
              <a:ext uri="{FF2B5EF4-FFF2-40B4-BE49-F238E27FC236}">
                <a16:creationId xmlns:a16="http://schemas.microsoft.com/office/drawing/2014/main" id="{00000000-0008-0000-0100-0000A6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7" name="Text Box 3">
            <a:extLst>
              <a:ext uri="{FF2B5EF4-FFF2-40B4-BE49-F238E27FC236}">
                <a16:creationId xmlns:a16="http://schemas.microsoft.com/office/drawing/2014/main" id="{00000000-0008-0000-0100-0000A700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68" name="Group 15">
          <a:extLst>
            <a:ext uri="{FF2B5EF4-FFF2-40B4-BE49-F238E27FC236}">
              <a16:creationId xmlns:a16="http://schemas.microsoft.com/office/drawing/2014/main" id="{00000000-0008-0000-0100-0000A8000000}"/>
            </a:ext>
          </a:extLst>
        </xdr:cNvPr>
        <xdr:cNvGrpSpPr>
          <a:grpSpLocks/>
        </xdr:cNvGrpSpPr>
      </xdr:nvGrpSpPr>
      <xdr:grpSpPr bwMode="auto">
        <a:xfrm>
          <a:off x="3214688" y="104775"/>
          <a:ext cx="0" cy="357188"/>
          <a:chOff x="5362575" y="104775"/>
          <a:chExt cx="0" cy="314325"/>
        </a:xfrm>
      </xdr:grpSpPr>
      <xdr:sp macro="" textlink="">
        <xdr:nvSpPr>
          <xdr:cNvPr id="169" name="Rectangle 16">
            <a:extLst>
              <a:ext uri="{FF2B5EF4-FFF2-40B4-BE49-F238E27FC236}">
                <a16:creationId xmlns:a16="http://schemas.microsoft.com/office/drawing/2014/main" id="{00000000-0008-0000-0100-0000A9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70" name="Text Box 17">
            <a:extLst>
              <a:ext uri="{FF2B5EF4-FFF2-40B4-BE49-F238E27FC236}">
                <a16:creationId xmlns:a16="http://schemas.microsoft.com/office/drawing/2014/main" id="{00000000-0008-0000-0100-0000AA00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71" name="Group 1">
          <a:extLst>
            <a:ext uri="{FF2B5EF4-FFF2-40B4-BE49-F238E27FC236}">
              <a16:creationId xmlns:a16="http://schemas.microsoft.com/office/drawing/2014/main" id="{00000000-0008-0000-0100-0000AB000000}"/>
            </a:ext>
          </a:extLst>
        </xdr:cNvPr>
        <xdr:cNvGrpSpPr>
          <a:grpSpLocks/>
        </xdr:cNvGrpSpPr>
      </xdr:nvGrpSpPr>
      <xdr:grpSpPr bwMode="auto">
        <a:xfrm>
          <a:off x="3214688" y="104775"/>
          <a:ext cx="0" cy="357188"/>
          <a:chOff x="7950200" y="104775"/>
          <a:chExt cx="0" cy="314325"/>
        </a:xfrm>
      </xdr:grpSpPr>
      <xdr:sp macro="" textlink="">
        <xdr:nvSpPr>
          <xdr:cNvPr id="172" name="Rectangle 2">
            <a:extLst>
              <a:ext uri="{FF2B5EF4-FFF2-40B4-BE49-F238E27FC236}">
                <a16:creationId xmlns:a16="http://schemas.microsoft.com/office/drawing/2014/main" id="{00000000-0008-0000-0100-0000AC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73" name="Text Box 3">
            <a:extLst>
              <a:ext uri="{FF2B5EF4-FFF2-40B4-BE49-F238E27FC236}">
                <a16:creationId xmlns:a16="http://schemas.microsoft.com/office/drawing/2014/main" id="{00000000-0008-0000-0100-0000AD000000}"/>
              </a:ext>
            </a:extLst>
          </xdr:cNvPr>
          <xdr:cNvSpPr txBox="1">
            <a:spLocks noChangeArrowheads="1"/>
          </xdr:cNvSpPr>
        </xdr:nvSpPr>
        <xdr:spPr bwMode="auto">
          <a:xfrm>
            <a:off x="121450346126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74" name="Group 1">
          <a:extLst>
            <a:ext uri="{FF2B5EF4-FFF2-40B4-BE49-F238E27FC236}">
              <a16:creationId xmlns:a16="http://schemas.microsoft.com/office/drawing/2014/main" id="{00000000-0008-0000-0100-0000AE000000}"/>
            </a:ext>
          </a:extLst>
        </xdr:cNvPr>
        <xdr:cNvGrpSpPr>
          <a:grpSpLocks/>
        </xdr:cNvGrpSpPr>
      </xdr:nvGrpSpPr>
      <xdr:grpSpPr bwMode="auto">
        <a:xfrm>
          <a:off x="3214688" y="104775"/>
          <a:ext cx="0" cy="357188"/>
          <a:chOff x="5362575" y="104775"/>
          <a:chExt cx="0" cy="314325"/>
        </a:xfrm>
      </xdr:grpSpPr>
      <xdr:sp macro="" textlink="">
        <xdr:nvSpPr>
          <xdr:cNvPr id="175" name="Rectangle 2">
            <a:extLst>
              <a:ext uri="{FF2B5EF4-FFF2-40B4-BE49-F238E27FC236}">
                <a16:creationId xmlns:a16="http://schemas.microsoft.com/office/drawing/2014/main" id="{00000000-0008-0000-0100-0000AF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76" name="Text Box 3">
            <a:extLst>
              <a:ext uri="{FF2B5EF4-FFF2-40B4-BE49-F238E27FC236}">
                <a16:creationId xmlns:a16="http://schemas.microsoft.com/office/drawing/2014/main" id="{00000000-0008-0000-0100-0000B000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77" name="Group 15">
          <a:extLst>
            <a:ext uri="{FF2B5EF4-FFF2-40B4-BE49-F238E27FC236}">
              <a16:creationId xmlns:a16="http://schemas.microsoft.com/office/drawing/2014/main" id="{00000000-0008-0000-0100-0000B1000000}"/>
            </a:ext>
          </a:extLst>
        </xdr:cNvPr>
        <xdr:cNvGrpSpPr>
          <a:grpSpLocks/>
        </xdr:cNvGrpSpPr>
      </xdr:nvGrpSpPr>
      <xdr:grpSpPr bwMode="auto">
        <a:xfrm>
          <a:off x="3214688" y="104775"/>
          <a:ext cx="0" cy="357188"/>
          <a:chOff x="5362575" y="104775"/>
          <a:chExt cx="0" cy="314325"/>
        </a:xfrm>
      </xdr:grpSpPr>
      <xdr:sp macro="" textlink="">
        <xdr:nvSpPr>
          <xdr:cNvPr id="178" name="Rectangle 16">
            <a:extLst>
              <a:ext uri="{FF2B5EF4-FFF2-40B4-BE49-F238E27FC236}">
                <a16:creationId xmlns:a16="http://schemas.microsoft.com/office/drawing/2014/main" id="{00000000-0008-0000-0100-0000B2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79" name="Text Box 17">
            <a:extLst>
              <a:ext uri="{FF2B5EF4-FFF2-40B4-BE49-F238E27FC236}">
                <a16:creationId xmlns:a16="http://schemas.microsoft.com/office/drawing/2014/main" id="{00000000-0008-0000-0100-0000B300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0" name="Group 1">
          <a:extLst>
            <a:ext uri="{FF2B5EF4-FFF2-40B4-BE49-F238E27FC236}">
              <a16:creationId xmlns:a16="http://schemas.microsoft.com/office/drawing/2014/main" id="{00000000-0008-0000-0100-0000B4000000}"/>
            </a:ext>
          </a:extLst>
        </xdr:cNvPr>
        <xdr:cNvGrpSpPr>
          <a:grpSpLocks/>
        </xdr:cNvGrpSpPr>
      </xdr:nvGrpSpPr>
      <xdr:grpSpPr bwMode="auto">
        <a:xfrm>
          <a:off x="3214688" y="104775"/>
          <a:ext cx="0" cy="357188"/>
          <a:chOff x="5362575" y="104775"/>
          <a:chExt cx="0" cy="314325"/>
        </a:xfrm>
      </xdr:grpSpPr>
      <xdr:sp macro="" textlink="">
        <xdr:nvSpPr>
          <xdr:cNvPr id="181" name="Rectangle 2">
            <a:extLst>
              <a:ext uri="{FF2B5EF4-FFF2-40B4-BE49-F238E27FC236}">
                <a16:creationId xmlns:a16="http://schemas.microsoft.com/office/drawing/2014/main" id="{00000000-0008-0000-0100-0000B5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82" name="Text Box 3">
            <a:extLst>
              <a:ext uri="{FF2B5EF4-FFF2-40B4-BE49-F238E27FC236}">
                <a16:creationId xmlns:a16="http://schemas.microsoft.com/office/drawing/2014/main" id="{00000000-0008-0000-0100-0000B600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3" name="Group 15">
          <a:extLst>
            <a:ext uri="{FF2B5EF4-FFF2-40B4-BE49-F238E27FC236}">
              <a16:creationId xmlns:a16="http://schemas.microsoft.com/office/drawing/2014/main" id="{00000000-0008-0000-0100-0000B7000000}"/>
            </a:ext>
          </a:extLst>
        </xdr:cNvPr>
        <xdr:cNvGrpSpPr>
          <a:grpSpLocks/>
        </xdr:cNvGrpSpPr>
      </xdr:nvGrpSpPr>
      <xdr:grpSpPr bwMode="auto">
        <a:xfrm>
          <a:off x="3214688" y="104775"/>
          <a:ext cx="0" cy="357188"/>
          <a:chOff x="5362575" y="104775"/>
          <a:chExt cx="0" cy="314325"/>
        </a:xfrm>
      </xdr:grpSpPr>
      <xdr:sp macro="" textlink="">
        <xdr:nvSpPr>
          <xdr:cNvPr id="184" name="Rectangle 16">
            <a:extLst>
              <a:ext uri="{FF2B5EF4-FFF2-40B4-BE49-F238E27FC236}">
                <a16:creationId xmlns:a16="http://schemas.microsoft.com/office/drawing/2014/main" id="{00000000-0008-0000-0100-0000B8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85" name="Text Box 17">
            <a:extLst>
              <a:ext uri="{FF2B5EF4-FFF2-40B4-BE49-F238E27FC236}">
                <a16:creationId xmlns:a16="http://schemas.microsoft.com/office/drawing/2014/main" id="{00000000-0008-0000-0100-0000B900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6" name="Group 1">
          <a:extLst>
            <a:ext uri="{FF2B5EF4-FFF2-40B4-BE49-F238E27FC236}">
              <a16:creationId xmlns:a16="http://schemas.microsoft.com/office/drawing/2014/main" id="{00000000-0008-0000-0100-0000BA000000}"/>
            </a:ext>
          </a:extLst>
        </xdr:cNvPr>
        <xdr:cNvGrpSpPr>
          <a:grpSpLocks/>
        </xdr:cNvGrpSpPr>
      </xdr:nvGrpSpPr>
      <xdr:grpSpPr bwMode="auto">
        <a:xfrm>
          <a:off x="3214688" y="104775"/>
          <a:ext cx="0" cy="357188"/>
          <a:chOff x="7950200" y="104775"/>
          <a:chExt cx="0" cy="314325"/>
        </a:xfrm>
      </xdr:grpSpPr>
      <xdr:sp macro="" textlink="">
        <xdr:nvSpPr>
          <xdr:cNvPr id="187" name="Rectangle 2">
            <a:extLst>
              <a:ext uri="{FF2B5EF4-FFF2-40B4-BE49-F238E27FC236}">
                <a16:creationId xmlns:a16="http://schemas.microsoft.com/office/drawing/2014/main" id="{00000000-0008-0000-0100-0000BB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88" name="Text Box 3">
            <a:extLst>
              <a:ext uri="{FF2B5EF4-FFF2-40B4-BE49-F238E27FC236}">
                <a16:creationId xmlns:a16="http://schemas.microsoft.com/office/drawing/2014/main" id="{00000000-0008-0000-0100-0000BC000000}"/>
              </a:ext>
            </a:extLst>
          </xdr:cNvPr>
          <xdr:cNvSpPr txBox="1">
            <a:spLocks noChangeArrowheads="1"/>
          </xdr:cNvSpPr>
        </xdr:nvSpPr>
        <xdr:spPr bwMode="auto">
          <a:xfrm>
            <a:off x="121450346126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189" name="Group 1">
          <a:extLst>
            <a:ext uri="{FF2B5EF4-FFF2-40B4-BE49-F238E27FC236}">
              <a16:creationId xmlns:a16="http://schemas.microsoft.com/office/drawing/2014/main" id="{00000000-0008-0000-0100-0000BD000000}"/>
            </a:ext>
          </a:extLst>
        </xdr:cNvPr>
        <xdr:cNvGrpSpPr>
          <a:grpSpLocks/>
        </xdr:cNvGrpSpPr>
      </xdr:nvGrpSpPr>
      <xdr:grpSpPr bwMode="auto">
        <a:xfrm>
          <a:off x="4976813" y="104775"/>
          <a:ext cx="0" cy="357188"/>
          <a:chOff x="5362575" y="104775"/>
          <a:chExt cx="0" cy="314325"/>
        </a:xfrm>
      </xdr:grpSpPr>
      <xdr:sp macro="" textlink="">
        <xdr:nvSpPr>
          <xdr:cNvPr id="190" name="Rectangle 2">
            <a:extLst>
              <a:ext uri="{FF2B5EF4-FFF2-40B4-BE49-F238E27FC236}">
                <a16:creationId xmlns:a16="http://schemas.microsoft.com/office/drawing/2014/main" id="{00000000-0008-0000-0100-0000BE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1" name="Text Box 3">
            <a:extLst>
              <a:ext uri="{FF2B5EF4-FFF2-40B4-BE49-F238E27FC236}">
                <a16:creationId xmlns:a16="http://schemas.microsoft.com/office/drawing/2014/main" id="{00000000-0008-0000-0100-0000BF00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192" name="Group 15">
          <a:extLst>
            <a:ext uri="{FF2B5EF4-FFF2-40B4-BE49-F238E27FC236}">
              <a16:creationId xmlns:a16="http://schemas.microsoft.com/office/drawing/2014/main" id="{00000000-0008-0000-0100-0000C0000000}"/>
            </a:ext>
          </a:extLst>
        </xdr:cNvPr>
        <xdr:cNvGrpSpPr>
          <a:grpSpLocks/>
        </xdr:cNvGrpSpPr>
      </xdr:nvGrpSpPr>
      <xdr:grpSpPr bwMode="auto">
        <a:xfrm>
          <a:off x="4976813" y="104775"/>
          <a:ext cx="0" cy="357188"/>
          <a:chOff x="5362575" y="104775"/>
          <a:chExt cx="0" cy="314325"/>
        </a:xfrm>
      </xdr:grpSpPr>
      <xdr:sp macro="" textlink="">
        <xdr:nvSpPr>
          <xdr:cNvPr id="193" name="Rectangle 16">
            <a:extLst>
              <a:ext uri="{FF2B5EF4-FFF2-40B4-BE49-F238E27FC236}">
                <a16:creationId xmlns:a16="http://schemas.microsoft.com/office/drawing/2014/main" id="{00000000-0008-0000-0100-0000C1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4" name="Text Box 17">
            <a:extLst>
              <a:ext uri="{FF2B5EF4-FFF2-40B4-BE49-F238E27FC236}">
                <a16:creationId xmlns:a16="http://schemas.microsoft.com/office/drawing/2014/main" id="{00000000-0008-0000-0100-0000C200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195" name="Group 1">
          <a:extLst>
            <a:ext uri="{FF2B5EF4-FFF2-40B4-BE49-F238E27FC236}">
              <a16:creationId xmlns:a16="http://schemas.microsoft.com/office/drawing/2014/main" id="{00000000-0008-0000-0100-0000C3000000}"/>
            </a:ext>
          </a:extLst>
        </xdr:cNvPr>
        <xdr:cNvGrpSpPr>
          <a:grpSpLocks/>
        </xdr:cNvGrpSpPr>
      </xdr:nvGrpSpPr>
      <xdr:grpSpPr bwMode="auto">
        <a:xfrm>
          <a:off x="4976813" y="104775"/>
          <a:ext cx="0" cy="357188"/>
          <a:chOff x="5362575" y="104775"/>
          <a:chExt cx="0" cy="314325"/>
        </a:xfrm>
      </xdr:grpSpPr>
      <xdr:sp macro="" textlink="">
        <xdr:nvSpPr>
          <xdr:cNvPr id="196" name="Rectangle 2">
            <a:extLst>
              <a:ext uri="{FF2B5EF4-FFF2-40B4-BE49-F238E27FC236}">
                <a16:creationId xmlns:a16="http://schemas.microsoft.com/office/drawing/2014/main" id="{00000000-0008-0000-0100-0000C4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7" name="Text Box 3">
            <a:extLst>
              <a:ext uri="{FF2B5EF4-FFF2-40B4-BE49-F238E27FC236}">
                <a16:creationId xmlns:a16="http://schemas.microsoft.com/office/drawing/2014/main" id="{00000000-0008-0000-0100-0000C500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198" name="Group 15">
          <a:extLst>
            <a:ext uri="{FF2B5EF4-FFF2-40B4-BE49-F238E27FC236}">
              <a16:creationId xmlns:a16="http://schemas.microsoft.com/office/drawing/2014/main" id="{00000000-0008-0000-0100-0000C6000000}"/>
            </a:ext>
          </a:extLst>
        </xdr:cNvPr>
        <xdr:cNvGrpSpPr>
          <a:grpSpLocks/>
        </xdr:cNvGrpSpPr>
      </xdr:nvGrpSpPr>
      <xdr:grpSpPr bwMode="auto">
        <a:xfrm>
          <a:off x="4976813" y="104775"/>
          <a:ext cx="0" cy="357188"/>
          <a:chOff x="5362575" y="104775"/>
          <a:chExt cx="0" cy="314325"/>
        </a:xfrm>
      </xdr:grpSpPr>
      <xdr:sp macro="" textlink="">
        <xdr:nvSpPr>
          <xdr:cNvPr id="199" name="Rectangle 16">
            <a:extLst>
              <a:ext uri="{FF2B5EF4-FFF2-40B4-BE49-F238E27FC236}">
                <a16:creationId xmlns:a16="http://schemas.microsoft.com/office/drawing/2014/main" id="{00000000-0008-0000-0100-0000C7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00" name="Text Box 17">
            <a:extLst>
              <a:ext uri="{FF2B5EF4-FFF2-40B4-BE49-F238E27FC236}">
                <a16:creationId xmlns:a16="http://schemas.microsoft.com/office/drawing/2014/main" id="{00000000-0008-0000-0100-0000C800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201" name="Group 1">
          <a:extLst>
            <a:ext uri="{FF2B5EF4-FFF2-40B4-BE49-F238E27FC236}">
              <a16:creationId xmlns:a16="http://schemas.microsoft.com/office/drawing/2014/main" id="{00000000-0008-0000-0100-0000C9000000}"/>
            </a:ext>
          </a:extLst>
        </xdr:cNvPr>
        <xdr:cNvGrpSpPr>
          <a:grpSpLocks/>
        </xdr:cNvGrpSpPr>
      </xdr:nvGrpSpPr>
      <xdr:grpSpPr bwMode="auto">
        <a:xfrm>
          <a:off x="4976813" y="104775"/>
          <a:ext cx="0" cy="357188"/>
          <a:chOff x="7950200" y="104775"/>
          <a:chExt cx="0" cy="314325"/>
        </a:xfrm>
      </xdr:grpSpPr>
      <xdr:sp macro="" textlink="">
        <xdr:nvSpPr>
          <xdr:cNvPr id="202" name="Rectangle 2">
            <a:extLst>
              <a:ext uri="{FF2B5EF4-FFF2-40B4-BE49-F238E27FC236}">
                <a16:creationId xmlns:a16="http://schemas.microsoft.com/office/drawing/2014/main" id="{00000000-0008-0000-0100-0000CA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03" name="Text Box 3">
            <a:extLst>
              <a:ext uri="{FF2B5EF4-FFF2-40B4-BE49-F238E27FC236}">
                <a16:creationId xmlns:a16="http://schemas.microsoft.com/office/drawing/2014/main" id="{00000000-0008-0000-0100-0000CB000000}"/>
              </a:ext>
            </a:extLst>
          </xdr:cNvPr>
          <xdr:cNvSpPr txBox="1">
            <a:spLocks noChangeArrowheads="1"/>
          </xdr:cNvSpPr>
        </xdr:nvSpPr>
        <xdr:spPr bwMode="auto">
          <a:xfrm>
            <a:off x="121450346126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204" name="Group 1">
          <a:extLst>
            <a:ext uri="{FF2B5EF4-FFF2-40B4-BE49-F238E27FC236}">
              <a16:creationId xmlns:a16="http://schemas.microsoft.com/office/drawing/2014/main" id="{00000000-0008-0000-0100-0000CC000000}"/>
            </a:ext>
          </a:extLst>
        </xdr:cNvPr>
        <xdr:cNvGrpSpPr>
          <a:grpSpLocks/>
        </xdr:cNvGrpSpPr>
      </xdr:nvGrpSpPr>
      <xdr:grpSpPr bwMode="auto">
        <a:xfrm>
          <a:off x="4976813" y="104775"/>
          <a:ext cx="0" cy="357188"/>
          <a:chOff x="5362575" y="104775"/>
          <a:chExt cx="0" cy="314325"/>
        </a:xfrm>
      </xdr:grpSpPr>
      <xdr:sp macro="" textlink="">
        <xdr:nvSpPr>
          <xdr:cNvPr id="205" name="Rectangle 2">
            <a:extLst>
              <a:ext uri="{FF2B5EF4-FFF2-40B4-BE49-F238E27FC236}">
                <a16:creationId xmlns:a16="http://schemas.microsoft.com/office/drawing/2014/main" id="{00000000-0008-0000-0100-0000CD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06" name="Text Box 3">
            <a:extLst>
              <a:ext uri="{FF2B5EF4-FFF2-40B4-BE49-F238E27FC236}">
                <a16:creationId xmlns:a16="http://schemas.microsoft.com/office/drawing/2014/main" id="{00000000-0008-0000-0100-0000CE00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207" name="Group 15">
          <a:extLst>
            <a:ext uri="{FF2B5EF4-FFF2-40B4-BE49-F238E27FC236}">
              <a16:creationId xmlns:a16="http://schemas.microsoft.com/office/drawing/2014/main" id="{00000000-0008-0000-0100-0000CF000000}"/>
            </a:ext>
          </a:extLst>
        </xdr:cNvPr>
        <xdr:cNvGrpSpPr>
          <a:grpSpLocks/>
        </xdr:cNvGrpSpPr>
      </xdr:nvGrpSpPr>
      <xdr:grpSpPr bwMode="auto">
        <a:xfrm>
          <a:off x="4976813" y="104775"/>
          <a:ext cx="0" cy="357188"/>
          <a:chOff x="5362575" y="104775"/>
          <a:chExt cx="0" cy="314325"/>
        </a:xfrm>
      </xdr:grpSpPr>
      <xdr:sp macro="" textlink="">
        <xdr:nvSpPr>
          <xdr:cNvPr id="208" name="Rectangle 16">
            <a:extLst>
              <a:ext uri="{FF2B5EF4-FFF2-40B4-BE49-F238E27FC236}">
                <a16:creationId xmlns:a16="http://schemas.microsoft.com/office/drawing/2014/main" id="{00000000-0008-0000-0100-0000D0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09" name="Text Box 17">
            <a:extLst>
              <a:ext uri="{FF2B5EF4-FFF2-40B4-BE49-F238E27FC236}">
                <a16:creationId xmlns:a16="http://schemas.microsoft.com/office/drawing/2014/main" id="{00000000-0008-0000-0100-0000D100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210" name="Group 1">
          <a:extLst>
            <a:ext uri="{FF2B5EF4-FFF2-40B4-BE49-F238E27FC236}">
              <a16:creationId xmlns:a16="http://schemas.microsoft.com/office/drawing/2014/main" id="{00000000-0008-0000-0100-0000D2000000}"/>
            </a:ext>
          </a:extLst>
        </xdr:cNvPr>
        <xdr:cNvGrpSpPr>
          <a:grpSpLocks/>
        </xdr:cNvGrpSpPr>
      </xdr:nvGrpSpPr>
      <xdr:grpSpPr bwMode="auto">
        <a:xfrm>
          <a:off x="4976813" y="104775"/>
          <a:ext cx="0" cy="357188"/>
          <a:chOff x="5362575" y="104775"/>
          <a:chExt cx="0" cy="314325"/>
        </a:xfrm>
      </xdr:grpSpPr>
      <xdr:sp macro="" textlink="">
        <xdr:nvSpPr>
          <xdr:cNvPr id="211" name="Rectangle 2">
            <a:extLst>
              <a:ext uri="{FF2B5EF4-FFF2-40B4-BE49-F238E27FC236}">
                <a16:creationId xmlns:a16="http://schemas.microsoft.com/office/drawing/2014/main" id="{00000000-0008-0000-0100-0000D3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12" name="Text Box 3">
            <a:extLst>
              <a:ext uri="{FF2B5EF4-FFF2-40B4-BE49-F238E27FC236}">
                <a16:creationId xmlns:a16="http://schemas.microsoft.com/office/drawing/2014/main" id="{00000000-0008-0000-0100-0000D400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213" name="Group 15">
          <a:extLst>
            <a:ext uri="{FF2B5EF4-FFF2-40B4-BE49-F238E27FC236}">
              <a16:creationId xmlns:a16="http://schemas.microsoft.com/office/drawing/2014/main" id="{00000000-0008-0000-0100-0000D5000000}"/>
            </a:ext>
          </a:extLst>
        </xdr:cNvPr>
        <xdr:cNvGrpSpPr>
          <a:grpSpLocks/>
        </xdr:cNvGrpSpPr>
      </xdr:nvGrpSpPr>
      <xdr:grpSpPr bwMode="auto">
        <a:xfrm>
          <a:off x="4976813" y="104775"/>
          <a:ext cx="0" cy="357188"/>
          <a:chOff x="5362575" y="104775"/>
          <a:chExt cx="0" cy="314325"/>
        </a:xfrm>
      </xdr:grpSpPr>
      <xdr:sp macro="" textlink="">
        <xdr:nvSpPr>
          <xdr:cNvPr id="214" name="Rectangle 16">
            <a:extLst>
              <a:ext uri="{FF2B5EF4-FFF2-40B4-BE49-F238E27FC236}">
                <a16:creationId xmlns:a16="http://schemas.microsoft.com/office/drawing/2014/main" id="{00000000-0008-0000-0100-0000D6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15" name="Text Box 17">
            <a:extLst>
              <a:ext uri="{FF2B5EF4-FFF2-40B4-BE49-F238E27FC236}">
                <a16:creationId xmlns:a16="http://schemas.microsoft.com/office/drawing/2014/main" id="{00000000-0008-0000-0100-0000D700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216" name="Group 1">
          <a:extLst>
            <a:ext uri="{FF2B5EF4-FFF2-40B4-BE49-F238E27FC236}">
              <a16:creationId xmlns:a16="http://schemas.microsoft.com/office/drawing/2014/main" id="{00000000-0008-0000-0100-0000D8000000}"/>
            </a:ext>
          </a:extLst>
        </xdr:cNvPr>
        <xdr:cNvGrpSpPr>
          <a:grpSpLocks/>
        </xdr:cNvGrpSpPr>
      </xdr:nvGrpSpPr>
      <xdr:grpSpPr bwMode="auto">
        <a:xfrm>
          <a:off x="4976813" y="104775"/>
          <a:ext cx="0" cy="357188"/>
          <a:chOff x="7950200" y="104775"/>
          <a:chExt cx="0" cy="314325"/>
        </a:xfrm>
      </xdr:grpSpPr>
      <xdr:sp macro="" textlink="">
        <xdr:nvSpPr>
          <xdr:cNvPr id="217" name="Rectangle 2">
            <a:extLst>
              <a:ext uri="{FF2B5EF4-FFF2-40B4-BE49-F238E27FC236}">
                <a16:creationId xmlns:a16="http://schemas.microsoft.com/office/drawing/2014/main" id="{00000000-0008-0000-0100-0000D9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18" name="Text Box 3">
            <a:extLst>
              <a:ext uri="{FF2B5EF4-FFF2-40B4-BE49-F238E27FC236}">
                <a16:creationId xmlns:a16="http://schemas.microsoft.com/office/drawing/2014/main" id="{00000000-0008-0000-0100-0000DA000000}"/>
              </a:ext>
            </a:extLst>
          </xdr:cNvPr>
          <xdr:cNvSpPr txBox="1">
            <a:spLocks noChangeArrowheads="1"/>
          </xdr:cNvSpPr>
        </xdr:nvSpPr>
        <xdr:spPr bwMode="auto">
          <a:xfrm>
            <a:off x="121450346126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219" name="Group 1">
          <a:extLst>
            <a:ext uri="{FF2B5EF4-FFF2-40B4-BE49-F238E27FC236}">
              <a16:creationId xmlns:a16="http://schemas.microsoft.com/office/drawing/2014/main" id="{00000000-0008-0000-0100-0000DB000000}"/>
            </a:ext>
          </a:extLst>
        </xdr:cNvPr>
        <xdr:cNvGrpSpPr>
          <a:grpSpLocks/>
        </xdr:cNvGrpSpPr>
      </xdr:nvGrpSpPr>
      <xdr:grpSpPr bwMode="auto">
        <a:xfrm>
          <a:off x="4976813" y="104775"/>
          <a:ext cx="0" cy="357188"/>
          <a:chOff x="5362575" y="104775"/>
          <a:chExt cx="0" cy="314325"/>
        </a:xfrm>
      </xdr:grpSpPr>
      <xdr:sp macro="" textlink="">
        <xdr:nvSpPr>
          <xdr:cNvPr id="220" name="Rectangle 2">
            <a:extLst>
              <a:ext uri="{FF2B5EF4-FFF2-40B4-BE49-F238E27FC236}">
                <a16:creationId xmlns:a16="http://schemas.microsoft.com/office/drawing/2014/main" id="{00000000-0008-0000-0100-0000DC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1" name="Text Box 3">
            <a:extLst>
              <a:ext uri="{FF2B5EF4-FFF2-40B4-BE49-F238E27FC236}">
                <a16:creationId xmlns:a16="http://schemas.microsoft.com/office/drawing/2014/main" id="{00000000-0008-0000-0100-0000DD00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222" name="Group 15">
          <a:extLst>
            <a:ext uri="{FF2B5EF4-FFF2-40B4-BE49-F238E27FC236}">
              <a16:creationId xmlns:a16="http://schemas.microsoft.com/office/drawing/2014/main" id="{00000000-0008-0000-0100-0000DE000000}"/>
            </a:ext>
          </a:extLst>
        </xdr:cNvPr>
        <xdr:cNvGrpSpPr>
          <a:grpSpLocks/>
        </xdr:cNvGrpSpPr>
      </xdr:nvGrpSpPr>
      <xdr:grpSpPr bwMode="auto">
        <a:xfrm>
          <a:off x="4976813" y="104775"/>
          <a:ext cx="0" cy="357188"/>
          <a:chOff x="5362575" y="104775"/>
          <a:chExt cx="0" cy="314325"/>
        </a:xfrm>
      </xdr:grpSpPr>
      <xdr:sp macro="" textlink="">
        <xdr:nvSpPr>
          <xdr:cNvPr id="223" name="Rectangle 16">
            <a:extLst>
              <a:ext uri="{FF2B5EF4-FFF2-40B4-BE49-F238E27FC236}">
                <a16:creationId xmlns:a16="http://schemas.microsoft.com/office/drawing/2014/main" id="{00000000-0008-0000-0100-0000DF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4" name="Text Box 17">
            <a:extLst>
              <a:ext uri="{FF2B5EF4-FFF2-40B4-BE49-F238E27FC236}">
                <a16:creationId xmlns:a16="http://schemas.microsoft.com/office/drawing/2014/main" id="{00000000-0008-0000-0100-0000E000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225" name="Group 1">
          <a:extLst>
            <a:ext uri="{FF2B5EF4-FFF2-40B4-BE49-F238E27FC236}">
              <a16:creationId xmlns:a16="http://schemas.microsoft.com/office/drawing/2014/main" id="{00000000-0008-0000-0100-0000E1000000}"/>
            </a:ext>
          </a:extLst>
        </xdr:cNvPr>
        <xdr:cNvGrpSpPr>
          <a:grpSpLocks/>
        </xdr:cNvGrpSpPr>
      </xdr:nvGrpSpPr>
      <xdr:grpSpPr bwMode="auto">
        <a:xfrm>
          <a:off x="4976813" y="104775"/>
          <a:ext cx="0" cy="357188"/>
          <a:chOff x="5362575" y="104775"/>
          <a:chExt cx="0" cy="314325"/>
        </a:xfrm>
      </xdr:grpSpPr>
      <xdr:sp macro="" textlink="">
        <xdr:nvSpPr>
          <xdr:cNvPr id="226" name="Rectangle 2">
            <a:extLst>
              <a:ext uri="{FF2B5EF4-FFF2-40B4-BE49-F238E27FC236}">
                <a16:creationId xmlns:a16="http://schemas.microsoft.com/office/drawing/2014/main" id="{00000000-0008-0000-0100-0000E2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7" name="Text Box 3">
            <a:extLst>
              <a:ext uri="{FF2B5EF4-FFF2-40B4-BE49-F238E27FC236}">
                <a16:creationId xmlns:a16="http://schemas.microsoft.com/office/drawing/2014/main" id="{00000000-0008-0000-0100-0000E300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228" name="Group 15">
          <a:extLst>
            <a:ext uri="{FF2B5EF4-FFF2-40B4-BE49-F238E27FC236}">
              <a16:creationId xmlns:a16="http://schemas.microsoft.com/office/drawing/2014/main" id="{00000000-0008-0000-0100-0000E4000000}"/>
            </a:ext>
          </a:extLst>
        </xdr:cNvPr>
        <xdr:cNvGrpSpPr>
          <a:grpSpLocks/>
        </xdr:cNvGrpSpPr>
      </xdr:nvGrpSpPr>
      <xdr:grpSpPr bwMode="auto">
        <a:xfrm>
          <a:off x="4976813" y="104775"/>
          <a:ext cx="0" cy="357188"/>
          <a:chOff x="5362575" y="104775"/>
          <a:chExt cx="0" cy="314325"/>
        </a:xfrm>
      </xdr:grpSpPr>
      <xdr:sp macro="" textlink="">
        <xdr:nvSpPr>
          <xdr:cNvPr id="229" name="Rectangle 16">
            <a:extLst>
              <a:ext uri="{FF2B5EF4-FFF2-40B4-BE49-F238E27FC236}">
                <a16:creationId xmlns:a16="http://schemas.microsoft.com/office/drawing/2014/main" id="{00000000-0008-0000-0100-0000E5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30" name="Text Box 17">
            <a:extLst>
              <a:ext uri="{FF2B5EF4-FFF2-40B4-BE49-F238E27FC236}">
                <a16:creationId xmlns:a16="http://schemas.microsoft.com/office/drawing/2014/main" id="{00000000-0008-0000-0100-0000E600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231" name="Group 1">
          <a:extLst>
            <a:ext uri="{FF2B5EF4-FFF2-40B4-BE49-F238E27FC236}">
              <a16:creationId xmlns:a16="http://schemas.microsoft.com/office/drawing/2014/main" id="{00000000-0008-0000-0100-0000E7000000}"/>
            </a:ext>
          </a:extLst>
        </xdr:cNvPr>
        <xdr:cNvGrpSpPr>
          <a:grpSpLocks/>
        </xdr:cNvGrpSpPr>
      </xdr:nvGrpSpPr>
      <xdr:grpSpPr bwMode="auto">
        <a:xfrm>
          <a:off x="4976813" y="104775"/>
          <a:ext cx="0" cy="357188"/>
          <a:chOff x="7950200" y="104775"/>
          <a:chExt cx="0" cy="314325"/>
        </a:xfrm>
      </xdr:grpSpPr>
      <xdr:sp macro="" textlink="">
        <xdr:nvSpPr>
          <xdr:cNvPr id="232" name="Rectangle 2">
            <a:extLst>
              <a:ext uri="{FF2B5EF4-FFF2-40B4-BE49-F238E27FC236}">
                <a16:creationId xmlns:a16="http://schemas.microsoft.com/office/drawing/2014/main" id="{00000000-0008-0000-0100-0000E8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33" name="Text Box 3">
            <a:extLst>
              <a:ext uri="{FF2B5EF4-FFF2-40B4-BE49-F238E27FC236}">
                <a16:creationId xmlns:a16="http://schemas.microsoft.com/office/drawing/2014/main" id="{00000000-0008-0000-0100-0000E9000000}"/>
              </a:ext>
            </a:extLst>
          </xdr:cNvPr>
          <xdr:cNvSpPr txBox="1">
            <a:spLocks noChangeArrowheads="1"/>
          </xdr:cNvSpPr>
        </xdr:nvSpPr>
        <xdr:spPr bwMode="auto">
          <a:xfrm>
            <a:off x="121450346126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34" name="Group 1">
          <a:extLst>
            <a:ext uri="{FF2B5EF4-FFF2-40B4-BE49-F238E27FC236}">
              <a16:creationId xmlns:a16="http://schemas.microsoft.com/office/drawing/2014/main" id="{00000000-0008-0000-0100-0000EA000000}"/>
            </a:ext>
          </a:extLst>
        </xdr:cNvPr>
        <xdr:cNvGrpSpPr>
          <a:grpSpLocks/>
        </xdr:cNvGrpSpPr>
      </xdr:nvGrpSpPr>
      <xdr:grpSpPr bwMode="auto">
        <a:xfrm>
          <a:off x="3214688" y="104775"/>
          <a:ext cx="0" cy="357188"/>
          <a:chOff x="5362575" y="104775"/>
          <a:chExt cx="0" cy="314325"/>
        </a:xfrm>
      </xdr:grpSpPr>
      <xdr:sp macro="" textlink="">
        <xdr:nvSpPr>
          <xdr:cNvPr id="235" name="Rectangle 2">
            <a:extLst>
              <a:ext uri="{FF2B5EF4-FFF2-40B4-BE49-F238E27FC236}">
                <a16:creationId xmlns:a16="http://schemas.microsoft.com/office/drawing/2014/main" id="{00000000-0008-0000-0100-0000EB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36" name="Text Box 3">
            <a:extLst>
              <a:ext uri="{FF2B5EF4-FFF2-40B4-BE49-F238E27FC236}">
                <a16:creationId xmlns:a16="http://schemas.microsoft.com/office/drawing/2014/main" id="{00000000-0008-0000-0100-0000EC00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37" name="Group 15">
          <a:extLst>
            <a:ext uri="{FF2B5EF4-FFF2-40B4-BE49-F238E27FC236}">
              <a16:creationId xmlns:a16="http://schemas.microsoft.com/office/drawing/2014/main" id="{00000000-0008-0000-0100-0000ED000000}"/>
            </a:ext>
          </a:extLst>
        </xdr:cNvPr>
        <xdr:cNvGrpSpPr>
          <a:grpSpLocks/>
        </xdr:cNvGrpSpPr>
      </xdr:nvGrpSpPr>
      <xdr:grpSpPr bwMode="auto">
        <a:xfrm>
          <a:off x="3214688" y="104775"/>
          <a:ext cx="0" cy="357188"/>
          <a:chOff x="5362575" y="104775"/>
          <a:chExt cx="0" cy="314325"/>
        </a:xfrm>
      </xdr:grpSpPr>
      <xdr:sp macro="" textlink="">
        <xdr:nvSpPr>
          <xdr:cNvPr id="238" name="Rectangle 16">
            <a:extLst>
              <a:ext uri="{FF2B5EF4-FFF2-40B4-BE49-F238E27FC236}">
                <a16:creationId xmlns:a16="http://schemas.microsoft.com/office/drawing/2014/main" id="{00000000-0008-0000-0100-0000EE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39" name="Text Box 17">
            <a:extLst>
              <a:ext uri="{FF2B5EF4-FFF2-40B4-BE49-F238E27FC236}">
                <a16:creationId xmlns:a16="http://schemas.microsoft.com/office/drawing/2014/main" id="{00000000-0008-0000-0100-0000EF00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40" name="Group 1">
          <a:extLst>
            <a:ext uri="{FF2B5EF4-FFF2-40B4-BE49-F238E27FC236}">
              <a16:creationId xmlns:a16="http://schemas.microsoft.com/office/drawing/2014/main" id="{00000000-0008-0000-0100-0000F0000000}"/>
            </a:ext>
          </a:extLst>
        </xdr:cNvPr>
        <xdr:cNvGrpSpPr>
          <a:grpSpLocks/>
        </xdr:cNvGrpSpPr>
      </xdr:nvGrpSpPr>
      <xdr:grpSpPr bwMode="auto">
        <a:xfrm>
          <a:off x="3214688" y="104775"/>
          <a:ext cx="0" cy="357188"/>
          <a:chOff x="5362575" y="104775"/>
          <a:chExt cx="0" cy="314325"/>
        </a:xfrm>
      </xdr:grpSpPr>
      <xdr:sp macro="" textlink="">
        <xdr:nvSpPr>
          <xdr:cNvPr id="241" name="Rectangle 2">
            <a:extLst>
              <a:ext uri="{FF2B5EF4-FFF2-40B4-BE49-F238E27FC236}">
                <a16:creationId xmlns:a16="http://schemas.microsoft.com/office/drawing/2014/main" id="{00000000-0008-0000-0100-0000F1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42" name="Text Box 3">
            <a:extLst>
              <a:ext uri="{FF2B5EF4-FFF2-40B4-BE49-F238E27FC236}">
                <a16:creationId xmlns:a16="http://schemas.microsoft.com/office/drawing/2014/main" id="{00000000-0008-0000-0100-0000F200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43" name="Group 15">
          <a:extLst>
            <a:ext uri="{FF2B5EF4-FFF2-40B4-BE49-F238E27FC236}">
              <a16:creationId xmlns:a16="http://schemas.microsoft.com/office/drawing/2014/main" id="{00000000-0008-0000-0100-0000F3000000}"/>
            </a:ext>
          </a:extLst>
        </xdr:cNvPr>
        <xdr:cNvGrpSpPr>
          <a:grpSpLocks/>
        </xdr:cNvGrpSpPr>
      </xdr:nvGrpSpPr>
      <xdr:grpSpPr bwMode="auto">
        <a:xfrm>
          <a:off x="3214688" y="104775"/>
          <a:ext cx="0" cy="357188"/>
          <a:chOff x="5362575" y="104775"/>
          <a:chExt cx="0" cy="314325"/>
        </a:xfrm>
      </xdr:grpSpPr>
      <xdr:sp macro="" textlink="">
        <xdr:nvSpPr>
          <xdr:cNvPr id="244" name="Rectangle 16">
            <a:extLst>
              <a:ext uri="{FF2B5EF4-FFF2-40B4-BE49-F238E27FC236}">
                <a16:creationId xmlns:a16="http://schemas.microsoft.com/office/drawing/2014/main" id="{00000000-0008-0000-0100-0000F4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45" name="Text Box 17">
            <a:extLst>
              <a:ext uri="{FF2B5EF4-FFF2-40B4-BE49-F238E27FC236}">
                <a16:creationId xmlns:a16="http://schemas.microsoft.com/office/drawing/2014/main" id="{00000000-0008-0000-0100-0000F500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46" name="Group 1">
          <a:extLst>
            <a:ext uri="{FF2B5EF4-FFF2-40B4-BE49-F238E27FC236}">
              <a16:creationId xmlns:a16="http://schemas.microsoft.com/office/drawing/2014/main" id="{00000000-0008-0000-0100-0000F6000000}"/>
            </a:ext>
          </a:extLst>
        </xdr:cNvPr>
        <xdr:cNvGrpSpPr>
          <a:grpSpLocks/>
        </xdr:cNvGrpSpPr>
      </xdr:nvGrpSpPr>
      <xdr:grpSpPr bwMode="auto">
        <a:xfrm>
          <a:off x="3214688" y="104775"/>
          <a:ext cx="0" cy="357188"/>
          <a:chOff x="7950200" y="104775"/>
          <a:chExt cx="0" cy="314325"/>
        </a:xfrm>
      </xdr:grpSpPr>
      <xdr:sp macro="" textlink="">
        <xdr:nvSpPr>
          <xdr:cNvPr id="247" name="Rectangle 2">
            <a:extLst>
              <a:ext uri="{FF2B5EF4-FFF2-40B4-BE49-F238E27FC236}">
                <a16:creationId xmlns:a16="http://schemas.microsoft.com/office/drawing/2014/main" id="{00000000-0008-0000-0100-0000F7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48" name="Text Box 3">
            <a:extLst>
              <a:ext uri="{FF2B5EF4-FFF2-40B4-BE49-F238E27FC236}">
                <a16:creationId xmlns:a16="http://schemas.microsoft.com/office/drawing/2014/main" id="{00000000-0008-0000-0100-0000F8000000}"/>
              </a:ext>
            </a:extLst>
          </xdr:cNvPr>
          <xdr:cNvSpPr txBox="1">
            <a:spLocks noChangeArrowheads="1"/>
          </xdr:cNvSpPr>
        </xdr:nvSpPr>
        <xdr:spPr bwMode="auto">
          <a:xfrm>
            <a:off x="121450346126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49" name="Group 1">
          <a:extLst>
            <a:ext uri="{FF2B5EF4-FFF2-40B4-BE49-F238E27FC236}">
              <a16:creationId xmlns:a16="http://schemas.microsoft.com/office/drawing/2014/main" id="{00000000-0008-0000-0100-0000F9000000}"/>
            </a:ext>
          </a:extLst>
        </xdr:cNvPr>
        <xdr:cNvGrpSpPr>
          <a:grpSpLocks/>
        </xdr:cNvGrpSpPr>
      </xdr:nvGrpSpPr>
      <xdr:grpSpPr bwMode="auto">
        <a:xfrm>
          <a:off x="3214688" y="104775"/>
          <a:ext cx="0" cy="357188"/>
          <a:chOff x="5362575" y="104775"/>
          <a:chExt cx="0" cy="314325"/>
        </a:xfrm>
      </xdr:grpSpPr>
      <xdr:sp macro="" textlink="">
        <xdr:nvSpPr>
          <xdr:cNvPr id="250" name="Rectangle 2">
            <a:extLst>
              <a:ext uri="{FF2B5EF4-FFF2-40B4-BE49-F238E27FC236}">
                <a16:creationId xmlns:a16="http://schemas.microsoft.com/office/drawing/2014/main" id="{00000000-0008-0000-0100-0000FA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1" name="Text Box 3">
            <a:extLst>
              <a:ext uri="{FF2B5EF4-FFF2-40B4-BE49-F238E27FC236}">
                <a16:creationId xmlns:a16="http://schemas.microsoft.com/office/drawing/2014/main" id="{00000000-0008-0000-0100-0000FB00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52" name="Group 15">
          <a:extLst>
            <a:ext uri="{FF2B5EF4-FFF2-40B4-BE49-F238E27FC236}">
              <a16:creationId xmlns:a16="http://schemas.microsoft.com/office/drawing/2014/main" id="{00000000-0008-0000-0100-0000FC000000}"/>
            </a:ext>
          </a:extLst>
        </xdr:cNvPr>
        <xdr:cNvGrpSpPr>
          <a:grpSpLocks/>
        </xdr:cNvGrpSpPr>
      </xdr:nvGrpSpPr>
      <xdr:grpSpPr bwMode="auto">
        <a:xfrm>
          <a:off x="3214688" y="104775"/>
          <a:ext cx="0" cy="357188"/>
          <a:chOff x="5362575" y="104775"/>
          <a:chExt cx="0" cy="314325"/>
        </a:xfrm>
      </xdr:grpSpPr>
      <xdr:sp macro="" textlink="">
        <xdr:nvSpPr>
          <xdr:cNvPr id="253" name="Rectangle 16">
            <a:extLst>
              <a:ext uri="{FF2B5EF4-FFF2-40B4-BE49-F238E27FC236}">
                <a16:creationId xmlns:a16="http://schemas.microsoft.com/office/drawing/2014/main" id="{00000000-0008-0000-0100-0000FD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4" name="Text Box 17">
            <a:extLst>
              <a:ext uri="{FF2B5EF4-FFF2-40B4-BE49-F238E27FC236}">
                <a16:creationId xmlns:a16="http://schemas.microsoft.com/office/drawing/2014/main" id="{00000000-0008-0000-0100-0000FE00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55" name="Group 1">
          <a:extLst>
            <a:ext uri="{FF2B5EF4-FFF2-40B4-BE49-F238E27FC236}">
              <a16:creationId xmlns:a16="http://schemas.microsoft.com/office/drawing/2014/main" id="{00000000-0008-0000-0100-0000FF000000}"/>
            </a:ext>
          </a:extLst>
        </xdr:cNvPr>
        <xdr:cNvGrpSpPr>
          <a:grpSpLocks/>
        </xdr:cNvGrpSpPr>
      </xdr:nvGrpSpPr>
      <xdr:grpSpPr bwMode="auto">
        <a:xfrm>
          <a:off x="3214688" y="104775"/>
          <a:ext cx="0" cy="357188"/>
          <a:chOff x="5362575" y="104775"/>
          <a:chExt cx="0" cy="314325"/>
        </a:xfrm>
      </xdr:grpSpPr>
      <xdr:sp macro="" textlink="">
        <xdr:nvSpPr>
          <xdr:cNvPr id="256" name="Rectangle 2">
            <a:extLst>
              <a:ext uri="{FF2B5EF4-FFF2-40B4-BE49-F238E27FC236}">
                <a16:creationId xmlns:a16="http://schemas.microsoft.com/office/drawing/2014/main" id="{00000000-0008-0000-0100-000000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7" name="Text Box 3">
            <a:extLst>
              <a:ext uri="{FF2B5EF4-FFF2-40B4-BE49-F238E27FC236}">
                <a16:creationId xmlns:a16="http://schemas.microsoft.com/office/drawing/2014/main" id="{00000000-0008-0000-0100-00000101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58" name="Group 15">
          <a:extLst>
            <a:ext uri="{FF2B5EF4-FFF2-40B4-BE49-F238E27FC236}">
              <a16:creationId xmlns:a16="http://schemas.microsoft.com/office/drawing/2014/main" id="{00000000-0008-0000-0100-000002010000}"/>
            </a:ext>
          </a:extLst>
        </xdr:cNvPr>
        <xdr:cNvGrpSpPr>
          <a:grpSpLocks/>
        </xdr:cNvGrpSpPr>
      </xdr:nvGrpSpPr>
      <xdr:grpSpPr bwMode="auto">
        <a:xfrm>
          <a:off x="3214688" y="104775"/>
          <a:ext cx="0" cy="357188"/>
          <a:chOff x="5362575" y="104775"/>
          <a:chExt cx="0" cy="314325"/>
        </a:xfrm>
      </xdr:grpSpPr>
      <xdr:sp macro="" textlink="">
        <xdr:nvSpPr>
          <xdr:cNvPr id="259" name="Rectangle 16">
            <a:extLst>
              <a:ext uri="{FF2B5EF4-FFF2-40B4-BE49-F238E27FC236}">
                <a16:creationId xmlns:a16="http://schemas.microsoft.com/office/drawing/2014/main" id="{00000000-0008-0000-0100-000003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60" name="Text Box 17">
            <a:extLst>
              <a:ext uri="{FF2B5EF4-FFF2-40B4-BE49-F238E27FC236}">
                <a16:creationId xmlns:a16="http://schemas.microsoft.com/office/drawing/2014/main" id="{00000000-0008-0000-0100-00000401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61" name="Group 1">
          <a:extLst>
            <a:ext uri="{FF2B5EF4-FFF2-40B4-BE49-F238E27FC236}">
              <a16:creationId xmlns:a16="http://schemas.microsoft.com/office/drawing/2014/main" id="{00000000-0008-0000-0100-000005010000}"/>
            </a:ext>
          </a:extLst>
        </xdr:cNvPr>
        <xdr:cNvGrpSpPr>
          <a:grpSpLocks/>
        </xdr:cNvGrpSpPr>
      </xdr:nvGrpSpPr>
      <xdr:grpSpPr bwMode="auto">
        <a:xfrm>
          <a:off x="3214688" y="104775"/>
          <a:ext cx="0" cy="357188"/>
          <a:chOff x="7950200" y="104775"/>
          <a:chExt cx="0" cy="314325"/>
        </a:xfrm>
      </xdr:grpSpPr>
      <xdr:sp macro="" textlink="">
        <xdr:nvSpPr>
          <xdr:cNvPr id="262" name="Rectangle 2">
            <a:extLst>
              <a:ext uri="{FF2B5EF4-FFF2-40B4-BE49-F238E27FC236}">
                <a16:creationId xmlns:a16="http://schemas.microsoft.com/office/drawing/2014/main" id="{00000000-0008-0000-0100-000006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63" name="Text Box 3">
            <a:extLst>
              <a:ext uri="{FF2B5EF4-FFF2-40B4-BE49-F238E27FC236}">
                <a16:creationId xmlns:a16="http://schemas.microsoft.com/office/drawing/2014/main" id="{00000000-0008-0000-0100-000007010000}"/>
              </a:ext>
            </a:extLst>
          </xdr:cNvPr>
          <xdr:cNvSpPr txBox="1">
            <a:spLocks noChangeArrowheads="1"/>
          </xdr:cNvSpPr>
        </xdr:nvSpPr>
        <xdr:spPr bwMode="auto">
          <a:xfrm>
            <a:off x="121450346126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64" name="Group 1">
          <a:extLst>
            <a:ext uri="{FF2B5EF4-FFF2-40B4-BE49-F238E27FC236}">
              <a16:creationId xmlns:a16="http://schemas.microsoft.com/office/drawing/2014/main" id="{00000000-0008-0000-0100-000008010000}"/>
            </a:ext>
          </a:extLst>
        </xdr:cNvPr>
        <xdr:cNvGrpSpPr>
          <a:grpSpLocks/>
        </xdr:cNvGrpSpPr>
      </xdr:nvGrpSpPr>
      <xdr:grpSpPr bwMode="auto">
        <a:xfrm>
          <a:off x="3214688" y="104775"/>
          <a:ext cx="0" cy="357188"/>
          <a:chOff x="5362575" y="104775"/>
          <a:chExt cx="0" cy="314325"/>
        </a:xfrm>
      </xdr:grpSpPr>
      <xdr:sp macro="" textlink="">
        <xdr:nvSpPr>
          <xdr:cNvPr id="265" name="Rectangle 2">
            <a:extLst>
              <a:ext uri="{FF2B5EF4-FFF2-40B4-BE49-F238E27FC236}">
                <a16:creationId xmlns:a16="http://schemas.microsoft.com/office/drawing/2014/main" id="{00000000-0008-0000-0100-000009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66" name="Text Box 3">
            <a:extLst>
              <a:ext uri="{FF2B5EF4-FFF2-40B4-BE49-F238E27FC236}">
                <a16:creationId xmlns:a16="http://schemas.microsoft.com/office/drawing/2014/main" id="{00000000-0008-0000-0100-00000A01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67" name="Group 15">
          <a:extLst>
            <a:ext uri="{FF2B5EF4-FFF2-40B4-BE49-F238E27FC236}">
              <a16:creationId xmlns:a16="http://schemas.microsoft.com/office/drawing/2014/main" id="{00000000-0008-0000-0100-00000B010000}"/>
            </a:ext>
          </a:extLst>
        </xdr:cNvPr>
        <xdr:cNvGrpSpPr>
          <a:grpSpLocks/>
        </xdr:cNvGrpSpPr>
      </xdr:nvGrpSpPr>
      <xdr:grpSpPr bwMode="auto">
        <a:xfrm>
          <a:off x="3214688" y="104775"/>
          <a:ext cx="0" cy="357188"/>
          <a:chOff x="5362575" y="104775"/>
          <a:chExt cx="0" cy="314325"/>
        </a:xfrm>
      </xdr:grpSpPr>
      <xdr:sp macro="" textlink="">
        <xdr:nvSpPr>
          <xdr:cNvPr id="268" name="Rectangle 16">
            <a:extLst>
              <a:ext uri="{FF2B5EF4-FFF2-40B4-BE49-F238E27FC236}">
                <a16:creationId xmlns:a16="http://schemas.microsoft.com/office/drawing/2014/main" id="{00000000-0008-0000-0100-00000C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69" name="Text Box 17">
            <a:extLst>
              <a:ext uri="{FF2B5EF4-FFF2-40B4-BE49-F238E27FC236}">
                <a16:creationId xmlns:a16="http://schemas.microsoft.com/office/drawing/2014/main" id="{00000000-0008-0000-0100-00000D01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70" name="Group 1">
          <a:extLst>
            <a:ext uri="{FF2B5EF4-FFF2-40B4-BE49-F238E27FC236}">
              <a16:creationId xmlns:a16="http://schemas.microsoft.com/office/drawing/2014/main" id="{00000000-0008-0000-0100-00000E010000}"/>
            </a:ext>
          </a:extLst>
        </xdr:cNvPr>
        <xdr:cNvGrpSpPr>
          <a:grpSpLocks/>
        </xdr:cNvGrpSpPr>
      </xdr:nvGrpSpPr>
      <xdr:grpSpPr bwMode="auto">
        <a:xfrm>
          <a:off x="3214688" y="104775"/>
          <a:ext cx="0" cy="357188"/>
          <a:chOff x="5362575" y="104775"/>
          <a:chExt cx="0" cy="314325"/>
        </a:xfrm>
      </xdr:grpSpPr>
      <xdr:sp macro="" textlink="">
        <xdr:nvSpPr>
          <xdr:cNvPr id="271" name="Rectangle 2">
            <a:extLst>
              <a:ext uri="{FF2B5EF4-FFF2-40B4-BE49-F238E27FC236}">
                <a16:creationId xmlns:a16="http://schemas.microsoft.com/office/drawing/2014/main" id="{00000000-0008-0000-0100-00000F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72" name="Text Box 3">
            <a:extLst>
              <a:ext uri="{FF2B5EF4-FFF2-40B4-BE49-F238E27FC236}">
                <a16:creationId xmlns:a16="http://schemas.microsoft.com/office/drawing/2014/main" id="{00000000-0008-0000-0100-00001001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73" name="Group 15">
          <a:extLst>
            <a:ext uri="{FF2B5EF4-FFF2-40B4-BE49-F238E27FC236}">
              <a16:creationId xmlns:a16="http://schemas.microsoft.com/office/drawing/2014/main" id="{00000000-0008-0000-0100-000011010000}"/>
            </a:ext>
          </a:extLst>
        </xdr:cNvPr>
        <xdr:cNvGrpSpPr>
          <a:grpSpLocks/>
        </xdr:cNvGrpSpPr>
      </xdr:nvGrpSpPr>
      <xdr:grpSpPr bwMode="auto">
        <a:xfrm>
          <a:off x="3214688" y="104775"/>
          <a:ext cx="0" cy="357188"/>
          <a:chOff x="5362575" y="104775"/>
          <a:chExt cx="0" cy="314325"/>
        </a:xfrm>
      </xdr:grpSpPr>
      <xdr:sp macro="" textlink="">
        <xdr:nvSpPr>
          <xdr:cNvPr id="274" name="Rectangle 16">
            <a:extLst>
              <a:ext uri="{FF2B5EF4-FFF2-40B4-BE49-F238E27FC236}">
                <a16:creationId xmlns:a16="http://schemas.microsoft.com/office/drawing/2014/main" id="{00000000-0008-0000-0100-000012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75" name="Text Box 17">
            <a:extLst>
              <a:ext uri="{FF2B5EF4-FFF2-40B4-BE49-F238E27FC236}">
                <a16:creationId xmlns:a16="http://schemas.microsoft.com/office/drawing/2014/main" id="{00000000-0008-0000-0100-00001301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76" name="Group 1">
          <a:extLst>
            <a:ext uri="{FF2B5EF4-FFF2-40B4-BE49-F238E27FC236}">
              <a16:creationId xmlns:a16="http://schemas.microsoft.com/office/drawing/2014/main" id="{00000000-0008-0000-0100-000014010000}"/>
            </a:ext>
          </a:extLst>
        </xdr:cNvPr>
        <xdr:cNvGrpSpPr>
          <a:grpSpLocks/>
        </xdr:cNvGrpSpPr>
      </xdr:nvGrpSpPr>
      <xdr:grpSpPr bwMode="auto">
        <a:xfrm>
          <a:off x="3214688" y="104775"/>
          <a:ext cx="0" cy="357188"/>
          <a:chOff x="7950200" y="104775"/>
          <a:chExt cx="0" cy="314325"/>
        </a:xfrm>
      </xdr:grpSpPr>
      <xdr:sp macro="" textlink="">
        <xdr:nvSpPr>
          <xdr:cNvPr id="277" name="Rectangle 2">
            <a:extLst>
              <a:ext uri="{FF2B5EF4-FFF2-40B4-BE49-F238E27FC236}">
                <a16:creationId xmlns:a16="http://schemas.microsoft.com/office/drawing/2014/main" id="{00000000-0008-0000-0100-000015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78" name="Text Box 3">
            <a:extLst>
              <a:ext uri="{FF2B5EF4-FFF2-40B4-BE49-F238E27FC236}">
                <a16:creationId xmlns:a16="http://schemas.microsoft.com/office/drawing/2014/main" id="{00000000-0008-0000-0100-000016010000}"/>
              </a:ext>
            </a:extLst>
          </xdr:cNvPr>
          <xdr:cNvSpPr txBox="1">
            <a:spLocks noChangeArrowheads="1"/>
          </xdr:cNvSpPr>
        </xdr:nvSpPr>
        <xdr:spPr bwMode="auto">
          <a:xfrm>
            <a:off x="121450346126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279" name="Imagen 1">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66675"/>
          <a:ext cx="106680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0</xdr:row>
      <xdr:rowOff>104775</xdr:rowOff>
    </xdr:from>
    <xdr:to>
      <xdr:col>2</xdr:col>
      <xdr:colOff>0</xdr:colOff>
      <xdr:row>1</xdr:row>
      <xdr:rowOff>152400</xdr:rowOff>
    </xdr:to>
    <xdr:grpSp>
      <xdr:nvGrpSpPr>
        <xdr:cNvPr id="280" name="Group 1">
          <a:extLst>
            <a:ext uri="{FF2B5EF4-FFF2-40B4-BE49-F238E27FC236}">
              <a16:creationId xmlns:a16="http://schemas.microsoft.com/office/drawing/2014/main" id="{00000000-0008-0000-0100-000018010000}"/>
            </a:ext>
          </a:extLst>
        </xdr:cNvPr>
        <xdr:cNvGrpSpPr>
          <a:grpSpLocks/>
        </xdr:cNvGrpSpPr>
      </xdr:nvGrpSpPr>
      <xdr:grpSpPr bwMode="auto">
        <a:xfrm>
          <a:off x="3214688" y="104775"/>
          <a:ext cx="0" cy="357188"/>
          <a:chOff x="5362575" y="104775"/>
          <a:chExt cx="0" cy="314325"/>
        </a:xfrm>
      </xdr:grpSpPr>
      <xdr:sp macro="" textlink="">
        <xdr:nvSpPr>
          <xdr:cNvPr id="281" name="Rectangle 2">
            <a:extLst>
              <a:ext uri="{FF2B5EF4-FFF2-40B4-BE49-F238E27FC236}">
                <a16:creationId xmlns:a16="http://schemas.microsoft.com/office/drawing/2014/main" id="{00000000-0008-0000-0100-000019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2" name="Text Box 3">
            <a:extLst>
              <a:ext uri="{FF2B5EF4-FFF2-40B4-BE49-F238E27FC236}">
                <a16:creationId xmlns:a16="http://schemas.microsoft.com/office/drawing/2014/main" id="{00000000-0008-0000-0100-00001A01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83" name="Group 15">
          <a:extLst>
            <a:ext uri="{FF2B5EF4-FFF2-40B4-BE49-F238E27FC236}">
              <a16:creationId xmlns:a16="http://schemas.microsoft.com/office/drawing/2014/main" id="{00000000-0008-0000-0100-00001B010000}"/>
            </a:ext>
          </a:extLst>
        </xdr:cNvPr>
        <xdr:cNvGrpSpPr>
          <a:grpSpLocks/>
        </xdr:cNvGrpSpPr>
      </xdr:nvGrpSpPr>
      <xdr:grpSpPr bwMode="auto">
        <a:xfrm>
          <a:off x="3214688" y="104775"/>
          <a:ext cx="0" cy="357188"/>
          <a:chOff x="5362575" y="104775"/>
          <a:chExt cx="0" cy="314325"/>
        </a:xfrm>
      </xdr:grpSpPr>
      <xdr:sp macro="" textlink="">
        <xdr:nvSpPr>
          <xdr:cNvPr id="284" name="Rectangle 16">
            <a:extLst>
              <a:ext uri="{FF2B5EF4-FFF2-40B4-BE49-F238E27FC236}">
                <a16:creationId xmlns:a16="http://schemas.microsoft.com/office/drawing/2014/main" id="{00000000-0008-0000-0100-00001C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5" name="Text Box 17">
            <a:extLst>
              <a:ext uri="{FF2B5EF4-FFF2-40B4-BE49-F238E27FC236}">
                <a16:creationId xmlns:a16="http://schemas.microsoft.com/office/drawing/2014/main" id="{00000000-0008-0000-0100-00001D01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86" name="Group 1">
          <a:extLst>
            <a:ext uri="{FF2B5EF4-FFF2-40B4-BE49-F238E27FC236}">
              <a16:creationId xmlns:a16="http://schemas.microsoft.com/office/drawing/2014/main" id="{00000000-0008-0000-0100-00001E010000}"/>
            </a:ext>
          </a:extLst>
        </xdr:cNvPr>
        <xdr:cNvGrpSpPr>
          <a:grpSpLocks/>
        </xdr:cNvGrpSpPr>
      </xdr:nvGrpSpPr>
      <xdr:grpSpPr bwMode="auto">
        <a:xfrm>
          <a:off x="3214688" y="104775"/>
          <a:ext cx="0" cy="357188"/>
          <a:chOff x="5362575" y="104775"/>
          <a:chExt cx="0" cy="314325"/>
        </a:xfrm>
      </xdr:grpSpPr>
      <xdr:sp macro="" textlink="">
        <xdr:nvSpPr>
          <xdr:cNvPr id="287" name="Rectangle 2">
            <a:extLst>
              <a:ext uri="{FF2B5EF4-FFF2-40B4-BE49-F238E27FC236}">
                <a16:creationId xmlns:a16="http://schemas.microsoft.com/office/drawing/2014/main" id="{00000000-0008-0000-0100-00001F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8" name="Text Box 3">
            <a:extLst>
              <a:ext uri="{FF2B5EF4-FFF2-40B4-BE49-F238E27FC236}">
                <a16:creationId xmlns:a16="http://schemas.microsoft.com/office/drawing/2014/main" id="{00000000-0008-0000-0100-00002001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89" name="Group 15">
          <a:extLst>
            <a:ext uri="{FF2B5EF4-FFF2-40B4-BE49-F238E27FC236}">
              <a16:creationId xmlns:a16="http://schemas.microsoft.com/office/drawing/2014/main" id="{00000000-0008-0000-0100-000021010000}"/>
            </a:ext>
          </a:extLst>
        </xdr:cNvPr>
        <xdr:cNvGrpSpPr>
          <a:grpSpLocks/>
        </xdr:cNvGrpSpPr>
      </xdr:nvGrpSpPr>
      <xdr:grpSpPr bwMode="auto">
        <a:xfrm>
          <a:off x="3214688" y="104775"/>
          <a:ext cx="0" cy="357188"/>
          <a:chOff x="5362575" y="104775"/>
          <a:chExt cx="0" cy="314325"/>
        </a:xfrm>
      </xdr:grpSpPr>
      <xdr:sp macro="" textlink="">
        <xdr:nvSpPr>
          <xdr:cNvPr id="290" name="Rectangle 16">
            <a:extLst>
              <a:ext uri="{FF2B5EF4-FFF2-40B4-BE49-F238E27FC236}">
                <a16:creationId xmlns:a16="http://schemas.microsoft.com/office/drawing/2014/main" id="{00000000-0008-0000-0100-000022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91" name="Text Box 17">
            <a:extLst>
              <a:ext uri="{FF2B5EF4-FFF2-40B4-BE49-F238E27FC236}">
                <a16:creationId xmlns:a16="http://schemas.microsoft.com/office/drawing/2014/main" id="{00000000-0008-0000-0100-00002301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92" name="Group 1">
          <a:extLst>
            <a:ext uri="{FF2B5EF4-FFF2-40B4-BE49-F238E27FC236}">
              <a16:creationId xmlns:a16="http://schemas.microsoft.com/office/drawing/2014/main" id="{00000000-0008-0000-0100-000024010000}"/>
            </a:ext>
          </a:extLst>
        </xdr:cNvPr>
        <xdr:cNvGrpSpPr>
          <a:grpSpLocks/>
        </xdr:cNvGrpSpPr>
      </xdr:nvGrpSpPr>
      <xdr:grpSpPr bwMode="auto">
        <a:xfrm>
          <a:off x="3214688" y="104775"/>
          <a:ext cx="0" cy="357188"/>
          <a:chOff x="5362575" y="104775"/>
          <a:chExt cx="0" cy="314325"/>
        </a:xfrm>
      </xdr:grpSpPr>
      <xdr:sp macro="" textlink="">
        <xdr:nvSpPr>
          <xdr:cNvPr id="293" name="Rectangle 2">
            <a:extLst>
              <a:ext uri="{FF2B5EF4-FFF2-40B4-BE49-F238E27FC236}">
                <a16:creationId xmlns:a16="http://schemas.microsoft.com/office/drawing/2014/main" id="{00000000-0008-0000-0100-000025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94" name="Text Box 3">
            <a:extLst>
              <a:ext uri="{FF2B5EF4-FFF2-40B4-BE49-F238E27FC236}">
                <a16:creationId xmlns:a16="http://schemas.microsoft.com/office/drawing/2014/main" id="{00000000-0008-0000-0100-00002601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95" name="Group 15">
          <a:extLst>
            <a:ext uri="{FF2B5EF4-FFF2-40B4-BE49-F238E27FC236}">
              <a16:creationId xmlns:a16="http://schemas.microsoft.com/office/drawing/2014/main" id="{00000000-0008-0000-0100-000027010000}"/>
            </a:ext>
          </a:extLst>
        </xdr:cNvPr>
        <xdr:cNvGrpSpPr>
          <a:grpSpLocks/>
        </xdr:cNvGrpSpPr>
      </xdr:nvGrpSpPr>
      <xdr:grpSpPr bwMode="auto">
        <a:xfrm>
          <a:off x="3214688" y="104775"/>
          <a:ext cx="0" cy="357188"/>
          <a:chOff x="5362575" y="104775"/>
          <a:chExt cx="0" cy="314325"/>
        </a:xfrm>
      </xdr:grpSpPr>
      <xdr:sp macro="" textlink="">
        <xdr:nvSpPr>
          <xdr:cNvPr id="296" name="Rectangle 16">
            <a:extLst>
              <a:ext uri="{FF2B5EF4-FFF2-40B4-BE49-F238E27FC236}">
                <a16:creationId xmlns:a16="http://schemas.microsoft.com/office/drawing/2014/main" id="{00000000-0008-0000-0100-000028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97" name="Text Box 17">
            <a:extLst>
              <a:ext uri="{FF2B5EF4-FFF2-40B4-BE49-F238E27FC236}">
                <a16:creationId xmlns:a16="http://schemas.microsoft.com/office/drawing/2014/main" id="{00000000-0008-0000-0100-00002901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98" name="Group 1">
          <a:extLst>
            <a:ext uri="{FF2B5EF4-FFF2-40B4-BE49-F238E27FC236}">
              <a16:creationId xmlns:a16="http://schemas.microsoft.com/office/drawing/2014/main" id="{00000000-0008-0000-0100-00002A010000}"/>
            </a:ext>
          </a:extLst>
        </xdr:cNvPr>
        <xdr:cNvGrpSpPr>
          <a:grpSpLocks/>
        </xdr:cNvGrpSpPr>
      </xdr:nvGrpSpPr>
      <xdr:grpSpPr bwMode="auto">
        <a:xfrm>
          <a:off x="3214688" y="104775"/>
          <a:ext cx="0" cy="357188"/>
          <a:chOff x="7950200" y="104775"/>
          <a:chExt cx="0" cy="314325"/>
        </a:xfrm>
      </xdr:grpSpPr>
      <xdr:sp macro="" textlink="">
        <xdr:nvSpPr>
          <xdr:cNvPr id="299" name="Rectangle 2">
            <a:extLst>
              <a:ext uri="{FF2B5EF4-FFF2-40B4-BE49-F238E27FC236}">
                <a16:creationId xmlns:a16="http://schemas.microsoft.com/office/drawing/2014/main" id="{00000000-0008-0000-0100-00002B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00" name="Text Box 3">
            <a:extLst>
              <a:ext uri="{FF2B5EF4-FFF2-40B4-BE49-F238E27FC236}">
                <a16:creationId xmlns:a16="http://schemas.microsoft.com/office/drawing/2014/main" id="{00000000-0008-0000-0100-00002C010000}"/>
              </a:ext>
            </a:extLst>
          </xdr:cNvPr>
          <xdr:cNvSpPr txBox="1">
            <a:spLocks noChangeArrowheads="1"/>
          </xdr:cNvSpPr>
        </xdr:nvSpPr>
        <xdr:spPr bwMode="auto">
          <a:xfrm>
            <a:off x="121450346126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01" name="Group 1">
          <a:extLst>
            <a:ext uri="{FF2B5EF4-FFF2-40B4-BE49-F238E27FC236}">
              <a16:creationId xmlns:a16="http://schemas.microsoft.com/office/drawing/2014/main" id="{00000000-0008-0000-0100-00002D010000}"/>
            </a:ext>
          </a:extLst>
        </xdr:cNvPr>
        <xdr:cNvGrpSpPr>
          <a:grpSpLocks/>
        </xdr:cNvGrpSpPr>
      </xdr:nvGrpSpPr>
      <xdr:grpSpPr bwMode="auto">
        <a:xfrm>
          <a:off x="3214688" y="104775"/>
          <a:ext cx="0" cy="357188"/>
          <a:chOff x="5362575" y="104775"/>
          <a:chExt cx="0" cy="314325"/>
        </a:xfrm>
      </xdr:grpSpPr>
      <xdr:sp macro="" textlink="">
        <xdr:nvSpPr>
          <xdr:cNvPr id="302" name="Rectangle 2">
            <a:extLst>
              <a:ext uri="{FF2B5EF4-FFF2-40B4-BE49-F238E27FC236}">
                <a16:creationId xmlns:a16="http://schemas.microsoft.com/office/drawing/2014/main" id="{00000000-0008-0000-0100-00002E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03" name="Text Box 3">
            <a:extLst>
              <a:ext uri="{FF2B5EF4-FFF2-40B4-BE49-F238E27FC236}">
                <a16:creationId xmlns:a16="http://schemas.microsoft.com/office/drawing/2014/main" id="{00000000-0008-0000-0100-00002F01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04" name="Group 15">
          <a:extLst>
            <a:ext uri="{FF2B5EF4-FFF2-40B4-BE49-F238E27FC236}">
              <a16:creationId xmlns:a16="http://schemas.microsoft.com/office/drawing/2014/main" id="{00000000-0008-0000-0100-000030010000}"/>
            </a:ext>
          </a:extLst>
        </xdr:cNvPr>
        <xdr:cNvGrpSpPr>
          <a:grpSpLocks/>
        </xdr:cNvGrpSpPr>
      </xdr:nvGrpSpPr>
      <xdr:grpSpPr bwMode="auto">
        <a:xfrm>
          <a:off x="3214688" y="104775"/>
          <a:ext cx="0" cy="357188"/>
          <a:chOff x="5362575" y="104775"/>
          <a:chExt cx="0" cy="314325"/>
        </a:xfrm>
      </xdr:grpSpPr>
      <xdr:sp macro="" textlink="">
        <xdr:nvSpPr>
          <xdr:cNvPr id="305" name="Rectangle 16">
            <a:extLst>
              <a:ext uri="{FF2B5EF4-FFF2-40B4-BE49-F238E27FC236}">
                <a16:creationId xmlns:a16="http://schemas.microsoft.com/office/drawing/2014/main" id="{00000000-0008-0000-0100-000031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06" name="Text Box 17">
            <a:extLst>
              <a:ext uri="{FF2B5EF4-FFF2-40B4-BE49-F238E27FC236}">
                <a16:creationId xmlns:a16="http://schemas.microsoft.com/office/drawing/2014/main" id="{00000000-0008-0000-0100-00003201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07" name="Group 1">
          <a:extLst>
            <a:ext uri="{FF2B5EF4-FFF2-40B4-BE49-F238E27FC236}">
              <a16:creationId xmlns:a16="http://schemas.microsoft.com/office/drawing/2014/main" id="{00000000-0008-0000-0100-000033010000}"/>
            </a:ext>
          </a:extLst>
        </xdr:cNvPr>
        <xdr:cNvGrpSpPr>
          <a:grpSpLocks/>
        </xdr:cNvGrpSpPr>
      </xdr:nvGrpSpPr>
      <xdr:grpSpPr bwMode="auto">
        <a:xfrm>
          <a:off x="3214688" y="104775"/>
          <a:ext cx="0" cy="357188"/>
          <a:chOff x="5362575" y="104775"/>
          <a:chExt cx="0" cy="314325"/>
        </a:xfrm>
      </xdr:grpSpPr>
      <xdr:sp macro="" textlink="">
        <xdr:nvSpPr>
          <xdr:cNvPr id="308" name="Rectangle 2">
            <a:extLst>
              <a:ext uri="{FF2B5EF4-FFF2-40B4-BE49-F238E27FC236}">
                <a16:creationId xmlns:a16="http://schemas.microsoft.com/office/drawing/2014/main" id="{00000000-0008-0000-0100-000034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09" name="Text Box 3">
            <a:extLst>
              <a:ext uri="{FF2B5EF4-FFF2-40B4-BE49-F238E27FC236}">
                <a16:creationId xmlns:a16="http://schemas.microsoft.com/office/drawing/2014/main" id="{00000000-0008-0000-0100-00003501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10" name="Group 15">
          <a:extLst>
            <a:ext uri="{FF2B5EF4-FFF2-40B4-BE49-F238E27FC236}">
              <a16:creationId xmlns:a16="http://schemas.microsoft.com/office/drawing/2014/main" id="{00000000-0008-0000-0100-000036010000}"/>
            </a:ext>
          </a:extLst>
        </xdr:cNvPr>
        <xdr:cNvGrpSpPr>
          <a:grpSpLocks/>
        </xdr:cNvGrpSpPr>
      </xdr:nvGrpSpPr>
      <xdr:grpSpPr bwMode="auto">
        <a:xfrm>
          <a:off x="3214688" y="104775"/>
          <a:ext cx="0" cy="357188"/>
          <a:chOff x="5362575" y="104775"/>
          <a:chExt cx="0" cy="314325"/>
        </a:xfrm>
      </xdr:grpSpPr>
      <xdr:sp macro="" textlink="">
        <xdr:nvSpPr>
          <xdr:cNvPr id="311" name="Rectangle 16">
            <a:extLst>
              <a:ext uri="{FF2B5EF4-FFF2-40B4-BE49-F238E27FC236}">
                <a16:creationId xmlns:a16="http://schemas.microsoft.com/office/drawing/2014/main" id="{00000000-0008-0000-0100-000037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2" name="Text Box 17">
            <a:extLst>
              <a:ext uri="{FF2B5EF4-FFF2-40B4-BE49-F238E27FC236}">
                <a16:creationId xmlns:a16="http://schemas.microsoft.com/office/drawing/2014/main" id="{00000000-0008-0000-0100-00003801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13" name="Group 1">
          <a:extLst>
            <a:ext uri="{FF2B5EF4-FFF2-40B4-BE49-F238E27FC236}">
              <a16:creationId xmlns:a16="http://schemas.microsoft.com/office/drawing/2014/main" id="{00000000-0008-0000-0100-000039010000}"/>
            </a:ext>
          </a:extLst>
        </xdr:cNvPr>
        <xdr:cNvGrpSpPr>
          <a:grpSpLocks/>
        </xdr:cNvGrpSpPr>
      </xdr:nvGrpSpPr>
      <xdr:grpSpPr bwMode="auto">
        <a:xfrm>
          <a:off x="3214688" y="104775"/>
          <a:ext cx="0" cy="357188"/>
          <a:chOff x="7950200" y="104775"/>
          <a:chExt cx="0" cy="314325"/>
        </a:xfrm>
      </xdr:grpSpPr>
      <xdr:sp macro="" textlink="">
        <xdr:nvSpPr>
          <xdr:cNvPr id="314" name="Rectangle 2">
            <a:extLst>
              <a:ext uri="{FF2B5EF4-FFF2-40B4-BE49-F238E27FC236}">
                <a16:creationId xmlns:a16="http://schemas.microsoft.com/office/drawing/2014/main" id="{00000000-0008-0000-0100-00003A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5" name="Text Box 3">
            <a:extLst>
              <a:ext uri="{FF2B5EF4-FFF2-40B4-BE49-F238E27FC236}">
                <a16:creationId xmlns:a16="http://schemas.microsoft.com/office/drawing/2014/main" id="{00000000-0008-0000-0100-00003B010000}"/>
              </a:ext>
            </a:extLst>
          </xdr:cNvPr>
          <xdr:cNvSpPr txBox="1">
            <a:spLocks noChangeArrowheads="1"/>
          </xdr:cNvSpPr>
        </xdr:nvSpPr>
        <xdr:spPr bwMode="auto">
          <a:xfrm>
            <a:off x="121450346126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16" name="Group 1">
          <a:extLst>
            <a:ext uri="{FF2B5EF4-FFF2-40B4-BE49-F238E27FC236}">
              <a16:creationId xmlns:a16="http://schemas.microsoft.com/office/drawing/2014/main" id="{00000000-0008-0000-0100-00003C010000}"/>
            </a:ext>
          </a:extLst>
        </xdr:cNvPr>
        <xdr:cNvGrpSpPr>
          <a:grpSpLocks/>
        </xdr:cNvGrpSpPr>
      </xdr:nvGrpSpPr>
      <xdr:grpSpPr bwMode="auto">
        <a:xfrm>
          <a:off x="3214688" y="104775"/>
          <a:ext cx="0" cy="357188"/>
          <a:chOff x="5362575" y="104775"/>
          <a:chExt cx="0" cy="314325"/>
        </a:xfrm>
      </xdr:grpSpPr>
      <xdr:sp macro="" textlink="">
        <xdr:nvSpPr>
          <xdr:cNvPr id="317" name="Rectangle 2">
            <a:extLst>
              <a:ext uri="{FF2B5EF4-FFF2-40B4-BE49-F238E27FC236}">
                <a16:creationId xmlns:a16="http://schemas.microsoft.com/office/drawing/2014/main" id="{00000000-0008-0000-0100-00003D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8" name="Text Box 3">
            <a:extLst>
              <a:ext uri="{FF2B5EF4-FFF2-40B4-BE49-F238E27FC236}">
                <a16:creationId xmlns:a16="http://schemas.microsoft.com/office/drawing/2014/main" id="{00000000-0008-0000-0100-00003E01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19" name="Group 15">
          <a:extLst>
            <a:ext uri="{FF2B5EF4-FFF2-40B4-BE49-F238E27FC236}">
              <a16:creationId xmlns:a16="http://schemas.microsoft.com/office/drawing/2014/main" id="{00000000-0008-0000-0100-00003F010000}"/>
            </a:ext>
          </a:extLst>
        </xdr:cNvPr>
        <xdr:cNvGrpSpPr>
          <a:grpSpLocks/>
        </xdr:cNvGrpSpPr>
      </xdr:nvGrpSpPr>
      <xdr:grpSpPr bwMode="auto">
        <a:xfrm>
          <a:off x="3214688" y="104775"/>
          <a:ext cx="0" cy="357188"/>
          <a:chOff x="5362575" y="104775"/>
          <a:chExt cx="0" cy="314325"/>
        </a:xfrm>
      </xdr:grpSpPr>
      <xdr:sp macro="" textlink="">
        <xdr:nvSpPr>
          <xdr:cNvPr id="320" name="Rectangle 16">
            <a:extLst>
              <a:ext uri="{FF2B5EF4-FFF2-40B4-BE49-F238E27FC236}">
                <a16:creationId xmlns:a16="http://schemas.microsoft.com/office/drawing/2014/main" id="{00000000-0008-0000-0100-000040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21" name="Text Box 17">
            <a:extLst>
              <a:ext uri="{FF2B5EF4-FFF2-40B4-BE49-F238E27FC236}">
                <a16:creationId xmlns:a16="http://schemas.microsoft.com/office/drawing/2014/main" id="{00000000-0008-0000-0100-00004101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22" name="Group 1">
          <a:extLst>
            <a:ext uri="{FF2B5EF4-FFF2-40B4-BE49-F238E27FC236}">
              <a16:creationId xmlns:a16="http://schemas.microsoft.com/office/drawing/2014/main" id="{00000000-0008-0000-0100-000042010000}"/>
            </a:ext>
          </a:extLst>
        </xdr:cNvPr>
        <xdr:cNvGrpSpPr>
          <a:grpSpLocks/>
        </xdr:cNvGrpSpPr>
      </xdr:nvGrpSpPr>
      <xdr:grpSpPr bwMode="auto">
        <a:xfrm>
          <a:off x="3214688" y="104775"/>
          <a:ext cx="0" cy="357188"/>
          <a:chOff x="5362575" y="104775"/>
          <a:chExt cx="0" cy="314325"/>
        </a:xfrm>
      </xdr:grpSpPr>
      <xdr:sp macro="" textlink="">
        <xdr:nvSpPr>
          <xdr:cNvPr id="323" name="Rectangle 2">
            <a:extLst>
              <a:ext uri="{FF2B5EF4-FFF2-40B4-BE49-F238E27FC236}">
                <a16:creationId xmlns:a16="http://schemas.microsoft.com/office/drawing/2014/main" id="{00000000-0008-0000-0100-000043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24" name="Text Box 3">
            <a:extLst>
              <a:ext uri="{FF2B5EF4-FFF2-40B4-BE49-F238E27FC236}">
                <a16:creationId xmlns:a16="http://schemas.microsoft.com/office/drawing/2014/main" id="{00000000-0008-0000-0100-00004401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25" name="Group 15">
          <a:extLst>
            <a:ext uri="{FF2B5EF4-FFF2-40B4-BE49-F238E27FC236}">
              <a16:creationId xmlns:a16="http://schemas.microsoft.com/office/drawing/2014/main" id="{00000000-0008-0000-0100-000045010000}"/>
            </a:ext>
          </a:extLst>
        </xdr:cNvPr>
        <xdr:cNvGrpSpPr>
          <a:grpSpLocks/>
        </xdr:cNvGrpSpPr>
      </xdr:nvGrpSpPr>
      <xdr:grpSpPr bwMode="auto">
        <a:xfrm>
          <a:off x="3214688" y="104775"/>
          <a:ext cx="0" cy="357188"/>
          <a:chOff x="5362575" y="104775"/>
          <a:chExt cx="0" cy="314325"/>
        </a:xfrm>
      </xdr:grpSpPr>
      <xdr:sp macro="" textlink="">
        <xdr:nvSpPr>
          <xdr:cNvPr id="326" name="Rectangle 16">
            <a:extLst>
              <a:ext uri="{FF2B5EF4-FFF2-40B4-BE49-F238E27FC236}">
                <a16:creationId xmlns:a16="http://schemas.microsoft.com/office/drawing/2014/main" id="{00000000-0008-0000-0100-000046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27" name="Text Box 17">
            <a:extLst>
              <a:ext uri="{FF2B5EF4-FFF2-40B4-BE49-F238E27FC236}">
                <a16:creationId xmlns:a16="http://schemas.microsoft.com/office/drawing/2014/main" id="{00000000-0008-0000-0100-00004701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28" name="Group 1">
          <a:extLst>
            <a:ext uri="{FF2B5EF4-FFF2-40B4-BE49-F238E27FC236}">
              <a16:creationId xmlns:a16="http://schemas.microsoft.com/office/drawing/2014/main" id="{00000000-0008-0000-0100-000048010000}"/>
            </a:ext>
          </a:extLst>
        </xdr:cNvPr>
        <xdr:cNvGrpSpPr>
          <a:grpSpLocks/>
        </xdr:cNvGrpSpPr>
      </xdr:nvGrpSpPr>
      <xdr:grpSpPr bwMode="auto">
        <a:xfrm>
          <a:off x="3214688" y="104775"/>
          <a:ext cx="0" cy="357188"/>
          <a:chOff x="7950200" y="104775"/>
          <a:chExt cx="0" cy="314325"/>
        </a:xfrm>
      </xdr:grpSpPr>
      <xdr:sp macro="" textlink="">
        <xdr:nvSpPr>
          <xdr:cNvPr id="329" name="Rectangle 2">
            <a:extLst>
              <a:ext uri="{FF2B5EF4-FFF2-40B4-BE49-F238E27FC236}">
                <a16:creationId xmlns:a16="http://schemas.microsoft.com/office/drawing/2014/main" id="{00000000-0008-0000-0100-000049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30" name="Text Box 3">
            <a:extLst>
              <a:ext uri="{FF2B5EF4-FFF2-40B4-BE49-F238E27FC236}">
                <a16:creationId xmlns:a16="http://schemas.microsoft.com/office/drawing/2014/main" id="{00000000-0008-0000-0100-00004A010000}"/>
              </a:ext>
            </a:extLst>
          </xdr:cNvPr>
          <xdr:cNvSpPr txBox="1">
            <a:spLocks noChangeArrowheads="1"/>
          </xdr:cNvSpPr>
        </xdr:nvSpPr>
        <xdr:spPr bwMode="auto">
          <a:xfrm>
            <a:off x="121450346126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31" name="Group 1">
          <a:extLst>
            <a:ext uri="{FF2B5EF4-FFF2-40B4-BE49-F238E27FC236}">
              <a16:creationId xmlns:a16="http://schemas.microsoft.com/office/drawing/2014/main" id="{00000000-0008-0000-0100-00004B010000}"/>
            </a:ext>
          </a:extLst>
        </xdr:cNvPr>
        <xdr:cNvGrpSpPr>
          <a:grpSpLocks/>
        </xdr:cNvGrpSpPr>
      </xdr:nvGrpSpPr>
      <xdr:grpSpPr bwMode="auto">
        <a:xfrm>
          <a:off x="3214688" y="104775"/>
          <a:ext cx="0" cy="357188"/>
          <a:chOff x="5362575" y="104775"/>
          <a:chExt cx="0" cy="314325"/>
        </a:xfrm>
      </xdr:grpSpPr>
      <xdr:sp macro="" textlink="">
        <xdr:nvSpPr>
          <xdr:cNvPr id="332" name="Rectangle 2">
            <a:extLst>
              <a:ext uri="{FF2B5EF4-FFF2-40B4-BE49-F238E27FC236}">
                <a16:creationId xmlns:a16="http://schemas.microsoft.com/office/drawing/2014/main" id="{00000000-0008-0000-0100-00004C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33" name="Text Box 3">
            <a:extLst>
              <a:ext uri="{FF2B5EF4-FFF2-40B4-BE49-F238E27FC236}">
                <a16:creationId xmlns:a16="http://schemas.microsoft.com/office/drawing/2014/main" id="{00000000-0008-0000-0100-00004D01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34" name="Group 15">
          <a:extLst>
            <a:ext uri="{FF2B5EF4-FFF2-40B4-BE49-F238E27FC236}">
              <a16:creationId xmlns:a16="http://schemas.microsoft.com/office/drawing/2014/main" id="{00000000-0008-0000-0100-00004E010000}"/>
            </a:ext>
          </a:extLst>
        </xdr:cNvPr>
        <xdr:cNvGrpSpPr>
          <a:grpSpLocks/>
        </xdr:cNvGrpSpPr>
      </xdr:nvGrpSpPr>
      <xdr:grpSpPr bwMode="auto">
        <a:xfrm>
          <a:off x="3214688" y="104775"/>
          <a:ext cx="0" cy="357188"/>
          <a:chOff x="5362575" y="104775"/>
          <a:chExt cx="0" cy="314325"/>
        </a:xfrm>
      </xdr:grpSpPr>
      <xdr:sp macro="" textlink="">
        <xdr:nvSpPr>
          <xdr:cNvPr id="335" name="Rectangle 16">
            <a:extLst>
              <a:ext uri="{FF2B5EF4-FFF2-40B4-BE49-F238E27FC236}">
                <a16:creationId xmlns:a16="http://schemas.microsoft.com/office/drawing/2014/main" id="{00000000-0008-0000-0100-00004F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36" name="Text Box 17">
            <a:extLst>
              <a:ext uri="{FF2B5EF4-FFF2-40B4-BE49-F238E27FC236}">
                <a16:creationId xmlns:a16="http://schemas.microsoft.com/office/drawing/2014/main" id="{00000000-0008-0000-0100-00005001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37" name="Group 1">
          <a:extLst>
            <a:ext uri="{FF2B5EF4-FFF2-40B4-BE49-F238E27FC236}">
              <a16:creationId xmlns:a16="http://schemas.microsoft.com/office/drawing/2014/main" id="{00000000-0008-0000-0100-000051010000}"/>
            </a:ext>
          </a:extLst>
        </xdr:cNvPr>
        <xdr:cNvGrpSpPr>
          <a:grpSpLocks/>
        </xdr:cNvGrpSpPr>
      </xdr:nvGrpSpPr>
      <xdr:grpSpPr bwMode="auto">
        <a:xfrm>
          <a:off x="3214688" y="104775"/>
          <a:ext cx="0" cy="357188"/>
          <a:chOff x="5362575" y="104775"/>
          <a:chExt cx="0" cy="314325"/>
        </a:xfrm>
      </xdr:grpSpPr>
      <xdr:sp macro="" textlink="">
        <xdr:nvSpPr>
          <xdr:cNvPr id="338" name="Rectangle 2">
            <a:extLst>
              <a:ext uri="{FF2B5EF4-FFF2-40B4-BE49-F238E27FC236}">
                <a16:creationId xmlns:a16="http://schemas.microsoft.com/office/drawing/2014/main" id="{00000000-0008-0000-0100-000052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39" name="Text Box 3">
            <a:extLst>
              <a:ext uri="{FF2B5EF4-FFF2-40B4-BE49-F238E27FC236}">
                <a16:creationId xmlns:a16="http://schemas.microsoft.com/office/drawing/2014/main" id="{00000000-0008-0000-0100-00005301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40" name="Group 15">
          <a:extLst>
            <a:ext uri="{FF2B5EF4-FFF2-40B4-BE49-F238E27FC236}">
              <a16:creationId xmlns:a16="http://schemas.microsoft.com/office/drawing/2014/main" id="{00000000-0008-0000-0100-000054010000}"/>
            </a:ext>
          </a:extLst>
        </xdr:cNvPr>
        <xdr:cNvGrpSpPr>
          <a:grpSpLocks/>
        </xdr:cNvGrpSpPr>
      </xdr:nvGrpSpPr>
      <xdr:grpSpPr bwMode="auto">
        <a:xfrm>
          <a:off x="3214688" y="104775"/>
          <a:ext cx="0" cy="357188"/>
          <a:chOff x="5362575" y="104775"/>
          <a:chExt cx="0" cy="314325"/>
        </a:xfrm>
      </xdr:grpSpPr>
      <xdr:sp macro="" textlink="">
        <xdr:nvSpPr>
          <xdr:cNvPr id="341" name="Rectangle 16">
            <a:extLst>
              <a:ext uri="{FF2B5EF4-FFF2-40B4-BE49-F238E27FC236}">
                <a16:creationId xmlns:a16="http://schemas.microsoft.com/office/drawing/2014/main" id="{00000000-0008-0000-0100-000055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2" name="Text Box 17">
            <a:extLst>
              <a:ext uri="{FF2B5EF4-FFF2-40B4-BE49-F238E27FC236}">
                <a16:creationId xmlns:a16="http://schemas.microsoft.com/office/drawing/2014/main" id="{00000000-0008-0000-0100-00005601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43" name="Group 1">
          <a:extLst>
            <a:ext uri="{FF2B5EF4-FFF2-40B4-BE49-F238E27FC236}">
              <a16:creationId xmlns:a16="http://schemas.microsoft.com/office/drawing/2014/main" id="{00000000-0008-0000-0100-000057010000}"/>
            </a:ext>
          </a:extLst>
        </xdr:cNvPr>
        <xdr:cNvGrpSpPr>
          <a:grpSpLocks/>
        </xdr:cNvGrpSpPr>
      </xdr:nvGrpSpPr>
      <xdr:grpSpPr bwMode="auto">
        <a:xfrm>
          <a:off x="3214688" y="104775"/>
          <a:ext cx="0" cy="357188"/>
          <a:chOff x="7950200" y="104775"/>
          <a:chExt cx="0" cy="314325"/>
        </a:xfrm>
      </xdr:grpSpPr>
      <xdr:sp macro="" textlink="">
        <xdr:nvSpPr>
          <xdr:cNvPr id="344" name="Rectangle 2">
            <a:extLst>
              <a:ext uri="{FF2B5EF4-FFF2-40B4-BE49-F238E27FC236}">
                <a16:creationId xmlns:a16="http://schemas.microsoft.com/office/drawing/2014/main" id="{00000000-0008-0000-0100-000058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5" name="Text Box 3">
            <a:extLst>
              <a:ext uri="{FF2B5EF4-FFF2-40B4-BE49-F238E27FC236}">
                <a16:creationId xmlns:a16="http://schemas.microsoft.com/office/drawing/2014/main" id="{00000000-0008-0000-0100-000059010000}"/>
              </a:ext>
            </a:extLst>
          </xdr:cNvPr>
          <xdr:cNvSpPr txBox="1">
            <a:spLocks noChangeArrowheads="1"/>
          </xdr:cNvSpPr>
        </xdr:nvSpPr>
        <xdr:spPr bwMode="auto">
          <a:xfrm>
            <a:off x="121450346126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46" name="Group 1">
          <a:extLst>
            <a:ext uri="{FF2B5EF4-FFF2-40B4-BE49-F238E27FC236}">
              <a16:creationId xmlns:a16="http://schemas.microsoft.com/office/drawing/2014/main" id="{00000000-0008-0000-0100-00005A010000}"/>
            </a:ext>
          </a:extLst>
        </xdr:cNvPr>
        <xdr:cNvGrpSpPr>
          <a:grpSpLocks/>
        </xdr:cNvGrpSpPr>
      </xdr:nvGrpSpPr>
      <xdr:grpSpPr bwMode="auto">
        <a:xfrm>
          <a:off x="3214688" y="104775"/>
          <a:ext cx="0" cy="357188"/>
          <a:chOff x="5362575" y="104775"/>
          <a:chExt cx="0" cy="314325"/>
        </a:xfrm>
      </xdr:grpSpPr>
      <xdr:sp macro="" textlink="">
        <xdr:nvSpPr>
          <xdr:cNvPr id="347" name="Rectangle 2">
            <a:extLst>
              <a:ext uri="{FF2B5EF4-FFF2-40B4-BE49-F238E27FC236}">
                <a16:creationId xmlns:a16="http://schemas.microsoft.com/office/drawing/2014/main" id="{00000000-0008-0000-0100-00005B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8" name="Text Box 3">
            <a:extLst>
              <a:ext uri="{FF2B5EF4-FFF2-40B4-BE49-F238E27FC236}">
                <a16:creationId xmlns:a16="http://schemas.microsoft.com/office/drawing/2014/main" id="{00000000-0008-0000-0100-00005C01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49" name="Group 15">
          <a:extLst>
            <a:ext uri="{FF2B5EF4-FFF2-40B4-BE49-F238E27FC236}">
              <a16:creationId xmlns:a16="http://schemas.microsoft.com/office/drawing/2014/main" id="{00000000-0008-0000-0100-00005D010000}"/>
            </a:ext>
          </a:extLst>
        </xdr:cNvPr>
        <xdr:cNvGrpSpPr>
          <a:grpSpLocks/>
        </xdr:cNvGrpSpPr>
      </xdr:nvGrpSpPr>
      <xdr:grpSpPr bwMode="auto">
        <a:xfrm>
          <a:off x="3214688" y="104775"/>
          <a:ext cx="0" cy="357188"/>
          <a:chOff x="5362575" y="104775"/>
          <a:chExt cx="0" cy="314325"/>
        </a:xfrm>
      </xdr:grpSpPr>
      <xdr:sp macro="" textlink="">
        <xdr:nvSpPr>
          <xdr:cNvPr id="350" name="Rectangle 16">
            <a:extLst>
              <a:ext uri="{FF2B5EF4-FFF2-40B4-BE49-F238E27FC236}">
                <a16:creationId xmlns:a16="http://schemas.microsoft.com/office/drawing/2014/main" id="{00000000-0008-0000-0100-00005E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51" name="Text Box 17">
            <a:extLst>
              <a:ext uri="{FF2B5EF4-FFF2-40B4-BE49-F238E27FC236}">
                <a16:creationId xmlns:a16="http://schemas.microsoft.com/office/drawing/2014/main" id="{00000000-0008-0000-0100-00005F01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52" name="Group 1">
          <a:extLst>
            <a:ext uri="{FF2B5EF4-FFF2-40B4-BE49-F238E27FC236}">
              <a16:creationId xmlns:a16="http://schemas.microsoft.com/office/drawing/2014/main" id="{00000000-0008-0000-0100-000060010000}"/>
            </a:ext>
          </a:extLst>
        </xdr:cNvPr>
        <xdr:cNvGrpSpPr>
          <a:grpSpLocks/>
        </xdr:cNvGrpSpPr>
      </xdr:nvGrpSpPr>
      <xdr:grpSpPr bwMode="auto">
        <a:xfrm>
          <a:off x="3214688" y="104775"/>
          <a:ext cx="0" cy="357188"/>
          <a:chOff x="5362575" y="104775"/>
          <a:chExt cx="0" cy="314325"/>
        </a:xfrm>
      </xdr:grpSpPr>
      <xdr:sp macro="" textlink="">
        <xdr:nvSpPr>
          <xdr:cNvPr id="353" name="Rectangle 2">
            <a:extLst>
              <a:ext uri="{FF2B5EF4-FFF2-40B4-BE49-F238E27FC236}">
                <a16:creationId xmlns:a16="http://schemas.microsoft.com/office/drawing/2014/main" id="{00000000-0008-0000-0100-000061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54" name="Text Box 3">
            <a:extLst>
              <a:ext uri="{FF2B5EF4-FFF2-40B4-BE49-F238E27FC236}">
                <a16:creationId xmlns:a16="http://schemas.microsoft.com/office/drawing/2014/main" id="{00000000-0008-0000-0100-00006201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55" name="Group 15">
          <a:extLst>
            <a:ext uri="{FF2B5EF4-FFF2-40B4-BE49-F238E27FC236}">
              <a16:creationId xmlns:a16="http://schemas.microsoft.com/office/drawing/2014/main" id="{00000000-0008-0000-0100-000063010000}"/>
            </a:ext>
          </a:extLst>
        </xdr:cNvPr>
        <xdr:cNvGrpSpPr>
          <a:grpSpLocks/>
        </xdr:cNvGrpSpPr>
      </xdr:nvGrpSpPr>
      <xdr:grpSpPr bwMode="auto">
        <a:xfrm>
          <a:off x="3214688" y="104775"/>
          <a:ext cx="0" cy="357188"/>
          <a:chOff x="5362575" y="104775"/>
          <a:chExt cx="0" cy="314325"/>
        </a:xfrm>
      </xdr:grpSpPr>
      <xdr:sp macro="" textlink="">
        <xdr:nvSpPr>
          <xdr:cNvPr id="356" name="Rectangle 16">
            <a:extLst>
              <a:ext uri="{FF2B5EF4-FFF2-40B4-BE49-F238E27FC236}">
                <a16:creationId xmlns:a16="http://schemas.microsoft.com/office/drawing/2014/main" id="{00000000-0008-0000-0100-000064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57" name="Text Box 17">
            <a:extLst>
              <a:ext uri="{FF2B5EF4-FFF2-40B4-BE49-F238E27FC236}">
                <a16:creationId xmlns:a16="http://schemas.microsoft.com/office/drawing/2014/main" id="{00000000-0008-0000-0100-00006501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58" name="Group 1">
          <a:extLst>
            <a:ext uri="{FF2B5EF4-FFF2-40B4-BE49-F238E27FC236}">
              <a16:creationId xmlns:a16="http://schemas.microsoft.com/office/drawing/2014/main" id="{00000000-0008-0000-0100-000066010000}"/>
            </a:ext>
          </a:extLst>
        </xdr:cNvPr>
        <xdr:cNvGrpSpPr>
          <a:grpSpLocks/>
        </xdr:cNvGrpSpPr>
      </xdr:nvGrpSpPr>
      <xdr:grpSpPr bwMode="auto">
        <a:xfrm>
          <a:off x="3214688" y="104775"/>
          <a:ext cx="0" cy="357188"/>
          <a:chOff x="7950200" y="104775"/>
          <a:chExt cx="0" cy="314325"/>
        </a:xfrm>
      </xdr:grpSpPr>
      <xdr:sp macro="" textlink="">
        <xdr:nvSpPr>
          <xdr:cNvPr id="359" name="Rectangle 2">
            <a:extLst>
              <a:ext uri="{FF2B5EF4-FFF2-40B4-BE49-F238E27FC236}">
                <a16:creationId xmlns:a16="http://schemas.microsoft.com/office/drawing/2014/main" id="{00000000-0008-0000-0100-000067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60" name="Text Box 3">
            <a:extLst>
              <a:ext uri="{FF2B5EF4-FFF2-40B4-BE49-F238E27FC236}">
                <a16:creationId xmlns:a16="http://schemas.microsoft.com/office/drawing/2014/main" id="{00000000-0008-0000-0100-000068010000}"/>
              </a:ext>
            </a:extLst>
          </xdr:cNvPr>
          <xdr:cNvSpPr txBox="1">
            <a:spLocks noChangeArrowheads="1"/>
          </xdr:cNvSpPr>
        </xdr:nvSpPr>
        <xdr:spPr bwMode="auto">
          <a:xfrm>
            <a:off x="121450346126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61" name="Group 1">
          <a:extLst>
            <a:ext uri="{FF2B5EF4-FFF2-40B4-BE49-F238E27FC236}">
              <a16:creationId xmlns:a16="http://schemas.microsoft.com/office/drawing/2014/main" id="{00000000-0008-0000-0100-000069010000}"/>
            </a:ext>
          </a:extLst>
        </xdr:cNvPr>
        <xdr:cNvGrpSpPr>
          <a:grpSpLocks/>
        </xdr:cNvGrpSpPr>
      </xdr:nvGrpSpPr>
      <xdr:grpSpPr bwMode="auto">
        <a:xfrm>
          <a:off x="3214688" y="104775"/>
          <a:ext cx="0" cy="357188"/>
          <a:chOff x="5362575" y="104775"/>
          <a:chExt cx="0" cy="314325"/>
        </a:xfrm>
      </xdr:grpSpPr>
      <xdr:sp macro="" textlink="">
        <xdr:nvSpPr>
          <xdr:cNvPr id="362" name="Rectangle 2">
            <a:extLst>
              <a:ext uri="{FF2B5EF4-FFF2-40B4-BE49-F238E27FC236}">
                <a16:creationId xmlns:a16="http://schemas.microsoft.com/office/drawing/2014/main" id="{00000000-0008-0000-0100-00006A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63" name="Text Box 3">
            <a:extLst>
              <a:ext uri="{FF2B5EF4-FFF2-40B4-BE49-F238E27FC236}">
                <a16:creationId xmlns:a16="http://schemas.microsoft.com/office/drawing/2014/main" id="{00000000-0008-0000-0100-00006B01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64" name="Group 15">
          <a:extLst>
            <a:ext uri="{FF2B5EF4-FFF2-40B4-BE49-F238E27FC236}">
              <a16:creationId xmlns:a16="http://schemas.microsoft.com/office/drawing/2014/main" id="{00000000-0008-0000-0100-00006C010000}"/>
            </a:ext>
          </a:extLst>
        </xdr:cNvPr>
        <xdr:cNvGrpSpPr>
          <a:grpSpLocks/>
        </xdr:cNvGrpSpPr>
      </xdr:nvGrpSpPr>
      <xdr:grpSpPr bwMode="auto">
        <a:xfrm>
          <a:off x="3214688" y="104775"/>
          <a:ext cx="0" cy="357188"/>
          <a:chOff x="5362575" y="104775"/>
          <a:chExt cx="0" cy="314325"/>
        </a:xfrm>
      </xdr:grpSpPr>
      <xdr:sp macro="" textlink="">
        <xdr:nvSpPr>
          <xdr:cNvPr id="365" name="Rectangle 16">
            <a:extLst>
              <a:ext uri="{FF2B5EF4-FFF2-40B4-BE49-F238E27FC236}">
                <a16:creationId xmlns:a16="http://schemas.microsoft.com/office/drawing/2014/main" id="{00000000-0008-0000-0100-00006D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66" name="Text Box 17">
            <a:extLst>
              <a:ext uri="{FF2B5EF4-FFF2-40B4-BE49-F238E27FC236}">
                <a16:creationId xmlns:a16="http://schemas.microsoft.com/office/drawing/2014/main" id="{00000000-0008-0000-0100-00006E01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67" name="Group 1">
          <a:extLst>
            <a:ext uri="{FF2B5EF4-FFF2-40B4-BE49-F238E27FC236}">
              <a16:creationId xmlns:a16="http://schemas.microsoft.com/office/drawing/2014/main" id="{00000000-0008-0000-0100-00006F010000}"/>
            </a:ext>
          </a:extLst>
        </xdr:cNvPr>
        <xdr:cNvGrpSpPr>
          <a:grpSpLocks/>
        </xdr:cNvGrpSpPr>
      </xdr:nvGrpSpPr>
      <xdr:grpSpPr bwMode="auto">
        <a:xfrm>
          <a:off x="3214688" y="104775"/>
          <a:ext cx="0" cy="357188"/>
          <a:chOff x="5362575" y="104775"/>
          <a:chExt cx="0" cy="314325"/>
        </a:xfrm>
      </xdr:grpSpPr>
      <xdr:sp macro="" textlink="">
        <xdr:nvSpPr>
          <xdr:cNvPr id="368" name="Rectangle 2">
            <a:extLst>
              <a:ext uri="{FF2B5EF4-FFF2-40B4-BE49-F238E27FC236}">
                <a16:creationId xmlns:a16="http://schemas.microsoft.com/office/drawing/2014/main" id="{00000000-0008-0000-0100-000070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69" name="Text Box 3">
            <a:extLst>
              <a:ext uri="{FF2B5EF4-FFF2-40B4-BE49-F238E27FC236}">
                <a16:creationId xmlns:a16="http://schemas.microsoft.com/office/drawing/2014/main" id="{00000000-0008-0000-0100-00007101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70" name="Group 15">
          <a:extLst>
            <a:ext uri="{FF2B5EF4-FFF2-40B4-BE49-F238E27FC236}">
              <a16:creationId xmlns:a16="http://schemas.microsoft.com/office/drawing/2014/main" id="{00000000-0008-0000-0100-000072010000}"/>
            </a:ext>
          </a:extLst>
        </xdr:cNvPr>
        <xdr:cNvGrpSpPr>
          <a:grpSpLocks/>
        </xdr:cNvGrpSpPr>
      </xdr:nvGrpSpPr>
      <xdr:grpSpPr bwMode="auto">
        <a:xfrm>
          <a:off x="3214688" y="104775"/>
          <a:ext cx="0" cy="357188"/>
          <a:chOff x="5362575" y="104775"/>
          <a:chExt cx="0" cy="314325"/>
        </a:xfrm>
      </xdr:grpSpPr>
      <xdr:sp macro="" textlink="">
        <xdr:nvSpPr>
          <xdr:cNvPr id="371" name="Rectangle 16">
            <a:extLst>
              <a:ext uri="{FF2B5EF4-FFF2-40B4-BE49-F238E27FC236}">
                <a16:creationId xmlns:a16="http://schemas.microsoft.com/office/drawing/2014/main" id="{00000000-0008-0000-0100-000073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2" name="Text Box 17">
            <a:extLst>
              <a:ext uri="{FF2B5EF4-FFF2-40B4-BE49-F238E27FC236}">
                <a16:creationId xmlns:a16="http://schemas.microsoft.com/office/drawing/2014/main" id="{00000000-0008-0000-0100-00007401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73" name="Group 1">
          <a:extLst>
            <a:ext uri="{FF2B5EF4-FFF2-40B4-BE49-F238E27FC236}">
              <a16:creationId xmlns:a16="http://schemas.microsoft.com/office/drawing/2014/main" id="{00000000-0008-0000-0100-000075010000}"/>
            </a:ext>
          </a:extLst>
        </xdr:cNvPr>
        <xdr:cNvGrpSpPr>
          <a:grpSpLocks/>
        </xdr:cNvGrpSpPr>
      </xdr:nvGrpSpPr>
      <xdr:grpSpPr bwMode="auto">
        <a:xfrm>
          <a:off x="3214688" y="104775"/>
          <a:ext cx="0" cy="357188"/>
          <a:chOff x="7950200" y="104775"/>
          <a:chExt cx="0" cy="314325"/>
        </a:xfrm>
      </xdr:grpSpPr>
      <xdr:sp macro="" textlink="">
        <xdr:nvSpPr>
          <xdr:cNvPr id="374" name="Rectangle 2">
            <a:extLst>
              <a:ext uri="{FF2B5EF4-FFF2-40B4-BE49-F238E27FC236}">
                <a16:creationId xmlns:a16="http://schemas.microsoft.com/office/drawing/2014/main" id="{00000000-0008-0000-0100-000076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5" name="Text Box 3">
            <a:extLst>
              <a:ext uri="{FF2B5EF4-FFF2-40B4-BE49-F238E27FC236}">
                <a16:creationId xmlns:a16="http://schemas.microsoft.com/office/drawing/2014/main" id="{00000000-0008-0000-0100-000077010000}"/>
              </a:ext>
            </a:extLst>
          </xdr:cNvPr>
          <xdr:cNvSpPr txBox="1">
            <a:spLocks noChangeArrowheads="1"/>
          </xdr:cNvSpPr>
        </xdr:nvSpPr>
        <xdr:spPr bwMode="auto">
          <a:xfrm>
            <a:off x="121450346126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76" name="Group 1">
          <a:extLst>
            <a:ext uri="{FF2B5EF4-FFF2-40B4-BE49-F238E27FC236}">
              <a16:creationId xmlns:a16="http://schemas.microsoft.com/office/drawing/2014/main" id="{00000000-0008-0000-0100-000078010000}"/>
            </a:ext>
          </a:extLst>
        </xdr:cNvPr>
        <xdr:cNvGrpSpPr>
          <a:grpSpLocks/>
        </xdr:cNvGrpSpPr>
      </xdr:nvGrpSpPr>
      <xdr:grpSpPr bwMode="auto">
        <a:xfrm>
          <a:off x="3214688" y="104775"/>
          <a:ext cx="0" cy="357188"/>
          <a:chOff x="5362575" y="104775"/>
          <a:chExt cx="0" cy="314325"/>
        </a:xfrm>
      </xdr:grpSpPr>
      <xdr:sp macro="" textlink="">
        <xdr:nvSpPr>
          <xdr:cNvPr id="377" name="Rectangle 2">
            <a:extLst>
              <a:ext uri="{FF2B5EF4-FFF2-40B4-BE49-F238E27FC236}">
                <a16:creationId xmlns:a16="http://schemas.microsoft.com/office/drawing/2014/main" id="{00000000-0008-0000-0100-000079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8" name="Text Box 3">
            <a:extLst>
              <a:ext uri="{FF2B5EF4-FFF2-40B4-BE49-F238E27FC236}">
                <a16:creationId xmlns:a16="http://schemas.microsoft.com/office/drawing/2014/main" id="{00000000-0008-0000-0100-00007A01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79" name="Group 15">
          <a:extLst>
            <a:ext uri="{FF2B5EF4-FFF2-40B4-BE49-F238E27FC236}">
              <a16:creationId xmlns:a16="http://schemas.microsoft.com/office/drawing/2014/main" id="{00000000-0008-0000-0100-00007B010000}"/>
            </a:ext>
          </a:extLst>
        </xdr:cNvPr>
        <xdr:cNvGrpSpPr>
          <a:grpSpLocks/>
        </xdr:cNvGrpSpPr>
      </xdr:nvGrpSpPr>
      <xdr:grpSpPr bwMode="auto">
        <a:xfrm>
          <a:off x="3214688" y="104775"/>
          <a:ext cx="0" cy="357188"/>
          <a:chOff x="5362575" y="104775"/>
          <a:chExt cx="0" cy="314325"/>
        </a:xfrm>
      </xdr:grpSpPr>
      <xdr:sp macro="" textlink="">
        <xdr:nvSpPr>
          <xdr:cNvPr id="380" name="Rectangle 16">
            <a:extLst>
              <a:ext uri="{FF2B5EF4-FFF2-40B4-BE49-F238E27FC236}">
                <a16:creationId xmlns:a16="http://schemas.microsoft.com/office/drawing/2014/main" id="{00000000-0008-0000-0100-00007C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81" name="Text Box 17">
            <a:extLst>
              <a:ext uri="{FF2B5EF4-FFF2-40B4-BE49-F238E27FC236}">
                <a16:creationId xmlns:a16="http://schemas.microsoft.com/office/drawing/2014/main" id="{00000000-0008-0000-0100-00007D01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82" name="Group 1">
          <a:extLst>
            <a:ext uri="{FF2B5EF4-FFF2-40B4-BE49-F238E27FC236}">
              <a16:creationId xmlns:a16="http://schemas.microsoft.com/office/drawing/2014/main" id="{00000000-0008-0000-0100-00007E010000}"/>
            </a:ext>
          </a:extLst>
        </xdr:cNvPr>
        <xdr:cNvGrpSpPr>
          <a:grpSpLocks/>
        </xdr:cNvGrpSpPr>
      </xdr:nvGrpSpPr>
      <xdr:grpSpPr bwMode="auto">
        <a:xfrm>
          <a:off x="3214688" y="104775"/>
          <a:ext cx="0" cy="357188"/>
          <a:chOff x="5362575" y="104775"/>
          <a:chExt cx="0" cy="314325"/>
        </a:xfrm>
      </xdr:grpSpPr>
      <xdr:sp macro="" textlink="">
        <xdr:nvSpPr>
          <xdr:cNvPr id="383" name="Rectangle 2">
            <a:extLst>
              <a:ext uri="{FF2B5EF4-FFF2-40B4-BE49-F238E27FC236}">
                <a16:creationId xmlns:a16="http://schemas.microsoft.com/office/drawing/2014/main" id="{00000000-0008-0000-0100-00007F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84" name="Text Box 3">
            <a:extLst>
              <a:ext uri="{FF2B5EF4-FFF2-40B4-BE49-F238E27FC236}">
                <a16:creationId xmlns:a16="http://schemas.microsoft.com/office/drawing/2014/main" id="{00000000-0008-0000-0100-00008001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85" name="Group 15">
          <a:extLst>
            <a:ext uri="{FF2B5EF4-FFF2-40B4-BE49-F238E27FC236}">
              <a16:creationId xmlns:a16="http://schemas.microsoft.com/office/drawing/2014/main" id="{00000000-0008-0000-0100-000081010000}"/>
            </a:ext>
          </a:extLst>
        </xdr:cNvPr>
        <xdr:cNvGrpSpPr>
          <a:grpSpLocks/>
        </xdr:cNvGrpSpPr>
      </xdr:nvGrpSpPr>
      <xdr:grpSpPr bwMode="auto">
        <a:xfrm>
          <a:off x="3214688" y="104775"/>
          <a:ext cx="0" cy="357188"/>
          <a:chOff x="5362575" y="104775"/>
          <a:chExt cx="0" cy="314325"/>
        </a:xfrm>
      </xdr:grpSpPr>
      <xdr:sp macro="" textlink="">
        <xdr:nvSpPr>
          <xdr:cNvPr id="386" name="Rectangle 16">
            <a:extLst>
              <a:ext uri="{FF2B5EF4-FFF2-40B4-BE49-F238E27FC236}">
                <a16:creationId xmlns:a16="http://schemas.microsoft.com/office/drawing/2014/main" id="{00000000-0008-0000-0100-000082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87" name="Text Box 17">
            <a:extLst>
              <a:ext uri="{FF2B5EF4-FFF2-40B4-BE49-F238E27FC236}">
                <a16:creationId xmlns:a16="http://schemas.microsoft.com/office/drawing/2014/main" id="{00000000-0008-0000-0100-00008301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88" name="Group 1">
          <a:extLst>
            <a:ext uri="{FF2B5EF4-FFF2-40B4-BE49-F238E27FC236}">
              <a16:creationId xmlns:a16="http://schemas.microsoft.com/office/drawing/2014/main" id="{00000000-0008-0000-0100-000084010000}"/>
            </a:ext>
          </a:extLst>
        </xdr:cNvPr>
        <xdr:cNvGrpSpPr>
          <a:grpSpLocks/>
        </xdr:cNvGrpSpPr>
      </xdr:nvGrpSpPr>
      <xdr:grpSpPr bwMode="auto">
        <a:xfrm>
          <a:off x="3214688" y="104775"/>
          <a:ext cx="0" cy="357188"/>
          <a:chOff x="7950200" y="104775"/>
          <a:chExt cx="0" cy="314325"/>
        </a:xfrm>
      </xdr:grpSpPr>
      <xdr:sp macro="" textlink="">
        <xdr:nvSpPr>
          <xdr:cNvPr id="389" name="Rectangle 2">
            <a:extLst>
              <a:ext uri="{FF2B5EF4-FFF2-40B4-BE49-F238E27FC236}">
                <a16:creationId xmlns:a16="http://schemas.microsoft.com/office/drawing/2014/main" id="{00000000-0008-0000-0100-000085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90" name="Text Box 3">
            <a:extLst>
              <a:ext uri="{FF2B5EF4-FFF2-40B4-BE49-F238E27FC236}">
                <a16:creationId xmlns:a16="http://schemas.microsoft.com/office/drawing/2014/main" id="{00000000-0008-0000-0100-000086010000}"/>
              </a:ext>
            </a:extLst>
          </xdr:cNvPr>
          <xdr:cNvSpPr txBox="1">
            <a:spLocks noChangeArrowheads="1"/>
          </xdr:cNvSpPr>
        </xdr:nvSpPr>
        <xdr:spPr bwMode="auto">
          <a:xfrm>
            <a:off x="121450346126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1" name="Group 1">
          <a:extLst>
            <a:ext uri="{FF2B5EF4-FFF2-40B4-BE49-F238E27FC236}">
              <a16:creationId xmlns:a16="http://schemas.microsoft.com/office/drawing/2014/main" id="{00000000-0008-0000-0100-000087010000}"/>
            </a:ext>
          </a:extLst>
        </xdr:cNvPr>
        <xdr:cNvGrpSpPr>
          <a:grpSpLocks/>
        </xdr:cNvGrpSpPr>
      </xdr:nvGrpSpPr>
      <xdr:grpSpPr bwMode="auto">
        <a:xfrm>
          <a:off x="3214688" y="104775"/>
          <a:ext cx="0" cy="357188"/>
          <a:chOff x="5362575" y="104775"/>
          <a:chExt cx="0" cy="314325"/>
        </a:xfrm>
      </xdr:grpSpPr>
      <xdr:sp macro="" textlink="">
        <xdr:nvSpPr>
          <xdr:cNvPr id="392" name="Rectangle 2">
            <a:extLst>
              <a:ext uri="{FF2B5EF4-FFF2-40B4-BE49-F238E27FC236}">
                <a16:creationId xmlns:a16="http://schemas.microsoft.com/office/drawing/2014/main" id="{00000000-0008-0000-0100-000088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93" name="Text Box 3">
            <a:extLst>
              <a:ext uri="{FF2B5EF4-FFF2-40B4-BE49-F238E27FC236}">
                <a16:creationId xmlns:a16="http://schemas.microsoft.com/office/drawing/2014/main" id="{00000000-0008-0000-0100-00008901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4" name="Group 15">
          <a:extLst>
            <a:ext uri="{FF2B5EF4-FFF2-40B4-BE49-F238E27FC236}">
              <a16:creationId xmlns:a16="http://schemas.microsoft.com/office/drawing/2014/main" id="{00000000-0008-0000-0100-00008A010000}"/>
            </a:ext>
          </a:extLst>
        </xdr:cNvPr>
        <xdr:cNvGrpSpPr>
          <a:grpSpLocks/>
        </xdr:cNvGrpSpPr>
      </xdr:nvGrpSpPr>
      <xdr:grpSpPr bwMode="auto">
        <a:xfrm>
          <a:off x="3214688" y="104775"/>
          <a:ext cx="0" cy="357188"/>
          <a:chOff x="5362575" y="104775"/>
          <a:chExt cx="0" cy="314325"/>
        </a:xfrm>
      </xdr:grpSpPr>
      <xdr:sp macro="" textlink="">
        <xdr:nvSpPr>
          <xdr:cNvPr id="395" name="Rectangle 16">
            <a:extLst>
              <a:ext uri="{FF2B5EF4-FFF2-40B4-BE49-F238E27FC236}">
                <a16:creationId xmlns:a16="http://schemas.microsoft.com/office/drawing/2014/main" id="{00000000-0008-0000-0100-00008B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96" name="Text Box 17">
            <a:extLst>
              <a:ext uri="{FF2B5EF4-FFF2-40B4-BE49-F238E27FC236}">
                <a16:creationId xmlns:a16="http://schemas.microsoft.com/office/drawing/2014/main" id="{00000000-0008-0000-0100-00008C01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7" name="Group 1">
          <a:extLst>
            <a:ext uri="{FF2B5EF4-FFF2-40B4-BE49-F238E27FC236}">
              <a16:creationId xmlns:a16="http://schemas.microsoft.com/office/drawing/2014/main" id="{00000000-0008-0000-0100-00008D010000}"/>
            </a:ext>
          </a:extLst>
        </xdr:cNvPr>
        <xdr:cNvGrpSpPr>
          <a:grpSpLocks/>
        </xdr:cNvGrpSpPr>
      </xdr:nvGrpSpPr>
      <xdr:grpSpPr bwMode="auto">
        <a:xfrm>
          <a:off x="3214688" y="104775"/>
          <a:ext cx="0" cy="357188"/>
          <a:chOff x="5362575" y="104775"/>
          <a:chExt cx="0" cy="314325"/>
        </a:xfrm>
      </xdr:grpSpPr>
      <xdr:sp macro="" textlink="">
        <xdr:nvSpPr>
          <xdr:cNvPr id="398" name="Rectangle 2">
            <a:extLst>
              <a:ext uri="{FF2B5EF4-FFF2-40B4-BE49-F238E27FC236}">
                <a16:creationId xmlns:a16="http://schemas.microsoft.com/office/drawing/2014/main" id="{00000000-0008-0000-0100-00008E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99" name="Text Box 3">
            <a:extLst>
              <a:ext uri="{FF2B5EF4-FFF2-40B4-BE49-F238E27FC236}">
                <a16:creationId xmlns:a16="http://schemas.microsoft.com/office/drawing/2014/main" id="{00000000-0008-0000-0100-00008F01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00" name="Group 15">
          <a:extLst>
            <a:ext uri="{FF2B5EF4-FFF2-40B4-BE49-F238E27FC236}">
              <a16:creationId xmlns:a16="http://schemas.microsoft.com/office/drawing/2014/main" id="{00000000-0008-0000-0100-000090010000}"/>
            </a:ext>
          </a:extLst>
        </xdr:cNvPr>
        <xdr:cNvGrpSpPr>
          <a:grpSpLocks/>
        </xdr:cNvGrpSpPr>
      </xdr:nvGrpSpPr>
      <xdr:grpSpPr bwMode="auto">
        <a:xfrm>
          <a:off x="3214688" y="104775"/>
          <a:ext cx="0" cy="357188"/>
          <a:chOff x="5362575" y="104775"/>
          <a:chExt cx="0" cy="314325"/>
        </a:xfrm>
      </xdr:grpSpPr>
      <xdr:sp macro="" textlink="">
        <xdr:nvSpPr>
          <xdr:cNvPr id="401" name="Rectangle 16">
            <a:extLst>
              <a:ext uri="{FF2B5EF4-FFF2-40B4-BE49-F238E27FC236}">
                <a16:creationId xmlns:a16="http://schemas.microsoft.com/office/drawing/2014/main" id="{00000000-0008-0000-0100-000091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2" name="Text Box 17">
            <a:extLst>
              <a:ext uri="{FF2B5EF4-FFF2-40B4-BE49-F238E27FC236}">
                <a16:creationId xmlns:a16="http://schemas.microsoft.com/office/drawing/2014/main" id="{00000000-0008-0000-0100-00009201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03" name="Group 1">
          <a:extLst>
            <a:ext uri="{FF2B5EF4-FFF2-40B4-BE49-F238E27FC236}">
              <a16:creationId xmlns:a16="http://schemas.microsoft.com/office/drawing/2014/main" id="{00000000-0008-0000-0100-000093010000}"/>
            </a:ext>
          </a:extLst>
        </xdr:cNvPr>
        <xdr:cNvGrpSpPr>
          <a:grpSpLocks/>
        </xdr:cNvGrpSpPr>
      </xdr:nvGrpSpPr>
      <xdr:grpSpPr bwMode="auto">
        <a:xfrm>
          <a:off x="3214688" y="104775"/>
          <a:ext cx="0" cy="357188"/>
          <a:chOff x="7950200" y="104775"/>
          <a:chExt cx="0" cy="314325"/>
        </a:xfrm>
      </xdr:grpSpPr>
      <xdr:sp macro="" textlink="">
        <xdr:nvSpPr>
          <xdr:cNvPr id="404" name="Rectangle 2">
            <a:extLst>
              <a:ext uri="{FF2B5EF4-FFF2-40B4-BE49-F238E27FC236}">
                <a16:creationId xmlns:a16="http://schemas.microsoft.com/office/drawing/2014/main" id="{00000000-0008-0000-0100-000094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5" name="Text Box 3">
            <a:extLst>
              <a:ext uri="{FF2B5EF4-FFF2-40B4-BE49-F238E27FC236}">
                <a16:creationId xmlns:a16="http://schemas.microsoft.com/office/drawing/2014/main" id="{00000000-0008-0000-0100-000095010000}"/>
              </a:ext>
            </a:extLst>
          </xdr:cNvPr>
          <xdr:cNvSpPr txBox="1">
            <a:spLocks noChangeArrowheads="1"/>
          </xdr:cNvSpPr>
        </xdr:nvSpPr>
        <xdr:spPr bwMode="auto">
          <a:xfrm>
            <a:off x="121450346126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06" name="Group 1">
          <a:extLst>
            <a:ext uri="{FF2B5EF4-FFF2-40B4-BE49-F238E27FC236}">
              <a16:creationId xmlns:a16="http://schemas.microsoft.com/office/drawing/2014/main" id="{00000000-0008-0000-0100-000096010000}"/>
            </a:ext>
          </a:extLst>
        </xdr:cNvPr>
        <xdr:cNvGrpSpPr>
          <a:grpSpLocks/>
        </xdr:cNvGrpSpPr>
      </xdr:nvGrpSpPr>
      <xdr:grpSpPr bwMode="auto">
        <a:xfrm>
          <a:off x="3214688" y="104775"/>
          <a:ext cx="0" cy="357188"/>
          <a:chOff x="5362575" y="104775"/>
          <a:chExt cx="0" cy="314325"/>
        </a:xfrm>
      </xdr:grpSpPr>
      <xdr:sp macro="" textlink="">
        <xdr:nvSpPr>
          <xdr:cNvPr id="407" name="Rectangle 2">
            <a:extLst>
              <a:ext uri="{FF2B5EF4-FFF2-40B4-BE49-F238E27FC236}">
                <a16:creationId xmlns:a16="http://schemas.microsoft.com/office/drawing/2014/main" id="{00000000-0008-0000-0100-000097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8" name="Text Box 3">
            <a:extLst>
              <a:ext uri="{FF2B5EF4-FFF2-40B4-BE49-F238E27FC236}">
                <a16:creationId xmlns:a16="http://schemas.microsoft.com/office/drawing/2014/main" id="{00000000-0008-0000-0100-00009801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09" name="Group 15">
          <a:extLst>
            <a:ext uri="{FF2B5EF4-FFF2-40B4-BE49-F238E27FC236}">
              <a16:creationId xmlns:a16="http://schemas.microsoft.com/office/drawing/2014/main" id="{00000000-0008-0000-0100-000099010000}"/>
            </a:ext>
          </a:extLst>
        </xdr:cNvPr>
        <xdr:cNvGrpSpPr>
          <a:grpSpLocks/>
        </xdr:cNvGrpSpPr>
      </xdr:nvGrpSpPr>
      <xdr:grpSpPr bwMode="auto">
        <a:xfrm>
          <a:off x="3214688" y="104775"/>
          <a:ext cx="0" cy="357188"/>
          <a:chOff x="5362575" y="104775"/>
          <a:chExt cx="0" cy="314325"/>
        </a:xfrm>
      </xdr:grpSpPr>
      <xdr:sp macro="" textlink="">
        <xdr:nvSpPr>
          <xdr:cNvPr id="410" name="Rectangle 16">
            <a:extLst>
              <a:ext uri="{FF2B5EF4-FFF2-40B4-BE49-F238E27FC236}">
                <a16:creationId xmlns:a16="http://schemas.microsoft.com/office/drawing/2014/main" id="{00000000-0008-0000-0100-00009A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11" name="Text Box 17">
            <a:extLst>
              <a:ext uri="{FF2B5EF4-FFF2-40B4-BE49-F238E27FC236}">
                <a16:creationId xmlns:a16="http://schemas.microsoft.com/office/drawing/2014/main" id="{00000000-0008-0000-0100-00009B01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12" name="Group 1">
          <a:extLst>
            <a:ext uri="{FF2B5EF4-FFF2-40B4-BE49-F238E27FC236}">
              <a16:creationId xmlns:a16="http://schemas.microsoft.com/office/drawing/2014/main" id="{00000000-0008-0000-0100-00009C010000}"/>
            </a:ext>
          </a:extLst>
        </xdr:cNvPr>
        <xdr:cNvGrpSpPr>
          <a:grpSpLocks/>
        </xdr:cNvGrpSpPr>
      </xdr:nvGrpSpPr>
      <xdr:grpSpPr bwMode="auto">
        <a:xfrm>
          <a:off x="3214688" y="104775"/>
          <a:ext cx="0" cy="357188"/>
          <a:chOff x="5362575" y="104775"/>
          <a:chExt cx="0" cy="314325"/>
        </a:xfrm>
      </xdr:grpSpPr>
      <xdr:sp macro="" textlink="">
        <xdr:nvSpPr>
          <xdr:cNvPr id="413" name="Rectangle 2">
            <a:extLst>
              <a:ext uri="{FF2B5EF4-FFF2-40B4-BE49-F238E27FC236}">
                <a16:creationId xmlns:a16="http://schemas.microsoft.com/office/drawing/2014/main" id="{00000000-0008-0000-0100-00009D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14" name="Text Box 3">
            <a:extLst>
              <a:ext uri="{FF2B5EF4-FFF2-40B4-BE49-F238E27FC236}">
                <a16:creationId xmlns:a16="http://schemas.microsoft.com/office/drawing/2014/main" id="{00000000-0008-0000-0100-00009E01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15" name="Group 15">
          <a:extLst>
            <a:ext uri="{FF2B5EF4-FFF2-40B4-BE49-F238E27FC236}">
              <a16:creationId xmlns:a16="http://schemas.microsoft.com/office/drawing/2014/main" id="{00000000-0008-0000-0100-00009F010000}"/>
            </a:ext>
          </a:extLst>
        </xdr:cNvPr>
        <xdr:cNvGrpSpPr>
          <a:grpSpLocks/>
        </xdr:cNvGrpSpPr>
      </xdr:nvGrpSpPr>
      <xdr:grpSpPr bwMode="auto">
        <a:xfrm>
          <a:off x="3214688" y="104775"/>
          <a:ext cx="0" cy="357188"/>
          <a:chOff x="5362575" y="104775"/>
          <a:chExt cx="0" cy="314325"/>
        </a:xfrm>
      </xdr:grpSpPr>
      <xdr:sp macro="" textlink="">
        <xdr:nvSpPr>
          <xdr:cNvPr id="416" name="Rectangle 16">
            <a:extLst>
              <a:ext uri="{FF2B5EF4-FFF2-40B4-BE49-F238E27FC236}">
                <a16:creationId xmlns:a16="http://schemas.microsoft.com/office/drawing/2014/main" id="{00000000-0008-0000-0100-0000A0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17" name="Text Box 17">
            <a:extLst>
              <a:ext uri="{FF2B5EF4-FFF2-40B4-BE49-F238E27FC236}">
                <a16:creationId xmlns:a16="http://schemas.microsoft.com/office/drawing/2014/main" id="{00000000-0008-0000-0100-0000A101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18" name="Group 1">
          <a:extLst>
            <a:ext uri="{FF2B5EF4-FFF2-40B4-BE49-F238E27FC236}">
              <a16:creationId xmlns:a16="http://schemas.microsoft.com/office/drawing/2014/main" id="{00000000-0008-0000-0100-0000A2010000}"/>
            </a:ext>
          </a:extLst>
        </xdr:cNvPr>
        <xdr:cNvGrpSpPr>
          <a:grpSpLocks/>
        </xdr:cNvGrpSpPr>
      </xdr:nvGrpSpPr>
      <xdr:grpSpPr bwMode="auto">
        <a:xfrm>
          <a:off x="3214688" y="104775"/>
          <a:ext cx="0" cy="357188"/>
          <a:chOff x="7950200" y="104775"/>
          <a:chExt cx="0" cy="314325"/>
        </a:xfrm>
      </xdr:grpSpPr>
      <xdr:sp macro="" textlink="">
        <xdr:nvSpPr>
          <xdr:cNvPr id="419" name="Rectangle 2">
            <a:extLst>
              <a:ext uri="{FF2B5EF4-FFF2-40B4-BE49-F238E27FC236}">
                <a16:creationId xmlns:a16="http://schemas.microsoft.com/office/drawing/2014/main" id="{00000000-0008-0000-0100-0000A3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20" name="Text Box 3">
            <a:extLst>
              <a:ext uri="{FF2B5EF4-FFF2-40B4-BE49-F238E27FC236}">
                <a16:creationId xmlns:a16="http://schemas.microsoft.com/office/drawing/2014/main" id="{00000000-0008-0000-0100-0000A4010000}"/>
              </a:ext>
            </a:extLst>
          </xdr:cNvPr>
          <xdr:cNvSpPr txBox="1">
            <a:spLocks noChangeArrowheads="1"/>
          </xdr:cNvSpPr>
        </xdr:nvSpPr>
        <xdr:spPr bwMode="auto">
          <a:xfrm>
            <a:off x="121450346126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421" name="Group 1">
          <a:extLst>
            <a:ext uri="{FF2B5EF4-FFF2-40B4-BE49-F238E27FC236}">
              <a16:creationId xmlns:a16="http://schemas.microsoft.com/office/drawing/2014/main" id="{00000000-0008-0000-0100-0000A5010000}"/>
            </a:ext>
          </a:extLst>
        </xdr:cNvPr>
        <xdr:cNvGrpSpPr>
          <a:grpSpLocks/>
        </xdr:cNvGrpSpPr>
      </xdr:nvGrpSpPr>
      <xdr:grpSpPr bwMode="auto">
        <a:xfrm>
          <a:off x="4976813" y="104775"/>
          <a:ext cx="0" cy="357188"/>
          <a:chOff x="5362575" y="104775"/>
          <a:chExt cx="0" cy="314325"/>
        </a:xfrm>
      </xdr:grpSpPr>
      <xdr:sp macro="" textlink="">
        <xdr:nvSpPr>
          <xdr:cNvPr id="422" name="Rectangle 2">
            <a:extLst>
              <a:ext uri="{FF2B5EF4-FFF2-40B4-BE49-F238E27FC236}">
                <a16:creationId xmlns:a16="http://schemas.microsoft.com/office/drawing/2014/main" id="{00000000-0008-0000-0100-0000A6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23" name="Text Box 3">
            <a:extLst>
              <a:ext uri="{FF2B5EF4-FFF2-40B4-BE49-F238E27FC236}">
                <a16:creationId xmlns:a16="http://schemas.microsoft.com/office/drawing/2014/main" id="{00000000-0008-0000-0100-0000A701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424" name="Group 15">
          <a:extLst>
            <a:ext uri="{FF2B5EF4-FFF2-40B4-BE49-F238E27FC236}">
              <a16:creationId xmlns:a16="http://schemas.microsoft.com/office/drawing/2014/main" id="{00000000-0008-0000-0100-0000A8010000}"/>
            </a:ext>
          </a:extLst>
        </xdr:cNvPr>
        <xdr:cNvGrpSpPr>
          <a:grpSpLocks/>
        </xdr:cNvGrpSpPr>
      </xdr:nvGrpSpPr>
      <xdr:grpSpPr bwMode="auto">
        <a:xfrm>
          <a:off x="4976813" y="104775"/>
          <a:ext cx="0" cy="357188"/>
          <a:chOff x="5362575" y="104775"/>
          <a:chExt cx="0" cy="314325"/>
        </a:xfrm>
      </xdr:grpSpPr>
      <xdr:sp macro="" textlink="">
        <xdr:nvSpPr>
          <xdr:cNvPr id="425" name="Rectangle 16">
            <a:extLst>
              <a:ext uri="{FF2B5EF4-FFF2-40B4-BE49-F238E27FC236}">
                <a16:creationId xmlns:a16="http://schemas.microsoft.com/office/drawing/2014/main" id="{00000000-0008-0000-0100-0000A9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26" name="Text Box 17">
            <a:extLst>
              <a:ext uri="{FF2B5EF4-FFF2-40B4-BE49-F238E27FC236}">
                <a16:creationId xmlns:a16="http://schemas.microsoft.com/office/drawing/2014/main" id="{00000000-0008-0000-0100-0000AA01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427" name="Group 1">
          <a:extLst>
            <a:ext uri="{FF2B5EF4-FFF2-40B4-BE49-F238E27FC236}">
              <a16:creationId xmlns:a16="http://schemas.microsoft.com/office/drawing/2014/main" id="{00000000-0008-0000-0100-0000AB010000}"/>
            </a:ext>
          </a:extLst>
        </xdr:cNvPr>
        <xdr:cNvGrpSpPr>
          <a:grpSpLocks/>
        </xdr:cNvGrpSpPr>
      </xdr:nvGrpSpPr>
      <xdr:grpSpPr bwMode="auto">
        <a:xfrm>
          <a:off x="4976813" y="104775"/>
          <a:ext cx="0" cy="357188"/>
          <a:chOff x="5362575" y="104775"/>
          <a:chExt cx="0" cy="314325"/>
        </a:xfrm>
      </xdr:grpSpPr>
      <xdr:sp macro="" textlink="">
        <xdr:nvSpPr>
          <xdr:cNvPr id="428" name="Rectangle 2">
            <a:extLst>
              <a:ext uri="{FF2B5EF4-FFF2-40B4-BE49-F238E27FC236}">
                <a16:creationId xmlns:a16="http://schemas.microsoft.com/office/drawing/2014/main" id="{00000000-0008-0000-0100-0000AC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29" name="Text Box 3">
            <a:extLst>
              <a:ext uri="{FF2B5EF4-FFF2-40B4-BE49-F238E27FC236}">
                <a16:creationId xmlns:a16="http://schemas.microsoft.com/office/drawing/2014/main" id="{00000000-0008-0000-0100-0000AD01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430" name="Group 15">
          <a:extLst>
            <a:ext uri="{FF2B5EF4-FFF2-40B4-BE49-F238E27FC236}">
              <a16:creationId xmlns:a16="http://schemas.microsoft.com/office/drawing/2014/main" id="{00000000-0008-0000-0100-0000AE010000}"/>
            </a:ext>
          </a:extLst>
        </xdr:cNvPr>
        <xdr:cNvGrpSpPr>
          <a:grpSpLocks/>
        </xdr:cNvGrpSpPr>
      </xdr:nvGrpSpPr>
      <xdr:grpSpPr bwMode="auto">
        <a:xfrm>
          <a:off x="4976813" y="104775"/>
          <a:ext cx="0" cy="357188"/>
          <a:chOff x="5362575" y="104775"/>
          <a:chExt cx="0" cy="314325"/>
        </a:xfrm>
      </xdr:grpSpPr>
      <xdr:sp macro="" textlink="">
        <xdr:nvSpPr>
          <xdr:cNvPr id="431" name="Rectangle 16">
            <a:extLst>
              <a:ext uri="{FF2B5EF4-FFF2-40B4-BE49-F238E27FC236}">
                <a16:creationId xmlns:a16="http://schemas.microsoft.com/office/drawing/2014/main" id="{00000000-0008-0000-0100-0000AF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2" name="Text Box 17">
            <a:extLst>
              <a:ext uri="{FF2B5EF4-FFF2-40B4-BE49-F238E27FC236}">
                <a16:creationId xmlns:a16="http://schemas.microsoft.com/office/drawing/2014/main" id="{00000000-0008-0000-0100-0000B001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433" name="Group 1">
          <a:extLst>
            <a:ext uri="{FF2B5EF4-FFF2-40B4-BE49-F238E27FC236}">
              <a16:creationId xmlns:a16="http://schemas.microsoft.com/office/drawing/2014/main" id="{00000000-0008-0000-0100-0000B1010000}"/>
            </a:ext>
          </a:extLst>
        </xdr:cNvPr>
        <xdr:cNvGrpSpPr>
          <a:grpSpLocks/>
        </xdr:cNvGrpSpPr>
      </xdr:nvGrpSpPr>
      <xdr:grpSpPr bwMode="auto">
        <a:xfrm>
          <a:off x="4976813" y="104775"/>
          <a:ext cx="0" cy="357188"/>
          <a:chOff x="7950200" y="104775"/>
          <a:chExt cx="0" cy="314325"/>
        </a:xfrm>
      </xdr:grpSpPr>
      <xdr:sp macro="" textlink="">
        <xdr:nvSpPr>
          <xdr:cNvPr id="434" name="Rectangle 2">
            <a:extLst>
              <a:ext uri="{FF2B5EF4-FFF2-40B4-BE49-F238E27FC236}">
                <a16:creationId xmlns:a16="http://schemas.microsoft.com/office/drawing/2014/main" id="{00000000-0008-0000-0100-0000B2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5" name="Text Box 3">
            <a:extLst>
              <a:ext uri="{FF2B5EF4-FFF2-40B4-BE49-F238E27FC236}">
                <a16:creationId xmlns:a16="http://schemas.microsoft.com/office/drawing/2014/main" id="{00000000-0008-0000-0100-0000B3010000}"/>
              </a:ext>
            </a:extLst>
          </xdr:cNvPr>
          <xdr:cNvSpPr txBox="1">
            <a:spLocks noChangeArrowheads="1"/>
          </xdr:cNvSpPr>
        </xdr:nvSpPr>
        <xdr:spPr bwMode="auto">
          <a:xfrm>
            <a:off x="121450346126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436" name="Group 1">
          <a:extLst>
            <a:ext uri="{FF2B5EF4-FFF2-40B4-BE49-F238E27FC236}">
              <a16:creationId xmlns:a16="http://schemas.microsoft.com/office/drawing/2014/main" id="{00000000-0008-0000-0100-0000B4010000}"/>
            </a:ext>
          </a:extLst>
        </xdr:cNvPr>
        <xdr:cNvGrpSpPr>
          <a:grpSpLocks/>
        </xdr:cNvGrpSpPr>
      </xdr:nvGrpSpPr>
      <xdr:grpSpPr bwMode="auto">
        <a:xfrm>
          <a:off x="4976813" y="104775"/>
          <a:ext cx="0" cy="357188"/>
          <a:chOff x="5362575" y="104775"/>
          <a:chExt cx="0" cy="314325"/>
        </a:xfrm>
      </xdr:grpSpPr>
      <xdr:sp macro="" textlink="">
        <xdr:nvSpPr>
          <xdr:cNvPr id="437" name="Rectangle 2">
            <a:extLst>
              <a:ext uri="{FF2B5EF4-FFF2-40B4-BE49-F238E27FC236}">
                <a16:creationId xmlns:a16="http://schemas.microsoft.com/office/drawing/2014/main" id="{00000000-0008-0000-0100-0000B5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8" name="Text Box 3">
            <a:extLst>
              <a:ext uri="{FF2B5EF4-FFF2-40B4-BE49-F238E27FC236}">
                <a16:creationId xmlns:a16="http://schemas.microsoft.com/office/drawing/2014/main" id="{00000000-0008-0000-0100-0000B601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439" name="Group 15">
          <a:extLst>
            <a:ext uri="{FF2B5EF4-FFF2-40B4-BE49-F238E27FC236}">
              <a16:creationId xmlns:a16="http://schemas.microsoft.com/office/drawing/2014/main" id="{00000000-0008-0000-0100-0000B7010000}"/>
            </a:ext>
          </a:extLst>
        </xdr:cNvPr>
        <xdr:cNvGrpSpPr>
          <a:grpSpLocks/>
        </xdr:cNvGrpSpPr>
      </xdr:nvGrpSpPr>
      <xdr:grpSpPr bwMode="auto">
        <a:xfrm>
          <a:off x="4976813" y="104775"/>
          <a:ext cx="0" cy="357188"/>
          <a:chOff x="5362575" y="104775"/>
          <a:chExt cx="0" cy="314325"/>
        </a:xfrm>
      </xdr:grpSpPr>
      <xdr:sp macro="" textlink="">
        <xdr:nvSpPr>
          <xdr:cNvPr id="440" name="Rectangle 16">
            <a:extLst>
              <a:ext uri="{FF2B5EF4-FFF2-40B4-BE49-F238E27FC236}">
                <a16:creationId xmlns:a16="http://schemas.microsoft.com/office/drawing/2014/main" id="{00000000-0008-0000-0100-0000B8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41" name="Text Box 17">
            <a:extLst>
              <a:ext uri="{FF2B5EF4-FFF2-40B4-BE49-F238E27FC236}">
                <a16:creationId xmlns:a16="http://schemas.microsoft.com/office/drawing/2014/main" id="{00000000-0008-0000-0100-0000B901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442" name="Group 1">
          <a:extLst>
            <a:ext uri="{FF2B5EF4-FFF2-40B4-BE49-F238E27FC236}">
              <a16:creationId xmlns:a16="http://schemas.microsoft.com/office/drawing/2014/main" id="{00000000-0008-0000-0100-0000BA010000}"/>
            </a:ext>
          </a:extLst>
        </xdr:cNvPr>
        <xdr:cNvGrpSpPr>
          <a:grpSpLocks/>
        </xdr:cNvGrpSpPr>
      </xdr:nvGrpSpPr>
      <xdr:grpSpPr bwMode="auto">
        <a:xfrm>
          <a:off x="4976813" y="104775"/>
          <a:ext cx="0" cy="357188"/>
          <a:chOff x="5362575" y="104775"/>
          <a:chExt cx="0" cy="314325"/>
        </a:xfrm>
      </xdr:grpSpPr>
      <xdr:sp macro="" textlink="">
        <xdr:nvSpPr>
          <xdr:cNvPr id="443" name="Rectangle 2">
            <a:extLst>
              <a:ext uri="{FF2B5EF4-FFF2-40B4-BE49-F238E27FC236}">
                <a16:creationId xmlns:a16="http://schemas.microsoft.com/office/drawing/2014/main" id="{00000000-0008-0000-0100-0000BB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44" name="Text Box 3">
            <a:extLst>
              <a:ext uri="{FF2B5EF4-FFF2-40B4-BE49-F238E27FC236}">
                <a16:creationId xmlns:a16="http://schemas.microsoft.com/office/drawing/2014/main" id="{00000000-0008-0000-0100-0000BC01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445" name="Group 15">
          <a:extLst>
            <a:ext uri="{FF2B5EF4-FFF2-40B4-BE49-F238E27FC236}">
              <a16:creationId xmlns:a16="http://schemas.microsoft.com/office/drawing/2014/main" id="{00000000-0008-0000-0100-0000BD010000}"/>
            </a:ext>
          </a:extLst>
        </xdr:cNvPr>
        <xdr:cNvGrpSpPr>
          <a:grpSpLocks/>
        </xdr:cNvGrpSpPr>
      </xdr:nvGrpSpPr>
      <xdr:grpSpPr bwMode="auto">
        <a:xfrm>
          <a:off x="4976813" y="104775"/>
          <a:ext cx="0" cy="357188"/>
          <a:chOff x="5362575" y="104775"/>
          <a:chExt cx="0" cy="314325"/>
        </a:xfrm>
      </xdr:grpSpPr>
      <xdr:sp macro="" textlink="">
        <xdr:nvSpPr>
          <xdr:cNvPr id="446" name="Rectangle 16">
            <a:extLst>
              <a:ext uri="{FF2B5EF4-FFF2-40B4-BE49-F238E27FC236}">
                <a16:creationId xmlns:a16="http://schemas.microsoft.com/office/drawing/2014/main" id="{00000000-0008-0000-0100-0000BE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47" name="Text Box 17">
            <a:extLst>
              <a:ext uri="{FF2B5EF4-FFF2-40B4-BE49-F238E27FC236}">
                <a16:creationId xmlns:a16="http://schemas.microsoft.com/office/drawing/2014/main" id="{00000000-0008-0000-0100-0000BF01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448" name="Group 1">
          <a:extLst>
            <a:ext uri="{FF2B5EF4-FFF2-40B4-BE49-F238E27FC236}">
              <a16:creationId xmlns:a16="http://schemas.microsoft.com/office/drawing/2014/main" id="{00000000-0008-0000-0100-0000C0010000}"/>
            </a:ext>
          </a:extLst>
        </xdr:cNvPr>
        <xdr:cNvGrpSpPr>
          <a:grpSpLocks/>
        </xdr:cNvGrpSpPr>
      </xdr:nvGrpSpPr>
      <xdr:grpSpPr bwMode="auto">
        <a:xfrm>
          <a:off x="4976813" y="104775"/>
          <a:ext cx="0" cy="357188"/>
          <a:chOff x="7950200" y="104775"/>
          <a:chExt cx="0" cy="314325"/>
        </a:xfrm>
      </xdr:grpSpPr>
      <xdr:sp macro="" textlink="">
        <xdr:nvSpPr>
          <xdr:cNvPr id="449" name="Rectangle 2">
            <a:extLst>
              <a:ext uri="{FF2B5EF4-FFF2-40B4-BE49-F238E27FC236}">
                <a16:creationId xmlns:a16="http://schemas.microsoft.com/office/drawing/2014/main" id="{00000000-0008-0000-0100-0000C1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50" name="Text Box 3">
            <a:extLst>
              <a:ext uri="{FF2B5EF4-FFF2-40B4-BE49-F238E27FC236}">
                <a16:creationId xmlns:a16="http://schemas.microsoft.com/office/drawing/2014/main" id="{00000000-0008-0000-0100-0000C2010000}"/>
              </a:ext>
            </a:extLst>
          </xdr:cNvPr>
          <xdr:cNvSpPr txBox="1">
            <a:spLocks noChangeArrowheads="1"/>
          </xdr:cNvSpPr>
        </xdr:nvSpPr>
        <xdr:spPr bwMode="auto">
          <a:xfrm>
            <a:off x="121450346126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451" name="Group 1">
          <a:extLst>
            <a:ext uri="{FF2B5EF4-FFF2-40B4-BE49-F238E27FC236}">
              <a16:creationId xmlns:a16="http://schemas.microsoft.com/office/drawing/2014/main" id="{00000000-0008-0000-0100-0000C3010000}"/>
            </a:ext>
          </a:extLst>
        </xdr:cNvPr>
        <xdr:cNvGrpSpPr>
          <a:grpSpLocks/>
        </xdr:cNvGrpSpPr>
      </xdr:nvGrpSpPr>
      <xdr:grpSpPr bwMode="auto">
        <a:xfrm>
          <a:off x="4976813" y="104775"/>
          <a:ext cx="0" cy="357188"/>
          <a:chOff x="5362575" y="104775"/>
          <a:chExt cx="0" cy="314325"/>
        </a:xfrm>
      </xdr:grpSpPr>
      <xdr:sp macro="" textlink="">
        <xdr:nvSpPr>
          <xdr:cNvPr id="452" name="Rectangle 2">
            <a:extLst>
              <a:ext uri="{FF2B5EF4-FFF2-40B4-BE49-F238E27FC236}">
                <a16:creationId xmlns:a16="http://schemas.microsoft.com/office/drawing/2014/main" id="{00000000-0008-0000-0100-0000C4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53" name="Text Box 3">
            <a:extLst>
              <a:ext uri="{FF2B5EF4-FFF2-40B4-BE49-F238E27FC236}">
                <a16:creationId xmlns:a16="http://schemas.microsoft.com/office/drawing/2014/main" id="{00000000-0008-0000-0100-0000C501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454" name="Group 15">
          <a:extLst>
            <a:ext uri="{FF2B5EF4-FFF2-40B4-BE49-F238E27FC236}">
              <a16:creationId xmlns:a16="http://schemas.microsoft.com/office/drawing/2014/main" id="{00000000-0008-0000-0100-0000C6010000}"/>
            </a:ext>
          </a:extLst>
        </xdr:cNvPr>
        <xdr:cNvGrpSpPr>
          <a:grpSpLocks/>
        </xdr:cNvGrpSpPr>
      </xdr:nvGrpSpPr>
      <xdr:grpSpPr bwMode="auto">
        <a:xfrm>
          <a:off x="4976813" y="104775"/>
          <a:ext cx="0" cy="357188"/>
          <a:chOff x="5362575" y="104775"/>
          <a:chExt cx="0" cy="314325"/>
        </a:xfrm>
      </xdr:grpSpPr>
      <xdr:sp macro="" textlink="">
        <xdr:nvSpPr>
          <xdr:cNvPr id="455" name="Rectangle 16">
            <a:extLst>
              <a:ext uri="{FF2B5EF4-FFF2-40B4-BE49-F238E27FC236}">
                <a16:creationId xmlns:a16="http://schemas.microsoft.com/office/drawing/2014/main" id="{00000000-0008-0000-0100-0000C7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56" name="Text Box 17">
            <a:extLst>
              <a:ext uri="{FF2B5EF4-FFF2-40B4-BE49-F238E27FC236}">
                <a16:creationId xmlns:a16="http://schemas.microsoft.com/office/drawing/2014/main" id="{00000000-0008-0000-0100-0000C801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457" name="Group 1">
          <a:extLst>
            <a:ext uri="{FF2B5EF4-FFF2-40B4-BE49-F238E27FC236}">
              <a16:creationId xmlns:a16="http://schemas.microsoft.com/office/drawing/2014/main" id="{00000000-0008-0000-0100-0000C9010000}"/>
            </a:ext>
          </a:extLst>
        </xdr:cNvPr>
        <xdr:cNvGrpSpPr>
          <a:grpSpLocks/>
        </xdr:cNvGrpSpPr>
      </xdr:nvGrpSpPr>
      <xdr:grpSpPr bwMode="auto">
        <a:xfrm>
          <a:off x="4976813" y="104775"/>
          <a:ext cx="0" cy="357188"/>
          <a:chOff x="5362575" y="104775"/>
          <a:chExt cx="0" cy="314325"/>
        </a:xfrm>
      </xdr:grpSpPr>
      <xdr:sp macro="" textlink="">
        <xdr:nvSpPr>
          <xdr:cNvPr id="458" name="Rectangle 2">
            <a:extLst>
              <a:ext uri="{FF2B5EF4-FFF2-40B4-BE49-F238E27FC236}">
                <a16:creationId xmlns:a16="http://schemas.microsoft.com/office/drawing/2014/main" id="{00000000-0008-0000-0100-0000CA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59" name="Text Box 3">
            <a:extLst>
              <a:ext uri="{FF2B5EF4-FFF2-40B4-BE49-F238E27FC236}">
                <a16:creationId xmlns:a16="http://schemas.microsoft.com/office/drawing/2014/main" id="{00000000-0008-0000-0100-0000CB01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460" name="Group 15">
          <a:extLst>
            <a:ext uri="{FF2B5EF4-FFF2-40B4-BE49-F238E27FC236}">
              <a16:creationId xmlns:a16="http://schemas.microsoft.com/office/drawing/2014/main" id="{00000000-0008-0000-0100-0000CC010000}"/>
            </a:ext>
          </a:extLst>
        </xdr:cNvPr>
        <xdr:cNvGrpSpPr>
          <a:grpSpLocks/>
        </xdr:cNvGrpSpPr>
      </xdr:nvGrpSpPr>
      <xdr:grpSpPr bwMode="auto">
        <a:xfrm>
          <a:off x="4976813" y="104775"/>
          <a:ext cx="0" cy="357188"/>
          <a:chOff x="5362575" y="104775"/>
          <a:chExt cx="0" cy="314325"/>
        </a:xfrm>
      </xdr:grpSpPr>
      <xdr:sp macro="" textlink="">
        <xdr:nvSpPr>
          <xdr:cNvPr id="461" name="Rectangle 16">
            <a:extLst>
              <a:ext uri="{FF2B5EF4-FFF2-40B4-BE49-F238E27FC236}">
                <a16:creationId xmlns:a16="http://schemas.microsoft.com/office/drawing/2014/main" id="{00000000-0008-0000-0100-0000CD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2" name="Text Box 17">
            <a:extLst>
              <a:ext uri="{FF2B5EF4-FFF2-40B4-BE49-F238E27FC236}">
                <a16:creationId xmlns:a16="http://schemas.microsoft.com/office/drawing/2014/main" id="{00000000-0008-0000-0100-0000CE01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463" name="Group 1">
          <a:extLst>
            <a:ext uri="{FF2B5EF4-FFF2-40B4-BE49-F238E27FC236}">
              <a16:creationId xmlns:a16="http://schemas.microsoft.com/office/drawing/2014/main" id="{00000000-0008-0000-0100-0000CF010000}"/>
            </a:ext>
          </a:extLst>
        </xdr:cNvPr>
        <xdr:cNvGrpSpPr>
          <a:grpSpLocks/>
        </xdr:cNvGrpSpPr>
      </xdr:nvGrpSpPr>
      <xdr:grpSpPr bwMode="auto">
        <a:xfrm>
          <a:off x="4976813" y="104775"/>
          <a:ext cx="0" cy="357188"/>
          <a:chOff x="7950200" y="104775"/>
          <a:chExt cx="0" cy="314325"/>
        </a:xfrm>
      </xdr:grpSpPr>
      <xdr:sp macro="" textlink="">
        <xdr:nvSpPr>
          <xdr:cNvPr id="464" name="Rectangle 2">
            <a:extLst>
              <a:ext uri="{FF2B5EF4-FFF2-40B4-BE49-F238E27FC236}">
                <a16:creationId xmlns:a16="http://schemas.microsoft.com/office/drawing/2014/main" id="{00000000-0008-0000-0100-0000D0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5" name="Text Box 3">
            <a:extLst>
              <a:ext uri="{FF2B5EF4-FFF2-40B4-BE49-F238E27FC236}">
                <a16:creationId xmlns:a16="http://schemas.microsoft.com/office/drawing/2014/main" id="{00000000-0008-0000-0100-0000D1010000}"/>
              </a:ext>
            </a:extLst>
          </xdr:cNvPr>
          <xdr:cNvSpPr txBox="1">
            <a:spLocks noChangeArrowheads="1"/>
          </xdr:cNvSpPr>
        </xdr:nvSpPr>
        <xdr:spPr bwMode="auto">
          <a:xfrm>
            <a:off x="121450346126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66" name="Group 1">
          <a:extLst>
            <a:ext uri="{FF2B5EF4-FFF2-40B4-BE49-F238E27FC236}">
              <a16:creationId xmlns:a16="http://schemas.microsoft.com/office/drawing/2014/main" id="{00000000-0008-0000-0100-0000D2010000}"/>
            </a:ext>
          </a:extLst>
        </xdr:cNvPr>
        <xdr:cNvGrpSpPr>
          <a:grpSpLocks/>
        </xdr:cNvGrpSpPr>
      </xdr:nvGrpSpPr>
      <xdr:grpSpPr bwMode="auto">
        <a:xfrm>
          <a:off x="3214688" y="104775"/>
          <a:ext cx="0" cy="357188"/>
          <a:chOff x="5362575" y="104775"/>
          <a:chExt cx="0" cy="314325"/>
        </a:xfrm>
      </xdr:grpSpPr>
      <xdr:sp macro="" textlink="">
        <xdr:nvSpPr>
          <xdr:cNvPr id="467" name="Rectangle 2">
            <a:extLst>
              <a:ext uri="{FF2B5EF4-FFF2-40B4-BE49-F238E27FC236}">
                <a16:creationId xmlns:a16="http://schemas.microsoft.com/office/drawing/2014/main" id="{00000000-0008-0000-0100-0000D3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8" name="Text Box 3">
            <a:extLst>
              <a:ext uri="{FF2B5EF4-FFF2-40B4-BE49-F238E27FC236}">
                <a16:creationId xmlns:a16="http://schemas.microsoft.com/office/drawing/2014/main" id="{00000000-0008-0000-0100-0000D401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69" name="Group 15">
          <a:extLst>
            <a:ext uri="{FF2B5EF4-FFF2-40B4-BE49-F238E27FC236}">
              <a16:creationId xmlns:a16="http://schemas.microsoft.com/office/drawing/2014/main" id="{00000000-0008-0000-0100-0000D5010000}"/>
            </a:ext>
          </a:extLst>
        </xdr:cNvPr>
        <xdr:cNvGrpSpPr>
          <a:grpSpLocks/>
        </xdr:cNvGrpSpPr>
      </xdr:nvGrpSpPr>
      <xdr:grpSpPr bwMode="auto">
        <a:xfrm>
          <a:off x="3214688" y="104775"/>
          <a:ext cx="0" cy="357188"/>
          <a:chOff x="5362575" y="104775"/>
          <a:chExt cx="0" cy="314325"/>
        </a:xfrm>
      </xdr:grpSpPr>
      <xdr:sp macro="" textlink="">
        <xdr:nvSpPr>
          <xdr:cNvPr id="470" name="Rectangle 16">
            <a:extLst>
              <a:ext uri="{FF2B5EF4-FFF2-40B4-BE49-F238E27FC236}">
                <a16:creationId xmlns:a16="http://schemas.microsoft.com/office/drawing/2014/main" id="{00000000-0008-0000-0100-0000D6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71" name="Text Box 17">
            <a:extLst>
              <a:ext uri="{FF2B5EF4-FFF2-40B4-BE49-F238E27FC236}">
                <a16:creationId xmlns:a16="http://schemas.microsoft.com/office/drawing/2014/main" id="{00000000-0008-0000-0100-0000D701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72" name="Group 1">
          <a:extLst>
            <a:ext uri="{FF2B5EF4-FFF2-40B4-BE49-F238E27FC236}">
              <a16:creationId xmlns:a16="http://schemas.microsoft.com/office/drawing/2014/main" id="{00000000-0008-0000-0100-0000D8010000}"/>
            </a:ext>
          </a:extLst>
        </xdr:cNvPr>
        <xdr:cNvGrpSpPr>
          <a:grpSpLocks/>
        </xdr:cNvGrpSpPr>
      </xdr:nvGrpSpPr>
      <xdr:grpSpPr bwMode="auto">
        <a:xfrm>
          <a:off x="3214688" y="104775"/>
          <a:ext cx="0" cy="357188"/>
          <a:chOff x="5362575" y="104775"/>
          <a:chExt cx="0" cy="314325"/>
        </a:xfrm>
      </xdr:grpSpPr>
      <xdr:sp macro="" textlink="">
        <xdr:nvSpPr>
          <xdr:cNvPr id="473" name="Rectangle 2">
            <a:extLst>
              <a:ext uri="{FF2B5EF4-FFF2-40B4-BE49-F238E27FC236}">
                <a16:creationId xmlns:a16="http://schemas.microsoft.com/office/drawing/2014/main" id="{00000000-0008-0000-0100-0000D9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74" name="Text Box 3">
            <a:extLst>
              <a:ext uri="{FF2B5EF4-FFF2-40B4-BE49-F238E27FC236}">
                <a16:creationId xmlns:a16="http://schemas.microsoft.com/office/drawing/2014/main" id="{00000000-0008-0000-0100-0000DA01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75" name="Group 15">
          <a:extLst>
            <a:ext uri="{FF2B5EF4-FFF2-40B4-BE49-F238E27FC236}">
              <a16:creationId xmlns:a16="http://schemas.microsoft.com/office/drawing/2014/main" id="{00000000-0008-0000-0100-0000DB010000}"/>
            </a:ext>
          </a:extLst>
        </xdr:cNvPr>
        <xdr:cNvGrpSpPr>
          <a:grpSpLocks/>
        </xdr:cNvGrpSpPr>
      </xdr:nvGrpSpPr>
      <xdr:grpSpPr bwMode="auto">
        <a:xfrm>
          <a:off x="3214688" y="104775"/>
          <a:ext cx="0" cy="357188"/>
          <a:chOff x="5362575" y="104775"/>
          <a:chExt cx="0" cy="314325"/>
        </a:xfrm>
      </xdr:grpSpPr>
      <xdr:sp macro="" textlink="">
        <xdr:nvSpPr>
          <xdr:cNvPr id="476" name="Rectangle 16">
            <a:extLst>
              <a:ext uri="{FF2B5EF4-FFF2-40B4-BE49-F238E27FC236}">
                <a16:creationId xmlns:a16="http://schemas.microsoft.com/office/drawing/2014/main" id="{00000000-0008-0000-0100-0000DC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77" name="Text Box 17">
            <a:extLst>
              <a:ext uri="{FF2B5EF4-FFF2-40B4-BE49-F238E27FC236}">
                <a16:creationId xmlns:a16="http://schemas.microsoft.com/office/drawing/2014/main" id="{00000000-0008-0000-0100-0000DD01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78" name="Group 1">
          <a:extLst>
            <a:ext uri="{FF2B5EF4-FFF2-40B4-BE49-F238E27FC236}">
              <a16:creationId xmlns:a16="http://schemas.microsoft.com/office/drawing/2014/main" id="{00000000-0008-0000-0100-0000DE010000}"/>
            </a:ext>
          </a:extLst>
        </xdr:cNvPr>
        <xdr:cNvGrpSpPr>
          <a:grpSpLocks/>
        </xdr:cNvGrpSpPr>
      </xdr:nvGrpSpPr>
      <xdr:grpSpPr bwMode="auto">
        <a:xfrm>
          <a:off x="3214688" y="104775"/>
          <a:ext cx="0" cy="357188"/>
          <a:chOff x="7950200" y="104775"/>
          <a:chExt cx="0" cy="314325"/>
        </a:xfrm>
      </xdr:grpSpPr>
      <xdr:sp macro="" textlink="">
        <xdr:nvSpPr>
          <xdr:cNvPr id="479" name="Rectangle 2">
            <a:extLst>
              <a:ext uri="{FF2B5EF4-FFF2-40B4-BE49-F238E27FC236}">
                <a16:creationId xmlns:a16="http://schemas.microsoft.com/office/drawing/2014/main" id="{00000000-0008-0000-0100-0000DF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80" name="Text Box 3">
            <a:extLst>
              <a:ext uri="{FF2B5EF4-FFF2-40B4-BE49-F238E27FC236}">
                <a16:creationId xmlns:a16="http://schemas.microsoft.com/office/drawing/2014/main" id="{00000000-0008-0000-0100-0000E0010000}"/>
              </a:ext>
            </a:extLst>
          </xdr:cNvPr>
          <xdr:cNvSpPr txBox="1">
            <a:spLocks noChangeArrowheads="1"/>
          </xdr:cNvSpPr>
        </xdr:nvSpPr>
        <xdr:spPr bwMode="auto">
          <a:xfrm>
            <a:off x="121450346126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81" name="Group 1">
          <a:extLst>
            <a:ext uri="{FF2B5EF4-FFF2-40B4-BE49-F238E27FC236}">
              <a16:creationId xmlns:a16="http://schemas.microsoft.com/office/drawing/2014/main" id="{00000000-0008-0000-0100-0000E1010000}"/>
            </a:ext>
          </a:extLst>
        </xdr:cNvPr>
        <xdr:cNvGrpSpPr>
          <a:grpSpLocks/>
        </xdr:cNvGrpSpPr>
      </xdr:nvGrpSpPr>
      <xdr:grpSpPr bwMode="auto">
        <a:xfrm>
          <a:off x="3214688" y="104775"/>
          <a:ext cx="0" cy="357188"/>
          <a:chOff x="5362575" y="104775"/>
          <a:chExt cx="0" cy="314325"/>
        </a:xfrm>
      </xdr:grpSpPr>
      <xdr:sp macro="" textlink="">
        <xdr:nvSpPr>
          <xdr:cNvPr id="482" name="Rectangle 2">
            <a:extLst>
              <a:ext uri="{FF2B5EF4-FFF2-40B4-BE49-F238E27FC236}">
                <a16:creationId xmlns:a16="http://schemas.microsoft.com/office/drawing/2014/main" id="{00000000-0008-0000-0100-0000E2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83" name="Text Box 3">
            <a:extLst>
              <a:ext uri="{FF2B5EF4-FFF2-40B4-BE49-F238E27FC236}">
                <a16:creationId xmlns:a16="http://schemas.microsoft.com/office/drawing/2014/main" id="{00000000-0008-0000-0100-0000E301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84" name="Group 15">
          <a:extLst>
            <a:ext uri="{FF2B5EF4-FFF2-40B4-BE49-F238E27FC236}">
              <a16:creationId xmlns:a16="http://schemas.microsoft.com/office/drawing/2014/main" id="{00000000-0008-0000-0100-0000E4010000}"/>
            </a:ext>
          </a:extLst>
        </xdr:cNvPr>
        <xdr:cNvGrpSpPr>
          <a:grpSpLocks/>
        </xdr:cNvGrpSpPr>
      </xdr:nvGrpSpPr>
      <xdr:grpSpPr bwMode="auto">
        <a:xfrm>
          <a:off x="3214688" y="104775"/>
          <a:ext cx="0" cy="357188"/>
          <a:chOff x="5362575" y="104775"/>
          <a:chExt cx="0" cy="314325"/>
        </a:xfrm>
      </xdr:grpSpPr>
      <xdr:sp macro="" textlink="">
        <xdr:nvSpPr>
          <xdr:cNvPr id="485" name="Rectangle 16">
            <a:extLst>
              <a:ext uri="{FF2B5EF4-FFF2-40B4-BE49-F238E27FC236}">
                <a16:creationId xmlns:a16="http://schemas.microsoft.com/office/drawing/2014/main" id="{00000000-0008-0000-0100-0000E5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86" name="Text Box 17">
            <a:extLst>
              <a:ext uri="{FF2B5EF4-FFF2-40B4-BE49-F238E27FC236}">
                <a16:creationId xmlns:a16="http://schemas.microsoft.com/office/drawing/2014/main" id="{00000000-0008-0000-0100-0000E601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87" name="Group 1">
          <a:extLst>
            <a:ext uri="{FF2B5EF4-FFF2-40B4-BE49-F238E27FC236}">
              <a16:creationId xmlns:a16="http://schemas.microsoft.com/office/drawing/2014/main" id="{00000000-0008-0000-0100-0000E7010000}"/>
            </a:ext>
          </a:extLst>
        </xdr:cNvPr>
        <xdr:cNvGrpSpPr>
          <a:grpSpLocks/>
        </xdr:cNvGrpSpPr>
      </xdr:nvGrpSpPr>
      <xdr:grpSpPr bwMode="auto">
        <a:xfrm>
          <a:off x="3214688" y="104775"/>
          <a:ext cx="0" cy="357188"/>
          <a:chOff x="5362575" y="104775"/>
          <a:chExt cx="0" cy="314325"/>
        </a:xfrm>
      </xdr:grpSpPr>
      <xdr:sp macro="" textlink="">
        <xdr:nvSpPr>
          <xdr:cNvPr id="488" name="Rectangle 2">
            <a:extLst>
              <a:ext uri="{FF2B5EF4-FFF2-40B4-BE49-F238E27FC236}">
                <a16:creationId xmlns:a16="http://schemas.microsoft.com/office/drawing/2014/main" id="{00000000-0008-0000-0100-0000E8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89" name="Text Box 3">
            <a:extLst>
              <a:ext uri="{FF2B5EF4-FFF2-40B4-BE49-F238E27FC236}">
                <a16:creationId xmlns:a16="http://schemas.microsoft.com/office/drawing/2014/main" id="{00000000-0008-0000-0100-0000E901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90" name="Group 15">
          <a:extLst>
            <a:ext uri="{FF2B5EF4-FFF2-40B4-BE49-F238E27FC236}">
              <a16:creationId xmlns:a16="http://schemas.microsoft.com/office/drawing/2014/main" id="{00000000-0008-0000-0100-0000EA010000}"/>
            </a:ext>
          </a:extLst>
        </xdr:cNvPr>
        <xdr:cNvGrpSpPr>
          <a:grpSpLocks/>
        </xdr:cNvGrpSpPr>
      </xdr:nvGrpSpPr>
      <xdr:grpSpPr bwMode="auto">
        <a:xfrm>
          <a:off x="3214688" y="104775"/>
          <a:ext cx="0" cy="357188"/>
          <a:chOff x="5362575" y="104775"/>
          <a:chExt cx="0" cy="314325"/>
        </a:xfrm>
      </xdr:grpSpPr>
      <xdr:sp macro="" textlink="">
        <xdr:nvSpPr>
          <xdr:cNvPr id="491" name="Rectangle 16">
            <a:extLst>
              <a:ext uri="{FF2B5EF4-FFF2-40B4-BE49-F238E27FC236}">
                <a16:creationId xmlns:a16="http://schemas.microsoft.com/office/drawing/2014/main" id="{00000000-0008-0000-0100-0000EB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92" name="Text Box 17">
            <a:extLst>
              <a:ext uri="{FF2B5EF4-FFF2-40B4-BE49-F238E27FC236}">
                <a16:creationId xmlns:a16="http://schemas.microsoft.com/office/drawing/2014/main" id="{00000000-0008-0000-0100-0000EC01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93" name="Group 1">
          <a:extLst>
            <a:ext uri="{FF2B5EF4-FFF2-40B4-BE49-F238E27FC236}">
              <a16:creationId xmlns:a16="http://schemas.microsoft.com/office/drawing/2014/main" id="{00000000-0008-0000-0100-0000ED010000}"/>
            </a:ext>
          </a:extLst>
        </xdr:cNvPr>
        <xdr:cNvGrpSpPr>
          <a:grpSpLocks/>
        </xdr:cNvGrpSpPr>
      </xdr:nvGrpSpPr>
      <xdr:grpSpPr bwMode="auto">
        <a:xfrm>
          <a:off x="3214688" y="104775"/>
          <a:ext cx="0" cy="357188"/>
          <a:chOff x="7950200" y="104775"/>
          <a:chExt cx="0" cy="314325"/>
        </a:xfrm>
      </xdr:grpSpPr>
      <xdr:sp macro="" textlink="">
        <xdr:nvSpPr>
          <xdr:cNvPr id="494" name="Rectangle 2">
            <a:extLst>
              <a:ext uri="{FF2B5EF4-FFF2-40B4-BE49-F238E27FC236}">
                <a16:creationId xmlns:a16="http://schemas.microsoft.com/office/drawing/2014/main" id="{00000000-0008-0000-0100-0000EE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95" name="Text Box 3">
            <a:extLst>
              <a:ext uri="{FF2B5EF4-FFF2-40B4-BE49-F238E27FC236}">
                <a16:creationId xmlns:a16="http://schemas.microsoft.com/office/drawing/2014/main" id="{00000000-0008-0000-0100-0000EF010000}"/>
              </a:ext>
            </a:extLst>
          </xdr:cNvPr>
          <xdr:cNvSpPr txBox="1">
            <a:spLocks noChangeArrowheads="1"/>
          </xdr:cNvSpPr>
        </xdr:nvSpPr>
        <xdr:spPr bwMode="auto">
          <a:xfrm>
            <a:off x="121450346126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96" name="Group 1">
          <a:extLst>
            <a:ext uri="{FF2B5EF4-FFF2-40B4-BE49-F238E27FC236}">
              <a16:creationId xmlns:a16="http://schemas.microsoft.com/office/drawing/2014/main" id="{00000000-0008-0000-0100-0000F0010000}"/>
            </a:ext>
          </a:extLst>
        </xdr:cNvPr>
        <xdr:cNvGrpSpPr>
          <a:grpSpLocks/>
        </xdr:cNvGrpSpPr>
      </xdr:nvGrpSpPr>
      <xdr:grpSpPr bwMode="auto">
        <a:xfrm>
          <a:off x="3214688" y="104775"/>
          <a:ext cx="0" cy="357188"/>
          <a:chOff x="5362575" y="104775"/>
          <a:chExt cx="0" cy="314325"/>
        </a:xfrm>
      </xdr:grpSpPr>
      <xdr:sp macro="" textlink="">
        <xdr:nvSpPr>
          <xdr:cNvPr id="497" name="Rectangle 2">
            <a:extLst>
              <a:ext uri="{FF2B5EF4-FFF2-40B4-BE49-F238E27FC236}">
                <a16:creationId xmlns:a16="http://schemas.microsoft.com/office/drawing/2014/main" id="{00000000-0008-0000-0100-0000F1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98" name="Text Box 3">
            <a:extLst>
              <a:ext uri="{FF2B5EF4-FFF2-40B4-BE49-F238E27FC236}">
                <a16:creationId xmlns:a16="http://schemas.microsoft.com/office/drawing/2014/main" id="{00000000-0008-0000-0100-0000F201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99" name="Group 15">
          <a:extLst>
            <a:ext uri="{FF2B5EF4-FFF2-40B4-BE49-F238E27FC236}">
              <a16:creationId xmlns:a16="http://schemas.microsoft.com/office/drawing/2014/main" id="{00000000-0008-0000-0100-0000F3010000}"/>
            </a:ext>
          </a:extLst>
        </xdr:cNvPr>
        <xdr:cNvGrpSpPr>
          <a:grpSpLocks/>
        </xdr:cNvGrpSpPr>
      </xdr:nvGrpSpPr>
      <xdr:grpSpPr bwMode="auto">
        <a:xfrm>
          <a:off x="3214688" y="104775"/>
          <a:ext cx="0" cy="357188"/>
          <a:chOff x="5362575" y="104775"/>
          <a:chExt cx="0" cy="314325"/>
        </a:xfrm>
      </xdr:grpSpPr>
      <xdr:sp macro="" textlink="">
        <xdr:nvSpPr>
          <xdr:cNvPr id="500" name="Rectangle 16">
            <a:extLst>
              <a:ext uri="{FF2B5EF4-FFF2-40B4-BE49-F238E27FC236}">
                <a16:creationId xmlns:a16="http://schemas.microsoft.com/office/drawing/2014/main" id="{00000000-0008-0000-0100-0000F4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01" name="Text Box 17">
            <a:extLst>
              <a:ext uri="{FF2B5EF4-FFF2-40B4-BE49-F238E27FC236}">
                <a16:creationId xmlns:a16="http://schemas.microsoft.com/office/drawing/2014/main" id="{00000000-0008-0000-0100-0000F501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02" name="Group 1">
          <a:extLst>
            <a:ext uri="{FF2B5EF4-FFF2-40B4-BE49-F238E27FC236}">
              <a16:creationId xmlns:a16="http://schemas.microsoft.com/office/drawing/2014/main" id="{00000000-0008-0000-0100-0000F6010000}"/>
            </a:ext>
          </a:extLst>
        </xdr:cNvPr>
        <xdr:cNvGrpSpPr>
          <a:grpSpLocks/>
        </xdr:cNvGrpSpPr>
      </xdr:nvGrpSpPr>
      <xdr:grpSpPr bwMode="auto">
        <a:xfrm>
          <a:off x="3214688" y="104775"/>
          <a:ext cx="0" cy="357188"/>
          <a:chOff x="5362575" y="104775"/>
          <a:chExt cx="0" cy="314325"/>
        </a:xfrm>
      </xdr:grpSpPr>
      <xdr:sp macro="" textlink="">
        <xdr:nvSpPr>
          <xdr:cNvPr id="503" name="Rectangle 2">
            <a:extLst>
              <a:ext uri="{FF2B5EF4-FFF2-40B4-BE49-F238E27FC236}">
                <a16:creationId xmlns:a16="http://schemas.microsoft.com/office/drawing/2014/main" id="{00000000-0008-0000-0100-0000F7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04" name="Text Box 3">
            <a:extLst>
              <a:ext uri="{FF2B5EF4-FFF2-40B4-BE49-F238E27FC236}">
                <a16:creationId xmlns:a16="http://schemas.microsoft.com/office/drawing/2014/main" id="{00000000-0008-0000-0100-0000F801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05" name="Group 15">
          <a:extLst>
            <a:ext uri="{FF2B5EF4-FFF2-40B4-BE49-F238E27FC236}">
              <a16:creationId xmlns:a16="http://schemas.microsoft.com/office/drawing/2014/main" id="{00000000-0008-0000-0100-0000F9010000}"/>
            </a:ext>
          </a:extLst>
        </xdr:cNvPr>
        <xdr:cNvGrpSpPr>
          <a:grpSpLocks/>
        </xdr:cNvGrpSpPr>
      </xdr:nvGrpSpPr>
      <xdr:grpSpPr bwMode="auto">
        <a:xfrm>
          <a:off x="3214688" y="104775"/>
          <a:ext cx="0" cy="357188"/>
          <a:chOff x="5362575" y="104775"/>
          <a:chExt cx="0" cy="314325"/>
        </a:xfrm>
      </xdr:grpSpPr>
      <xdr:sp macro="" textlink="">
        <xdr:nvSpPr>
          <xdr:cNvPr id="506" name="Rectangle 16">
            <a:extLst>
              <a:ext uri="{FF2B5EF4-FFF2-40B4-BE49-F238E27FC236}">
                <a16:creationId xmlns:a16="http://schemas.microsoft.com/office/drawing/2014/main" id="{00000000-0008-0000-0100-0000FA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07" name="Text Box 17">
            <a:extLst>
              <a:ext uri="{FF2B5EF4-FFF2-40B4-BE49-F238E27FC236}">
                <a16:creationId xmlns:a16="http://schemas.microsoft.com/office/drawing/2014/main" id="{00000000-0008-0000-0100-0000FB01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08" name="Group 1">
          <a:extLst>
            <a:ext uri="{FF2B5EF4-FFF2-40B4-BE49-F238E27FC236}">
              <a16:creationId xmlns:a16="http://schemas.microsoft.com/office/drawing/2014/main" id="{00000000-0008-0000-0100-0000FC010000}"/>
            </a:ext>
          </a:extLst>
        </xdr:cNvPr>
        <xdr:cNvGrpSpPr>
          <a:grpSpLocks/>
        </xdr:cNvGrpSpPr>
      </xdr:nvGrpSpPr>
      <xdr:grpSpPr bwMode="auto">
        <a:xfrm>
          <a:off x="3214688" y="104775"/>
          <a:ext cx="0" cy="357188"/>
          <a:chOff x="7950200" y="104775"/>
          <a:chExt cx="0" cy="314325"/>
        </a:xfrm>
      </xdr:grpSpPr>
      <xdr:sp macro="" textlink="">
        <xdr:nvSpPr>
          <xdr:cNvPr id="509" name="Rectangle 2">
            <a:extLst>
              <a:ext uri="{FF2B5EF4-FFF2-40B4-BE49-F238E27FC236}">
                <a16:creationId xmlns:a16="http://schemas.microsoft.com/office/drawing/2014/main" id="{00000000-0008-0000-0100-0000FD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10" name="Text Box 3">
            <a:extLst>
              <a:ext uri="{FF2B5EF4-FFF2-40B4-BE49-F238E27FC236}">
                <a16:creationId xmlns:a16="http://schemas.microsoft.com/office/drawing/2014/main" id="{00000000-0008-0000-0100-0000FE010000}"/>
              </a:ext>
            </a:extLst>
          </xdr:cNvPr>
          <xdr:cNvSpPr txBox="1">
            <a:spLocks noChangeArrowheads="1"/>
          </xdr:cNvSpPr>
        </xdr:nvSpPr>
        <xdr:spPr bwMode="auto">
          <a:xfrm>
            <a:off x="121450346126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511" name="Imagen 1">
          <a:extLst>
            <a:ext uri="{FF2B5EF4-FFF2-40B4-BE49-F238E27FC236}">
              <a16:creationId xmlns:a16="http://schemas.microsoft.com/office/drawing/2014/main" id="{00000000-0008-0000-0100-0000FF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66675"/>
          <a:ext cx="106680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0</xdr:row>
      <xdr:rowOff>104775</xdr:rowOff>
    </xdr:from>
    <xdr:to>
      <xdr:col>2</xdr:col>
      <xdr:colOff>0</xdr:colOff>
      <xdr:row>1</xdr:row>
      <xdr:rowOff>152400</xdr:rowOff>
    </xdr:to>
    <xdr:grpSp>
      <xdr:nvGrpSpPr>
        <xdr:cNvPr id="512" name="Group 1">
          <a:extLst>
            <a:ext uri="{FF2B5EF4-FFF2-40B4-BE49-F238E27FC236}">
              <a16:creationId xmlns:a16="http://schemas.microsoft.com/office/drawing/2014/main" id="{00000000-0008-0000-0100-000000020000}"/>
            </a:ext>
          </a:extLst>
        </xdr:cNvPr>
        <xdr:cNvGrpSpPr>
          <a:grpSpLocks/>
        </xdr:cNvGrpSpPr>
      </xdr:nvGrpSpPr>
      <xdr:grpSpPr bwMode="auto">
        <a:xfrm>
          <a:off x="3214688" y="104775"/>
          <a:ext cx="0" cy="357188"/>
          <a:chOff x="5362575" y="104775"/>
          <a:chExt cx="0" cy="314325"/>
        </a:xfrm>
      </xdr:grpSpPr>
      <xdr:sp macro="" textlink="">
        <xdr:nvSpPr>
          <xdr:cNvPr id="513" name="Rectangle 2">
            <a:extLst>
              <a:ext uri="{FF2B5EF4-FFF2-40B4-BE49-F238E27FC236}">
                <a16:creationId xmlns:a16="http://schemas.microsoft.com/office/drawing/2014/main" id="{00000000-0008-0000-0100-00000102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14" name="Text Box 3">
            <a:extLst>
              <a:ext uri="{FF2B5EF4-FFF2-40B4-BE49-F238E27FC236}">
                <a16:creationId xmlns:a16="http://schemas.microsoft.com/office/drawing/2014/main" id="{00000000-0008-0000-0100-00000202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15" name="Group 15">
          <a:extLst>
            <a:ext uri="{FF2B5EF4-FFF2-40B4-BE49-F238E27FC236}">
              <a16:creationId xmlns:a16="http://schemas.microsoft.com/office/drawing/2014/main" id="{00000000-0008-0000-0100-000003020000}"/>
            </a:ext>
          </a:extLst>
        </xdr:cNvPr>
        <xdr:cNvGrpSpPr>
          <a:grpSpLocks/>
        </xdr:cNvGrpSpPr>
      </xdr:nvGrpSpPr>
      <xdr:grpSpPr bwMode="auto">
        <a:xfrm>
          <a:off x="3214688" y="104775"/>
          <a:ext cx="0" cy="357188"/>
          <a:chOff x="5362575" y="104775"/>
          <a:chExt cx="0" cy="314325"/>
        </a:xfrm>
      </xdr:grpSpPr>
      <xdr:sp macro="" textlink="">
        <xdr:nvSpPr>
          <xdr:cNvPr id="516" name="Rectangle 16">
            <a:extLst>
              <a:ext uri="{FF2B5EF4-FFF2-40B4-BE49-F238E27FC236}">
                <a16:creationId xmlns:a16="http://schemas.microsoft.com/office/drawing/2014/main" id="{00000000-0008-0000-0100-00000402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17" name="Text Box 17">
            <a:extLst>
              <a:ext uri="{FF2B5EF4-FFF2-40B4-BE49-F238E27FC236}">
                <a16:creationId xmlns:a16="http://schemas.microsoft.com/office/drawing/2014/main" id="{00000000-0008-0000-0100-00000502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18" name="Group 1">
          <a:extLst>
            <a:ext uri="{FF2B5EF4-FFF2-40B4-BE49-F238E27FC236}">
              <a16:creationId xmlns:a16="http://schemas.microsoft.com/office/drawing/2014/main" id="{00000000-0008-0000-0100-000006020000}"/>
            </a:ext>
          </a:extLst>
        </xdr:cNvPr>
        <xdr:cNvGrpSpPr>
          <a:grpSpLocks/>
        </xdr:cNvGrpSpPr>
      </xdr:nvGrpSpPr>
      <xdr:grpSpPr bwMode="auto">
        <a:xfrm>
          <a:off x="3214688" y="104775"/>
          <a:ext cx="0" cy="357188"/>
          <a:chOff x="5362575" y="104775"/>
          <a:chExt cx="0" cy="314325"/>
        </a:xfrm>
      </xdr:grpSpPr>
      <xdr:sp macro="" textlink="">
        <xdr:nvSpPr>
          <xdr:cNvPr id="519" name="Rectangle 2">
            <a:extLst>
              <a:ext uri="{FF2B5EF4-FFF2-40B4-BE49-F238E27FC236}">
                <a16:creationId xmlns:a16="http://schemas.microsoft.com/office/drawing/2014/main" id="{00000000-0008-0000-0100-00000702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20" name="Text Box 3">
            <a:extLst>
              <a:ext uri="{FF2B5EF4-FFF2-40B4-BE49-F238E27FC236}">
                <a16:creationId xmlns:a16="http://schemas.microsoft.com/office/drawing/2014/main" id="{00000000-0008-0000-0100-00000802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21" name="Group 15">
          <a:extLst>
            <a:ext uri="{FF2B5EF4-FFF2-40B4-BE49-F238E27FC236}">
              <a16:creationId xmlns:a16="http://schemas.microsoft.com/office/drawing/2014/main" id="{00000000-0008-0000-0100-000009020000}"/>
            </a:ext>
          </a:extLst>
        </xdr:cNvPr>
        <xdr:cNvGrpSpPr>
          <a:grpSpLocks/>
        </xdr:cNvGrpSpPr>
      </xdr:nvGrpSpPr>
      <xdr:grpSpPr bwMode="auto">
        <a:xfrm>
          <a:off x="3214688" y="104775"/>
          <a:ext cx="0" cy="357188"/>
          <a:chOff x="5362575" y="104775"/>
          <a:chExt cx="0" cy="314325"/>
        </a:xfrm>
      </xdr:grpSpPr>
      <xdr:sp macro="" textlink="">
        <xdr:nvSpPr>
          <xdr:cNvPr id="522" name="Rectangle 16">
            <a:extLst>
              <a:ext uri="{FF2B5EF4-FFF2-40B4-BE49-F238E27FC236}">
                <a16:creationId xmlns:a16="http://schemas.microsoft.com/office/drawing/2014/main" id="{00000000-0008-0000-0100-00000A02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23" name="Text Box 17">
            <a:extLst>
              <a:ext uri="{FF2B5EF4-FFF2-40B4-BE49-F238E27FC236}">
                <a16:creationId xmlns:a16="http://schemas.microsoft.com/office/drawing/2014/main" id="{00000000-0008-0000-0100-00000B02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24" name="Group 1">
          <a:extLst>
            <a:ext uri="{FF2B5EF4-FFF2-40B4-BE49-F238E27FC236}">
              <a16:creationId xmlns:a16="http://schemas.microsoft.com/office/drawing/2014/main" id="{00000000-0008-0000-0100-00000C020000}"/>
            </a:ext>
          </a:extLst>
        </xdr:cNvPr>
        <xdr:cNvGrpSpPr>
          <a:grpSpLocks/>
        </xdr:cNvGrpSpPr>
      </xdr:nvGrpSpPr>
      <xdr:grpSpPr bwMode="auto">
        <a:xfrm>
          <a:off x="3214688" y="104775"/>
          <a:ext cx="0" cy="357188"/>
          <a:chOff x="5362575" y="104775"/>
          <a:chExt cx="0" cy="314325"/>
        </a:xfrm>
      </xdr:grpSpPr>
      <xdr:sp macro="" textlink="">
        <xdr:nvSpPr>
          <xdr:cNvPr id="525" name="Rectangle 2">
            <a:extLst>
              <a:ext uri="{FF2B5EF4-FFF2-40B4-BE49-F238E27FC236}">
                <a16:creationId xmlns:a16="http://schemas.microsoft.com/office/drawing/2014/main" id="{00000000-0008-0000-0100-00000D02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26" name="Text Box 3">
            <a:extLst>
              <a:ext uri="{FF2B5EF4-FFF2-40B4-BE49-F238E27FC236}">
                <a16:creationId xmlns:a16="http://schemas.microsoft.com/office/drawing/2014/main" id="{00000000-0008-0000-0100-00000E02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27" name="Group 15">
          <a:extLst>
            <a:ext uri="{FF2B5EF4-FFF2-40B4-BE49-F238E27FC236}">
              <a16:creationId xmlns:a16="http://schemas.microsoft.com/office/drawing/2014/main" id="{00000000-0008-0000-0100-00000F020000}"/>
            </a:ext>
          </a:extLst>
        </xdr:cNvPr>
        <xdr:cNvGrpSpPr>
          <a:grpSpLocks/>
        </xdr:cNvGrpSpPr>
      </xdr:nvGrpSpPr>
      <xdr:grpSpPr bwMode="auto">
        <a:xfrm>
          <a:off x="3214688" y="104775"/>
          <a:ext cx="0" cy="357188"/>
          <a:chOff x="5362575" y="104775"/>
          <a:chExt cx="0" cy="314325"/>
        </a:xfrm>
      </xdr:grpSpPr>
      <xdr:sp macro="" textlink="">
        <xdr:nvSpPr>
          <xdr:cNvPr id="528" name="Rectangle 16">
            <a:extLst>
              <a:ext uri="{FF2B5EF4-FFF2-40B4-BE49-F238E27FC236}">
                <a16:creationId xmlns:a16="http://schemas.microsoft.com/office/drawing/2014/main" id="{00000000-0008-0000-0100-00001002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29" name="Text Box 17">
            <a:extLst>
              <a:ext uri="{FF2B5EF4-FFF2-40B4-BE49-F238E27FC236}">
                <a16:creationId xmlns:a16="http://schemas.microsoft.com/office/drawing/2014/main" id="{00000000-0008-0000-0100-00001102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30" name="Group 1">
          <a:extLst>
            <a:ext uri="{FF2B5EF4-FFF2-40B4-BE49-F238E27FC236}">
              <a16:creationId xmlns:a16="http://schemas.microsoft.com/office/drawing/2014/main" id="{00000000-0008-0000-0100-000012020000}"/>
            </a:ext>
          </a:extLst>
        </xdr:cNvPr>
        <xdr:cNvGrpSpPr>
          <a:grpSpLocks/>
        </xdr:cNvGrpSpPr>
      </xdr:nvGrpSpPr>
      <xdr:grpSpPr bwMode="auto">
        <a:xfrm>
          <a:off x="3214688" y="104775"/>
          <a:ext cx="0" cy="357188"/>
          <a:chOff x="7950200" y="104775"/>
          <a:chExt cx="0" cy="314325"/>
        </a:xfrm>
      </xdr:grpSpPr>
      <xdr:sp macro="" textlink="">
        <xdr:nvSpPr>
          <xdr:cNvPr id="531" name="Rectangle 2">
            <a:extLst>
              <a:ext uri="{FF2B5EF4-FFF2-40B4-BE49-F238E27FC236}">
                <a16:creationId xmlns:a16="http://schemas.microsoft.com/office/drawing/2014/main" id="{00000000-0008-0000-0100-00001302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32" name="Text Box 3">
            <a:extLst>
              <a:ext uri="{FF2B5EF4-FFF2-40B4-BE49-F238E27FC236}">
                <a16:creationId xmlns:a16="http://schemas.microsoft.com/office/drawing/2014/main" id="{00000000-0008-0000-0100-000014020000}"/>
              </a:ext>
            </a:extLst>
          </xdr:cNvPr>
          <xdr:cNvSpPr txBox="1">
            <a:spLocks noChangeArrowheads="1"/>
          </xdr:cNvSpPr>
        </xdr:nvSpPr>
        <xdr:spPr bwMode="auto">
          <a:xfrm>
            <a:off x="121450346126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33" name="Group 1">
          <a:extLst>
            <a:ext uri="{FF2B5EF4-FFF2-40B4-BE49-F238E27FC236}">
              <a16:creationId xmlns:a16="http://schemas.microsoft.com/office/drawing/2014/main" id="{00000000-0008-0000-0100-000015020000}"/>
            </a:ext>
          </a:extLst>
        </xdr:cNvPr>
        <xdr:cNvGrpSpPr>
          <a:grpSpLocks/>
        </xdr:cNvGrpSpPr>
      </xdr:nvGrpSpPr>
      <xdr:grpSpPr bwMode="auto">
        <a:xfrm>
          <a:off x="3214688" y="104775"/>
          <a:ext cx="0" cy="357188"/>
          <a:chOff x="5362575" y="104775"/>
          <a:chExt cx="0" cy="314325"/>
        </a:xfrm>
      </xdr:grpSpPr>
      <xdr:sp macro="" textlink="">
        <xdr:nvSpPr>
          <xdr:cNvPr id="534" name="Rectangle 2">
            <a:extLst>
              <a:ext uri="{FF2B5EF4-FFF2-40B4-BE49-F238E27FC236}">
                <a16:creationId xmlns:a16="http://schemas.microsoft.com/office/drawing/2014/main" id="{00000000-0008-0000-0100-00001602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35" name="Text Box 3">
            <a:extLst>
              <a:ext uri="{FF2B5EF4-FFF2-40B4-BE49-F238E27FC236}">
                <a16:creationId xmlns:a16="http://schemas.microsoft.com/office/drawing/2014/main" id="{00000000-0008-0000-0100-00001702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36" name="Group 15">
          <a:extLst>
            <a:ext uri="{FF2B5EF4-FFF2-40B4-BE49-F238E27FC236}">
              <a16:creationId xmlns:a16="http://schemas.microsoft.com/office/drawing/2014/main" id="{00000000-0008-0000-0100-000018020000}"/>
            </a:ext>
          </a:extLst>
        </xdr:cNvPr>
        <xdr:cNvGrpSpPr>
          <a:grpSpLocks/>
        </xdr:cNvGrpSpPr>
      </xdr:nvGrpSpPr>
      <xdr:grpSpPr bwMode="auto">
        <a:xfrm>
          <a:off x="3214688" y="104775"/>
          <a:ext cx="0" cy="357188"/>
          <a:chOff x="5362575" y="104775"/>
          <a:chExt cx="0" cy="314325"/>
        </a:xfrm>
      </xdr:grpSpPr>
      <xdr:sp macro="" textlink="">
        <xdr:nvSpPr>
          <xdr:cNvPr id="537" name="Rectangle 16">
            <a:extLst>
              <a:ext uri="{FF2B5EF4-FFF2-40B4-BE49-F238E27FC236}">
                <a16:creationId xmlns:a16="http://schemas.microsoft.com/office/drawing/2014/main" id="{00000000-0008-0000-0100-00001902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38" name="Text Box 17">
            <a:extLst>
              <a:ext uri="{FF2B5EF4-FFF2-40B4-BE49-F238E27FC236}">
                <a16:creationId xmlns:a16="http://schemas.microsoft.com/office/drawing/2014/main" id="{00000000-0008-0000-0100-00001A02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39" name="Group 1">
          <a:extLst>
            <a:ext uri="{FF2B5EF4-FFF2-40B4-BE49-F238E27FC236}">
              <a16:creationId xmlns:a16="http://schemas.microsoft.com/office/drawing/2014/main" id="{00000000-0008-0000-0100-00001B020000}"/>
            </a:ext>
          </a:extLst>
        </xdr:cNvPr>
        <xdr:cNvGrpSpPr>
          <a:grpSpLocks/>
        </xdr:cNvGrpSpPr>
      </xdr:nvGrpSpPr>
      <xdr:grpSpPr bwMode="auto">
        <a:xfrm>
          <a:off x="3214688" y="104775"/>
          <a:ext cx="0" cy="357188"/>
          <a:chOff x="5362575" y="104775"/>
          <a:chExt cx="0" cy="314325"/>
        </a:xfrm>
      </xdr:grpSpPr>
      <xdr:sp macro="" textlink="">
        <xdr:nvSpPr>
          <xdr:cNvPr id="540" name="Rectangle 2">
            <a:extLst>
              <a:ext uri="{FF2B5EF4-FFF2-40B4-BE49-F238E27FC236}">
                <a16:creationId xmlns:a16="http://schemas.microsoft.com/office/drawing/2014/main" id="{00000000-0008-0000-0100-00001C02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41" name="Text Box 3">
            <a:extLst>
              <a:ext uri="{FF2B5EF4-FFF2-40B4-BE49-F238E27FC236}">
                <a16:creationId xmlns:a16="http://schemas.microsoft.com/office/drawing/2014/main" id="{00000000-0008-0000-0100-00001D02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42" name="Group 15">
          <a:extLst>
            <a:ext uri="{FF2B5EF4-FFF2-40B4-BE49-F238E27FC236}">
              <a16:creationId xmlns:a16="http://schemas.microsoft.com/office/drawing/2014/main" id="{00000000-0008-0000-0100-00001E020000}"/>
            </a:ext>
          </a:extLst>
        </xdr:cNvPr>
        <xdr:cNvGrpSpPr>
          <a:grpSpLocks/>
        </xdr:cNvGrpSpPr>
      </xdr:nvGrpSpPr>
      <xdr:grpSpPr bwMode="auto">
        <a:xfrm>
          <a:off x="3214688" y="104775"/>
          <a:ext cx="0" cy="357188"/>
          <a:chOff x="5362575" y="104775"/>
          <a:chExt cx="0" cy="314325"/>
        </a:xfrm>
      </xdr:grpSpPr>
      <xdr:sp macro="" textlink="">
        <xdr:nvSpPr>
          <xdr:cNvPr id="543" name="Rectangle 16">
            <a:extLst>
              <a:ext uri="{FF2B5EF4-FFF2-40B4-BE49-F238E27FC236}">
                <a16:creationId xmlns:a16="http://schemas.microsoft.com/office/drawing/2014/main" id="{00000000-0008-0000-0100-00001F02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44" name="Text Box 17">
            <a:extLst>
              <a:ext uri="{FF2B5EF4-FFF2-40B4-BE49-F238E27FC236}">
                <a16:creationId xmlns:a16="http://schemas.microsoft.com/office/drawing/2014/main" id="{00000000-0008-0000-0100-00002002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45" name="Group 1">
          <a:extLst>
            <a:ext uri="{FF2B5EF4-FFF2-40B4-BE49-F238E27FC236}">
              <a16:creationId xmlns:a16="http://schemas.microsoft.com/office/drawing/2014/main" id="{00000000-0008-0000-0100-000021020000}"/>
            </a:ext>
          </a:extLst>
        </xdr:cNvPr>
        <xdr:cNvGrpSpPr>
          <a:grpSpLocks/>
        </xdr:cNvGrpSpPr>
      </xdr:nvGrpSpPr>
      <xdr:grpSpPr bwMode="auto">
        <a:xfrm>
          <a:off x="3214688" y="104775"/>
          <a:ext cx="0" cy="357188"/>
          <a:chOff x="7950200" y="104775"/>
          <a:chExt cx="0" cy="314325"/>
        </a:xfrm>
      </xdr:grpSpPr>
      <xdr:sp macro="" textlink="">
        <xdr:nvSpPr>
          <xdr:cNvPr id="546" name="Rectangle 2">
            <a:extLst>
              <a:ext uri="{FF2B5EF4-FFF2-40B4-BE49-F238E27FC236}">
                <a16:creationId xmlns:a16="http://schemas.microsoft.com/office/drawing/2014/main" id="{00000000-0008-0000-0100-00002202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47" name="Text Box 3">
            <a:extLst>
              <a:ext uri="{FF2B5EF4-FFF2-40B4-BE49-F238E27FC236}">
                <a16:creationId xmlns:a16="http://schemas.microsoft.com/office/drawing/2014/main" id="{00000000-0008-0000-0100-000023020000}"/>
              </a:ext>
            </a:extLst>
          </xdr:cNvPr>
          <xdr:cNvSpPr txBox="1">
            <a:spLocks noChangeArrowheads="1"/>
          </xdr:cNvSpPr>
        </xdr:nvSpPr>
        <xdr:spPr bwMode="auto">
          <a:xfrm>
            <a:off x="121450346126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48" name="Group 1">
          <a:extLst>
            <a:ext uri="{FF2B5EF4-FFF2-40B4-BE49-F238E27FC236}">
              <a16:creationId xmlns:a16="http://schemas.microsoft.com/office/drawing/2014/main" id="{00000000-0008-0000-0100-000024020000}"/>
            </a:ext>
          </a:extLst>
        </xdr:cNvPr>
        <xdr:cNvGrpSpPr>
          <a:grpSpLocks/>
        </xdr:cNvGrpSpPr>
      </xdr:nvGrpSpPr>
      <xdr:grpSpPr bwMode="auto">
        <a:xfrm>
          <a:off x="3214688" y="104775"/>
          <a:ext cx="0" cy="357188"/>
          <a:chOff x="5362575" y="104775"/>
          <a:chExt cx="0" cy="314325"/>
        </a:xfrm>
      </xdr:grpSpPr>
      <xdr:sp macro="" textlink="">
        <xdr:nvSpPr>
          <xdr:cNvPr id="549" name="Rectangle 2">
            <a:extLst>
              <a:ext uri="{FF2B5EF4-FFF2-40B4-BE49-F238E27FC236}">
                <a16:creationId xmlns:a16="http://schemas.microsoft.com/office/drawing/2014/main" id="{00000000-0008-0000-0100-00002502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50" name="Text Box 3">
            <a:extLst>
              <a:ext uri="{FF2B5EF4-FFF2-40B4-BE49-F238E27FC236}">
                <a16:creationId xmlns:a16="http://schemas.microsoft.com/office/drawing/2014/main" id="{00000000-0008-0000-0100-00002602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1" name="Group 15">
          <a:extLst>
            <a:ext uri="{FF2B5EF4-FFF2-40B4-BE49-F238E27FC236}">
              <a16:creationId xmlns:a16="http://schemas.microsoft.com/office/drawing/2014/main" id="{00000000-0008-0000-0100-000027020000}"/>
            </a:ext>
          </a:extLst>
        </xdr:cNvPr>
        <xdr:cNvGrpSpPr>
          <a:grpSpLocks/>
        </xdr:cNvGrpSpPr>
      </xdr:nvGrpSpPr>
      <xdr:grpSpPr bwMode="auto">
        <a:xfrm>
          <a:off x="3214688" y="104775"/>
          <a:ext cx="0" cy="357188"/>
          <a:chOff x="5362575" y="104775"/>
          <a:chExt cx="0" cy="314325"/>
        </a:xfrm>
      </xdr:grpSpPr>
      <xdr:sp macro="" textlink="">
        <xdr:nvSpPr>
          <xdr:cNvPr id="552" name="Rectangle 16">
            <a:extLst>
              <a:ext uri="{FF2B5EF4-FFF2-40B4-BE49-F238E27FC236}">
                <a16:creationId xmlns:a16="http://schemas.microsoft.com/office/drawing/2014/main" id="{00000000-0008-0000-0100-00002802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53" name="Text Box 17">
            <a:extLst>
              <a:ext uri="{FF2B5EF4-FFF2-40B4-BE49-F238E27FC236}">
                <a16:creationId xmlns:a16="http://schemas.microsoft.com/office/drawing/2014/main" id="{00000000-0008-0000-0100-00002902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4" name="Group 1">
          <a:extLst>
            <a:ext uri="{FF2B5EF4-FFF2-40B4-BE49-F238E27FC236}">
              <a16:creationId xmlns:a16="http://schemas.microsoft.com/office/drawing/2014/main" id="{00000000-0008-0000-0100-00002A020000}"/>
            </a:ext>
          </a:extLst>
        </xdr:cNvPr>
        <xdr:cNvGrpSpPr>
          <a:grpSpLocks/>
        </xdr:cNvGrpSpPr>
      </xdr:nvGrpSpPr>
      <xdr:grpSpPr bwMode="auto">
        <a:xfrm>
          <a:off x="3214688" y="104775"/>
          <a:ext cx="0" cy="357188"/>
          <a:chOff x="5362575" y="104775"/>
          <a:chExt cx="0" cy="314325"/>
        </a:xfrm>
      </xdr:grpSpPr>
      <xdr:sp macro="" textlink="">
        <xdr:nvSpPr>
          <xdr:cNvPr id="555" name="Rectangle 2">
            <a:extLst>
              <a:ext uri="{FF2B5EF4-FFF2-40B4-BE49-F238E27FC236}">
                <a16:creationId xmlns:a16="http://schemas.microsoft.com/office/drawing/2014/main" id="{00000000-0008-0000-0100-00002B02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56" name="Text Box 3">
            <a:extLst>
              <a:ext uri="{FF2B5EF4-FFF2-40B4-BE49-F238E27FC236}">
                <a16:creationId xmlns:a16="http://schemas.microsoft.com/office/drawing/2014/main" id="{00000000-0008-0000-0100-00002C02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7" name="Group 15">
          <a:extLst>
            <a:ext uri="{FF2B5EF4-FFF2-40B4-BE49-F238E27FC236}">
              <a16:creationId xmlns:a16="http://schemas.microsoft.com/office/drawing/2014/main" id="{00000000-0008-0000-0100-00002D020000}"/>
            </a:ext>
          </a:extLst>
        </xdr:cNvPr>
        <xdr:cNvGrpSpPr>
          <a:grpSpLocks/>
        </xdr:cNvGrpSpPr>
      </xdr:nvGrpSpPr>
      <xdr:grpSpPr bwMode="auto">
        <a:xfrm>
          <a:off x="3214688" y="104775"/>
          <a:ext cx="0" cy="357188"/>
          <a:chOff x="5362575" y="104775"/>
          <a:chExt cx="0" cy="314325"/>
        </a:xfrm>
      </xdr:grpSpPr>
      <xdr:sp macro="" textlink="">
        <xdr:nvSpPr>
          <xdr:cNvPr id="558" name="Rectangle 16">
            <a:extLst>
              <a:ext uri="{FF2B5EF4-FFF2-40B4-BE49-F238E27FC236}">
                <a16:creationId xmlns:a16="http://schemas.microsoft.com/office/drawing/2014/main" id="{00000000-0008-0000-0100-00002E02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59" name="Text Box 17">
            <a:extLst>
              <a:ext uri="{FF2B5EF4-FFF2-40B4-BE49-F238E27FC236}">
                <a16:creationId xmlns:a16="http://schemas.microsoft.com/office/drawing/2014/main" id="{00000000-0008-0000-0100-00002F02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60" name="Group 1">
          <a:extLst>
            <a:ext uri="{FF2B5EF4-FFF2-40B4-BE49-F238E27FC236}">
              <a16:creationId xmlns:a16="http://schemas.microsoft.com/office/drawing/2014/main" id="{00000000-0008-0000-0100-000030020000}"/>
            </a:ext>
          </a:extLst>
        </xdr:cNvPr>
        <xdr:cNvGrpSpPr>
          <a:grpSpLocks/>
        </xdr:cNvGrpSpPr>
      </xdr:nvGrpSpPr>
      <xdr:grpSpPr bwMode="auto">
        <a:xfrm>
          <a:off x="3214688" y="104775"/>
          <a:ext cx="0" cy="357188"/>
          <a:chOff x="7950200" y="104775"/>
          <a:chExt cx="0" cy="314325"/>
        </a:xfrm>
      </xdr:grpSpPr>
      <xdr:sp macro="" textlink="">
        <xdr:nvSpPr>
          <xdr:cNvPr id="561" name="Rectangle 2">
            <a:extLst>
              <a:ext uri="{FF2B5EF4-FFF2-40B4-BE49-F238E27FC236}">
                <a16:creationId xmlns:a16="http://schemas.microsoft.com/office/drawing/2014/main" id="{00000000-0008-0000-0100-00003102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62" name="Text Box 3">
            <a:extLst>
              <a:ext uri="{FF2B5EF4-FFF2-40B4-BE49-F238E27FC236}">
                <a16:creationId xmlns:a16="http://schemas.microsoft.com/office/drawing/2014/main" id="{00000000-0008-0000-0100-000032020000}"/>
              </a:ext>
            </a:extLst>
          </xdr:cNvPr>
          <xdr:cNvSpPr txBox="1">
            <a:spLocks noChangeArrowheads="1"/>
          </xdr:cNvSpPr>
        </xdr:nvSpPr>
        <xdr:spPr bwMode="auto">
          <a:xfrm>
            <a:off x="121450346126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63" name="Group 1">
          <a:extLst>
            <a:ext uri="{FF2B5EF4-FFF2-40B4-BE49-F238E27FC236}">
              <a16:creationId xmlns:a16="http://schemas.microsoft.com/office/drawing/2014/main" id="{00000000-0008-0000-0100-000033020000}"/>
            </a:ext>
          </a:extLst>
        </xdr:cNvPr>
        <xdr:cNvGrpSpPr>
          <a:grpSpLocks/>
        </xdr:cNvGrpSpPr>
      </xdr:nvGrpSpPr>
      <xdr:grpSpPr bwMode="auto">
        <a:xfrm>
          <a:off x="3214688" y="104775"/>
          <a:ext cx="0" cy="357188"/>
          <a:chOff x="5362575" y="104775"/>
          <a:chExt cx="0" cy="314325"/>
        </a:xfrm>
      </xdr:grpSpPr>
      <xdr:sp macro="" textlink="">
        <xdr:nvSpPr>
          <xdr:cNvPr id="564" name="Rectangle 2">
            <a:extLst>
              <a:ext uri="{FF2B5EF4-FFF2-40B4-BE49-F238E27FC236}">
                <a16:creationId xmlns:a16="http://schemas.microsoft.com/office/drawing/2014/main" id="{00000000-0008-0000-0100-00003402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65" name="Text Box 3">
            <a:extLst>
              <a:ext uri="{FF2B5EF4-FFF2-40B4-BE49-F238E27FC236}">
                <a16:creationId xmlns:a16="http://schemas.microsoft.com/office/drawing/2014/main" id="{00000000-0008-0000-0100-00003502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66" name="Group 15">
          <a:extLst>
            <a:ext uri="{FF2B5EF4-FFF2-40B4-BE49-F238E27FC236}">
              <a16:creationId xmlns:a16="http://schemas.microsoft.com/office/drawing/2014/main" id="{00000000-0008-0000-0100-000036020000}"/>
            </a:ext>
          </a:extLst>
        </xdr:cNvPr>
        <xdr:cNvGrpSpPr>
          <a:grpSpLocks/>
        </xdr:cNvGrpSpPr>
      </xdr:nvGrpSpPr>
      <xdr:grpSpPr bwMode="auto">
        <a:xfrm>
          <a:off x="3214688" y="104775"/>
          <a:ext cx="0" cy="357188"/>
          <a:chOff x="5362575" y="104775"/>
          <a:chExt cx="0" cy="314325"/>
        </a:xfrm>
      </xdr:grpSpPr>
      <xdr:sp macro="" textlink="">
        <xdr:nvSpPr>
          <xdr:cNvPr id="567" name="Rectangle 16">
            <a:extLst>
              <a:ext uri="{FF2B5EF4-FFF2-40B4-BE49-F238E27FC236}">
                <a16:creationId xmlns:a16="http://schemas.microsoft.com/office/drawing/2014/main" id="{00000000-0008-0000-0100-00003702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68" name="Text Box 17">
            <a:extLst>
              <a:ext uri="{FF2B5EF4-FFF2-40B4-BE49-F238E27FC236}">
                <a16:creationId xmlns:a16="http://schemas.microsoft.com/office/drawing/2014/main" id="{00000000-0008-0000-0100-00003802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69" name="Group 1">
          <a:extLst>
            <a:ext uri="{FF2B5EF4-FFF2-40B4-BE49-F238E27FC236}">
              <a16:creationId xmlns:a16="http://schemas.microsoft.com/office/drawing/2014/main" id="{00000000-0008-0000-0100-000039020000}"/>
            </a:ext>
          </a:extLst>
        </xdr:cNvPr>
        <xdr:cNvGrpSpPr>
          <a:grpSpLocks/>
        </xdr:cNvGrpSpPr>
      </xdr:nvGrpSpPr>
      <xdr:grpSpPr bwMode="auto">
        <a:xfrm>
          <a:off x="3214688" y="104775"/>
          <a:ext cx="0" cy="357188"/>
          <a:chOff x="5362575" y="104775"/>
          <a:chExt cx="0" cy="314325"/>
        </a:xfrm>
      </xdr:grpSpPr>
      <xdr:sp macro="" textlink="">
        <xdr:nvSpPr>
          <xdr:cNvPr id="570" name="Rectangle 2">
            <a:extLst>
              <a:ext uri="{FF2B5EF4-FFF2-40B4-BE49-F238E27FC236}">
                <a16:creationId xmlns:a16="http://schemas.microsoft.com/office/drawing/2014/main" id="{00000000-0008-0000-0100-00003A02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71" name="Text Box 3">
            <a:extLst>
              <a:ext uri="{FF2B5EF4-FFF2-40B4-BE49-F238E27FC236}">
                <a16:creationId xmlns:a16="http://schemas.microsoft.com/office/drawing/2014/main" id="{00000000-0008-0000-0100-00003B02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72" name="Group 15">
          <a:extLst>
            <a:ext uri="{FF2B5EF4-FFF2-40B4-BE49-F238E27FC236}">
              <a16:creationId xmlns:a16="http://schemas.microsoft.com/office/drawing/2014/main" id="{00000000-0008-0000-0100-00003C020000}"/>
            </a:ext>
          </a:extLst>
        </xdr:cNvPr>
        <xdr:cNvGrpSpPr>
          <a:grpSpLocks/>
        </xdr:cNvGrpSpPr>
      </xdr:nvGrpSpPr>
      <xdr:grpSpPr bwMode="auto">
        <a:xfrm>
          <a:off x="3214688" y="104775"/>
          <a:ext cx="0" cy="357188"/>
          <a:chOff x="5362575" y="104775"/>
          <a:chExt cx="0" cy="314325"/>
        </a:xfrm>
      </xdr:grpSpPr>
      <xdr:sp macro="" textlink="">
        <xdr:nvSpPr>
          <xdr:cNvPr id="573" name="Rectangle 16">
            <a:extLst>
              <a:ext uri="{FF2B5EF4-FFF2-40B4-BE49-F238E27FC236}">
                <a16:creationId xmlns:a16="http://schemas.microsoft.com/office/drawing/2014/main" id="{00000000-0008-0000-0100-00003D02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74" name="Text Box 17">
            <a:extLst>
              <a:ext uri="{FF2B5EF4-FFF2-40B4-BE49-F238E27FC236}">
                <a16:creationId xmlns:a16="http://schemas.microsoft.com/office/drawing/2014/main" id="{00000000-0008-0000-0100-00003E02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75" name="Group 1">
          <a:extLst>
            <a:ext uri="{FF2B5EF4-FFF2-40B4-BE49-F238E27FC236}">
              <a16:creationId xmlns:a16="http://schemas.microsoft.com/office/drawing/2014/main" id="{00000000-0008-0000-0100-00003F020000}"/>
            </a:ext>
          </a:extLst>
        </xdr:cNvPr>
        <xdr:cNvGrpSpPr>
          <a:grpSpLocks/>
        </xdr:cNvGrpSpPr>
      </xdr:nvGrpSpPr>
      <xdr:grpSpPr bwMode="auto">
        <a:xfrm>
          <a:off x="3214688" y="104775"/>
          <a:ext cx="0" cy="357188"/>
          <a:chOff x="7950200" y="104775"/>
          <a:chExt cx="0" cy="314325"/>
        </a:xfrm>
      </xdr:grpSpPr>
      <xdr:sp macro="" textlink="">
        <xdr:nvSpPr>
          <xdr:cNvPr id="576" name="Rectangle 2">
            <a:extLst>
              <a:ext uri="{FF2B5EF4-FFF2-40B4-BE49-F238E27FC236}">
                <a16:creationId xmlns:a16="http://schemas.microsoft.com/office/drawing/2014/main" id="{00000000-0008-0000-0100-00004002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77" name="Text Box 3">
            <a:extLst>
              <a:ext uri="{FF2B5EF4-FFF2-40B4-BE49-F238E27FC236}">
                <a16:creationId xmlns:a16="http://schemas.microsoft.com/office/drawing/2014/main" id="{00000000-0008-0000-0100-000041020000}"/>
              </a:ext>
            </a:extLst>
          </xdr:cNvPr>
          <xdr:cNvSpPr txBox="1">
            <a:spLocks noChangeArrowheads="1"/>
          </xdr:cNvSpPr>
        </xdr:nvSpPr>
        <xdr:spPr bwMode="auto">
          <a:xfrm>
            <a:off x="121450346126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78" name="Group 1">
          <a:extLst>
            <a:ext uri="{FF2B5EF4-FFF2-40B4-BE49-F238E27FC236}">
              <a16:creationId xmlns:a16="http://schemas.microsoft.com/office/drawing/2014/main" id="{00000000-0008-0000-0100-000042020000}"/>
            </a:ext>
          </a:extLst>
        </xdr:cNvPr>
        <xdr:cNvGrpSpPr>
          <a:grpSpLocks/>
        </xdr:cNvGrpSpPr>
      </xdr:nvGrpSpPr>
      <xdr:grpSpPr bwMode="auto">
        <a:xfrm>
          <a:off x="3214688" y="104775"/>
          <a:ext cx="0" cy="357188"/>
          <a:chOff x="5362575" y="104775"/>
          <a:chExt cx="0" cy="314325"/>
        </a:xfrm>
      </xdr:grpSpPr>
      <xdr:sp macro="" textlink="">
        <xdr:nvSpPr>
          <xdr:cNvPr id="579" name="Rectangle 2">
            <a:extLst>
              <a:ext uri="{FF2B5EF4-FFF2-40B4-BE49-F238E27FC236}">
                <a16:creationId xmlns:a16="http://schemas.microsoft.com/office/drawing/2014/main" id="{00000000-0008-0000-0100-00004302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80" name="Text Box 3">
            <a:extLst>
              <a:ext uri="{FF2B5EF4-FFF2-40B4-BE49-F238E27FC236}">
                <a16:creationId xmlns:a16="http://schemas.microsoft.com/office/drawing/2014/main" id="{00000000-0008-0000-0100-00004402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81" name="Group 15">
          <a:extLst>
            <a:ext uri="{FF2B5EF4-FFF2-40B4-BE49-F238E27FC236}">
              <a16:creationId xmlns:a16="http://schemas.microsoft.com/office/drawing/2014/main" id="{00000000-0008-0000-0100-000045020000}"/>
            </a:ext>
          </a:extLst>
        </xdr:cNvPr>
        <xdr:cNvGrpSpPr>
          <a:grpSpLocks/>
        </xdr:cNvGrpSpPr>
      </xdr:nvGrpSpPr>
      <xdr:grpSpPr bwMode="auto">
        <a:xfrm>
          <a:off x="3214688" y="104775"/>
          <a:ext cx="0" cy="357188"/>
          <a:chOff x="5362575" y="104775"/>
          <a:chExt cx="0" cy="314325"/>
        </a:xfrm>
      </xdr:grpSpPr>
      <xdr:sp macro="" textlink="">
        <xdr:nvSpPr>
          <xdr:cNvPr id="582" name="Rectangle 16">
            <a:extLst>
              <a:ext uri="{FF2B5EF4-FFF2-40B4-BE49-F238E27FC236}">
                <a16:creationId xmlns:a16="http://schemas.microsoft.com/office/drawing/2014/main" id="{00000000-0008-0000-0100-00004602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83" name="Text Box 17">
            <a:extLst>
              <a:ext uri="{FF2B5EF4-FFF2-40B4-BE49-F238E27FC236}">
                <a16:creationId xmlns:a16="http://schemas.microsoft.com/office/drawing/2014/main" id="{00000000-0008-0000-0100-00004702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84" name="Group 1">
          <a:extLst>
            <a:ext uri="{FF2B5EF4-FFF2-40B4-BE49-F238E27FC236}">
              <a16:creationId xmlns:a16="http://schemas.microsoft.com/office/drawing/2014/main" id="{00000000-0008-0000-0100-000048020000}"/>
            </a:ext>
          </a:extLst>
        </xdr:cNvPr>
        <xdr:cNvGrpSpPr>
          <a:grpSpLocks/>
        </xdr:cNvGrpSpPr>
      </xdr:nvGrpSpPr>
      <xdr:grpSpPr bwMode="auto">
        <a:xfrm>
          <a:off x="3214688" y="104775"/>
          <a:ext cx="0" cy="357188"/>
          <a:chOff x="5362575" y="104775"/>
          <a:chExt cx="0" cy="314325"/>
        </a:xfrm>
      </xdr:grpSpPr>
      <xdr:sp macro="" textlink="">
        <xdr:nvSpPr>
          <xdr:cNvPr id="585" name="Rectangle 2">
            <a:extLst>
              <a:ext uri="{FF2B5EF4-FFF2-40B4-BE49-F238E27FC236}">
                <a16:creationId xmlns:a16="http://schemas.microsoft.com/office/drawing/2014/main" id="{00000000-0008-0000-0100-00004902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86" name="Text Box 3">
            <a:extLst>
              <a:ext uri="{FF2B5EF4-FFF2-40B4-BE49-F238E27FC236}">
                <a16:creationId xmlns:a16="http://schemas.microsoft.com/office/drawing/2014/main" id="{00000000-0008-0000-0100-00004A02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87" name="Group 15">
          <a:extLst>
            <a:ext uri="{FF2B5EF4-FFF2-40B4-BE49-F238E27FC236}">
              <a16:creationId xmlns:a16="http://schemas.microsoft.com/office/drawing/2014/main" id="{00000000-0008-0000-0100-00004B020000}"/>
            </a:ext>
          </a:extLst>
        </xdr:cNvPr>
        <xdr:cNvGrpSpPr>
          <a:grpSpLocks/>
        </xdr:cNvGrpSpPr>
      </xdr:nvGrpSpPr>
      <xdr:grpSpPr bwMode="auto">
        <a:xfrm>
          <a:off x="3214688" y="104775"/>
          <a:ext cx="0" cy="357188"/>
          <a:chOff x="5362575" y="104775"/>
          <a:chExt cx="0" cy="314325"/>
        </a:xfrm>
      </xdr:grpSpPr>
      <xdr:sp macro="" textlink="">
        <xdr:nvSpPr>
          <xdr:cNvPr id="588" name="Rectangle 16">
            <a:extLst>
              <a:ext uri="{FF2B5EF4-FFF2-40B4-BE49-F238E27FC236}">
                <a16:creationId xmlns:a16="http://schemas.microsoft.com/office/drawing/2014/main" id="{00000000-0008-0000-0100-00004C02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89" name="Text Box 17">
            <a:extLst>
              <a:ext uri="{FF2B5EF4-FFF2-40B4-BE49-F238E27FC236}">
                <a16:creationId xmlns:a16="http://schemas.microsoft.com/office/drawing/2014/main" id="{00000000-0008-0000-0100-00004D02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90" name="Group 1">
          <a:extLst>
            <a:ext uri="{FF2B5EF4-FFF2-40B4-BE49-F238E27FC236}">
              <a16:creationId xmlns:a16="http://schemas.microsoft.com/office/drawing/2014/main" id="{00000000-0008-0000-0100-00004E020000}"/>
            </a:ext>
          </a:extLst>
        </xdr:cNvPr>
        <xdr:cNvGrpSpPr>
          <a:grpSpLocks/>
        </xdr:cNvGrpSpPr>
      </xdr:nvGrpSpPr>
      <xdr:grpSpPr bwMode="auto">
        <a:xfrm>
          <a:off x="3214688" y="104775"/>
          <a:ext cx="0" cy="357188"/>
          <a:chOff x="7950200" y="104775"/>
          <a:chExt cx="0" cy="314325"/>
        </a:xfrm>
      </xdr:grpSpPr>
      <xdr:sp macro="" textlink="">
        <xdr:nvSpPr>
          <xdr:cNvPr id="591" name="Rectangle 2">
            <a:extLst>
              <a:ext uri="{FF2B5EF4-FFF2-40B4-BE49-F238E27FC236}">
                <a16:creationId xmlns:a16="http://schemas.microsoft.com/office/drawing/2014/main" id="{00000000-0008-0000-0100-00004F02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92" name="Text Box 3">
            <a:extLst>
              <a:ext uri="{FF2B5EF4-FFF2-40B4-BE49-F238E27FC236}">
                <a16:creationId xmlns:a16="http://schemas.microsoft.com/office/drawing/2014/main" id="{00000000-0008-0000-0100-000050020000}"/>
              </a:ext>
            </a:extLst>
          </xdr:cNvPr>
          <xdr:cNvSpPr txBox="1">
            <a:spLocks noChangeArrowheads="1"/>
          </xdr:cNvSpPr>
        </xdr:nvSpPr>
        <xdr:spPr bwMode="auto">
          <a:xfrm>
            <a:off x="121450346126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93" name="Group 1">
          <a:extLst>
            <a:ext uri="{FF2B5EF4-FFF2-40B4-BE49-F238E27FC236}">
              <a16:creationId xmlns:a16="http://schemas.microsoft.com/office/drawing/2014/main" id="{00000000-0008-0000-0100-000051020000}"/>
            </a:ext>
          </a:extLst>
        </xdr:cNvPr>
        <xdr:cNvGrpSpPr>
          <a:grpSpLocks/>
        </xdr:cNvGrpSpPr>
      </xdr:nvGrpSpPr>
      <xdr:grpSpPr bwMode="auto">
        <a:xfrm>
          <a:off x="3214688" y="104775"/>
          <a:ext cx="0" cy="357188"/>
          <a:chOff x="5362575" y="104775"/>
          <a:chExt cx="0" cy="314325"/>
        </a:xfrm>
      </xdr:grpSpPr>
      <xdr:sp macro="" textlink="">
        <xdr:nvSpPr>
          <xdr:cNvPr id="594" name="Rectangle 2">
            <a:extLst>
              <a:ext uri="{FF2B5EF4-FFF2-40B4-BE49-F238E27FC236}">
                <a16:creationId xmlns:a16="http://schemas.microsoft.com/office/drawing/2014/main" id="{00000000-0008-0000-0100-00005202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95" name="Text Box 3">
            <a:extLst>
              <a:ext uri="{FF2B5EF4-FFF2-40B4-BE49-F238E27FC236}">
                <a16:creationId xmlns:a16="http://schemas.microsoft.com/office/drawing/2014/main" id="{00000000-0008-0000-0100-00005302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96" name="Group 15">
          <a:extLst>
            <a:ext uri="{FF2B5EF4-FFF2-40B4-BE49-F238E27FC236}">
              <a16:creationId xmlns:a16="http://schemas.microsoft.com/office/drawing/2014/main" id="{00000000-0008-0000-0100-000054020000}"/>
            </a:ext>
          </a:extLst>
        </xdr:cNvPr>
        <xdr:cNvGrpSpPr>
          <a:grpSpLocks/>
        </xdr:cNvGrpSpPr>
      </xdr:nvGrpSpPr>
      <xdr:grpSpPr bwMode="auto">
        <a:xfrm>
          <a:off x="3214688" y="104775"/>
          <a:ext cx="0" cy="357188"/>
          <a:chOff x="5362575" y="104775"/>
          <a:chExt cx="0" cy="314325"/>
        </a:xfrm>
      </xdr:grpSpPr>
      <xdr:sp macro="" textlink="">
        <xdr:nvSpPr>
          <xdr:cNvPr id="597" name="Rectangle 16">
            <a:extLst>
              <a:ext uri="{FF2B5EF4-FFF2-40B4-BE49-F238E27FC236}">
                <a16:creationId xmlns:a16="http://schemas.microsoft.com/office/drawing/2014/main" id="{00000000-0008-0000-0100-00005502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98" name="Text Box 17">
            <a:extLst>
              <a:ext uri="{FF2B5EF4-FFF2-40B4-BE49-F238E27FC236}">
                <a16:creationId xmlns:a16="http://schemas.microsoft.com/office/drawing/2014/main" id="{00000000-0008-0000-0100-00005602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99" name="Group 1">
          <a:extLst>
            <a:ext uri="{FF2B5EF4-FFF2-40B4-BE49-F238E27FC236}">
              <a16:creationId xmlns:a16="http://schemas.microsoft.com/office/drawing/2014/main" id="{00000000-0008-0000-0100-000057020000}"/>
            </a:ext>
          </a:extLst>
        </xdr:cNvPr>
        <xdr:cNvGrpSpPr>
          <a:grpSpLocks/>
        </xdr:cNvGrpSpPr>
      </xdr:nvGrpSpPr>
      <xdr:grpSpPr bwMode="auto">
        <a:xfrm>
          <a:off x="3214688" y="104775"/>
          <a:ext cx="0" cy="357188"/>
          <a:chOff x="5362575" y="104775"/>
          <a:chExt cx="0" cy="314325"/>
        </a:xfrm>
      </xdr:grpSpPr>
      <xdr:sp macro="" textlink="">
        <xdr:nvSpPr>
          <xdr:cNvPr id="600" name="Rectangle 2">
            <a:extLst>
              <a:ext uri="{FF2B5EF4-FFF2-40B4-BE49-F238E27FC236}">
                <a16:creationId xmlns:a16="http://schemas.microsoft.com/office/drawing/2014/main" id="{00000000-0008-0000-0100-00005802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01" name="Text Box 3">
            <a:extLst>
              <a:ext uri="{FF2B5EF4-FFF2-40B4-BE49-F238E27FC236}">
                <a16:creationId xmlns:a16="http://schemas.microsoft.com/office/drawing/2014/main" id="{00000000-0008-0000-0100-00005902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2" name="Group 15">
          <a:extLst>
            <a:ext uri="{FF2B5EF4-FFF2-40B4-BE49-F238E27FC236}">
              <a16:creationId xmlns:a16="http://schemas.microsoft.com/office/drawing/2014/main" id="{00000000-0008-0000-0100-00005A020000}"/>
            </a:ext>
          </a:extLst>
        </xdr:cNvPr>
        <xdr:cNvGrpSpPr>
          <a:grpSpLocks/>
        </xdr:cNvGrpSpPr>
      </xdr:nvGrpSpPr>
      <xdr:grpSpPr bwMode="auto">
        <a:xfrm>
          <a:off x="3214688" y="104775"/>
          <a:ext cx="0" cy="357188"/>
          <a:chOff x="5362575" y="104775"/>
          <a:chExt cx="0" cy="314325"/>
        </a:xfrm>
      </xdr:grpSpPr>
      <xdr:sp macro="" textlink="">
        <xdr:nvSpPr>
          <xdr:cNvPr id="603" name="Rectangle 16">
            <a:extLst>
              <a:ext uri="{FF2B5EF4-FFF2-40B4-BE49-F238E27FC236}">
                <a16:creationId xmlns:a16="http://schemas.microsoft.com/office/drawing/2014/main" id="{00000000-0008-0000-0100-00005B02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04" name="Text Box 17">
            <a:extLst>
              <a:ext uri="{FF2B5EF4-FFF2-40B4-BE49-F238E27FC236}">
                <a16:creationId xmlns:a16="http://schemas.microsoft.com/office/drawing/2014/main" id="{00000000-0008-0000-0100-00005C02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5" name="Group 1">
          <a:extLst>
            <a:ext uri="{FF2B5EF4-FFF2-40B4-BE49-F238E27FC236}">
              <a16:creationId xmlns:a16="http://schemas.microsoft.com/office/drawing/2014/main" id="{00000000-0008-0000-0100-00005D020000}"/>
            </a:ext>
          </a:extLst>
        </xdr:cNvPr>
        <xdr:cNvGrpSpPr>
          <a:grpSpLocks/>
        </xdr:cNvGrpSpPr>
      </xdr:nvGrpSpPr>
      <xdr:grpSpPr bwMode="auto">
        <a:xfrm>
          <a:off x="3214688" y="104775"/>
          <a:ext cx="0" cy="357188"/>
          <a:chOff x="7950200" y="104775"/>
          <a:chExt cx="0" cy="314325"/>
        </a:xfrm>
      </xdr:grpSpPr>
      <xdr:sp macro="" textlink="">
        <xdr:nvSpPr>
          <xdr:cNvPr id="606" name="Rectangle 2">
            <a:extLst>
              <a:ext uri="{FF2B5EF4-FFF2-40B4-BE49-F238E27FC236}">
                <a16:creationId xmlns:a16="http://schemas.microsoft.com/office/drawing/2014/main" id="{00000000-0008-0000-0100-00005E02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07" name="Text Box 3">
            <a:extLst>
              <a:ext uri="{FF2B5EF4-FFF2-40B4-BE49-F238E27FC236}">
                <a16:creationId xmlns:a16="http://schemas.microsoft.com/office/drawing/2014/main" id="{00000000-0008-0000-0100-00005F020000}"/>
              </a:ext>
            </a:extLst>
          </xdr:cNvPr>
          <xdr:cNvSpPr txBox="1">
            <a:spLocks noChangeArrowheads="1"/>
          </xdr:cNvSpPr>
        </xdr:nvSpPr>
        <xdr:spPr bwMode="auto">
          <a:xfrm>
            <a:off x="121450346126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8" name="Group 1">
          <a:extLst>
            <a:ext uri="{FF2B5EF4-FFF2-40B4-BE49-F238E27FC236}">
              <a16:creationId xmlns:a16="http://schemas.microsoft.com/office/drawing/2014/main" id="{00000000-0008-0000-0100-000060020000}"/>
            </a:ext>
          </a:extLst>
        </xdr:cNvPr>
        <xdr:cNvGrpSpPr>
          <a:grpSpLocks/>
        </xdr:cNvGrpSpPr>
      </xdr:nvGrpSpPr>
      <xdr:grpSpPr bwMode="auto">
        <a:xfrm>
          <a:off x="3214688" y="104775"/>
          <a:ext cx="0" cy="357188"/>
          <a:chOff x="5362575" y="104775"/>
          <a:chExt cx="0" cy="314325"/>
        </a:xfrm>
      </xdr:grpSpPr>
      <xdr:sp macro="" textlink="">
        <xdr:nvSpPr>
          <xdr:cNvPr id="609" name="Rectangle 2">
            <a:extLst>
              <a:ext uri="{FF2B5EF4-FFF2-40B4-BE49-F238E27FC236}">
                <a16:creationId xmlns:a16="http://schemas.microsoft.com/office/drawing/2014/main" id="{00000000-0008-0000-0100-00006102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10" name="Text Box 3">
            <a:extLst>
              <a:ext uri="{FF2B5EF4-FFF2-40B4-BE49-F238E27FC236}">
                <a16:creationId xmlns:a16="http://schemas.microsoft.com/office/drawing/2014/main" id="{00000000-0008-0000-0100-00006202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1" name="Group 15">
          <a:extLst>
            <a:ext uri="{FF2B5EF4-FFF2-40B4-BE49-F238E27FC236}">
              <a16:creationId xmlns:a16="http://schemas.microsoft.com/office/drawing/2014/main" id="{00000000-0008-0000-0100-000063020000}"/>
            </a:ext>
          </a:extLst>
        </xdr:cNvPr>
        <xdr:cNvGrpSpPr>
          <a:grpSpLocks/>
        </xdr:cNvGrpSpPr>
      </xdr:nvGrpSpPr>
      <xdr:grpSpPr bwMode="auto">
        <a:xfrm>
          <a:off x="3214688" y="104775"/>
          <a:ext cx="0" cy="357188"/>
          <a:chOff x="5362575" y="104775"/>
          <a:chExt cx="0" cy="314325"/>
        </a:xfrm>
      </xdr:grpSpPr>
      <xdr:sp macro="" textlink="">
        <xdr:nvSpPr>
          <xdr:cNvPr id="612" name="Rectangle 16">
            <a:extLst>
              <a:ext uri="{FF2B5EF4-FFF2-40B4-BE49-F238E27FC236}">
                <a16:creationId xmlns:a16="http://schemas.microsoft.com/office/drawing/2014/main" id="{00000000-0008-0000-0100-00006402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13" name="Text Box 17">
            <a:extLst>
              <a:ext uri="{FF2B5EF4-FFF2-40B4-BE49-F238E27FC236}">
                <a16:creationId xmlns:a16="http://schemas.microsoft.com/office/drawing/2014/main" id="{00000000-0008-0000-0100-00006502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4" name="Group 1">
          <a:extLst>
            <a:ext uri="{FF2B5EF4-FFF2-40B4-BE49-F238E27FC236}">
              <a16:creationId xmlns:a16="http://schemas.microsoft.com/office/drawing/2014/main" id="{00000000-0008-0000-0100-000066020000}"/>
            </a:ext>
          </a:extLst>
        </xdr:cNvPr>
        <xdr:cNvGrpSpPr>
          <a:grpSpLocks/>
        </xdr:cNvGrpSpPr>
      </xdr:nvGrpSpPr>
      <xdr:grpSpPr bwMode="auto">
        <a:xfrm>
          <a:off x="3214688" y="104775"/>
          <a:ext cx="0" cy="357188"/>
          <a:chOff x="5362575" y="104775"/>
          <a:chExt cx="0" cy="314325"/>
        </a:xfrm>
      </xdr:grpSpPr>
      <xdr:sp macro="" textlink="">
        <xdr:nvSpPr>
          <xdr:cNvPr id="615" name="Rectangle 2">
            <a:extLst>
              <a:ext uri="{FF2B5EF4-FFF2-40B4-BE49-F238E27FC236}">
                <a16:creationId xmlns:a16="http://schemas.microsoft.com/office/drawing/2014/main" id="{00000000-0008-0000-0100-00006702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16" name="Text Box 3">
            <a:extLst>
              <a:ext uri="{FF2B5EF4-FFF2-40B4-BE49-F238E27FC236}">
                <a16:creationId xmlns:a16="http://schemas.microsoft.com/office/drawing/2014/main" id="{00000000-0008-0000-0100-00006802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17" name="Group 15">
          <a:extLst>
            <a:ext uri="{FF2B5EF4-FFF2-40B4-BE49-F238E27FC236}">
              <a16:creationId xmlns:a16="http://schemas.microsoft.com/office/drawing/2014/main" id="{00000000-0008-0000-0100-000069020000}"/>
            </a:ext>
          </a:extLst>
        </xdr:cNvPr>
        <xdr:cNvGrpSpPr>
          <a:grpSpLocks/>
        </xdr:cNvGrpSpPr>
      </xdr:nvGrpSpPr>
      <xdr:grpSpPr bwMode="auto">
        <a:xfrm>
          <a:off x="3214688" y="104775"/>
          <a:ext cx="0" cy="357188"/>
          <a:chOff x="5362575" y="104775"/>
          <a:chExt cx="0" cy="314325"/>
        </a:xfrm>
      </xdr:grpSpPr>
      <xdr:sp macro="" textlink="">
        <xdr:nvSpPr>
          <xdr:cNvPr id="618" name="Rectangle 16">
            <a:extLst>
              <a:ext uri="{FF2B5EF4-FFF2-40B4-BE49-F238E27FC236}">
                <a16:creationId xmlns:a16="http://schemas.microsoft.com/office/drawing/2014/main" id="{00000000-0008-0000-0100-00006A02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19" name="Text Box 17">
            <a:extLst>
              <a:ext uri="{FF2B5EF4-FFF2-40B4-BE49-F238E27FC236}">
                <a16:creationId xmlns:a16="http://schemas.microsoft.com/office/drawing/2014/main" id="{00000000-0008-0000-0100-00006B02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20" name="Group 1">
          <a:extLst>
            <a:ext uri="{FF2B5EF4-FFF2-40B4-BE49-F238E27FC236}">
              <a16:creationId xmlns:a16="http://schemas.microsoft.com/office/drawing/2014/main" id="{00000000-0008-0000-0100-00006C020000}"/>
            </a:ext>
          </a:extLst>
        </xdr:cNvPr>
        <xdr:cNvGrpSpPr>
          <a:grpSpLocks/>
        </xdr:cNvGrpSpPr>
      </xdr:nvGrpSpPr>
      <xdr:grpSpPr bwMode="auto">
        <a:xfrm>
          <a:off x="3214688" y="104775"/>
          <a:ext cx="0" cy="357188"/>
          <a:chOff x="7950200" y="104775"/>
          <a:chExt cx="0" cy="314325"/>
        </a:xfrm>
      </xdr:grpSpPr>
      <xdr:sp macro="" textlink="">
        <xdr:nvSpPr>
          <xdr:cNvPr id="621" name="Rectangle 2">
            <a:extLst>
              <a:ext uri="{FF2B5EF4-FFF2-40B4-BE49-F238E27FC236}">
                <a16:creationId xmlns:a16="http://schemas.microsoft.com/office/drawing/2014/main" id="{00000000-0008-0000-0100-00006D02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22" name="Text Box 3">
            <a:extLst>
              <a:ext uri="{FF2B5EF4-FFF2-40B4-BE49-F238E27FC236}">
                <a16:creationId xmlns:a16="http://schemas.microsoft.com/office/drawing/2014/main" id="{00000000-0008-0000-0100-00006E020000}"/>
              </a:ext>
            </a:extLst>
          </xdr:cNvPr>
          <xdr:cNvSpPr txBox="1">
            <a:spLocks noChangeArrowheads="1"/>
          </xdr:cNvSpPr>
        </xdr:nvSpPr>
        <xdr:spPr bwMode="auto">
          <a:xfrm>
            <a:off x="121450346126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23" name="Group 1">
          <a:extLst>
            <a:ext uri="{FF2B5EF4-FFF2-40B4-BE49-F238E27FC236}">
              <a16:creationId xmlns:a16="http://schemas.microsoft.com/office/drawing/2014/main" id="{00000000-0008-0000-0100-00006F020000}"/>
            </a:ext>
          </a:extLst>
        </xdr:cNvPr>
        <xdr:cNvGrpSpPr>
          <a:grpSpLocks/>
        </xdr:cNvGrpSpPr>
      </xdr:nvGrpSpPr>
      <xdr:grpSpPr bwMode="auto">
        <a:xfrm>
          <a:off x="3214688" y="104775"/>
          <a:ext cx="0" cy="357188"/>
          <a:chOff x="5362575" y="104775"/>
          <a:chExt cx="0" cy="314325"/>
        </a:xfrm>
      </xdr:grpSpPr>
      <xdr:sp macro="" textlink="">
        <xdr:nvSpPr>
          <xdr:cNvPr id="624" name="Rectangle 2">
            <a:extLst>
              <a:ext uri="{FF2B5EF4-FFF2-40B4-BE49-F238E27FC236}">
                <a16:creationId xmlns:a16="http://schemas.microsoft.com/office/drawing/2014/main" id="{00000000-0008-0000-0100-00007002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25" name="Text Box 3">
            <a:extLst>
              <a:ext uri="{FF2B5EF4-FFF2-40B4-BE49-F238E27FC236}">
                <a16:creationId xmlns:a16="http://schemas.microsoft.com/office/drawing/2014/main" id="{00000000-0008-0000-0100-00007102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26" name="Group 15">
          <a:extLst>
            <a:ext uri="{FF2B5EF4-FFF2-40B4-BE49-F238E27FC236}">
              <a16:creationId xmlns:a16="http://schemas.microsoft.com/office/drawing/2014/main" id="{00000000-0008-0000-0100-000072020000}"/>
            </a:ext>
          </a:extLst>
        </xdr:cNvPr>
        <xdr:cNvGrpSpPr>
          <a:grpSpLocks/>
        </xdr:cNvGrpSpPr>
      </xdr:nvGrpSpPr>
      <xdr:grpSpPr bwMode="auto">
        <a:xfrm>
          <a:off x="3214688" y="104775"/>
          <a:ext cx="0" cy="357188"/>
          <a:chOff x="5362575" y="104775"/>
          <a:chExt cx="0" cy="314325"/>
        </a:xfrm>
      </xdr:grpSpPr>
      <xdr:sp macro="" textlink="">
        <xdr:nvSpPr>
          <xdr:cNvPr id="627" name="Rectangle 16">
            <a:extLst>
              <a:ext uri="{FF2B5EF4-FFF2-40B4-BE49-F238E27FC236}">
                <a16:creationId xmlns:a16="http://schemas.microsoft.com/office/drawing/2014/main" id="{00000000-0008-0000-0100-00007302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28" name="Text Box 17">
            <a:extLst>
              <a:ext uri="{FF2B5EF4-FFF2-40B4-BE49-F238E27FC236}">
                <a16:creationId xmlns:a16="http://schemas.microsoft.com/office/drawing/2014/main" id="{00000000-0008-0000-0100-00007402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29" name="Group 1">
          <a:extLst>
            <a:ext uri="{FF2B5EF4-FFF2-40B4-BE49-F238E27FC236}">
              <a16:creationId xmlns:a16="http://schemas.microsoft.com/office/drawing/2014/main" id="{00000000-0008-0000-0100-000075020000}"/>
            </a:ext>
          </a:extLst>
        </xdr:cNvPr>
        <xdr:cNvGrpSpPr>
          <a:grpSpLocks/>
        </xdr:cNvGrpSpPr>
      </xdr:nvGrpSpPr>
      <xdr:grpSpPr bwMode="auto">
        <a:xfrm>
          <a:off x="3214688" y="104775"/>
          <a:ext cx="0" cy="357188"/>
          <a:chOff x="5362575" y="104775"/>
          <a:chExt cx="0" cy="314325"/>
        </a:xfrm>
      </xdr:grpSpPr>
      <xdr:sp macro="" textlink="">
        <xdr:nvSpPr>
          <xdr:cNvPr id="630" name="Rectangle 2">
            <a:extLst>
              <a:ext uri="{FF2B5EF4-FFF2-40B4-BE49-F238E27FC236}">
                <a16:creationId xmlns:a16="http://schemas.microsoft.com/office/drawing/2014/main" id="{00000000-0008-0000-0100-00007602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31" name="Text Box 3">
            <a:extLst>
              <a:ext uri="{FF2B5EF4-FFF2-40B4-BE49-F238E27FC236}">
                <a16:creationId xmlns:a16="http://schemas.microsoft.com/office/drawing/2014/main" id="{00000000-0008-0000-0100-00007702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32" name="Group 15">
          <a:extLst>
            <a:ext uri="{FF2B5EF4-FFF2-40B4-BE49-F238E27FC236}">
              <a16:creationId xmlns:a16="http://schemas.microsoft.com/office/drawing/2014/main" id="{00000000-0008-0000-0100-000078020000}"/>
            </a:ext>
          </a:extLst>
        </xdr:cNvPr>
        <xdr:cNvGrpSpPr>
          <a:grpSpLocks/>
        </xdr:cNvGrpSpPr>
      </xdr:nvGrpSpPr>
      <xdr:grpSpPr bwMode="auto">
        <a:xfrm>
          <a:off x="3214688" y="104775"/>
          <a:ext cx="0" cy="357188"/>
          <a:chOff x="5362575" y="104775"/>
          <a:chExt cx="0" cy="314325"/>
        </a:xfrm>
      </xdr:grpSpPr>
      <xdr:sp macro="" textlink="">
        <xdr:nvSpPr>
          <xdr:cNvPr id="633" name="Rectangle 16">
            <a:extLst>
              <a:ext uri="{FF2B5EF4-FFF2-40B4-BE49-F238E27FC236}">
                <a16:creationId xmlns:a16="http://schemas.microsoft.com/office/drawing/2014/main" id="{00000000-0008-0000-0100-00007902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34" name="Text Box 17">
            <a:extLst>
              <a:ext uri="{FF2B5EF4-FFF2-40B4-BE49-F238E27FC236}">
                <a16:creationId xmlns:a16="http://schemas.microsoft.com/office/drawing/2014/main" id="{00000000-0008-0000-0100-00007A02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35" name="Group 1">
          <a:extLst>
            <a:ext uri="{FF2B5EF4-FFF2-40B4-BE49-F238E27FC236}">
              <a16:creationId xmlns:a16="http://schemas.microsoft.com/office/drawing/2014/main" id="{00000000-0008-0000-0100-00007B020000}"/>
            </a:ext>
          </a:extLst>
        </xdr:cNvPr>
        <xdr:cNvGrpSpPr>
          <a:grpSpLocks/>
        </xdr:cNvGrpSpPr>
      </xdr:nvGrpSpPr>
      <xdr:grpSpPr bwMode="auto">
        <a:xfrm>
          <a:off x="3214688" y="104775"/>
          <a:ext cx="0" cy="357188"/>
          <a:chOff x="7950200" y="104775"/>
          <a:chExt cx="0" cy="314325"/>
        </a:xfrm>
      </xdr:grpSpPr>
      <xdr:sp macro="" textlink="">
        <xdr:nvSpPr>
          <xdr:cNvPr id="636" name="Rectangle 2">
            <a:extLst>
              <a:ext uri="{FF2B5EF4-FFF2-40B4-BE49-F238E27FC236}">
                <a16:creationId xmlns:a16="http://schemas.microsoft.com/office/drawing/2014/main" id="{00000000-0008-0000-0100-00007C02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37" name="Text Box 3">
            <a:extLst>
              <a:ext uri="{FF2B5EF4-FFF2-40B4-BE49-F238E27FC236}">
                <a16:creationId xmlns:a16="http://schemas.microsoft.com/office/drawing/2014/main" id="{00000000-0008-0000-0100-00007D020000}"/>
              </a:ext>
            </a:extLst>
          </xdr:cNvPr>
          <xdr:cNvSpPr txBox="1">
            <a:spLocks noChangeArrowheads="1"/>
          </xdr:cNvSpPr>
        </xdr:nvSpPr>
        <xdr:spPr bwMode="auto">
          <a:xfrm>
            <a:off x="121450346126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38" name="Group 1">
          <a:extLst>
            <a:ext uri="{FF2B5EF4-FFF2-40B4-BE49-F238E27FC236}">
              <a16:creationId xmlns:a16="http://schemas.microsoft.com/office/drawing/2014/main" id="{00000000-0008-0000-0100-00007E020000}"/>
            </a:ext>
          </a:extLst>
        </xdr:cNvPr>
        <xdr:cNvGrpSpPr>
          <a:grpSpLocks/>
        </xdr:cNvGrpSpPr>
      </xdr:nvGrpSpPr>
      <xdr:grpSpPr bwMode="auto">
        <a:xfrm>
          <a:off x="3214688" y="104775"/>
          <a:ext cx="0" cy="357188"/>
          <a:chOff x="5362575" y="104775"/>
          <a:chExt cx="0" cy="314325"/>
        </a:xfrm>
      </xdr:grpSpPr>
      <xdr:sp macro="" textlink="">
        <xdr:nvSpPr>
          <xdr:cNvPr id="639" name="Rectangle 2">
            <a:extLst>
              <a:ext uri="{FF2B5EF4-FFF2-40B4-BE49-F238E27FC236}">
                <a16:creationId xmlns:a16="http://schemas.microsoft.com/office/drawing/2014/main" id="{00000000-0008-0000-0100-00007F02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40" name="Text Box 3">
            <a:extLst>
              <a:ext uri="{FF2B5EF4-FFF2-40B4-BE49-F238E27FC236}">
                <a16:creationId xmlns:a16="http://schemas.microsoft.com/office/drawing/2014/main" id="{00000000-0008-0000-0100-00008002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41" name="Group 15">
          <a:extLst>
            <a:ext uri="{FF2B5EF4-FFF2-40B4-BE49-F238E27FC236}">
              <a16:creationId xmlns:a16="http://schemas.microsoft.com/office/drawing/2014/main" id="{00000000-0008-0000-0100-000081020000}"/>
            </a:ext>
          </a:extLst>
        </xdr:cNvPr>
        <xdr:cNvGrpSpPr>
          <a:grpSpLocks/>
        </xdr:cNvGrpSpPr>
      </xdr:nvGrpSpPr>
      <xdr:grpSpPr bwMode="auto">
        <a:xfrm>
          <a:off x="3214688" y="104775"/>
          <a:ext cx="0" cy="357188"/>
          <a:chOff x="5362575" y="104775"/>
          <a:chExt cx="0" cy="314325"/>
        </a:xfrm>
      </xdr:grpSpPr>
      <xdr:sp macro="" textlink="">
        <xdr:nvSpPr>
          <xdr:cNvPr id="642" name="Rectangle 16">
            <a:extLst>
              <a:ext uri="{FF2B5EF4-FFF2-40B4-BE49-F238E27FC236}">
                <a16:creationId xmlns:a16="http://schemas.microsoft.com/office/drawing/2014/main" id="{00000000-0008-0000-0100-00008202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43" name="Text Box 17">
            <a:extLst>
              <a:ext uri="{FF2B5EF4-FFF2-40B4-BE49-F238E27FC236}">
                <a16:creationId xmlns:a16="http://schemas.microsoft.com/office/drawing/2014/main" id="{00000000-0008-0000-0100-00008302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44" name="Group 1">
          <a:extLst>
            <a:ext uri="{FF2B5EF4-FFF2-40B4-BE49-F238E27FC236}">
              <a16:creationId xmlns:a16="http://schemas.microsoft.com/office/drawing/2014/main" id="{00000000-0008-0000-0100-000084020000}"/>
            </a:ext>
          </a:extLst>
        </xdr:cNvPr>
        <xdr:cNvGrpSpPr>
          <a:grpSpLocks/>
        </xdr:cNvGrpSpPr>
      </xdr:nvGrpSpPr>
      <xdr:grpSpPr bwMode="auto">
        <a:xfrm>
          <a:off x="3214688" y="104775"/>
          <a:ext cx="0" cy="357188"/>
          <a:chOff x="5362575" y="104775"/>
          <a:chExt cx="0" cy="314325"/>
        </a:xfrm>
      </xdr:grpSpPr>
      <xdr:sp macro="" textlink="">
        <xdr:nvSpPr>
          <xdr:cNvPr id="645" name="Rectangle 2">
            <a:extLst>
              <a:ext uri="{FF2B5EF4-FFF2-40B4-BE49-F238E27FC236}">
                <a16:creationId xmlns:a16="http://schemas.microsoft.com/office/drawing/2014/main" id="{00000000-0008-0000-0100-00008502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46" name="Text Box 3">
            <a:extLst>
              <a:ext uri="{FF2B5EF4-FFF2-40B4-BE49-F238E27FC236}">
                <a16:creationId xmlns:a16="http://schemas.microsoft.com/office/drawing/2014/main" id="{00000000-0008-0000-0100-00008602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47" name="Group 15">
          <a:extLst>
            <a:ext uri="{FF2B5EF4-FFF2-40B4-BE49-F238E27FC236}">
              <a16:creationId xmlns:a16="http://schemas.microsoft.com/office/drawing/2014/main" id="{00000000-0008-0000-0100-000087020000}"/>
            </a:ext>
          </a:extLst>
        </xdr:cNvPr>
        <xdr:cNvGrpSpPr>
          <a:grpSpLocks/>
        </xdr:cNvGrpSpPr>
      </xdr:nvGrpSpPr>
      <xdr:grpSpPr bwMode="auto">
        <a:xfrm>
          <a:off x="3214688" y="104775"/>
          <a:ext cx="0" cy="357188"/>
          <a:chOff x="5362575" y="104775"/>
          <a:chExt cx="0" cy="314325"/>
        </a:xfrm>
      </xdr:grpSpPr>
      <xdr:sp macro="" textlink="">
        <xdr:nvSpPr>
          <xdr:cNvPr id="648" name="Rectangle 16">
            <a:extLst>
              <a:ext uri="{FF2B5EF4-FFF2-40B4-BE49-F238E27FC236}">
                <a16:creationId xmlns:a16="http://schemas.microsoft.com/office/drawing/2014/main" id="{00000000-0008-0000-0100-00008802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49" name="Text Box 17">
            <a:extLst>
              <a:ext uri="{FF2B5EF4-FFF2-40B4-BE49-F238E27FC236}">
                <a16:creationId xmlns:a16="http://schemas.microsoft.com/office/drawing/2014/main" id="{00000000-0008-0000-0100-00008902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50" name="Group 1">
          <a:extLst>
            <a:ext uri="{FF2B5EF4-FFF2-40B4-BE49-F238E27FC236}">
              <a16:creationId xmlns:a16="http://schemas.microsoft.com/office/drawing/2014/main" id="{00000000-0008-0000-0100-00008A020000}"/>
            </a:ext>
          </a:extLst>
        </xdr:cNvPr>
        <xdr:cNvGrpSpPr>
          <a:grpSpLocks/>
        </xdr:cNvGrpSpPr>
      </xdr:nvGrpSpPr>
      <xdr:grpSpPr bwMode="auto">
        <a:xfrm>
          <a:off x="3214688" y="104775"/>
          <a:ext cx="0" cy="357188"/>
          <a:chOff x="7950200" y="104775"/>
          <a:chExt cx="0" cy="314325"/>
        </a:xfrm>
      </xdr:grpSpPr>
      <xdr:sp macro="" textlink="">
        <xdr:nvSpPr>
          <xdr:cNvPr id="651" name="Rectangle 2">
            <a:extLst>
              <a:ext uri="{FF2B5EF4-FFF2-40B4-BE49-F238E27FC236}">
                <a16:creationId xmlns:a16="http://schemas.microsoft.com/office/drawing/2014/main" id="{00000000-0008-0000-0100-00008B02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52" name="Text Box 3">
            <a:extLst>
              <a:ext uri="{FF2B5EF4-FFF2-40B4-BE49-F238E27FC236}">
                <a16:creationId xmlns:a16="http://schemas.microsoft.com/office/drawing/2014/main" id="{00000000-0008-0000-0100-00008C020000}"/>
              </a:ext>
            </a:extLst>
          </xdr:cNvPr>
          <xdr:cNvSpPr txBox="1">
            <a:spLocks noChangeArrowheads="1"/>
          </xdr:cNvSpPr>
        </xdr:nvSpPr>
        <xdr:spPr bwMode="auto">
          <a:xfrm>
            <a:off x="121450346126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653" name="Group 1">
          <a:extLst>
            <a:ext uri="{FF2B5EF4-FFF2-40B4-BE49-F238E27FC236}">
              <a16:creationId xmlns:a16="http://schemas.microsoft.com/office/drawing/2014/main" id="{00000000-0008-0000-0100-00008D020000}"/>
            </a:ext>
          </a:extLst>
        </xdr:cNvPr>
        <xdr:cNvGrpSpPr>
          <a:grpSpLocks/>
        </xdr:cNvGrpSpPr>
      </xdr:nvGrpSpPr>
      <xdr:grpSpPr bwMode="auto">
        <a:xfrm>
          <a:off x="4976813" y="104775"/>
          <a:ext cx="0" cy="357188"/>
          <a:chOff x="5362575" y="104775"/>
          <a:chExt cx="0" cy="314325"/>
        </a:xfrm>
      </xdr:grpSpPr>
      <xdr:sp macro="" textlink="">
        <xdr:nvSpPr>
          <xdr:cNvPr id="654" name="Rectangle 2">
            <a:extLst>
              <a:ext uri="{FF2B5EF4-FFF2-40B4-BE49-F238E27FC236}">
                <a16:creationId xmlns:a16="http://schemas.microsoft.com/office/drawing/2014/main" id="{00000000-0008-0000-0100-00008E02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55" name="Text Box 3">
            <a:extLst>
              <a:ext uri="{FF2B5EF4-FFF2-40B4-BE49-F238E27FC236}">
                <a16:creationId xmlns:a16="http://schemas.microsoft.com/office/drawing/2014/main" id="{00000000-0008-0000-0100-00008F02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656" name="Group 15">
          <a:extLst>
            <a:ext uri="{FF2B5EF4-FFF2-40B4-BE49-F238E27FC236}">
              <a16:creationId xmlns:a16="http://schemas.microsoft.com/office/drawing/2014/main" id="{00000000-0008-0000-0100-000090020000}"/>
            </a:ext>
          </a:extLst>
        </xdr:cNvPr>
        <xdr:cNvGrpSpPr>
          <a:grpSpLocks/>
        </xdr:cNvGrpSpPr>
      </xdr:nvGrpSpPr>
      <xdr:grpSpPr bwMode="auto">
        <a:xfrm>
          <a:off x="4976813" y="104775"/>
          <a:ext cx="0" cy="357188"/>
          <a:chOff x="5362575" y="104775"/>
          <a:chExt cx="0" cy="314325"/>
        </a:xfrm>
      </xdr:grpSpPr>
      <xdr:sp macro="" textlink="">
        <xdr:nvSpPr>
          <xdr:cNvPr id="657" name="Rectangle 16">
            <a:extLst>
              <a:ext uri="{FF2B5EF4-FFF2-40B4-BE49-F238E27FC236}">
                <a16:creationId xmlns:a16="http://schemas.microsoft.com/office/drawing/2014/main" id="{00000000-0008-0000-0100-00009102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58" name="Text Box 17">
            <a:extLst>
              <a:ext uri="{FF2B5EF4-FFF2-40B4-BE49-F238E27FC236}">
                <a16:creationId xmlns:a16="http://schemas.microsoft.com/office/drawing/2014/main" id="{00000000-0008-0000-0100-00009202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659" name="Group 1">
          <a:extLst>
            <a:ext uri="{FF2B5EF4-FFF2-40B4-BE49-F238E27FC236}">
              <a16:creationId xmlns:a16="http://schemas.microsoft.com/office/drawing/2014/main" id="{00000000-0008-0000-0100-000093020000}"/>
            </a:ext>
          </a:extLst>
        </xdr:cNvPr>
        <xdr:cNvGrpSpPr>
          <a:grpSpLocks/>
        </xdr:cNvGrpSpPr>
      </xdr:nvGrpSpPr>
      <xdr:grpSpPr bwMode="auto">
        <a:xfrm>
          <a:off x="4976813" y="104775"/>
          <a:ext cx="0" cy="357188"/>
          <a:chOff x="5362575" y="104775"/>
          <a:chExt cx="0" cy="314325"/>
        </a:xfrm>
      </xdr:grpSpPr>
      <xdr:sp macro="" textlink="">
        <xdr:nvSpPr>
          <xdr:cNvPr id="660" name="Rectangle 2">
            <a:extLst>
              <a:ext uri="{FF2B5EF4-FFF2-40B4-BE49-F238E27FC236}">
                <a16:creationId xmlns:a16="http://schemas.microsoft.com/office/drawing/2014/main" id="{00000000-0008-0000-0100-00009402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61" name="Text Box 3">
            <a:extLst>
              <a:ext uri="{FF2B5EF4-FFF2-40B4-BE49-F238E27FC236}">
                <a16:creationId xmlns:a16="http://schemas.microsoft.com/office/drawing/2014/main" id="{00000000-0008-0000-0100-00009502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662" name="Group 15">
          <a:extLst>
            <a:ext uri="{FF2B5EF4-FFF2-40B4-BE49-F238E27FC236}">
              <a16:creationId xmlns:a16="http://schemas.microsoft.com/office/drawing/2014/main" id="{00000000-0008-0000-0100-000096020000}"/>
            </a:ext>
          </a:extLst>
        </xdr:cNvPr>
        <xdr:cNvGrpSpPr>
          <a:grpSpLocks/>
        </xdr:cNvGrpSpPr>
      </xdr:nvGrpSpPr>
      <xdr:grpSpPr bwMode="auto">
        <a:xfrm>
          <a:off x="4976813" y="104775"/>
          <a:ext cx="0" cy="357188"/>
          <a:chOff x="5362575" y="104775"/>
          <a:chExt cx="0" cy="314325"/>
        </a:xfrm>
      </xdr:grpSpPr>
      <xdr:sp macro="" textlink="">
        <xdr:nvSpPr>
          <xdr:cNvPr id="663" name="Rectangle 16">
            <a:extLst>
              <a:ext uri="{FF2B5EF4-FFF2-40B4-BE49-F238E27FC236}">
                <a16:creationId xmlns:a16="http://schemas.microsoft.com/office/drawing/2014/main" id="{00000000-0008-0000-0100-00009702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64" name="Text Box 17">
            <a:extLst>
              <a:ext uri="{FF2B5EF4-FFF2-40B4-BE49-F238E27FC236}">
                <a16:creationId xmlns:a16="http://schemas.microsoft.com/office/drawing/2014/main" id="{00000000-0008-0000-0100-00009802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665" name="Group 1">
          <a:extLst>
            <a:ext uri="{FF2B5EF4-FFF2-40B4-BE49-F238E27FC236}">
              <a16:creationId xmlns:a16="http://schemas.microsoft.com/office/drawing/2014/main" id="{00000000-0008-0000-0100-000099020000}"/>
            </a:ext>
          </a:extLst>
        </xdr:cNvPr>
        <xdr:cNvGrpSpPr>
          <a:grpSpLocks/>
        </xdr:cNvGrpSpPr>
      </xdr:nvGrpSpPr>
      <xdr:grpSpPr bwMode="auto">
        <a:xfrm>
          <a:off x="4976813" y="104775"/>
          <a:ext cx="0" cy="357188"/>
          <a:chOff x="7950200" y="104775"/>
          <a:chExt cx="0" cy="314325"/>
        </a:xfrm>
      </xdr:grpSpPr>
      <xdr:sp macro="" textlink="">
        <xdr:nvSpPr>
          <xdr:cNvPr id="666" name="Rectangle 2">
            <a:extLst>
              <a:ext uri="{FF2B5EF4-FFF2-40B4-BE49-F238E27FC236}">
                <a16:creationId xmlns:a16="http://schemas.microsoft.com/office/drawing/2014/main" id="{00000000-0008-0000-0100-00009A02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67" name="Text Box 3">
            <a:extLst>
              <a:ext uri="{FF2B5EF4-FFF2-40B4-BE49-F238E27FC236}">
                <a16:creationId xmlns:a16="http://schemas.microsoft.com/office/drawing/2014/main" id="{00000000-0008-0000-0100-00009B020000}"/>
              </a:ext>
            </a:extLst>
          </xdr:cNvPr>
          <xdr:cNvSpPr txBox="1">
            <a:spLocks noChangeArrowheads="1"/>
          </xdr:cNvSpPr>
        </xdr:nvSpPr>
        <xdr:spPr bwMode="auto">
          <a:xfrm>
            <a:off x="121450346126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668" name="Group 1">
          <a:extLst>
            <a:ext uri="{FF2B5EF4-FFF2-40B4-BE49-F238E27FC236}">
              <a16:creationId xmlns:a16="http://schemas.microsoft.com/office/drawing/2014/main" id="{00000000-0008-0000-0100-00009C020000}"/>
            </a:ext>
          </a:extLst>
        </xdr:cNvPr>
        <xdr:cNvGrpSpPr>
          <a:grpSpLocks/>
        </xdr:cNvGrpSpPr>
      </xdr:nvGrpSpPr>
      <xdr:grpSpPr bwMode="auto">
        <a:xfrm>
          <a:off x="4976813" y="104775"/>
          <a:ext cx="0" cy="357188"/>
          <a:chOff x="5362575" y="104775"/>
          <a:chExt cx="0" cy="314325"/>
        </a:xfrm>
      </xdr:grpSpPr>
      <xdr:sp macro="" textlink="">
        <xdr:nvSpPr>
          <xdr:cNvPr id="669" name="Rectangle 2">
            <a:extLst>
              <a:ext uri="{FF2B5EF4-FFF2-40B4-BE49-F238E27FC236}">
                <a16:creationId xmlns:a16="http://schemas.microsoft.com/office/drawing/2014/main" id="{00000000-0008-0000-0100-00009D02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70" name="Text Box 3">
            <a:extLst>
              <a:ext uri="{FF2B5EF4-FFF2-40B4-BE49-F238E27FC236}">
                <a16:creationId xmlns:a16="http://schemas.microsoft.com/office/drawing/2014/main" id="{00000000-0008-0000-0100-00009E02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671" name="Group 15">
          <a:extLst>
            <a:ext uri="{FF2B5EF4-FFF2-40B4-BE49-F238E27FC236}">
              <a16:creationId xmlns:a16="http://schemas.microsoft.com/office/drawing/2014/main" id="{00000000-0008-0000-0100-00009F020000}"/>
            </a:ext>
          </a:extLst>
        </xdr:cNvPr>
        <xdr:cNvGrpSpPr>
          <a:grpSpLocks/>
        </xdr:cNvGrpSpPr>
      </xdr:nvGrpSpPr>
      <xdr:grpSpPr bwMode="auto">
        <a:xfrm>
          <a:off x="4976813" y="104775"/>
          <a:ext cx="0" cy="357188"/>
          <a:chOff x="5362575" y="104775"/>
          <a:chExt cx="0" cy="314325"/>
        </a:xfrm>
      </xdr:grpSpPr>
      <xdr:sp macro="" textlink="">
        <xdr:nvSpPr>
          <xdr:cNvPr id="672" name="Rectangle 16">
            <a:extLst>
              <a:ext uri="{FF2B5EF4-FFF2-40B4-BE49-F238E27FC236}">
                <a16:creationId xmlns:a16="http://schemas.microsoft.com/office/drawing/2014/main" id="{00000000-0008-0000-0100-0000A002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73" name="Text Box 17">
            <a:extLst>
              <a:ext uri="{FF2B5EF4-FFF2-40B4-BE49-F238E27FC236}">
                <a16:creationId xmlns:a16="http://schemas.microsoft.com/office/drawing/2014/main" id="{00000000-0008-0000-0100-0000A102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674" name="Group 1">
          <a:extLst>
            <a:ext uri="{FF2B5EF4-FFF2-40B4-BE49-F238E27FC236}">
              <a16:creationId xmlns:a16="http://schemas.microsoft.com/office/drawing/2014/main" id="{00000000-0008-0000-0100-0000A2020000}"/>
            </a:ext>
          </a:extLst>
        </xdr:cNvPr>
        <xdr:cNvGrpSpPr>
          <a:grpSpLocks/>
        </xdr:cNvGrpSpPr>
      </xdr:nvGrpSpPr>
      <xdr:grpSpPr bwMode="auto">
        <a:xfrm>
          <a:off x="4976813" y="104775"/>
          <a:ext cx="0" cy="357188"/>
          <a:chOff x="5362575" y="104775"/>
          <a:chExt cx="0" cy="314325"/>
        </a:xfrm>
      </xdr:grpSpPr>
      <xdr:sp macro="" textlink="">
        <xdr:nvSpPr>
          <xdr:cNvPr id="675" name="Rectangle 2">
            <a:extLst>
              <a:ext uri="{FF2B5EF4-FFF2-40B4-BE49-F238E27FC236}">
                <a16:creationId xmlns:a16="http://schemas.microsoft.com/office/drawing/2014/main" id="{00000000-0008-0000-0100-0000A302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76" name="Text Box 3">
            <a:extLst>
              <a:ext uri="{FF2B5EF4-FFF2-40B4-BE49-F238E27FC236}">
                <a16:creationId xmlns:a16="http://schemas.microsoft.com/office/drawing/2014/main" id="{00000000-0008-0000-0100-0000A402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677" name="Group 15">
          <a:extLst>
            <a:ext uri="{FF2B5EF4-FFF2-40B4-BE49-F238E27FC236}">
              <a16:creationId xmlns:a16="http://schemas.microsoft.com/office/drawing/2014/main" id="{00000000-0008-0000-0100-0000A5020000}"/>
            </a:ext>
          </a:extLst>
        </xdr:cNvPr>
        <xdr:cNvGrpSpPr>
          <a:grpSpLocks/>
        </xdr:cNvGrpSpPr>
      </xdr:nvGrpSpPr>
      <xdr:grpSpPr bwMode="auto">
        <a:xfrm>
          <a:off x="4976813" y="104775"/>
          <a:ext cx="0" cy="357188"/>
          <a:chOff x="5362575" y="104775"/>
          <a:chExt cx="0" cy="314325"/>
        </a:xfrm>
      </xdr:grpSpPr>
      <xdr:sp macro="" textlink="">
        <xdr:nvSpPr>
          <xdr:cNvPr id="678" name="Rectangle 16">
            <a:extLst>
              <a:ext uri="{FF2B5EF4-FFF2-40B4-BE49-F238E27FC236}">
                <a16:creationId xmlns:a16="http://schemas.microsoft.com/office/drawing/2014/main" id="{00000000-0008-0000-0100-0000A602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79" name="Text Box 17">
            <a:extLst>
              <a:ext uri="{FF2B5EF4-FFF2-40B4-BE49-F238E27FC236}">
                <a16:creationId xmlns:a16="http://schemas.microsoft.com/office/drawing/2014/main" id="{00000000-0008-0000-0100-0000A702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680" name="Group 1">
          <a:extLst>
            <a:ext uri="{FF2B5EF4-FFF2-40B4-BE49-F238E27FC236}">
              <a16:creationId xmlns:a16="http://schemas.microsoft.com/office/drawing/2014/main" id="{00000000-0008-0000-0100-0000A8020000}"/>
            </a:ext>
          </a:extLst>
        </xdr:cNvPr>
        <xdr:cNvGrpSpPr>
          <a:grpSpLocks/>
        </xdr:cNvGrpSpPr>
      </xdr:nvGrpSpPr>
      <xdr:grpSpPr bwMode="auto">
        <a:xfrm>
          <a:off x="4976813" y="104775"/>
          <a:ext cx="0" cy="357188"/>
          <a:chOff x="7950200" y="104775"/>
          <a:chExt cx="0" cy="314325"/>
        </a:xfrm>
      </xdr:grpSpPr>
      <xdr:sp macro="" textlink="">
        <xdr:nvSpPr>
          <xdr:cNvPr id="681" name="Rectangle 2">
            <a:extLst>
              <a:ext uri="{FF2B5EF4-FFF2-40B4-BE49-F238E27FC236}">
                <a16:creationId xmlns:a16="http://schemas.microsoft.com/office/drawing/2014/main" id="{00000000-0008-0000-0100-0000A902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82" name="Text Box 3">
            <a:extLst>
              <a:ext uri="{FF2B5EF4-FFF2-40B4-BE49-F238E27FC236}">
                <a16:creationId xmlns:a16="http://schemas.microsoft.com/office/drawing/2014/main" id="{00000000-0008-0000-0100-0000AA020000}"/>
              </a:ext>
            </a:extLst>
          </xdr:cNvPr>
          <xdr:cNvSpPr txBox="1">
            <a:spLocks noChangeArrowheads="1"/>
          </xdr:cNvSpPr>
        </xdr:nvSpPr>
        <xdr:spPr bwMode="auto">
          <a:xfrm>
            <a:off x="121450346126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683" name="Group 1">
          <a:extLst>
            <a:ext uri="{FF2B5EF4-FFF2-40B4-BE49-F238E27FC236}">
              <a16:creationId xmlns:a16="http://schemas.microsoft.com/office/drawing/2014/main" id="{00000000-0008-0000-0100-0000AB020000}"/>
            </a:ext>
          </a:extLst>
        </xdr:cNvPr>
        <xdr:cNvGrpSpPr>
          <a:grpSpLocks/>
        </xdr:cNvGrpSpPr>
      </xdr:nvGrpSpPr>
      <xdr:grpSpPr bwMode="auto">
        <a:xfrm>
          <a:off x="4976813" y="104775"/>
          <a:ext cx="0" cy="357188"/>
          <a:chOff x="5362575" y="104775"/>
          <a:chExt cx="0" cy="314325"/>
        </a:xfrm>
      </xdr:grpSpPr>
      <xdr:sp macro="" textlink="">
        <xdr:nvSpPr>
          <xdr:cNvPr id="684" name="Rectangle 2">
            <a:extLst>
              <a:ext uri="{FF2B5EF4-FFF2-40B4-BE49-F238E27FC236}">
                <a16:creationId xmlns:a16="http://schemas.microsoft.com/office/drawing/2014/main" id="{00000000-0008-0000-0100-0000AC02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85" name="Text Box 3">
            <a:extLst>
              <a:ext uri="{FF2B5EF4-FFF2-40B4-BE49-F238E27FC236}">
                <a16:creationId xmlns:a16="http://schemas.microsoft.com/office/drawing/2014/main" id="{00000000-0008-0000-0100-0000AD02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686" name="Group 15">
          <a:extLst>
            <a:ext uri="{FF2B5EF4-FFF2-40B4-BE49-F238E27FC236}">
              <a16:creationId xmlns:a16="http://schemas.microsoft.com/office/drawing/2014/main" id="{00000000-0008-0000-0100-0000AE020000}"/>
            </a:ext>
          </a:extLst>
        </xdr:cNvPr>
        <xdr:cNvGrpSpPr>
          <a:grpSpLocks/>
        </xdr:cNvGrpSpPr>
      </xdr:nvGrpSpPr>
      <xdr:grpSpPr bwMode="auto">
        <a:xfrm>
          <a:off x="4976813" y="104775"/>
          <a:ext cx="0" cy="357188"/>
          <a:chOff x="5362575" y="104775"/>
          <a:chExt cx="0" cy="314325"/>
        </a:xfrm>
      </xdr:grpSpPr>
      <xdr:sp macro="" textlink="">
        <xdr:nvSpPr>
          <xdr:cNvPr id="687" name="Rectangle 16">
            <a:extLst>
              <a:ext uri="{FF2B5EF4-FFF2-40B4-BE49-F238E27FC236}">
                <a16:creationId xmlns:a16="http://schemas.microsoft.com/office/drawing/2014/main" id="{00000000-0008-0000-0100-0000AF02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88" name="Text Box 17">
            <a:extLst>
              <a:ext uri="{FF2B5EF4-FFF2-40B4-BE49-F238E27FC236}">
                <a16:creationId xmlns:a16="http://schemas.microsoft.com/office/drawing/2014/main" id="{00000000-0008-0000-0100-0000B002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689" name="Group 1">
          <a:extLst>
            <a:ext uri="{FF2B5EF4-FFF2-40B4-BE49-F238E27FC236}">
              <a16:creationId xmlns:a16="http://schemas.microsoft.com/office/drawing/2014/main" id="{00000000-0008-0000-0100-0000B1020000}"/>
            </a:ext>
          </a:extLst>
        </xdr:cNvPr>
        <xdr:cNvGrpSpPr>
          <a:grpSpLocks/>
        </xdr:cNvGrpSpPr>
      </xdr:nvGrpSpPr>
      <xdr:grpSpPr bwMode="auto">
        <a:xfrm>
          <a:off x="4976813" y="104775"/>
          <a:ext cx="0" cy="357188"/>
          <a:chOff x="5362575" y="104775"/>
          <a:chExt cx="0" cy="314325"/>
        </a:xfrm>
      </xdr:grpSpPr>
      <xdr:sp macro="" textlink="">
        <xdr:nvSpPr>
          <xdr:cNvPr id="690" name="Rectangle 2">
            <a:extLst>
              <a:ext uri="{FF2B5EF4-FFF2-40B4-BE49-F238E27FC236}">
                <a16:creationId xmlns:a16="http://schemas.microsoft.com/office/drawing/2014/main" id="{00000000-0008-0000-0100-0000B202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91" name="Text Box 3">
            <a:extLst>
              <a:ext uri="{FF2B5EF4-FFF2-40B4-BE49-F238E27FC236}">
                <a16:creationId xmlns:a16="http://schemas.microsoft.com/office/drawing/2014/main" id="{00000000-0008-0000-0100-0000B302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692" name="Group 15">
          <a:extLst>
            <a:ext uri="{FF2B5EF4-FFF2-40B4-BE49-F238E27FC236}">
              <a16:creationId xmlns:a16="http://schemas.microsoft.com/office/drawing/2014/main" id="{00000000-0008-0000-0100-0000B4020000}"/>
            </a:ext>
          </a:extLst>
        </xdr:cNvPr>
        <xdr:cNvGrpSpPr>
          <a:grpSpLocks/>
        </xdr:cNvGrpSpPr>
      </xdr:nvGrpSpPr>
      <xdr:grpSpPr bwMode="auto">
        <a:xfrm>
          <a:off x="4976813" y="104775"/>
          <a:ext cx="0" cy="357188"/>
          <a:chOff x="5362575" y="104775"/>
          <a:chExt cx="0" cy="314325"/>
        </a:xfrm>
      </xdr:grpSpPr>
      <xdr:sp macro="" textlink="">
        <xdr:nvSpPr>
          <xdr:cNvPr id="693" name="Rectangle 16">
            <a:extLst>
              <a:ext uri="{FF2B5EF4-FFF2-40B4-BE49-F238E27FC236}">
                <a16:creationId xmlns:a16="http://schemas.microsoft.com/office/drawing/2014/main" id="{00000000-0008-0000-0100-0000B502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94" name="Text Box 17">
            <a:extLst>
              <a:ext uri="{FF2B5EF4-FFF2-40B4-BE49-F238E27FC236}">
                <a16:creationId xmlns:a16="http://schemas.microsoft.com/office/drawing/2014/main" id="{00000000-0008-0000-0100-0000B602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695" name="Group 1">
          <a:extLst>
            <a:ext uri="{FF2B5EF4-FFF2-40B4-BE49-F238E27FC236}">
              <a16:creationId xmlns:a16="http://schemas.microsoft.com/office/drawing/2014/main" id="{00000000-0008-0000-0100-0000B7020000}"/>
            </a:ext>
          </a:extLst>
        </xdr:cNvPr>
        <xdr:cNvGrpSpPr>
          <a:grpSpLocks/>
        </xdr:cNvGrpSpPr>
      </xdr:nvGrpSpPr>
      <xdr:grpSpPr bwMode="auto">
        <a:xfrm>
          <a:off x="4976813" y="104775"/>
          <a:ext cx="0" cy="357188"/>
          <a:chOff x="7950200" y="104775"/>
          <a:chExt cx="0" cy="314325"/>
        </a:xfrm>
      </xdr:grpSpPr>
      <xdr:sp macro="" textlink="">
        <xdr:nvSpPr>
          <xdr:cNvPr id="696" name="Rectangle 2">
            <a:extLst>
              <a:ext uri="{FF2B5EF4-FFF2-40B4-BE49-F238E27FC236}">
                <a16:creationId xmlns:a16="http://schemas.microsoft.com/office/drawing/2014/main" id="{00000000-0008-0000-0100-0000B802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97" name="Text Box 3">
            <a:extLst>
              <a:ext uri="{FF2B5EF4-FFF2-40B4-BE49-F238E27FC236}">
                <a16:creationId xmlns:a16="http://schemas.microsoft.com/office/drawing/2014/main" id="{00000000-0008-0000-0100-0000B9020000}"/>
              </a:ext>
            </a:extLst>
          </xdr:cNvPr>
          <xdr:cNvSpPr txBox="1">
            <a:spLocks noChangeArrowheads="1"/>
          </xdr:cNvSpPr>
        </xdr:nvSpPr>
        <xdr:spPr bwMode="auto">
          <a:xfrm>
            <a:off x="121450346126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98" name="Group 1">
          <a:extLst>
            <a:ext uri="{FF2B5EF4-FFF2-40B4-BE49-F238E27FC236}">
              <a16:creationId xmlns:a16="http://schemas.microsoft.com/office/drawing/2014/main" id="{00000000-0008-0000-0100-0000BA020000}"/>
            </a:ext>
          </a:extLst>
        </xdr:cNvPr>
        <xdr:cNvGrpSpPr>
          <a:grpSpLocks/>
        </xdr:cNvGrpSpPr>
      </xdr:nvGrpSpPr>
      <xdr:grpSpPr bwMode="auto">
        <a:xfrm>
          <a:off x="3214688" y="104775"/>
          <a:ext cx="0" cy="357188"/>
          <a:chOff x="5362575" y="104775"/>
          <a:chExt cx="0" cy="314325"/>
        </a:xfrm>
      </xdr:grpSpPr>
      <xdr:sp macro="" textlink="">
        <xdr:nvSpPr>
          <xdr:cNvPr id="699" name="Rectangle 2">
            <a:extLst>
              <a:ext uri="{FF2B5EF4-FFF2-40B4-BE49-F238E27FC236}">
                <a16:creationId xmlns:a16="http://schemas.microsoft.com/office/drawing/2014/main" id="{00000000-0008-0000-0100-0000BB02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00" name="Text Box 3">
            <a:extLst>
              <a:ext uri="{FF2B5EF4-FFF2-40B4-BE49-F238E27FC236}">
                <a16:creationId xmlns:a16="http://schemas.microsoft.com/office/drawing/2014/main" id="{00000000-0008-0000-0100-0000BC02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701" name="Group 15">
          <a:extLst>
            <a:ext uri="{FF2B5EF4-FFF2-40B4-BE49-F238E27FC236}">
              <a16:creationId xmlns:a16="http://schemas.microsoft.com/office/drawing/2014/main" id="{00000000-0008-0000-0100-0000BD020000}"/>
            </a:ext>
          </a:extLst>
        </xdr:cNvPr>
        <xdr:cNvGrpSpPr>
          <a:grpSpLocks/>
        </xdr:cNvGrpSpPr>
      </xdr:nvGrpSpPr>
      <xdr:grpSpPr bwMode="auto">
        <a:xfrm>
          <a:off x="3214688" y="104775"/>
          <a:ext cx="0" cy="357188"/>
          <a:chOff x="5362575" y="104775"/>
          <a:chExt cx="0" cy="314325"/>
        </a:xfrm>
      </xdr:grpSpPr>
      <xdr:sp macro="" textlink="">
        <xdr:nvSpPr>
          <xdr:cNvPr id="702" name="Rectangle 16">
            <a:extLst>
              <a:ext uri="{FF2B5EF4-FFF2-40B4-BE49-F238E27FC236}">
                <a16:creationId xmlns:a16="http://schemas.microsoft.com/office/drawing/2014/main" id="{00000000-0008-0000-0100-0000BE02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03" name="Text Box 17">
            <a:extLst>
              <a:ext uri="{FF2B5EF4-FFF2-40B4-BE49-F238E27FC236}">
                <a16:creationId xmlns:a16="http://schemas.microsoft.com/office/drawing/2014/main" id="{00000000-0008-0000-0100-0000BF02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704" name="Group 1">
          <a:extLst>
            <a:ext uri="{FF2B5EF4-FFF2-40B4-BE49-F238E27FC236}">
              <a16:creationId xmlns:a16="http://schemas.microsoft.com/office/drawing/2014/main" id="{00000000-0008-0000-0100-0000C0020000}"/>
            </a:ext>
          </a:extLst>
        </xdr:cNvPr>
        <xdr:cNvGrpSpPr>
          <a:grpSpLocks/>
        </xdr:cNvGrpSpPr>
      </xdr:nvGrpSpPr>
      <xdr:grpSpPr bwMode="auto">
        <a:xfrm>
          <a:off x="3214688" y="104775"/>
          <a:ext cx="0" cy="357188"/>
          <a:chOff x="5362575" y="104775"/>
          <a:chExt cx="0" cy="314325"/>
        </a:xfrm>
      </xdr:grpSpPr>
      <xdr:sp macro="" textlink="">
        <xdr:nvSpPr>
          <xdr:cNvPr id="705" name="Rectangle 2">
            <a:extLst>
              <a:ext uri="{FF2B5EF4-FFF2-40B4-BE49-F238E27FC236}">
                <a16:creationId xmlns:a16="http://schemas.microsoft.com/office/drawing/2014/main" id="{00000000-0008-0000-0100-0000C102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06" name="Text Box 3">
            <a:extLst>
              <a:ext uri="{FF2B5EF4-FFF2-40B4-BE49-F238E27FC236}">
                <a16:creationId xmlns:a16="http://schemas.microsoft.com/office/drawing/2014/main" id="{00000000-0008-0000-0100-0000C202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707" name="Group 15">
          <a:extLst>
            <a:ext uri="{FF2B5EF4-FFF2-40B4-BE49-F238E27FC236}">
              <a16:creationId xmlns:a16="http://schemas.microsoft.com/office/drawing/2014/main" id="{00000000-0008-0000-0100-0000C3020000}"/>
            </a:ext>
          </a:extLst>
        </xdr:cNvPr>
        <xdr:cNvGrpSpPr>
          <a:grpSpLocks/>
        </xdr:cNvGrpSpPr>
      </xdr:nvGrpSpPr>
      <xdr:grpSpPr bwMode="auto">
        <a:xfrm>
          <a:off x="3214688" y="104775"/>
          <a:ext cx="0" cy="357188"/>
          <a:chOff x="5362575" y="104775"/>
          <a:chExt cx="0" cy="314325"/>
        </a:xfrm>
      </xdr:grpSpPr>
      <xdr:sp macro="" textlink="">
        <xdr:nvSpPr>
          <xdr:cNvPr id="708" name="Rectangle 16">
            <a:extLst>
              <a:ext uri="{FF2B5EF4-FFF2-40B4-BE49-F238E27FC236}">
                <a16:creationId xmlns:a16="http://schemas.microsoft.com/office/drawing/2014/main" id="{00000000-0008-0000-0100-0000C402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09" name="Text Box 17">
            <a:extLst>
              <a:ext uri="{FF2B5EF4-FFF2-40B4-BE49-F238E27FC236}">
                <a16:creationId xmlns:a16="http://schemas.microsoft.com/office/drawing/2014/main" id="{00000000-0008-0000-0100-0000C502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710" name="Group 1">
          <a:extLst>
            <a:ext uri="{FF2B5EF4-FFF2-40B4-BE49-F238E27FC236}">
              <a16:creationId xmlns:a16="http://schemas.microsoft.com/office/drawing/2014/main" id="{00000000-0008-0000-0100-0000C6020000}"/>
            </a:ext>
          </a:extLst>
        </xdr:cNvPr>
        <xdr:cNvGrpSpPr>
          <a:grpSpLocks/>
        </xdr:cNvGrpSpPr>
      </xdr:nvGrpSpPr>
      <xdr:grpSpPr bwMode="auto">
        <a:xfrm>
          <a:off x="3214688" y="104775"/>
          <a:ext cx="0" cy="357188"/>
          <a:chOff x="7950200" y="104775"/>
          <a:chExt cx="0" cy="314325"/>
        </a:xfrm>
      </xdr:grpSpPr>
      <xdr:sp macro="" textlink="">
        <xdr:nvSpPr>
          <xdr:cNvPr id="711" name="Rectangle 2">
            <a:extLst>
              <a:ext uri="{FF2B5EF4-FFF2-40B4-BE49-F238E27FC236}">
                <a16:creationId xmlns:a16="http://schemas.microsoft.com/office/drawing/2014/main" id="{00000000-0008-0000-0100-0000C702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12" name="Text Box 3">
            <a:extLst>
              <a:ext uri="{FF2B5EF4-FFF2-40B4-BE49-F238E27FC236}">
                <a16:creationId xmlns:a16="http://schemas.microsoft.com/office/drawing/2014/main" id="{00000000-0008-0000-0100-0000C8020000}"/>
              </a:ext>
            </a:extLst>
          </xdr:cNvPr>
          <xdr:cNvSpPr txBox="1">
            <a:spLocks noChangeArrowheads="1"/>
          </xdr:cNvSpPr>
        </xdr:nvSpPr>
        <xdr:spPr bwMode="auto">
          <a:xfrm>
            <a:off x="121450346126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713" name="Group 1">
          <a:extLst>
            <a:ext uri="{FF2B5EF4-FFF2-40B4-BE49-F238E27FC236}">
              <a16:creationId xmlns:a16="http://schemas.microsoft.com/office/drawing/2014/main" id="{00000000-0008-0000-0100-0000C9020000}"/>
            </a:ext>
          </a:extLst>
        </xdr:cNvPr>
        <xdr:cNvGrpSpPr>
          <a:grpSpLocks/>
        </xdr:cNvGrpSpPr>
      </xdr:nvGrpSpPr>
      <xdr:grpSpPr bwMode="auto">
        <a:xfrm>
          <a:off x="3214688" y="104775"/>
          <a:ext cx="0" cy="357188"/>
          <a:chOff x="5362575" y="104775"/>
          <a:chExt cx="0" cy="314325"/>
        </a:xfrm>
      </xdr:grpSpPr>
      <xdr:sp macro="" textlink="">
        <xdr:nvSpPr>
          <xdr:cNvPr id="714" name="Rectangle 2">
            <a:extLst>
              <a:ext uri="{FF2B5EF4-FFF2-40B4-BE49-F238E27FC236}">
                <a16:creationId xmlns:a16="http://schemas.microsoft.com/office/drawing/2014/main" id="{00000000-0008-0000-0100-0000CA02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15" name="Text Box 3">
            <a:extLst>
              <a:ext uri="{FF2B5EF4-FFF2-40B4-BE49-F238E27FC236}">
                <a16:creationId xmlns:a16="http://schemas.microsoft.com/office/drawing/2014/main" id="{00000000-0008-0000-0100-0000CB02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716" name="Group 15">
          <a:extLst>
            <a:ext uri="{FF2B5EF4-FFF2-40B4-BE49-F238E27FC236}">
              <a16:creationId xmlns:a16="http://schemas.microsoft.com/office/drawing/2014/main" id="{00000000-0008-0000-0100-0000CC020000}"/>
            </a:ext>
          </a:extLst>
        </xdr:cNvPr>
        <xdr:cNvGrpSpPr>
          <a:grpSpLocks/>
        </xdr:cNvGrpSpPr>
      </xdr:nvGrpSpPr>
      <xdr:grpSpPr bwMode="auto">
        <a:xfrm>
          <a:off x="3214688" y="104775"/>
          <a:ext cx="0" cy="357188"/>
          <a:chOff x="5362575" y="104775"/>
          <a:chExt cx="0" cy="314325"/>
        </a:xfrm>
      </xdr:grpSpPr>
      <xdr:sp macro="" textlink="">
        <xdr:nvSpPr>
          <xdr:cNvPr id="717" name="Rectangle 16">
            <a:extLst>
              <a:ext uri="{FF2B5EF4-FFF2-40B4-BE49-F238E27FC236}">
                <a16:creationId xmlns:a16="http://schemas.microsoft.com/office/drawing/2014/main" id="{00000000-0008-0000-0100-0000CD02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18" name="Text Box 17">
            <a:extLst>
              <a:ext uri="{FF2B5EF4-FFF2-40B4-BE49-F238E27FC236}">
                <a16:creationId xmlns:a16="http://schemas.microsoft.com/office/drawing/2014/main" id="{00000000-0008-0000-0100-0000CE02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719" name="Group 1">
          <a:extLst>
            <a:ext uri="{FF2B5EF4-FFF2-40B4-BE49-F238E27FC236}">
              <a16:creationId xmlns:a16="http://schemas.microsoft.com/office/drawing/2014/main" id="{00000000-0008-0000-0100-0000CF020000}"/>
            </a:ext>
          </a:extLst>
        </xdr:cNvPr>
        <xdr:cNvGrpSpPr>
          <a:grpSpLocks/>
        </xdr:cNvGrpSpPr>
      </xdr:nvGrpSpPr>
      <xdr:grpSpPr bwMode="auto">
        <a:xfrm>
          <a:off x="3214688" y="104775"/>
          <a:ext cx="0" cy="357188"/>
          <a:chOff x="5362575" y="104775"/>
          <a:chExt cx="0" cy="314325"/>
        </a:xfrm>
      </xdr:grpSpPr>
      <xdr:sp macro="" textlink="">
        <xdr:nvSpPr>
          <xdr:cNvPr id="720" name="Rectangle 2">
            <a:extLst>
              <a:ext uri="{FF2B5EF4-FFF2-40B4-BE49-F238E27FC236}">
                <a16:creationId xmlns:a16="http://schemas.microsoft.com/office/drawing/2014/main" id="{00000000-0008-0000-0100-0000D002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21" name="Text Box 3">
            <a:extLst>
              <a:ext uri="{FF2B5EF4-FFF2-40B4-BE49-F238E27FC236}">
                <a16:creationId xmlns:a16="http://schemas.microsoft.com/office/drawing/2014/main" id="{00000000-0008-0000-0100-0000D102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722" name="Group 15">
          <a:extLst>
            <a:ext uri="{FF2B5EF4-FFF2-40B4-BE49-F238E27FC236}">
              <a16:creationId xmlns:a16="http://schemas.microsoft.com/office/drawing/2014/main" id="{00000000-0008-0000-0100-0000D2020000}"/>
            </a:ext>
          </a:extLst>
        </xdr:cNvPr>
        <xdr:cNvGrpSpPr>
          <a:grpSpLocks/>
        </xdr:cNvGrpSpPr>
      </xdr:nvGrpSpPr>
      <xdr:grpSpPr bwMode="auto">
        <a:xfrm>
          <a:off x="3214688" y="104775"/>
          <a:ext cx="0" cy="357188"/>
          <a:chOff x="5362575" y="104775"/>
          <a:chExt cx="0" cy="314325"/>
        </a:xfrm>
      </xdr:grpSpPr>
      <xdr:sp macro="" textlink="">
        <xdr:nvSpPr>
          <xdr:cNvPr id="723" name="Rectangle 16">
            <a:extLst>
              <a:ext uri="{FF2B5EF4-FFF2-40B4-BE49-F238E27FC236}">
                <a16:creationId xmlns:a16="http://schemas.microsoft.com/office/drawing/2014/main" id="{00000000-0008-0000-0100-0000D302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24" name="Text Box 17">
            <a:extLst>
              <a:ext uri="{FF2B5EF4-FFF2-40B4-BE49-F238E27FC236}">
                <a16:creationId xmlns:a16="http://schemas.microsoft.com/office/drawing/2014/main" id="{00000000-0008-0000-0100-0000D402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725" name="Group 1">
          <a:extLst>
            <a:ext uri="{FF2B5EF4-FFF2-40B4-BE49-F238E27FC236}">
              <a16:creationId xmlns:a16="http://schemas.microsoft.com/office/drawing/2014/main" id="{00000000-0008-0000-0100-0000D5020000}"/>
            </a:ext>
          </a:extLst>
        </xdr:cNvPr>
        <xdr:cNvGrpSpPr>
          <a:grpSpLocks/>
        </xdr:cNvGrpSpPr>
      </xdr:nvGrpSpPr>
      <xdr:grpSpPr bwMode="auto">
        <a:xfrm>
          <a:off x="3214688" y="104775"/>
          <a:ext cx="0" cy="357188"/>
          <a:chOff x="7950200" y="104775"/>
          <a:chExt cx="0" cy="314325"/>
        </a:xfrm>
      </xdr:grpSpPr>
      <xdr:sp macro="" textlink="">
        <xdr:nvSpPr>
          <xdr:cNvPr id="726" name="Rectangle 2">
            <a:extLst>
              <a:ext uri="{FF2B5EF4-FFF2-40B4-BE49-F238E27FC236}">
                <a16:creationId xmlns:a16="http://schemas.microsoft.com/office/drawing/2014/main" id="{00000000-0008-0000-0100-0000D602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27" name="Text Box 3">
            <a:extLst>
              <a:ext uri="{FF2B5EF4-FFF2-40B4-BE49-F238E27FC236}">
                <a16:creationId xmlns:a16="http://schemas.microsoft.com/office/drawing/2014/main" id="{00000000-0008-0000-0100-0000D7020000}"/>
              </a:ext>
            </a:extLst>
          </xdr:cNvPr>
          <xdr:cNvSpPr txBox="1">
            <a:spLocks noChangeArrowheads="1"/>
          </xdr:cNvSpPr>
        </xdr:nvSpPr>
        <xdr:spPr bwMode="auto">
          <a:xfrm>
            <a:off x="121450346126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728" name="Group 1">
          <a:extLst>
            <a:ext uri="{FF2B5EF4-FFF2-40B4-BE49-F238E27FC236}">
              <a16:creationId xmlns:a16="http://schemas.microsoft.com/office/drawing/2014/main" id="{00000000-0008-0000-0100-0000D8020000}"/>
            </a:ext>
          </a:extLst>
        </xdr:cNvPr>
        <xdr:cNvGrpSpPr>
          <a:grpSpLocks/>
        </xdr:cNvGrpSpPr>
      </xdr:nvGrpSpPr>
      <xdr:grpSpPr bwMode="auto">
        <a:xfrm>
          <a:off x="3214688" y="104775"/>
          <a:ext cx="0" cy="357188"/>
          <a:chOff x="5362575" y="104775"/>
          <a:chExt cx="0" cy="314325"/>
        </a:xfrm>
      </xdr:grpSpPr>
      <xdr:sp macro="" textlink="">
        <xdr:nvSpPr>
          <xdr:cNvPr id="729" name="Rectangle 2">
            <a:extLst>
              <a:ext uri="{FF2B5EF4-FFF2-40B4-BE49-F238E27FC236}">
                <a16:creationId xmlns:a16="http://schemas.microsoft.com/office/drawing/2014/main" id="{00000000-0008-0000-0100-0000D902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30" name="Text Box 3">
            <a:extLst>
              <a:ext uri="{FF2B5EF4-FFF2-40B4-BE49-F238E27FC236}">
                <a16:creationId xmlns:a16="http://schemas.microsoft.com/office/drawing/2014/main" id="{00000000-0008-0000-0100-0000DA02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731" name="Group 15">
          <a:extLst>
            <a:ext uri="{FF2B5EF4-FFF2-40B4-BE49-F238E27FC236}">
              <a16:creationId xmlns:a16="http://schemas.microsoft.com/office/drawing/2014/main" id="{00000000-0008-0000-0100-0000DB020000}"/>
            </a:ext>
          </a:extLst>
        </xdr:cNvPr>
        <xdr:cNvGrpSpPr>
          <a:grpSpLocks/>
        </xdr:cNvGrpSpPr>
      </xdr:nvGrpSpPr>
      <xdr:grpSpPr bwMode="auto">
        <a:xfrm>
          <a:off x="3214688" y="104775"/>
          <a:ext cx="0" cy="357188"/>
          <a:chOff x="5362575" y="104775"/>
          <a:chExt cx="0" cy="314325"/>
        </a:xfrm>
      </xdr:grpSpPr>
      <xdr:sp macro="" textlink="">
        <xdr:nvSpPr>
          <xdr:cNvPr id="732" name="Rectangle 16">
            <a:extLst>
              <a:ext uri="{FF2B5EF4-FFF2-40B4-BE49-F238E27FC236}">
                <a16:creationId xmlns:a16="http://schemas.microsoft.com/office/drawing/2014/main" id="{00000000-0008-0000-0100-0000DC02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33" name="Text Box 17">
            <a:extLst>
              <a:ext uri="{FF2B5EF4-FFF2-40B4-BE49-F238E27FC236}">
                <a16:creationId xmlns:a16="http://schemas.microsoft.com/office/drawing/2014/main" id="{00000000-0008-0000-0100-0000DD02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734" name="Group 1">
          <a:extLst>
            <a:ext uri="{FF2B5EF4-FFF2-40B4-BE49-F238E27FC236}">
              <a16:creationId xmlns:a16="http://schemas.microsoft.com/office/drawing/2014/main" id="{00000000-0008-0000-0100-0000DE020000}"/>
            </a:ext>
          </a:extLst>
        </xdr:cNvPr>
        <xdr:cNvGrpSpPr>
          <a:grpSpLocks/>
        </xdr:cNvGrpSpPr>
      </xdr:nvGrpSpPr>
      <xdr:grpSpPr bwMode="auto">
        <a:xfrm>
          <a:off x="3214688" y="104775"/>
          <a:ext cx="0" cy="357188"/>
          <a:chOff x="5362575" y="104775"/>
          <a:chExt cx="0" cy="314325"/>
        </a:xfrm>
      </xdr:grpSpPr>
      <xdr:sp macro="" textlink="">
        <xdr:nvSpPr>
          <xdr:cNvPr id="735" name="Rectangle 2">
            <a:extLst>
              <a:ext uri="{FF2B5EF4-FFF2-40B4-BE49-F238E27FC236}">
                <a16:creationId xmlns:a16="http://schemas.microsoft.com/office/drawing/2014/main" id="{00000000-0008-0000-0100-0000DF02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36" name="Text Box 3">
            <a:extLst>
              <a:ext uri="{FF2B5EF4-FFF2-40B4-BE49-F238E27FC236}">
                <a16:creationId xmlns:a16="http://schemas.microsoft.com/office/drawing/2014/main" id="{00000000-0008-0000-0100-0000E002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737" name="Group 15">
          <a:extLst>
            <a:ext uri="{FF2B5EF4-FFF2-40B4-BE49-F238E27FC236}">
              <a16:creationId xmlns:a16="http://schemas.microsoft.com/office/drawing/2014/main" id="{00000000-0008-0000-0100-0000E1020000}"/>
            </a:ext>
          </a:extLst>
        </xdr:cNvPr>
        <xdr:cNvGrpSpPr>
          <a:grpSpLocks/>
        </xdr:cNvGrpSpPr>
      </xdr:nvGrpSpPr>
      <xdr:grpSpPr bwMode="auto">
        <a:xfrm>
          <a:off x="3214688" y="104775"/>
          <a:ext cx="0" cy="357188"/>
          <a:chOff x="5362575" y="104775"/>
          <a:chExt cx="0" cy="314325"/>
        </a:xfrm>
      </xdr:grpSpPr>
      <xdr:sp macro="" textlink="">
        <xdr:nvSpPr>
          <xdr:cNvPr id="738" name="Rectangle 16">
            <a:extLst>
              <a:ext uri="{FF2B5EF4-FFF2-40B4-BE49-F238E27FC236}">
                <a16:creationId xmlns:a16="http://schemas.microsoft.com/office/drawing/2014/main" id="{00000000-0008-0000-0100-0000E202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39" name="Text Box 17">
            <a:extLst>
              <a:ext uri="{FF2B5EF4-FFF2-40B4-BE49-F238E27FC236}">
                <a16:creationId xmlns:a16="http://schemas.microsoft.com/office/drawing/2014/main" id="{00000000-0008-0000-0100-0000E3020000}"/>
              </a:ext>
            </a:extLst>
          </xdr:cNvPr>
          <xdr:cNvSpPr txBox="1">
            <a:spLocks noChangeArrowheads="1"/>
          </xdr:cNvSpPr>
        </xdr:nvSpPr>
        <xdr:spPr bwMode="auto">
          <a:xfrm>
            <a:off x="143473168761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740" name="Group 1">
          <a:extLst>
            <a:ext uri="{FF2B5EF4-FFF2-40B4-BE49-F238E27FC236}">
              <a16:creationId xmlns:a16="http://schemas.microsoft.com/office/drawing/2014/main" id="{00000000-0008-0000-0100-0000E4020000}"/>
            </a:ext>
          </a:extLst>
        </xdr:cNvPr>
        <xdr:cNvGrpSpPr>
          <a:grpSpLocks/>
        </xdr:cNvGrpSpPr>
      </xdr:nvGrpSpPr>
      <xdr:grpSpPr bwMode="auto">
        <a:xfrm>
          <a:off x="3214688" y="104775"/>
          <a:ext cx="0" cy="357188"/>
          <a:chOff x="7950200" y="104775"/>
          <a:chExt cx="0" cy="314325"/>
        </a:xfrm>
      </xdr:grpSpPr>
      <xdr:sp macro="" textlink="">
        <xdr:nvSpPr>
          <xdr:cNvPr id="741" name="Rectangle 2">
            <a:extLst>
              <a:ext uri="{FF2B5EF4-FFF2-40B4-BE49-F238E27FC236}">
                <a16:creationId xmlns:a16="http://schemas.microsoft.com/office/drawing/2014/main" id="{00000000-0008-0000-0100-0000E502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42" name="Text Box 3">
            <a:extLst>
              <a:ext uri="{FF2B5EF4-FFF2-40B4-BE49-F238E27FC236}">
                <a16:creationId xmlns:a16="http://schemas.microsoft.com/office/drawing/2014/main" id="{00000000-0008-0000-0100-0000E6020000}"/>
              </a:ext>
            </a:extLst>
          </xdr:cNvPr>
          <xdr:cNvSpPr txBox="1">
            <a:spLocks noChangeArrowheads="1"/>
          </xdr:cNvSpPr>
        </xdr:nvSpPr>
        <xdr:spPr bwMode="auto">
          <a:xfrm>
            <a:off x="121450346126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743" name="Imagen 1">
          <a:extLst>
            <a:ext uri="{FF2B5EF4-FFF2-40B4-BE49-F238E27FC236}">
              <a16:creationId xmlns:a16="http://schemas.microsoft.com/office/drawing/2014/main" id="{00000000-0008-0000-0100-0000E70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66675"/>
          <a:ext cx="106680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 name="Imagen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66675</xdr:colOff>
      <xdr:row>48</xdr:row>
      <xdr:rowOff>133350</xdr:rowOff>
    </xdr:from>
    <xdr:to>
      <xdr:col>14</xdr:col>
      <xdr:colOff>638175</xdr:colOff>
      <xdr:row>63</xdr:row>
      <xdr:rowOff>47625</xdr:rowOff>
    </xdr:to>
    <xdr:graphicFrame macro="">
      <xdr:nvGraphicFramePr>
        <xdr:cNvPr id="3" name="1 Gráfico">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2" name="Group 1">
          <a:extLst>
            <a:ext uri="{FF2B5EF4-FFF2-40B4-BE49-F238E27FC236}">
              <a16:creationId xmlns:a16="http://schemas.microsoft.com/office/drawing/2014/main" id="{00000000-0008-0000-0300-000002000000}"/>
            </a:ext>
          </a:extLst>
        </xdr:cNvPr>
        <xdr:cNvGrpSpPr>
          <a:grpSpLocks/>
        </xdr:cNvGrpSpPr>
      </xdr:nvGrpSpPr>
      <xdr:grpSpPr bwMode="auto">
        <a:xfrm>
          <a:off x="5048250" y="104775"/>
          <a:ext cx="0" cy="314325"/>
          <a:chOff x="5362575" y="104775"/>
          <a:chExt cx="0" cy="314325"/>
        </a:xfrm>
      </xdr:grpSpPr>
      <xdr:sp macro="" textlink="">
        <xdr:nvSpPr>
          <xdr:cNvPr id="3" name="Rectangle 2">
            <a:extLst>
              <a:ext uri="{FF2B5EF4-FFF2-40B4-BE49-F238E27FC236}">
                <a16:creationId xmlns:a16="http://schemas.microsoft.com/office/drawing/2014/main" id="{00000000-0008-0000-0300-000003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 name="Group 15">
          <a:extLst>
            <a:ext uri="{FF2B5EF4-FFF2-40B4-BE49-F238E27FC236}">
              <a16:creationId xmlns:a16="http://schemas.microsoft.com/office/drawing/2014/main" id="{00000000-0008-0000-0300-000005000000}"/>
            </a:ext>
          </a:extLst>
        </xdr:cNvPr>
        <xdr:cNvGrpSpPr>
          <a:grpSpLocks/>
        </xdr:cNvGrpSpPr>
      </xdr:nvGrpSpPr>
      <xdr:grpSpPr bwMode="auto">
        <a:xfrm>
          <a:off x="5048250" y="104775"/>
          <a:ext cx="0" cy="314325"/>
          <a:chOff x="5362575" y="104775"/>
          <a:chExt cx="0" cy="314325"/>
        </a:xfrm>
      </xdr:grpSpPr>
      <xdr:sp macro="" textlink="">
        <xdr:nvSpPr>
          <xdr:cNvPr id="6" name="Rectangle 16">
            <a:extLst>
              <a:ext uri="{FF2B5EF4-FFF2-40B4-BE49-F238E27FC236}">
                <a16:creationId xmlns:a16="http://schemas.microsoft.com/office/drawing/2014/main" id="{00000000-0008-0000-0300-000006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0000000-0008-0000-0300-000007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editAs="oneCell">
    <xdr:from>
      <xdr:col>0</xdr:col>
      <xdr:colOff>390525</xdr:colOff>
      <xdr:row>0</xdr:row>
      <xdr:rowOff>57150</xdr:rowOff>
    </xdr:from>
    <xdr:to>
      <xdr:col>0</xdr:col>
      <xdr:colOff>1466851</xdr:colOff>
      <xdr:row>3</xdr:row>
      <xdr:rowOff>235974</xdr:rowOff>
    </xdr:to>
    <xdr:pic>
      <xdr:nvPicPr>
        <xdr:cNvPr id="8" name="8 Imagen">
          <a:extLst>
            <a:ext uri="{FF2B5EF4-FFF2-40B4-BE49-F238E27FC236}">
              <a16:creationId xmlns:a16="http://schemas.microsoft.com/office/drawing/2014/main" id="{00000000-0008-0000-03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0525" y="57150"/>
          <a:ext cx="1076326" cy="902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4" name="Imagen 3">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66675</xdr:colOff>
      <xdr:row>48</xdr:row>
      <xdr:rowOff>133350</xdr:rowOff>
    </xdr:from>
    <xdr:to>
      <xdr:col>14</xdr:col>
      <xdr:colOff>638175</xdr:colOff>
      <xdr:row>63</xdr:row>
      <xdr:rowOff>276225</xdr:rowOff>
    </xdr:to>
    <xdr:graphicFrame macro="">
      <xdr:nvGraphicFramePr>
        <xdr:cNvPr id="5" name="1 Gráfico">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5" name="Group 1">
          <a:extLst>
            <a:ext uri="{FF2B5EF4-FFF2-40B4-BE49-F238E27FC236}">
              <a16:creationId xmlns:a16="http://schemas.microsoft.com/office/drawing/2014/main" id="{00000000-0008-0000-0500-000005000000}"/>
            </a:ext>
          </a:extLst>
        </xdr:cNvPr>
        <xdr:cNvGrpSpPr>
          <a:grpSpLocks/>
        </xdr:cNvGrpSpPr>
      </xdr:nvGrpSpPr>
      <xdr:grpSpPr bwMode="auto">
        <a:xfrm>
          <a:off x="3797300" y="104775"/>
          <a:ext cx="0" cy="314325"/>
          <a:chOff x="5362575" y="104775"/>
          <a:chExt cx="0" cy="314325"/>
        </a:xfrm>
      </xdr:grpSpPr>
      <xdr:sp macro="" textlink="">
        <xdr:nvSpPr>
          <xdr:cNvPr id="6" name="Rectangle 2">
            <a:extLst>
              <a:ext uri="{FF2B5EF4-FFF2-40B4-BE49-F238E27FC236}">
                <a16:creationId xmlns:a16="http://schemas.microsoft.com/office/drawing/2014/main" id="{00000000-0008-0000-0500-000006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3">
            <a:extLst>
              <a:ext uri="{FF2B5EF4-FFF2-40B4-BE49-F238E27FC236}">
                <a16:creationId xmlns:a16="http://schemas.microsoft.com/office/drawing/2014/main" id="{00000000-0008-0000-0500-000007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 name="Group 15">
          <a:extLst>
            <a:ext uri="{FF2B5EF4-FFF2-40B4-BE49-F238E27FC236}">
              <a16:creationId xmlns:a16="http://schemas.microsoft.com/office/drawing/2014/main" id="{00000000-0008-0000-0500-000008000000}"/>
            </a:ext>
          </a:extLst>
        </xdr:cNvPr>
        <xdr:cNvGrpSpPr>
          <a:grpSpLocks/>
        </xdr:cNvGrpSpPr>
      </xdr:nvGrpSpPr>
      <xdr:grpSpPr bwMode="auto">
        <a:xfrm>
          <a:off x="3797300" y="104775"/>
          <a:ext cx="0" cy="314325"/>
          <a:chOff x="5362575" y="104775"/>
          <a:chExt cx="0" cy="314325"/>
        </a:xfrm>
      </xdr:grpSpPr>
      <xdr:sp macro="" textlink="">
        <xdr:nvSpPr>
          <xdr:cNvPr id="9" name="Rectangle 16">
            <a:extLst>
              <a:ext uri="{FF2B5EF4-FFF2-40B4-BE49-F238E27FC236}">
                <a16:creationId xmlns:a16="http://schemas.microsoft.com/office/drawing/2014/main" id="{00000000-0008-0000-0500-000009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17">
            <a:extLst>
              <a:ext uri="{FF2B5EF4-FFF2-40B4-BE49-F238E27FC236}">
                <a16:creationId xmlns:a16="http://schemas.microsoft.com/office/drawing/2014/main" id="{00000000-0008-0000-0500-00000A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editAs="oneCell">
    <xdr:from>
      <xdr:col>0</xdr:col>
      <xdr:colOff>314325</xdr:colOff>
      <xdr:row>0</xdr:row>
      <xdr:rowOff>0</xdr:rowOff>
    </xdr:from>
    <xdr:to>
      <xdr:col>0</xdr:col>
      <xdr:colOff>1381125</xdr:colOff>
      <xdr:row>3</xdr:row>
      <xdr:rowOff>163340</xdr:rowOff>
    </xdr:to>
    <xdr:pic>
      <xdr:nvPicPr>
        <xdr:cNvPr id="11" name="8 Imagen">
          <a:extLst>
            <a:ext uri="{FF2B5EF4-FFF2-40B4-BE49-F238E27FC236}">
              <a16:creationId xmlns:a16="http://schemas.microsoft.com/office/drawing/2014/main" id="{00000000-0008-0000-05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325" y="0"/>
          <a:ext cx="1066800" cy="887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43263" name="Imagen 1">
          <a:extLst>
            <a:ext uri="{FF2B5EF4-FFF2-40B4-BE49-F238E27FC236}">
              <a16:creationId xmlns:a16="http://schemas.microsoft.com/office/drawing/2014/main" id="{00000000-0008-0000-0600-0000FFA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66675</xdr:colOff>
      <xdr:row>48</xdr:row>
      <xdr:rowOff>133350</xdr:rowOff>
    </xdr:from>
    <xdr:to>
      <xdr:col>14</xdr:col>
      <xdr:colOff>638175</xdr:colOff>
      <xdr:row>63</xdr:row>
      <xdr:rowOff>47625</xdr:rowOff>
    </xdr:to>
    <xdr:graphicFrame macro="">
      <xdr:nvGraphicFramePr>
        <xdr:cNvPr id="43264" name="1 Gráfico">
          <a:extLst>
            <a:ext uri="{FF2B5EF4-FFF2-40B4-BE49-F238E27FC236}">
              <a16:creationId xmlns:a16="http://schemas.microsoft.com/office/drawing/2014/main" id="{00000000-0008-0000-0600-000000A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390453" name="Group 1">
          <a:extLst>
            <a:ext uri="{FF2B5EF4-FFF2-40B4-BE49-F238E27FC236}">
              <a16:creationId xmlns:a16="http://schemas.microsoft.com/office/drawing/2014/main" id="{00000000-0008-0000-0700-000035F50500}"/>
            </a:ext>
          </a:extLst>
        </xdr:cNvPr>
        <xdr:cNvGrpSpPr>
          <a:grpSpLocks/>
        </xdr:cNvGrpSpPr>
      </xdr:nvGrpSpPr>
      <xdr:grpSpPr bwMode="auto">
        <a:xfrm>
          <a:off x="3881438" y="104775"/>
          <a:ext cx="0" cy="428625"/>
          <a:chOff x="5362575" y="104775"/>
          <a:chExt cx="0" cy="314325"/>
        </a:xfrm>
      </xdr:grpSpPr>
      <xdr:sp macro="" textlink="">
        <xdr:nvSpPr>
          <xdr:cNvPr id="390497" name="Rectangle 2">
            <a:extLst>
              <a:ext uri="{FF2B5EF4-FFF2-40B4-BE49-F238E27FC236}">
                <a16:creationId xmlns:a16="http://schemas.microsoft.com/office/drawing/2014/main" id="{00000000-0008-0000-0700-000061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700-000004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54" name="Group 15">
          <a:extLst>
            <a:ext uri="{FF2B5EF4-FFF2-40B4-BE49-F238E27FC236}">
              <a16:creationId xmlns:a16="http://schemas.microsoft.com/office/drawing/2014/main" id="{00000000-0008-0000-0700-000036F50500}"/>
            </a:ext>
          </a:extLst>
        </xdr:cNvPr>
        <xdr:cNvGrpSpPr>
          <a:grpSpLocks/>
        </xdr:cNvGrpSpPr>
      </xdr:nvGrpSpPr>
      <xdr:grpSpPr bwMode="auto">
        <a:xfrm>
          <a:off x="3881438" y="104775"/>
          <a:ext cx="0" cy="428625"/>
          <a:chOff x="5362575" y="104775"/>
          <a:chExt cx="0" cy="314325"/>
        </a:xfrm>
      </xdr:grpSpPr>
      <xdr:sp macro="" textlink="">
        <xdr:nvSpPr>
          <xdr:cNvPr id="390495" name="Rectangle 16">
            <a:extLst>
              <a:ext uri="{FF2B5EF4-FFF2-40B4-BE49-F238E27FC236}">
                <a16:creationId xmlns:a16="http://schemas.microsoft.com/office/drawing/2014/main" id="{00000000-0008-0000-0700-00005F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0000000-0008-0000-0700-000007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55" name="Group 1">
          <a:extLst>
            <a:ext uri="{FF2B5EF4-FFF2-40B4-BE49-F238E27FC236}">
              <a16:creationId xmlns:a16="http://schemas.microsoft.com/office/drawing/2014/main" id="{00000000-0008-0000-0700-000037F50500}"/>
            </a:ext>
          </a:extLst>
        </xdr:cNvPr>
        <xdr:cNvGrpSpPr>
          <a:grpSpLocks/>
        </xdr:cNvGrpSpPr>
      </xdr:nvGrpSpPr>
      <xdr:grpSpPr bwMode="auto">
        <a:xfrm>
          <a:off x="3881438" y="104775"/>
          <a:ext cx="0" cy="428625"/>
          <a:chOff x="5362575" y="104775"/>
          <a:chExt cx="0" cy="314325"/>
        </a:xfrm>
      </xdr:grpSpPr>
      <xdr:sp macro="" textlink="">
        <xdr:nvSpPr>
          <xdr:cNvPr id="390493" name="Rectangle 2">
            <a:extLst>
              <a:ext uri="{FF2B5EF4-FFF2-40B4-BE49-F238E27FC236}">
                <a16:creationId xmlns:a16="http://schemas.microsoft.com/office/drawing/2014/main" id="{00000000-0008-0000-0700-00005D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00000000-0008-0000-0700-00000A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56" name="Group 15">
          <a:extLst>
            <a:ext uri="{FF2B5EF4-FFF2-40B4-BE49-F238E27FC236}">
              <a16:creationId xmlns:a16="http://schemas.microsoft.com/office/drawing/2014/main" id="{00000000-0008-0000-0700-000038F50500}"/>
            </a:ext>
          </a:extLst>
        </xdr:cNvPr>
        <xdr:cNvGrpSpPr>
          <a:grpSpLocks/>
        </xdr:cNvGrpSpPr>
      </xdr:nvGrpSpPr>
      <xdr:grpSpPr bwMode="auto">
        <a:xfrm>
          <a:off x="3881438" y="104775"/>
          <a:ext cx="0" cy="428625"/>
          <a:chOff x="5362575" y="104775"/>
          <a:chExt cx="0" cy="314325"/>
        </a:xfrm>
      </xdr:grpSpPr>
      <xdr:sp macro="" textlink="">
        <xdr:nvSpPr>
          <xdr:cNvPr id="390491" name="Rectangle 16">
            <a:extLst>
              <a:ext uri="{FF2B5EF4-FFF2-40B4-BE49-F238E27FC236}">
                <a16:creationId xmlns:a16="http://schemas.microsoft.com/office/drawing/2014/main" id="{00000000-0008-0000-0700-00005B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00000000-0008-0000-0700-00000D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57" name="Group 1">
          <a:extLst>
            <a:ext uri="{FF2B5EF4-FFF2-40B4-BE49-F238E27FC236}">
              <a16:creationId xmlns:a16="http://schemas.microsoft.com/office/drawing/2014/main" id="{00000000-0008-0000-0700-000039F50500}"/>
            </a:ext>
          </a:extLst>
        </xdr:cNvPr>
        <xdr:cNvGrpSpPr>
          <a:grpSpLocks/>
        </xdr:cNvGrpSpPr>
      </xdr:nvGrpSpPr>
      <xdr:grpSpPr bwMode="auto">
        <a:xfrm>
          <a:off x="3881438" y="104775"/>
          <a:ext cx="0" cy="428625"/>
          <a:chOff x="7950200" y="104775"/>
          <a:chExt cx="0" cy="314325"/>
        </a:xfrm>
      </xdr:grpSpPr>
      <xdr:sp macro="" textlink="">
        <xdr:nvSpPr>
          <xdr:cNvPr id="390489" name="Rectangle 2">
            <a:extLst>
              <a:ext uri="{FF2B5EF4-FFF2-40B4-BE49-F238E27FC236}">
                <a16:creationId xmlns:a16="http://schemas.microsoft.com/office/drawing/2014/main" id="{00000000-0008-0000-0700-000059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00000000-0008-0000-0700-000010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58" name="Group 1">
          <a:extLst>
            <a:ext uri="{FF2B5EF4-FFF2-40B4-BE49-F238E27FC236}">
              <a16:creationId xmlns:a16="http://schemas.microsoft.com/office/drawing/2014/main" id="{00000000-0008-0000-0700-00003AF50500}"/>
            </a:ext>
          </a:extLst>
        </xdr:cNvPr>
        <xdr:cNvGrpSpPr>
          <a:grpSpLocks/>
        </xdr:cNvGrpSpPr>
      </xdr:nvGrpSpPr>
      <xdr:grpSpPr bwMode="auto">
        <a:xfrm>
          <a:off x="3881438" y="104775"/>
          <a:ext cx="0" cy="428625"/>
          <a:chOff x="5362575" y="104775"/>
          <a:chExt cx="0" cy="314325"/>
        </a:xfrm>
      </xdr:grpSpPr>
      <xdr:sp macro="" textlink="">
        <xdr:nvSpPr>
          <xdr:cNvPr id="390487" name="Rectangle 2">
            <a:extLst>
              <a:ext uri="{FF2B5EF4-FFF2-40B4-BE49-F238E27FC236}">
                <a16:creationId xmlns:a16="http://schemas.microsoft.com/office/drawing/2014/main" id="{00000000-0008-0000-0700-000057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00000000-0008-0000-0700-000013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59" name="Group 15">
          <a:extLst>
            <a:ext uri="{FF2B5EF4-FFF2-40B4-BE49-F238E27FC236}">
              <a16:creationId xmlns:a16="http://schemas.microsoft.com/office/drawing/2014/main" id="{00000000-0008-0000-0700-00003BF50500}"/>
            </a:ext>
          </a:extLst>
        </xdr:cNvPr>
        <xdr:cNvGrpSpPr>
          <a:grpSpLocks/>
        </xdr:cNvGrpSpPr>
      </xdr:nvGrpSpPr>
      <xdr:grpSpPr bwMode="auto">
        <a:xfrm>
          <a:off x="3881438" y="104775"/>
          <a:ext cx="0" cy="428625"/>
          <a:chOff x="5362575" y="104775"/>
          <a:chExt cx="0" cy="314325"/>
        </a:xfrm>
      </xdr:grpSpPr>
      <xdr:sp macro="" textlink="">
        <xdr:nvSpPr>
          <xdr:cNvPr id="390485" name="Rectangle 16">
            <a:extLst>
              <a:ext uri="{FF2B5EF4-FFF2-40B4-BE49-F238E27FC236}">
                <a16:creationId xmlns:a16="http://schemas.microsoft.com/office/drawing/2014/main" id="{00000000-0008-0000-0700-000055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00000000-0008-0000-0700-000016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0" name="Group 1">
          <a:extLst>
            <a:ext uri="{FF2B5EF4-FFF2-40B4-BE49-F238E27FC236}">
              <a16:creationId xmlns:a16="http://schemas.microsoft.com/office/drawing/2014/main" id="{00000000-0008-0000-0700-00003CF50500}"/>
            </a:ext>
          </a:extLst>
        </xdr:cNvPr>
        <xdr:cNvGrpSpPr>
          <a:grpSpLocks/>
        </xdr:cNvGrpSpPr>
      </xdr:nvGrpSpPr>
      <xdr:grpSpPr bwMode="auto">
        <a:xfrm>
          <a:off x="3881438" y="104775"/>
          <a:ext cx="0" cy="428625"/>
          <a:chOff x="5362575" y="104775"/>
          <a:chExt cx="0" cy="314325"/>
        </a:xfrm>
      </xdr:grpSpPr>
      <xdr:sp macro="" textlink="">
        <xdr:nvSpPr>
          <xdr:cNvPr id="390483" name="Rectangle 2">
            <a:extLst>
              <a:ext uri="{FF2B5EF4-FFF2-40B4-BE49-F238E27FC236}">
                <a16:creationId xmlns:a16="http://schemas.microsoft.com/office/drawing/2014/main" id="{00000000-0008-0000-0700-000053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00000000-0008-0000-0700-000019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1" name="Group 15">
          <a:extLst>
            <a:ext uri="{FF2B5EF4-FFF2-40B4-BE49-F238E27FC236}">
              <a16:creationId xmlns:a16="http://schemas.microsoft.com/office/drawing/2014/main" id="{00000000-0008-0000-0700-00003DF50500}"/>
            </a:ext>
          </a:extLst>
        </xdr:cNvPr>
        <xdr:cNvGrpSpPr>
          <a:grpSpLocks/>
        </xdr:cNvGrpSpPr>
      </xdr:nvGrpSpPr>
      <xdr:grpSpPr bwMode="auto">
        <a:xfrm>
          <a:off x="3881438" y="104775"/>
          <a:ext cx="0" cy="428625"/>
          <a:chOff x="5362575" y="104775"/>
          <a:chExt cx="0" cy="314325"/>
        </a:xfrm>
      </xdr:grpSpPr>
      <xdr:sp macro="" textlink="">
        <xdr:nvSpPr>
          <xdr:cNvPr id="390481" name="Rectangle 16">
            <a:extLst>
              <a:ext uri="{FF2B5EF4-FFF2-40B4-BE49-F238E27FC236}">
                <a16:creationId xmlns:a16="http://schemas.microsoft.com/office/drawing/2014/main" id="{00000000-0008-0000-0700-000051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00000000-0008-0000-0700-00001C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2" name="Group 1">
          <a:extLst>
            <a:ext uri="{FF2B5EF4-FFF2-40B4-BE49-F238E27FC236}">
              <a16:creationId xmlns:a16="http://schemas.microsoft.com/office/drawing/2014/main" id="{00000000-0008-0000-0700-00003EF50500}"/>
            </a:ext>
          </a:extLst>
        </xdr:cNvPr>
        <xdr:cNvGrpSpPr>
          <a:grpSpLocks/>
        </xdr:cNvGrpSpPr>
      </xdr:nvGrpSpPr>
      <xdr:grpSpPr bwMode="auto">
        <a:xfrm>
          <a:off x="3881438" y="104775"/>
          <a:ext cx="0" cy="428625"/>
          <a:chOff x="7950200" y="104775"/>
          <a:chExt cx="0" cy="314325"/>
        </a:xfrm>
      </xdr:grpSpPr>
      <xdr:sp macro="" textlink="">
        <xdr:nvSpPr>
          <xdr:cNvPr id="390479" name="Rectangle 2">
            <a:extLst>
              <a:ext uri="{FF2B5EF4-FFF2-40B4-BE49-F238E27FC236}">
                <a16:creationId xmlns:a16="http://schemas.microsoft.com/office/drawing/2014/main" id="{00000000-0008-0000-0700-00004F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00000000-0008-0000-0700-00001F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3" name="Group 1">
          <a:extLst>
            <a:ext uri="{FF2B5EF4-FFF2-40B4-BE49-F238E27FC236}">
              <a16:creationId xmlns:a16="http://schemas.microsoft.com/office/drawing/2014/main" id="{00000000-0008-0000-0700-00003FF50500}"/>
            </a:ext>
          </a:extLst>
        </xdr:cNvPr>
        <xdr:cNvGrpSpPr>
          <a:grpSpLocks/>
        </xdr:cNvGrpSpPr>
      </xdr:nvGrpSpPr>
      <xdr:grpSpPr bwMode="auto">
        <a:xfrm>
          <a:off x="3881438" y="104775"/>
          <a:ext cx="0" cy="428625"/>
          <a:chOff x="5362575" y="104775"/>
          <a:chExt cx="0" cy="314325"/>
        </a:xfrm>
      </xdr:grpSpPr>
      <xdr:sp macro="" textlink="">
        <xdr:nvSpPr>
          <xdr:cNvPr id="390477" name="Rectangle 2">
            <a:extLst>
              <a:ext uri="{FF2B5EF4-FFF2-40B4-BE49-F238E27FC236}">
                <a16:creationId xmlns:a16="http://schemas.microsoft.com/office/drawing/2014/main" id="{00000000-0008-0000-0700-00004D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00000000-0008-0000-0700-000022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4" name="Group 15">
          <a:extLst>
            <a:ext uri="{FF2B5EF4-FFF2-40B4-BE49-F238E27FC236}">
              <a16:creationId xmlns:a16="http://schemas.microsoft.com/office/drawing/2014/main" id="{00000000-0008-0000-0700-000040F50500}"/>
            </a:ext>
          </a:extLst>
        </xdr:cNvPr>
        <xdr:cNvGrpSpPr>
          <a:grpSpLocks/>
        </xdr:cNvGrpSpPr>
      </xdr:nvGrpSpPr>
      <xdr:grpSpPr bwMode="auto">
        <a:xfrm>
          <a:off x="3881438" y="104775"/>
          <a:ext cx="0" cy="428625"/>
          <a:chOff x="5362575" y="104775"/>
          <a:chExt cx="0" cy="314325"/>
        </a:xfrm>
      </xdr:grpSpPr>
      <xdr:sp macro="" textlink="">
        <xdr:nvSpPr>
          <xdr:cNvPr id="390475" name="Rectangle 16">
            <a:extLst>
              <a:ext uri="{FF2B5EF4-FFF2-40B4-BE49-F238E27FC236}">
                <a16:creationId xmlns:a16="http://schemas.microsoft.com/office/drawing/2014/main" id="{00000000-0008-0000-0700-00004B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00000000-0008-0000-0700-000025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5" name="Group 1">
          <a:extLst>
            <a:ext uri="{FF2B5EF4-FFF2-40B4-BE49-F238E27FC236}">
              <a16:creationId xmlns:a16="http://schemas.microsoft.com/office/drawing/2014/main" id="{00000000-0008-0000-0700-000041F50500}"/>
            </a:ext>
          </a:extLst>
        </xdr:cNvPr>
        <xdr:cNvGrpSpPr>
          <a:grpSpLocks/>
        </xdr:cNvGrpSpPr>
      </xdr:nvGrpSpPr>
      <xdr:grpSpPr bwMode="auto">
        <a:xfrm>
          <a:off x="3881438" y="104775"/>
          <a:ext cx="0" cy="428625"/>
          <a:chOff x="5362575" y="104775"/>
          <a:chExt cx="0" cy="314325"/>
        </a:xfrm>
      </xdr:grpSpPr>
      <xdr:sp macro="" textlink="">
        <xdr:nvSpPr>
          <xdr:cNvPr id="390473" name="Rectangle 2">
            <a:extLst>
              <a:ext uri="{FF2B5EF4-FFF2-40B4-BE49-F238E27FC236}">
                <a16:creationId xmlns:a16="http://schemas.microsoft.com/office/drawing/2014/main" id="{00000000-0008-0000-0700-000049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00000000-0008-0000-0700-000028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6" name="Group 15">
          <a:extLst>
            <a:ext uri="{FF2B5EF4-FFF2-40B4-BE49-F238E27FC236}">
              <a16:creationId xmlns:a16="http://schemas.microsoft.com/office/drawing/2014/main" id="{00000000-0008-0000-0700-000042F50500}"/>
            </a:ext>
          </a:extLst>
        </xdr:cNvPr>
        <xdr:cNvGrpSpPr>
          <a:grpSpLocks/>
        </xdr:cNvGrpSpPr>
      </xdr:nvGrpSpPr>
      <xdr:grpSpPr bwMode="auto">
        <a:xfrm>
          <a:off x="3881438" y="104775"/>
          <a:ext cx="0" cy="428625"/>
          <a:chOff x="5362575" y="104775"/>
          <a:chExt cx="0" cy="314325"/>
        </a:xfrm>
      </xdr:grpSpPr>
      <xdr:sp macro="" textlink="">
        <xdr:nvSpPr>
          <xdr:cNvPr id="390471" name="Rectangle 16">
            <a:extLst>
              <a:ext uri="{FF2B5EF4-FFF2-40B4-BE49-F238E27FC236}">
                <a16:creationId xmlns:a16="http://schemas.microsoft.com/office/drawing/2014/main" id="{00000000-0008-0000-0700-000047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00000000-0008-0000-0700-00002B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7" name="Group 1">
          <a:extLst>
            <a:ext uri="{FF2B5EF4-FFF2-40B4-BE49-F238E27FC236}">
              <a16:creationId xmlns:a16="http://schemas.microsoft.com/office/drawing/2014/main" id="{00000000-0008-0000-0700-000043F50500}"/>
            </a:ext>
          </a:extLst>
        </xdr:cNvPr>
        <xdr:cNvGrpSpPr>
          <a:grpSpLocks/>
        </xdr:cNvGrpSpPr>
      </xdr:nvGrpSpPr>
      <xdr:grpSpPr bwMode="auto">
        <a:xfrm>
          <a:off x="3881438" y="104775"/>
          <a:ext cx="0" cy="428625"/>
          <a:chOff x="7950200" y="104775"/>
          <a:chExt cx="0" cy="314325"/>
        </a:xfrm>
      </xdr:grpSpPr>
      <xdr:sp macro="" textlink="">
        <xdr:nvSpPr>
          <xdr:cNvPr id="390469" name="Rectangle 2">
            <a:extLst>
              <a:ext uri="{FF2B5EF4-FFF2-40B4-BE49-F238E27FC236}">
                <a16:creationId xmlns:a16="http://schemas.microsoft.com/office/drawing/2014/main" id="{00000000-0008-0000-0700-000045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00000000-0008-0000-0700-00002E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390468" name="Imagen 1">
          <a:extLst>
            <a:ext uri="{FF2B5EF4-FFF2-40B4-BE49-F238E27FC236}">
              <a16:creationId xmlns:a16="http://schemas.microsoft.com/office/drawing/2014/main" id="{00000000-0008-0000-0700-000044F505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 name="Imagen 1">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66675</xdr:colOff>
      <xdr:row>48</xdr:row>
      <xdr:rowOff>133350</xdr:rowOff>
    </xdr:from>
    <xdr:to>
      <xdr:col>14</xdr:col>
      <xdr:colOff>638175</xdr:colOff>
      <xdr:row>63</xdr:row>
      <xdr:rowOff>47625</xdr:rowOff>
    </xdr:to>
    <xdr:graphicFrame macro="">
      <xdr:nvGraphicFramePr>
        <xdr:cNvPr id="3" name="1 Gráfico">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babativa\Downloads\GC-F-006_GIE%20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OFICINA%20PLANEACION\INDICADORES\Indicadores%202023\Formato%20Indicadores%202023\Ind_GestionInformacionEmpresarial_202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ultas E.F."/>
      <sheetName val="Registro de datos (1)"/>
      <sheetName val="Oficios recordatorios"/>
      <sheetName val="Registro de datos (2)"/>
      <sheetName val="Revocatoria de multas"/>
      <sheetName val="Registro de datos (3)"/>
    </sheetNames>
    <sheetDataSet>
      <sheetData sheetId="0">
        <row r="48">
          <cell r="E48" t="str">
            <v>FEB</v>
          </cell>
          <cell r="G48" t="str">
            <v>ABR</v>
          </cell>
          <cell r="I48" t="str">
            <v>JUN</v>
          </cell>
          <cell r="K48" t="str">
            <v>AGOS</v>
          </cell>
          <cell r="M48" t="str">
            <v>OCT</v>
          </cell>
          <cell r="O48" t="str">
            <v>DIC</v>
          </cell>
          <cell r="P48" t="str">
            <v>RESULTADO</v>
          </cell>
        </row>
      </sheetData>
      <sheetData sheetId="1"/>
      <sheetData sheetId="2">
        <row r="48">
          <cell r="F48" t="str">
            <v>MAR</v>
          </cell>
        </row>
      </sheetData>
      <sheetData sheetId="3" refreshError="1"/>
      <sheetData sheetId="4">
        <row r="48">
          <cell r="F48" t="str">
            <v>MAR</v>
          </cell>
          <cell r="I48" t="str">
            <v>JUN</v>
          </cell>
          <cell r="L48" t="str">
            <v>SEP</v>
          </cell>
          <cell r="O48" t="str">
            <v>DIC</v>
          </cell>
          <cell r="P48" t="str">
            <v>PROMEDIO</v>
          </cell>
        </row>
      </sheetData>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ultas E.F."/>
      <sheetName val="Registro (1) "/>
      <sheetName val="Oficios recordatorios "/>
      <sheetName val="Registro (2) "/>
      <sheetName val="REVOCATORIA DE MULTAS "/>
      <sheetName val="Registro (3)"/>
      <sheetName val="Solicitud de Inf F"/>
      <sheetName val="Registro (4)"/>
      <sheetName val="Capacitaciones"/>
      <sheetName val="Registro (5)"/>
      <sheetName val="Consultas aplicacion NIIF"/>
      <sheetName val="Registro (6)"/>
      <sheetName val="Guías contables"/>
      <sheetName val="Registro (7)"/>
    </sheetNames>
    <sheetDataSet>
      <sheetData sheetId="0" refreshError="1"/>
      <sheetData sheetId="1" refreshError="1"/>
      <sheetData sheetId="2" refreshError="1">
        <row r="12">
          <cell r="C12" t="str">
            <v>GESTIÓN DE INFORMACION EMPRESARIAL</v>
          </cell>
        </row>
        <row r="14">
          <cell r="C14" t="str">
            <v>Prevención de incumplimientos mediante oficios recordatorios</v>
          </cell>
        </row>
      </sheetData>
      <sheetData sheetId="3" refreshError="1"/>
      <sheetData sheetId="4" refreshError="1">
        <row r="12">
          <cell r="C12" t="str">
            <v>GESTIÓN DE INFORMACION EMPRESARIAL</v>
          </cell>
        </row>
        <row r="14">
          <cell r="C14" t="str">
            <v>Calidad de la actuación de imposición de multas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59999389629810485"/>
  </sheetPr>
  <dimension ref="A1:S182"/>
  <sheetViews>
    <sheetView topLeftCell="A67" workbookViewId="0">
      <selection activeCell="C69" sqref="C69:P69"/>
    </sheetView>
  </sheetViews>
  <sheetFormatPr baseColWidth="10" defaultColWidth="11.453125" defaultRowHeight="12.5" x14ac:dyDescent="0.25"/>
  <cols>
    <col min="1" max="1" width="3" style="2" customWidth="1"/>
    <col min="2" max="2" width="30" style="4" customWidth="1"/>
    <col min="3" max="3" width="16.81640625" style="2" customWidth="1"/>
    <col min="4" max="4" width="5" style="2" bestFit="1" customWidth="1"/>
    <col min="5" max="5" width="9.54296875" style="2" customWidth="1"/>
    <col min="6" max="7" width="9.54296875" style="2" bestFit="1" customWidth="1"/>
    <col min="8" max="8" width="5.1796875" style="2" bestFit="1" customWidth="1"/>
    <col min="9" max="9" width="9.54296875" style="2" bestFit="1" customWidth="1"/>
    <col min="10" max="10" width="4.1796875" style="2" bestFit="1" customWidth="1"/>
    <col min="11" max="12" width="9.54296875" style="2" bestFit="1" customWidth="1"/>
    <col min="13" max="13" width="8.453125" style="2" customWidth="1"/>
    <col min="14" max="14" width="6.453125" style="2" customWidth="1"/>
    <col min="15" max="15" width="11" style="2" customWidth="1"/>
    <col min="16" max="16" width="12.1796875" style="2" customWidth="1"/>
    <col min="17" max="18" width="11.7265625" style="2" customWidth="1"/>
    <col min="19" max="19" width="1.54296875" style="3" customWidth="1"/>
    <col min="20" max="16384" width="11.453125" style="2"/>
  </cols>
  <sheetData>
    <row r="1" spans="1:19" ht="13" thickBot="1" x14ac:dyDescent="0.3">
      <c r="B1" s="2"/>
    </row>
    <row r="2" spans="1:19" ht="16.5" customHeight="1" x14ac:dyDescent="0.25">
      <c r="B2" s="257"/>
      <c r="C2" s="260" t="s">
        <v>36</v>
      </c>
      <c r="D2" s="261"/>
      <c r="E2" s="261"/>
      <c r="F2" s="261"/>
      <c r="G2" s="261"/>
      <c r="H2" s="261"/>
      <c r="I2" s="261"/>
      <c r="J2" s="261"/>
      <c r="K2" s="261"/>
      <c r="L2" s="261"/>
      <c r="M2" s="262"/>
      <c r="N2" s="263" t="s">
        <v>103</v>
      </c>
      <c r="O2" s="264"/>
      <c r="P2" s="265"/>
      <c r="S2" s="54">
        <v>0.8</v>
      </c>
    </row>
    <row r="3" spans="1:19" ht="15.75" customHeight="1" x14ac:dyDescent="0.25">
      <c r="B3" s="258"/>
      <c r="C3" s="266" t="s">
        <v>38</v>
      </c>
      <c r="D3" s="267"/>
      <c r="E3" s="267"/>
      <c r="F3" s="267"/>
      <c r="G3" s="267"/>
      <c r="H3" s="267"/>
      <c r="I3" s="267"/>
      <c r="J3" s="267"/>
      <c r="K3" s="267"/>
      <c r="L3" s="267"/>
      <c r="M3" s="268"/>
      <c r="N3" s="269" t="s">
        <v>112</v>
      </c>
      <c r="O3" s="270"/>
      <c r="P3" s="271"/>
      <c r="S3" s="54">
        <v>0.79998999999999998</v>
      </c>
    </row>
    <row r="4" spans="1:19" ht="15.75" customHeight="1" x14ac:dyDescent="0.25">
      <c r="B4" s="258"/>
      <c r="C4" s="266" t="s">
        <v>39</v>
      </c>
      <c r="D4" s="267"/>
      <c r="E4" s="267"/>
      <c r="F4" s="267"/>
      <c r="G4" s="267"/>
      <c r="H4" s="267"/>
      <c r="I4" s="267"/>
      <c r="J4" s="267"/>
      <c r="K4" s="267"/>
      <c r="L4" s="267"/>
      <c r="M4" s="268"/>
      <c r="N4" s="269" t="s">
        <v>104</v>
      </c>
      <c r="O4" s="270"/>
      <c r="P4" s="271"/>
      <c r="S4" s="54">
        <v>0.65</v>
      </c>
    </row>
    <row r="5" spans="1:19" ht="16.5" customHeight="1" thickBot="1" x14ac:dyDescent="0.3">
      <c r="B5" s="259"/>
      <c r="C5" s="272" t="s">
        <v>40</v>
      </c>
      <c r="D5" s="273"/>
      <c r="E5" s="273"/>
      <c r="F5" s="273"/>
      <c r="G5" s="273"/>
      <c r="H5" s="273"/>
      <c r="I5" s="273"/>
      <c r="J5" s="273"/>
      <c r="K5" s="273"/>
      <c r="L5" s="273"/>
      <c r="M5" s="274"/>
      <c r="N5" s="275" t="s">
        <v>41</v>
      </c>
      <c r="O5" s="276"/>
      <c r="P5" s="277"/>
      <c r="S5" s="54">
        <v>0.64999899999999999</v>
      </c>
    </row>
    <row r="6" spans="1:19" ht="3" customHeight="1" thickBot="1" x14ac:dyDescent="0.3">
      <c r="B6" s="2"/>
      <c r="S6" s="54"/>
    </row>
    <row r="7" spans="1:19" x14ac:dyDescent="0.25">
      <c r="A7" s="4"/>
      <c r="B7" s="278" t="s">
        <v>44</v>
      </c>
      <c r="C7" s="279"/>
      <c r="D7" s="279"/>
      <c r="E7" s="279"/>
      <c r="F7" s="279"/>
      <c r="G7" s="279"/>
      <c r="H7" s="279"/>
      <c r="I7" s="279"/>
      <c r="J7" s="279"/>
      <c r="K7" s="279"/>
      <c r="L7" s="279"/>
      <c r="M7" s="279"/>
      <c r="N7" s="279"/>
      <c r="O7" s="279"/>
      <c r="P7" s="280"/>
      <c r="Q7" s="4"/>
      <c r="S7" s="54"/>
    </row>
    <row r="8" spans="1:19" ht="13" thickBot="1" x14ac:dyDescent="0.3">
      <c r="A8" s="4"/>
      <c r="B8" s="281"/>
      <c r="C8" s="282"/>
      <c r="D8" s="282"/>
      <c r="E8" s="282"/>
      <c r="F8" s="282"/>
      <c r="G8" s="282"/>
      <c r="H8" s="282"/>
      <c r="I8" s="282"/>
      <c r="J8" s="282"/>
      <c r="K8" s="282"/>
      <c r="L8" s="282"/>
      <c r="M8" s="282"/>
      <c r="N8" s="282"/>
      <c r="O8" s="282"/>
      <c r="P8" s="283"/>
      <c r="Q8" s="4"/>
    </row>
    <row r="9" spans="1:19" ht="3" customHeight="1" thickBot="1" x14ac:dyDescent="0.3">
      <c r="A9" s="4"/>
      <c r="B9" s="284"/>
      <c r="C9" s="284"/>
      <c r="D9" s="284"/>
      <c r="E9" s="284"/>
      <c r="F9" s="284"/>
      <c r="G9" s="284"/>
      <c r="H9" s="284"/>
      <c r="I9" s="284"/>
      <c r="J9" s="284"/>
      <c r="K9" s="284"/>
      <c r="L9" s="284"/>
      <c r="M9" s="284"/>
      <c r="N9" s="284"/>
      <c r="O9" s="284"/>
      <c r="P9" s="284"/>
      <c r="Q9" s="4"/>
    </row>
    <row r="10" spans="1:19" ht="26.25" customHeight="1" thickBot="1" x14ac:dyDescent="0.3">
      <c r="A10" s="4"/>
      <c r="B10" s="27" t="s">
        <v>54</v>
      </c>
      <c r="C10" s="285">
        <v>2023</v>
      </c>
      <c r="D10" s="286"/>
      <c r="E10" s="286"/>
      <c r="F10" s="286"/>
      <c r="G10" s="286"/>
      <c r="H10" s="286"/>
      <c r="I10" s="287"/>
      <c r="J10" s="288" t="s">
        <v>1</v>
      </c>
      <c r="K10" s="289"/>
      <c r="L10" s="289"/>
      <c r="M10" s="289"/>
      <c r="N10" s="241" t="s">
        <v>122</v>
      </c>
      <c r="O10" s="242"/>
      <c r="P10" s="243"/>
      <c r="Q10" s="4"/>
    </row>
    <row r="11" spans="1:19" ht="3" customHeight="1" thickBot="1" x14ac:dyDescent="0.3">
      <c r="A11" s="4"/>
      <c r="B11" s="254"/>
      <c r="C11" s="255"/>
      <c r="D11" s="255"/>
      <c r="E11" s="255"/>
      <c r="F11" s="255"/>
      <c r="G11" s="255"/>
      <c r="H11" s="255"/>
      <c r="I11" s="255"/>
      <c r="J11" s="255"/>
      <c r="K11" s="255"/>
      <c r="L11" s="255"/>
      <c r="M11" s="255"/>
      <c r="N11" s="255"/>
      <c r="O11" s="255"/>
      <c r="P11" s="256"/>
      <c r="Q11" s="4"/>
    </row>
    <row r="12" spans="1:19" ht="30" customHeight="1" thickBot="1" x14ac:dyDescent="0.3">
      <c r="A12" s="4"/>
      <c r="B12" s="9" t="s">
        <v>0</v>
      </c>
      <c r="C12" s="163" t="s">
        <v>83</v>
      </c>
      <c r="D12" s="163"/>
      <c r="E12" s="163"/>
      <c r="F12" s="163"/>
      <c r="G12" s="163"/>
      <c r="H12" s="163"/>
      <c r="I12" s="163"/>
      <c r="J12" s="163"/>
      <c r="K12" s="163"/>
      <c r="L12" s="163"/>
      <c r="M12" s="163"/>
      <c r="N12" s="163"/>
      <c r="O12" s="163"/>
      <c r="P12" s="164"/>
      <c r="Q12" s="4"/>
    </row>
    <row r="13" spans="1:19" ht="3" customHeight="1" thickBot="1" x14ac:dyDescent="0.35">
      <c r="A13" s="4"/>
      <c r="B13" s="204"/>
      <c r="C13" s="205"/>
      <c r="D13" s="205"/>
      <c r="E13" s="205"/>
      <c r="F13" s="205"/>
      <c r="G13" s="205"/>
      <c r="H13" s="205"/>
      <c r="I13" s="205"/>
      <c r="J13" s="205"/>
      <c r="K13" s="205"/>
      <c r="L13" s="205"/>
      <c r="M13" s="205"/>
      <c r="N13" s="205"/>
      <c r="O13" s="205"/>
      <c r="P13" s="206"/>
      <c r="Q13" s="4"/>
    </row>
    <row r="14" spans="1:19" ht="30" customHeight="1" thickBot="1" x14ac:dyDescent="0.3">
      <c r="A14" s="4"/>
      <c r="B14" s="9" t="s">
        <v>6</v>
      </c>
      <c r="C14" s="238" t="s">
        <v>156</v>
      </c>
      <c r="D14" s="239"/>
      <c r="E14" s="239"/>
      <c r="F14" s="239"/>
      <c r="G14" s="239"/>
      <c r="H14" s="239"/>
      <c r="I14" s="239"/>
      <c r="J14" s="239"/>
      <c r="K14" s="239"/>
      <c r="L14" s="239"/>
      <c r="M14" s="239"/>
      <c r="N14" s="239"/>
      <c r="O14" s="239"/>
      <c r="P14" s="240"/>
      <c r="Q14" s="4"/>
    </row>
    <row r="15" spans="1:19" ht="3" customHeight="1" thickBot="1" x14ac:dyDescent="0.35">
      <c r="A15" s="4"/>
      <c r="B15" s="235"/>
      <c r="C15" s="236"/>
      <c r="D15" s="236"/>
      <c r="E15" s="236"/>
      <c r="F15" s="236"/>
      <c r="G15" s="236"/>
      <c r="H15" s="236"/>
      <c r="I15" s="236"/>
      <c r="J15" s="236"/>
      <c r="K15" s="236"/>
      <c r="L15" s="236"/>
      <c r="M15" s="236"/>
      <c r="N15" s="236"/>
      <c r="O15" s="236"/>
      <c r="P15" s="237"/>
      <c r="Q15" s="4"/>
    </row>
    <row r="16" spans="1:19" ht="30" customHeight="1" thickBot="1" x14ac:dyDescent="0.3">
      <c r="A16" s="4"/>
      <c r="B16" s="9" t="s">
        <v>25</v>
      </c>
      <c r="C16" s="241" t="s">
        <v>157</v>
      </c>
      <c r="D16" s="242"/>
      <c r="E16" s="242"/>
      <c r="F16" s="242"/>
      <c r="G16" s="242"/>
      <c r="H16" s="242"/>
      <c r="I16" s="242"/>
      <c r="J16" s="242"/>
      <c r="K16" s="242"/>
      <c r="L16" s="242"/>
      <c r="M16" s="242"/>
      <c r="N16" s="242"/>
      <c r="O16" s="242"/>
      <c r="P16" s="243"/>
      <c r="Q16" s="4"/>
    </row>
    <row r="17" spans="1:17" ht="4.5" customHeight="1" thickBot="1" x14ac:dyDescent="0.35">
      <c r="A17" s="4"/>
      <c r="B17" s="235"/>
      <c r="C17" s="236"/>
      <c r="D17" s="236"/>
      <c r="E17" s="236"/>
      <c r="F17" s="236"/>
      <c r="G17" s="236"/>
      <c r="H17" s="236"/>
      <c r="I17" s="236"/>
      <c r="J17" s="236"/>
      <c r="K17" s="236"/>
      <c r="L17" s="236"/>
      <c r="M17" s="236"/>
      <c r="N17" s="236"/>
      <c r="O17" s="236"/>
      <c r="P17" s="237"/>
      <c r="Q17" s="4"/>
    </row>
    <row r="18" spans="1:17" ht="50.25" customHeight="1" thickBot="1" x14ac:dyDescent="0.3">
      <c r="A18" s="4"/>
      <c r="B18" s="9" t="s">
        <v>11</v>
      </c>
      <c r="C18" s="244" t="s">
        <v>118</v>
      </c>
      <c r="D18" s="245"/>
      <c r="E18" s="245"/>
      <c r="F18" s="245"/>
      <c r="G18" s="245"/>
      <c r="H18" s="245"/>
      <c r="I18" s="245"/>
      <c r="J18" s="245"/>
      <c r="K18" s="245"/>
      <c r="L18" s="245"/>
      <c r="M18" s="245"/>
      <c r="N18" s="245"/>
      <c r="O18" s="245"/>
      <c r="P18" s="246"/>
      <c r="Q18" s="4"/>
    </row>
    <row r="19" spans="1:17" ht="3" customHeight="1" thickBot="1" x14ac:dyDescent="0.35">
      <c r="A19" s="4"/>
      <c r="B19" s="247"/>
      <c r="C19" s="247"/>
      <c r="D19" s="247"/>
      <c r="E19" s="247"/>
      <c r="F19" s="247"/>
      <c r="G19" s="247"/>
      <c r="H19" s="247"/>
      <c r="I19" s="247"/>
      <c r="J19" s="247"/>
      <c r="K19" s="247"/>
      <c r="L19" s="247"/>
      <c r="M19" s="247"/>
      <c r="N19" s="247"/>
      <c r="O19" s="247"/>
      <c r="P19" s="247"/>
      <c r="Q19" s="4"/>
    </row>
    <row r="20" spans="1:17" ht="17.25" customHeight="1" thickBot="1" x14ac:dyDescent="0.35">
      <c r="A20" s="4"/>
      <c r="B20" s="178" t="s">
        <v>26</v>
      </c>
      <c r="C20" s="179"/>
      <c r="D20" s="179"/>
      <c r="E20" s="179"/>
      <c r="F20" s="179"/>
      <c r="G20" s="179"/>
      <c r="H20" s="179"/>
      <c r="I20" s="179"/>
      <c r="J20" s="179"/>
      <c r="K20" s="179"/>
      <c r="L20" s="179"/>
      <c r="M20" s="179"/>
      <c r="N20" s="179"/>
      <c r="O20" s="179"/>
      <c r="P20" s="180"/>
      <c r="Q20" s="4"/>
    </row>
    <row r="21" spans="1:17" ht="3" customHeight="1" thickBot="1" x14ac:dyDescent="0.35">
      <c r="A21" s="4"/>
      <c r="B21" s="248"/>
      <c r="C21" s="249"/>
      <c r="D21" s="249"/>
      <c r="E21" s="249"/>
      <c r="F21" s="249"/>
      <c r="G21" s="249"/>
      <c r="H21" s="249"/>
      <c r="I21" s="249"/>
      <c r="J21" s="249"/>
      <c r="K21" s="249"/>
      <c r="L21" s="249"/>
      <c r="M21" s="249"/>
      <c r="N21" s="249"/>
      <c r="O21" s="249"/>
      <c r="P21" s="250"/>
      <c r="Q21" s="4"/>
    </row>
    <row r="22" spans="1:17" ht="51" customHeight="1" thickBot="1" x14ac:dyDescent="0.3">
      <c r="A22" s="4"/>
      <c r="B22" s="9" t="s">
        <v>3</v>
      </c>
      <c r="C22" s="251" t="s">
        <v>168</v>
      </c>
      <c r="D22" s="252"/>
      <c r="E22" s="252"/>
      <c r="F22" s="252"/>
      <c r="G22" s="252"/>
      <c r="H22" s="252"/>
      <c r="I22" s="252"/>
      <c r="J22" s="252"/>
      <c r="K22" s="252"/>
      <c r="L22" s="252"/>
      <c r="M22" s="252"/>
      <c r="N22" s="252"/>
      <c r="O22" s="252"/>
      <c r="P22" s="253"/>
      <c r="Q22" s="4"/>
    </row>
    <row r="23" spans="1:17" ht="3" customHeight="1" thickBot="1" x14ac:dyDescent="0.35">
      <c r="A23" s="4"/>
      <c r="B23" s="235"/>
      <c r="C23" s="236"/>
      <c r="D23" s="236"/>
      <c r="E23" s="236"/>
      <c r="F23" s="236"/>
      <c r="G23" s="236"/>
      <c r="H23" s="236"/>
      <c r="I23" s="236"/>
      <c r="J23" s="236"/>
      <c r="K23" s="236"/>
      <c r="L23" s="236"/>
      <c r="M23" s="236"/>
      <c r="N23" s="236"/>
      <c r="O23" s="236"/>
      <c r="P23" s="237"/>
      <c r="Q23" s="4"/>
    </row>
    <row r="24" spans="1:17" ht="108.75" customHeight="1" thickBot="1" x14ac:dyDescent="0.3">
      <c r="A24" s="4"/>
      <c r="B24" s="9" t="s">
        <v>12</v>
      </c>
      <c r="C24" s="216" t="s">
        <v>169</v>
      </c>
      <c r="D24" s="217"/>
      <c r="E24" s="217"/>
      <c r="F24" s="217"/>
      <c r="G24" s="217"/>
      <c r="H24" s="217"/>
      <c r="I24" s="217"/>
      <c r="J24" s="217"/>
      <c r="K24" s="217"/>
      <c r="L24" s="217"/>
      <c r="M24" s="217"/>
      <c r="N24" s="217"/>
      <c r="O24" s="217"/>
      <c r="P24" s="218"/>
      <c r="Q24" s="4"/>
    </row>
    <row r="25" spans="1:17" ht="3" customHeight="1" thickBot="1" x14ac:dyDescent="0.35">
      <c r="A25" s="4"/>
      <c r="B25" s="219"/>
      <c r="C25" s="220"/>
      <c r="D25" s="220"/>
      <c r="E25" s="220"/>
      <c r="F25" s="220"/>
      <c r="G25" s="220"/>
      <c r="H25" s="220"/>
      <c r="I25" s="220"/>
      <c r="J25" s="220"/>
      <c r="K25" s="220"/>
      <c r="L25" s="220"/>
      <c r="M25" s="220"/>
      <c r="N25" s="220"/>
      <c r="O25" s="220"/>
      <c r="P25" s="221"/>
      <c r="Q25" s="4"/>
    </row>
    <row r="26" spans="1:17" ht="13.5" customHeight="1" thickBot="1" x14ac:dyDescent="0.35">
      <c r="A26" s="4"/>
      <c r="B26" s="10" t="s">
        <v>2</v>
      </c>
      <c r="C26" s="222">
        <v>0.95</v>
      </c>
      <c r="D26" s="223"/>
      <c r="E26" s="223"/>
      <c r="F26" s="223"/>
      <c r="G26" s="223"/>
      <c r="H26" s="223"/>
      <c r="I26" s="223"/>
      <c r="J26" s="223"/>
      <c r="K26" s="223"/>
      <c r="L26" s="223"/>
      <c r="M26" s="223"/>
      <c r="N26" s="223"/>
      <c r="O26" s="223"/>
      <c r="P26" s="224"/>
      <c r="Q26" s="4"/>
    </row>
    <row r="27" spans="1:17" ht="3" customHeight="1" thickBot="1" x14ac:dyDescent="0.35">
      <c r="A27" s="4"/>
      <c r="B27" s="225"/>
      <c r="C27" s="226"/>
      <c r="D27" s="226"/>
      <c r="E27" s="226"/>
      <c r="F27" s="226"/>
      <c r="G27" s="226"/>
      <c r="H27" s="226"/>
      <c r="I27" s="226"/>
      <c r="J27" s="226"/>
      <c r="K27" s="226"/>
      <c r="L27" s="226"/>
      <c r="M27" s="226"/>
      <c r="N27" s="226"/>
      <c r="O27" s="226"/>
      <c r="P27" s="227"/>
      <c r="Q27" s="4"/>
    </row>
    <row r="28" spans="1:17" ht="12.75" customHeight="1" thickBot="1" x14ac:dyDescent="0.35">
      <c r="A28" s="4"/>
      <c r="B28" s="10" t="s">
        <v>13</v>
      </c>
      <c r="C28" s="11" t="s">
        <v>14</v>
      </c>
      <c r="D28" s="228" t="s">
        <v>164</v>
      </c>
      <c r="E28" s="223"/>
      <c r="F28" s="223"/>
      <c r="G28" s="224"/>
      <c r="H28" s="229" t="s">
        <v>15</v>
      </c>
      <c r="I28" s="229"/>
      <c r="J28" s="229"/>
      <c r="K28" s="228" t="s">
        <v>128</v>
      </c>
      <c r="L28" s="223"/>
      <c r="M28" s="224"/>
      <c r="N28" s="230" t="s">
        <v>16</v>
      </c>
      <c r="O28" s="231"/>
      <c r="P28" s="55" t="s">
        <v>165</v>
      </c>
      <c r="Q28" s="4"/>
    </row>
    <row r="29" spans="1:17" ht="3" customHeight="1" thickBot="1" x14ac:dyDescent="0.35">
      <c r="A29" s="4"/>
      <c r="B29" s="232"/>
      <c r="C29" s="233"/>
      <c r="D29" s="233"/>
      <c r="E29" s="233"/>
      <c r="F29" s="233"/>
      <c r="G29" s="233"/>
      <c r="H29" s="233"/>
      <c r="I29" s="233"/>
      <c r="J29" s="233"/>
      <c r="K29" s="233"/>
      <c r="L29" s="233"/>
      <c r="M29" s="233"/>
      <c r="N29" s="233"/>
      <c r="O29" s="233"/>
      <c r="P29" s="234"/>
      <c r="Q29" s="4"/>
    </row>
    <row r="30" spans="1:17" ht="13.5" thickBot="1" x14ac:dyDescent="0.35">
      <c r="A30" s="4"/>
      <c r="B30" s="26" t="s">
        <v>7</v>
      </c>
      <c r="C30" s="207" t="s">
        <v>102</v>
      </c>
      <c r="D30" s="208"/>
      <c r="E30" s="208"/>
      <c r="F30" s="208"/>
      <c r="G30" s="208"/>
      <c r="H30" s="208"/>
      <c r="I30" s="208"/>
      <c r="J30" s="208"/>
      <c r="K30" s="208"/>
      <c r="L30" s="208"/>
      <c r="M30" s="208"/>
      <c r="N30" s="208"/>
      <c r="O30" s="208"/>
      <c r="P30" s="209"/>
      <c r="Q30" s="4"/>
    </row>
    <row r="31" spans="1:17" ht="3" customHeight="1" thickBot="1" x14ac:dyDescent="0.35">
      <c r="A31" s="4"/>
      <c r="B31" s="235"/>
      <c r="C31" s="236"/>
      <c r="D31" s="236"/>
      <c r="E31" s="236"/>
      <c r="F31" s="236"/>
      <c r="G31" s="236"/>
      <c r="H31" s="236"/>
      <c r="I31" s="236"/>
      <c r="J31" s="236"/>
      <c r="K31" s="236"/>
      <c r="L31" s="236"/>
      <c r="M31" s="236"/>
      <c r="N31" s="236"/>
      <c r="O31" s="236"/>
      <c r="P31" s="237"/>
      <c r="Q31" s="4"/>
    </row>
    <row r="32" spans="1:17" ht="13.5" thickBot="1" x14ac:dyDescent="0.35">
      <c r="A32" s="4"/>
      <c r="B32" s="26" t="s">
        <v>4</v>
      </c>
      <c r="C32" s="215" t="s">
        <v>51</v>
      </c>
      <c r="D32" s="208"/>
      <c r="E32" s="208"/>
      <c r="F32" s="208"/>
      <c r="G32" s="208"/>
      <c r="H32" s="208"/>
      <c r="I32" s="208"/>
      <c r="J32" s="208"/>
      <c r="K32" s="208"/>
      <c r="L32" s="208"/>
      <c r="M32" s="208"/>
      <c r="N32" s="208"/>
      <c r="O32" s="208"/>
      <c r="P32" s="209"/>
      <c r="Q32" s="4"/>
    </row>
    <row r="33" spans="1:17" ht="3" customHeight="1" thickBot="1" x14ac:dyDescent="0.35">
      <c r="A33" s="4"/>
      <c r="B33" s="235"/>
      <c r="C33" s="236"/>
      <c r="D33" s="236"/>
      <c r="E33" s="236"/>
      <c r="F33" s="236"/>
      <c r="G33" s="236"/>
      <c r="H33" s="236"/>
      <c r="I33" s="236"/>
      <c r="J33" s="236"/>
      <c r="K33" s="236"/>
      <c r="L33" s="236"/>
      <c r="M33" s="236"/>
      <c r="N33" s="236"/>
      <c r="O33" s="236"/>
      <c r="P33" s="237"/>
      <c r="Q33" s="4"/>
    </row>
    <row r="34" spans="1:17" ht="13.5" thickBot="1" x14ac:dyDescent="0.35">
      <c r="A34" s="4"/>
      <c r="B34" s="26" t="s">
        <v>23</v>
      </c>
      <c r="C34" s="215" t="s">
        <v>51</v>
      </c>
      <c r="D34" s="208"/>
      <c r="E34" s="208"/>
      <c r="F34" s="208"/>
      <c r="G34" s="208"/>
      <c r="H34" s="208"/>
      <c r="I34" s="208"/>
      <c r="J34" s="208"/>
      <c r="K34" s="208"/>
      <c r="L34" s="208"/>
      <c r="M34" s="208"/>
      <c r="N34" s="208"/>
      <c r="O34" s="208"/>
      <c r="P34" s="209"/>
      <c r="Q34" s="4"/>
    </row>
    <row r="35" spans="1:17" ht="3" customHeight="1" thickBot="1" x14ac:dyDescent="0.35">
      <c r="A35" s="4"/>
      <c r="B35" s="204"/>
      <c r="C35" s="205"/>
      <c r="D35" s="205"/>
      <c r="E35" s="205"/>
      <c r="F35" s="205"/>
      <c r="G35" s="205"/>
      <c r="H35" s="205"/>
      <c r="I35" s="205"/>
      <c r="J35" s="205"/>
      <c r="K35" s="205"/>
      <c r="L35" s="205"/>
      <c r="M35" s="205"/>
      <c r="N35" s="205"/>
      <c r="O35" s="205"/>
      <c r="P35" s="206"/>
      <c r="Q35" s="4"/>
    </row>
    <row r="36" spans="1:17" ht="16.5" customHeight="1" thickBot="1" x14ac:dyDescent="0.35">
      <c r="A36" s="4"/>
      <c r="B36" s="26" t="s">
        <v>43</v>
      </c>
      <c r="C36" s="207" t="s">
        <v>48</v>
      </c>
      <c r="D36" s="208"/>
      <c r="E36" s="208"/>
      <c r="F36" s="208"/>
      <c r="G36" s="208"/>
      <c r="H36" s="208"/>
      <c r="I36" s="208"/>
      <c r="J36" s="208"/>
      <c r="K36" s="208"/>
      <c r="L36" s="208"/>
      <c r="M36" s="208"/>
      <c r="N36" s="208"/>
      <c r="O36" s="208"/>
      <c r="P36" s="209"/>
      <c r="Q36" s="4"/>
    </row>
    <row r="37" spans="1:17" ht="3" customHeight="1" thickBot="1" x14ac:dyDescent="0.35">
      <c r="A37" s="4"/>
      <c r="B37" s="56"/>
      <c r="C37" s="56"/>
      <c r="D37" s="56"/>
      <c r="E37" s="56"/>
      <c r="F37" s="56"/>
      <c r="G37" s="56"/>
      <c r="H37" s="56"/>
      <c r="I37" s="56"/>
      <c r="J37" s="56"/>
      <c r="K37" s="56"/>
      <c r="L37" s="56"/>
      <c r="M37" s="56"/>
      <c r="N37" s="56"/>
      <c r="O37" s="56"/>
      <c r="P37" s="56"/>
      <c r="Q37" s="4"/>
    </row>
    <row r="38" spans="1:17" ht="13" x14ac:dyDescent="0.3">
      <c r="A38" s="4"/>
      <c r="B38" s="210" t="s">
        <v>17</v>
      </c>
      <c r="C38" s="211"/>
      <c r="D38" s="211"/>
      <c r="E38" s="211"/>
      <c r="F38" s="211"/>
      <c r="G38" s="211"/>
      <c r="H38" s="211"/>
      <c r="I38" s="211"/>
      <c r="J38" s="211"/>
      <c r="K38" s="211"/>
      <c r="L38" s="211"/>
      <c r="M38" s="211"/>
      <c r="N38" s="211"/>
      <c r="O38" s="211"/>
      <c r="P38" s="212"/>
      <c r="Q38" s="4"/>
    </row>
    <row r="39" spans="1:17" ht="13.5" thickBot="1" x14ac:dyDescent="0.35">
      <c r="A39" s="4"/>
      <c r="B39" s="63" t="s">
        <v>22</v>
      </c>
      <c r="C39" s="213" t="s">
        <v>18</v>
      </c>
      <c r="D39" s="213"/>
      <c r="E39" s="213"/>
      <c r="F39" s="213"/>
      <c r="G39" s="213"/>
      <c r="H39" s="213" t="s">
        <v>7</v>
      </c>
      <c r="I39" s="213"/>
      <c r="J39" s="213"/>
      <c r="K39" s="213"/>
      <c r="L39" s="213"/>
      <c r="M39" s="213" t="s">
        <v>19</v>
      </c>
      <c r="N39" s="213"/>
      <c r="O39" s="213"/>
      <c r="P39" s="214"/>
      <c r="Q39" s="4"/>
    </row>
    <row r="40" spans="1:17" ht="66.75" customHeight="1" x14ac:dyDescent="0.25">
      <c r="A40" s="4"/>
      <c r="B40" s="64" t="s">
        <v>158</v>
      </c>
      <c r="C40" s="196" t="s">
        <v>159</v>
      </c>
      <c r="D40" s="196"/>
      <c r="E40" s="196"/>
      <c r="F40" s="196"/>
      <c r="G40" s="196"/>
      <c r="H40" s="197" t="s">
        <v>160</v>
      </c>
      <c r="I40" s="197"/>
      <c r="J40" s="197"/>
      <c r="K40" s="197"/>
      <c r="L40" s="197"/>
      <c r="M40" s="198" t="s">
        <v>170</v>
      </c>
      <c r="N40" s="198"/>
      <c r="O40" s="198"/>
      <c r="P40" s="199"/>
      <c r="Q40" s="4"/>
    </row>
    <row r="41" spans="1:17" ht="55.5" customHeight="1" thickBot="1" x14ac:dyDescent="0.3">
      <c r="A41" s="4"/>
      <c r="B41" s="65" t="s">
        <v>161</v>
      </c>
      <c r="C41" s="200" t="s">
        <v>162</v>
      </c>
      <c r="D41" s="200"/>
      <c r="E41" s="200"/>
      <c r="F41" s="200"/>
      <c r="G41" s="200"/>
      <c r="H41" s="201" t="s">
        <v>160</v>
      </c>
      <c r="I41" s="201"/>
      <c r="J41" s="201"/>
      <c r="K41" s="201"/>
      <c r="L41" s="201"/>
      <c r="M41" s="202" t="s">
        <v>170</v>
      </c>
      <c r="N41" s="202"/>
      <c r="O41" s="202"/>
      <c r="P41" s="203"/>
      <c r="Q41" s="4"/>
    </row>
    <row r="42" spans="1:17" ht="3" customHeight="1" thickBot="1" x14ac:dyDescent="0.35">
      <c r="A42" s="4"/>
      <c r="B42" s="57"/>
      <c r="C42" s="57"/>
      <c r="D42" s="57"/>
      <c r="E42" s="57"/>
      <c r="F42" s="57"/>
      <c r="G42" s="57"/>
      <c r="H42" s="57"/>
      <c r="I42" s="57"/>
      <c r="J42" s="57"/>
      <c r="K42" s="57"/>
      <c r="L42" s="57"/>
      <c r="M42" s="57"/>
      <c r="N42" s="57"/>
      <c r="O42" s="57"/>
      <c r="P42" s="57"/>
      <c r="Q42" s="4"/>
    </row>
    <row r="43" spans="1:17" ht="13.5" customHeight="1" thickBot="1" x14ac:dyDescent="0.35">
      <c r="A43" s="4"/>
      <c r="B43" s="178" t="s">
        <v>8</v>
      </c>
      <c r="C43" s="179"/>
      <c r="D43" s="179"/>
      <c r="E43" s="179"/>
      <c r="F43" s="179"/>
      <c r="G43" s="179"/>
      <c r="H43" s="179"/>
      <c r="I43" s="179"/>
      <c r="J43" s="179"/>
      <c r="K43" s="179"/>
      <c r="L43" s="179"/>
      <c r="M43" s="179"/>
      <c r="N43" s="179"/>
      <c r="O43" s="179"/>
      <c r="P43" s="180"/>
      <c r="Q43" s="4"/>
    </row>
    <row r="44" spans="1:17" ht="3" customHeight="1" thickBot="1" x14ac:dyDescent="0.35">
      <c r="A44" s="4"/>
      <c r="B44" s="29"/>
      <c r="C44" s="28"/>
      <c r="D44" s="28"/>
      <c r="E44" s="28"/>
      <c r="F44" s="28"/>
      <c r="G44" s="28"/>
      <c r="H44" s="28"/>
      <c r="I44" s="28"/>
      <c r="J44" s="28"/>
      <c r="K44" s="28"/>
      <c r="L44" s="28"/>
      <c r="M44" s="28"/>
      <c r="N44" s="28"/>
      <c r="O44" s="28"/>
      <c r="P44" s="30"/>
      <c r="Q44" s="4"/>
    </row>
    <row r="45" spans="1:17" ht="13" x14ac:dyDescent="0.3">
      <c r="A45" s="4"/>
      <c r="B45" s="181" t="s">
        <v>20</v>
      </c>
      <c r="C45" s="85" t="s">
        <v>9</v>
      </c>
      <c r="D45" s="86" t="s">
        <v>67</v>
      </c>
      <c r="E45" s="86" t="s">
        <v>68</v>
      </c>
      <c r="F45" s="86" t="s">
        <v>69</v>
      </c>
      <c r="G45" s="86" t="s">
        <v>70</v>
      </c>
      <c r="H45" s="86" t="s">
        <v>71</v>
      </c>
      <c r="I45" s="86" t="s">
        <v>72</v>
      </c>
      <c r="J45" s="86" t="s">
        <v>73</v>
      </c>
      <c r="K45" s="86" t="s">
        <v>74</v>
      </c>
      <c r="L45" s="86" t="s">
        <v>75</v>
      </c>
      <c r="M45" s="86" t="s">
        <v>76</v>
      </c>
      <c r="N45" s="86" t="s">
        <v>77</v>
      </c>
      <c r="O45" s="87" t="s">
        <v>78</v>
      </c>
      <c r="P45" s="88" t="s">
        <v>10</v>
      </c>
      <c r="Q45" s="4"/>
    </row>
    <row r="46" spans="1:17" ht="13.5" thickBot="1" x14ac:dyDescent="0.35">
      <c r="A46" s="4"/>
      <c r="B46" s="182"/>
      <c r="C46" s="89" t="s">
        <v>10</v>
      </c>
      <c r="D46" s="90"/>
      <c r="E46" s="91">
        <f>'1.1. Registro consulta E.F.'!D10</f>
        <v>1</v>
      </c>
      <c r="F46" s="90"/>
      <c r="G46" s="91">
        <f>'1.1. Registro consulta E.F.'!F10</f>
        <v>1</v>
      </c>
      <c r="H46" s="90"/>
      <c r="I46" s="91">
        <f>'1.1. Registro consulta E.F.'!H10</f>
        <v>1</v>
      </c>
      <c r="J46" s="90"/>
      <c r="K46" s="91">
        <f>'1.1. Registro consulta E.F.'!J10</f>
        <v>1</v>
      </c>
      <c r="L46" s="90"/>
      <c r="M46" s="91">
        <f>'1.1. Registro consulta E.F.'!L10</f>
        <v>1</v>
      </c>
      <c r="N46" s="90"/>
      <c r="O46" s="91">
        <f>'1.1. Registro consulta E.F.'!N10</f>
        <v>1</v>
      </c>
      <c r="P46" s="91">
        <f>'1.1. Registro consulta E.F.'!P10</f>
        <v>1</v>
      </c>
      <c r="Q46" s="4"/>
    </row>
    <row r="47" spans="1:17" ht="6.75" customHeight="1" thickBot="1" x14ac:dyDescent="0.35">
      <c r="A47" s="4"/>
      <c r="B47" s="58">
        <v>0.9</v>
      </c>
      <c r="C47" s="59"/>
      <c r="D47" s="59"/>
      <c r="E47" s="60">
        <f>$C$26</f>
        <v>0.95</v>
      </c>
      <c r="F47" s="60">
        <f>+$C$26</f>
        <v>0.95</v>
      </c>
      <c r="G47" s="60">
        <f>$C$26</f>
        <v>0.95</v>
      </c>
      <c r="H47" s="59"/>
      <c r="I47" s="60">
        <f>$C$26</f>
        <v>0.95</v>
      </c>
      <c r="J47" s="59"/>
      <c r="K47" s="60">
        <f>$C$26</f>
        <v>0.95</v>
      </c>
      <c r="L47" s="60">
        <f>+$C$26</f>
        <v>0.95</v>
      </c>
      <c r="M47" s="60">
        <f>$C$26</f>
        <v>0.95</v>
      </c>
      <c r="N47" s="59"/>
      <c r="O47" s="60">
        <f>$C$26</f>
        <v>0.95</v>
      </c>
      <c r="P47" s="60">
        <f>+$C$26</f>
        <v>0.95</v>
      </c>
      <c r="Q47" s="4"/>
    </row>
    <row r="48" spans="1:17" ht="22.5" customHeight="1" thickBot="1" x14ac:dyDescent="0.35">
      <c r="A48" s="4"/>
      <c r="B48" s="183" t="s">
        <v>21</v>
      </c>
      <c r="C48" s="184"/>
      <c r="D48" s="184"/>
      <c r="E48" s="184"/>
      <c r="F48" s="184"/>
      <c r="G48" s="184"/>
      <c r="H48" s="184"/>
      <c r="I48" s="184"/>
      <c r="J48" s="184"/>
      <c r="K48" s="184"/>
      <c r="L48" s="184"/>
      <c r="M48" s="184"/>
      <c r="N48" s="184"/>
      <c r="O48" s="184"/>
      <c r="P48" s="185"/>
      <c r="Q48" s="4"/>
    </row>
    <row r="49" spans="1:17" x14ac:dyDescent="0.25">
      <c r="A49" s="4"/>
      <c r="B49" s="186"/>
      <c r="C49" s="187"/>
      <c r="D49" s="187"/>
      <c r="E49" s="187"/>
      <c r="F49" s="187"/>
      <c r="G49" s="187"/>
      <c r="H49" s="187"/>
      <c r="I49" s="187"/>
      <c r="J49" s="187"/>
      <c r="K49" s="187"/>
      <c r="L49" s="187"/>
      <c r="M49" s="187"/>
      <c r="N49" s="187"/>
      <c r="O49" s="187"/>
      <c r="P49" s="188"/>
      <c r="Q49" s="4"/>
    </row>
    <row r="50" spans="1:17" x14ac:dyDescent="0.25">
      <c r="A50" s="4"/>
      <c r="B50" s="189"/>
      <c r="C50" s="190"/>
      <c r="D50" s="190"/>
      <c r="E50" s="190"/>
      <c r="F50" s="190"/>
      <c r="G50" s="190"/>
      <c r="H50" s="190"/>
      <c r="I50" s="190"/>
      <c r="J50" s="190"/>
      <c r="K50" s="190"/>
      <c r="L50" s="190"/>
      <c r="M50" s="190"/>
      <c r="N50" s="190"/>
      <c r="O50" s="190"/>
      <c r="P50" s="191"/>
      <c r="Q50" s="4"/>
    </row>
    <row r="51" spans="1:17" x14ac:dyDescent="0.25">
      <c r="A51" s="4"/>
      <c r="B51" s="189"/>
      <c r="C51" s="190"/>
      <c r="D51" s="190"/>
      <c r="E51" s="190"/>
      <c r="F51" s="190"/>
      <c r="G51" s="190"/>
      <c r="H51" s="190"/>
      <c r="I51" s="190"/>
      <c r="J51" s="190"/>
      <c r="K51" s="190"/>
      <c r="L51" s="190"/>
      <c r="M51" s="190"/>
      <c r="N51" s="190"/>
      <c r="O51" s="190"/>
      <c r="P51" s="191"/>
      <c r="Q51" s="4"/>
    </row>
    <row r="52" spans="1:17" x14ac:dyDescent="0.25">
      <c r="A52" s="4"/>
      <c r="B52" s="189"/>
      <c r="C52" s="190"/>
      <c r="D52" s="190"/>
      <c r="E52" s="190"/>
      <c r="F52" s="190"/>
      <c r="G52" s="190"/>
      <c r="H52" s="190"/>
      <c r="I52" s="190"/>
      <c r="J52" s="190"/>
      <c r="K52" s="190"/>
      <c r="L52" s="190"/>
      <c r="M52" s="190"/>
      <c r="N52" s="190"/>
      <c r="O52" s="190"/>
      <c r="P52" s="191"/>
      <c r="Q52" s="4"/>
    </row>
    <row r="53" spans="1:17" x14ac:dyDescent="0.25">
      <c r="A53" s="4"/>
      <c r="B53" s="189"/>
      <c r="C53" s="190"/>
      <c r="D53" s="190"/>
      <c r="E53" s="190"/>
      <c r="F53" s="190"/>
      <c r="G53" s="190"/>
      <c r="H53" s="190"/>
      <c r="I53" s="190"/>
      <c r="J53" s="190"/>
      <c r="K53" s="190"/>
      <c r="L53" s="190"/>
      <c r="M53" s="190"/>
      <c r="N53" s="190"/>
      <c r="O53" s="190"/>
      <c r="P53" s="191"/>
      <c r="Q53" s="4"/>
    </row>
    <row r="54" spans="1:17" x14ac:dyDescent="0.25">
      <c r="A54" s="4"/>
      <c r="B54" s="189"/>
      <c r="C54" s="190"/>
      <c r="D54" s="190"/>
      <c r="E54" s="190"/>
      <c r="F54" s="190"/>
      <c r="G54" s="190"/>
      <c r="H54" s="190"/>
      <c r="I54" s="190"/>
      <c r="J54" s="190"/>
      <c r="K54" s="190"/>
      <c r="L54" s="190"/>
      <c r="M54" s="190"/>
      <c r="N54" s="190"/>
      <c r="O54" s="190"/>
      <c r="P54" s="191"/>
      <c r="Q54" s="4"/>
    </row>
    <row r="55" spans="1:17" x14ac:dyDescent="0.25">
      <c r="A55" s="4"/>
      <c r="B55" s="189"/>
      <c r="C55" s="190"/>
      <c r="D55" s="190"/>
      <c r="E55" s="190"/>
      <c r="F55" s="190"/>
      <c r="G55" s="190"/>
      <c r="H55" s="190"/>
      <c r="I55" s="190"/>
      <c r="J55" s="190"/>
      <c r="K55" s="190"/>
      <c r="L55" s="190"/>
      <c r="M55" s="190"/>
      <c r="N55" s="190"/>
      <c r="O55" s="190"/>
      <c r="P55" s="191"/>
      <c r="Q55" s="4"/>
    </row>
    <row r="56" spans="1:17" x14ac:dyDescent="0.25">
      <c r="A56" s="4"/>
      <c r="B56" s="189"/>
      <c r="C56" s="190"/>
      <c r="D56" s="190"/>
      <c r="E56" s="190"/>
      <c r="F56" s="190"/>
      <c r="G56" s="190"/>
      <c r="H56" s="190"/>
      <c r="I56" s="190"/>
      <c r="J56" s="190"/>
      <c r="K56" s="190"/>
      <c r="L56" s="190"/>
      <c r="M56" s="190"/>
      <c r="N56" s="190"/>
      <c r="O56" s="190"/>
      <c r="P56" s="191"/>
      <c r="Q56" s="4"/>
    </row>
    <row r="57" spans="1:17" x14ac:dyDescent="0.25">
      <c r="A57" s="4"/>
      <c r="B57" s="189"/>
      <c r="C57" s="190"/>
      <c r="D57" s="190"/>
      <c r="E57" s="190"/>
      <c r="F57" s="190"/>
      <c r="G57" s="190"/>
      <c r="H57" s="190"/>
      <c r="I57" s="190"/>
      <c r="J57" s="190"/>
      <c r="K57" s="190"/>
      <c r="L57" s="190"/>
      <c r="M57" s="190"/>
      <c r="N57" s="190"/>
      <c r="O57" s="190"/>
      <c r="P57" s="191"/>
      <c r="Q57" s="4"/>
    </row>
    <row r="58" spans="1:17" x14ac:dyDescent="0.25">
      <c r="A58" s="4"/>
      <c r="B58" s="189"/>
      <c r="C58" s="190"/>
      <c r="D58" s="190"/>
      <c r="E58" s="190"/>
      <c r="F58" s="190"/>
      <c r="G58" s="190"/>
      <c r="H58" s="190"/>
      <c r="I58" s="190"/>
      <c r="J58" s="190"/>
      <c r="K58" s="190"/>
      <c r="L58" s="190"/>
      <c r="M58" s="190"/>
      <c r="N58" s="190"/>
      <c r="O58" s="190"/>
      <c r="P58" s="191"/>
      <c r="Q58" s="4"/>
    </row>
    <row r="59" spans="1:17" x14ac:dyDescent="0.25">
      <c r="A59" s="4"/>
      <c r="B59" s="189"/>
      <c r="C59" s="190"/>
      <c r="D59" s="190"/>
      <c r="E59" s="190"/>
      <c r="F59" s="190"/>
      <c r="G59" s="190"/>
      <c r="H59" s="190"/>
      <c r="I59" s="190"/>
      <c r="J59" s="190"/>
      <c r="K59" s="190"/>
      <c r="L59" s="190"/>
      <c r="M59" s="190"/>
      <c r="N59" s="190"/>
      <c r="O59" s="190"/>
      <c r="P59" s="191"/>
      <c r="Q59" s="4"/>
    </row>
    <row r="60" spans="1:17" x14ac:dyDescent="0.25">
      <c r="A60" s="4"/>
      <c r="B60" s="189"/>
      <c r="C60" s="190"/>
      <c r="D60" s="190"/>
      <c r="E60" s="190"/>
      <c r="F60" s="190"/>
      <c r="G60" s="190"/>
      <c r="H60" s="190"/>
      <c r="I60" s="190"/>
      <c r="J60" s="190"/>
      <c r="K60" s="190"/>
      <c r="L60" s="190"/>
      <c r="M60" s="190"/>
      <c r="N60" s="190"/>
      <c r="O60" s="190"/>
      <c r="P60" s="191"/>
      <c r="Q60" s="4"/>
    </row>
    <row r="61" spans="1:17" x14ac:dyDescent="0.25">
      <c r="A61" s="4"/>
      <c r="B61" s="189"/>
      <c r="C61" s="190"/>
      <c r="D61" s="190"/>
      <c r="E61" s="190"/>
      <c r="F61" s="190"/>
      <c r="G61" s="190"/>
      <c r="H61" s="190"/>
      <c r="I61" s="190"/>
      <c r="J61" s="190"/>
      <c r="K61" s="190"/>
      <c r="L61" s="190"/>
      <c r="M61" s="190"/>
      <c r="N61" s="190"/>
      <c r="O61" s="190"/>
      <c r="P61" s="191"/>
      <c r="Q61" s="4"/>
    </row>
    <row r="62" spans="1:17" x14ac:dyDescent="0.25">
      <c r="A62" s="4"/>
      <c r="B62" s="189"/>
      <c r="C62" s="190"/>
      <c r="D62" s="190"/>
      <c r="E62" s="190"/>
      <c r="F62" s="190"/>
      <c r="G62" s="190"/>
      <c r="H62" s="190"/>
      <c r="I62" s="190"/>
      <c r="J62" s="190"/>
      <c r="K62" s="190"/>
      <c r="L62" s="190"/>
      <c r="M62" s="190"/>
      <c r="N62" s="190"/>
      <c r="O62" s="190"/>
      <c r="P62" s="191"/>
      <c r="Q62" s="4"/>
    </row>
    <row r="63" spans="1:17" x14ac:dyDescent="0.25">
      <c r="A63" s="4"/>
      <c r="B63" s="189"/>
      <c r="C63" s="190"/>
      <c r="D63" s="190"/>
      <c r="E63" s="190"/>
      <c r="F63" s="190"/>
      <c r="G63" s="190"/>
      <c r="H63" s="190"/>
      <c r="I63" s="190"/>
      <c r="J63" s="190"/>
      <c r="K63" s="190"/>
      <c r="L63" s="190"/>
      <c r="M63" s="190"/>
      <c r="N63" s="190"/>
      <c r="O63" s="190"/>
      <c r="P63" s="191"/>
      <c r="Q63" s="4"/>
    </row>
    <row r="64" spans="1:17" ht="13" thickBot="1" x14ac:dyDescent="0.3">
      <c r="A64" s="4"/>
      <c r="B64" s="192"/>
      <c r="C64" s="193"/>
      <c r="D64" s="193"/>
      <c r="E64" s="193"/>
      <c r="F64" s="193"/>
      <c r="G64" s="193"/>
      <c r="H64" s="193"/>
      <c r="I64" s="193"/>
      <c r="J64" s="193"/>
      <c r="K64" s="193"/>
      <c r="L64" s="193"/>
      <c r="M64" s="193"/>
      <c r="N64" s="193"/>
      <c r="O64" s="193"/>
      <c r="P64" s="194"/>
      <c r="Q64" s="4"/>
    </row>
    <row r="65" spans="1:19" s="5" customFormat="1" ht="3" customHeight="1" thickBot="1" x14ac:dyDescent="0.3">
      <c r="A65" s="195"/>
      <c r="B65" s="195"/>
      <c r="C65" s="195"/>
      <c r="D65" s="195"/>
      <c r="E65" s="195"/>
      <c r="F65" s="195"/>
      <c r="G65" s="195"/>
      <c r="H65" s="195"/>
      <c r="I65" s="195"/>
      <c r="J65" s="195"/>
      <c r="K65" s="195"/>
      <c r="L65" s="195"/>
      <c r="M65" s="195"/>
      <c r="N65" s="195"/>
      <c r="O65" s="195"/>
      <c r="P65" s="195"/>
      <c r="Q65" s="195"/>
      <c r="S65" s="61"/>
    </row>
    <row r="66" spans="1:19" ht="15" customHeight="1" x14ac:dyDescent="0.25">
      <c r="A66" s="4"/>
      <c r="B66" s="167" t="s">
        <v>5</v>
      </c>
      <c r="C66" s="175" t="s">
        <v>166</v>
      </c>
      <c r="D66" s="176"/>
      <c r="E66" s="176"/>
      <c r="F66" s="176"/>
      <c r="G66" s="176"/>
      <c r="H66" s="176"/>
      <c r="I66" s="176"/>
      <c r="J66" s="176"/>
      <c r="K66" s="176"/>
      <c r="L66" s="176"/>
      <c r="M66" s="176"/>
      <c r="N66" s="176"/>
      <c r="O66" s="176"/>
      <c r="P66" s="177"/>
      <c r="Q66" s="4"/>
    </row>
    <row r="67" spans="1:19" ht="124.5" customHeight="1" x14ac:dyDescent="0.25">
      <c r="A67" s="4"/>
      <c r="B67" s="168"/>
      <c r="C67" s="172" t="s">
        <v>254</v>
      </c>
      <c r="D67" s="173"/>
      <c r="E67" s="173"/>
      <c r="F67" s="173"/>
      <c r="G67" s="173"/>
      <c r="H67" s="173"/>
      <c r="I67" s="173"/>
      <c r="J67" s="173"/>
      <c r="K67" s="173"/>
      <c r="L67" s="173"/>
      <c r="M67" s="173"/>
      <c r="N67" s="173"/>
      <c r="O67" s="173"/>
      <c r="P67" s="174"/>
      <c r="Q67" s="4"/>
    </row>
    <row r="68" spans="1:19" ht="18" customHeight="1" x14ac:dyDescent="0.25">
      <c r="A68" s="4"/>
      <c r="B68" s="168"/>
      <c r="C68" s="169" t="s">
        <v>167</v>
      </c>
      <c r="D68" s="170"/>
      <c r="E68" s="170"/>
      <c r="F68" s="170"/>
      <c r="G68" s="170"/>
      <c r="H68" s="170"/>
      <c r="I68" s="170"/>
      <c r="J68" s="170"/>
      <c r="K68" s="170"/>
      <c r="L68" s="170"/>
      <c r="M68" s="170"/>
      <c r="N68" s="170"/>
      <c r="O68" s="170"/>
      <c r="P68" s="171"/>
      <c r="Q68" s="4"/>
    </row>
    <row r="69" spans="1:19" ht="137.25" customHeight="1" thickBot="1" x14ac:dyDescent="0.3">
      <c r="A69" s="4"/>
      <c r="B69" s="168"/>
      <c r="C69" s="172" t="s">
        <v>256</v>
      </c>
      <c r="D69" s="173"/>
      <c r="E69" s="173"/>
      <c r="F69" s="173"/>
      <c r="G69" s="173"/>
      <c r="H69" s="173"/>
      <c r="I69" s="173"/>
      <c r="J69" s="173"/>
      <c r="K69" s="173"/>
      <c r="L69" s="173"/>
      <c r="M69" s="173"/>
      <c r="N69" s="173"/>
      <c r="O69" s="173"/>
      <c r="P69" s="174"/>
      <c r="Q69" s="4"/>
    </row>
    <row r="70" spans="1:19" ht="30.75" customHeight="1" thickBot="1" x14ac:dyDescent="0.3">
      <c r="A70" s="4"/>
      <c r="B70" s="62" t="s">
        <v>42</v>
      </c>
      <c r="C70" s="162" t="s">
        <v>150</v>
      </c>
      <c r="D70" s="163"/>
      <c r="E70" s="163"/>
      <c r="F70" s="163"/>
      <c r="G70" s="163"/>
      <c r="H70" s="163"/>
      <c r="I70" s="163"/>
      <c r="J70" s="163"/>
      <c r="K70" s="163"/>
      <c r="L70" s="163"/>
      <c r="M70" s="163"/>
      <c r="N70" s="163"/>
      <c r="O70" s="163"/>
      <c r="P70" s="164"/>
      <c r="Q70" s="4"/>
    </row>
    <row r="71" spans="1:19" ht="27.75" customHeight="1" thickBot="1" x14ac:dyDescent="0.3">
      <c r="A71" s="4"/>
      <c r="B71" s="62" t="s">
        <v>55</v>
      </c>
      <c r="C71" s="165" t="s">
        <v>56</v>
      </c>
      <c r="D71" s="165"/>
      <c r="E71" s="165"/>
      <c r="F71" s="165"/>
      <c r="G71" s="165"/>
      <c r="H71" s="165"/>
      <c r="I71" s="165"/>
      <c r="J71" s="165"/>
      <c r="K71" s="165"/>
      <c r="L71" s="165"/>
      <c r="M71" s="165"/>
      <c r="N71" s="165"/>
      <c r="O71" s="165"/>
      <c r="P71" s="166"/>
      <c r="Q71" s="4"/>
    </row>
    <row r="72" spans="1:19" x14ac:dyDescent="0.25">
      <c r="B72" s="2"/>
    </row>
    <row r="73" spans="1:19" x14ac:dyDescent="0.25">
      <c r="B73" s="2"/>
    </row>
    <row r="74" spans="1:19" x14ac:dyDescent="0.25">
      <c r="B74" s="2"/>
      <c r="C74" s="6"/>
    </row>
    <row r="75" spans="1:19" hidden="1" x14ac:dyDescent="0.25">
      <c r="B75" s="2"/>
      <c r="C75" s="2">
        <v>2018</v>
      </c>
    </row>
    <row r="76" spans="1:19" hidden="1" x14ac:dyDescent="0.25">
      <c r="B76" s="2"/>
      <c r="C76" s="2">
        <v>2019</v>
      </c>
    </row>
    <row r="77" spans="1:19" x14ac:dyDescent="0.25">
      <c r="B77" s="2"/>
    </row>
    <row r="78" spans="1:19" x14ac:dyDescent="0.25">
      <c r="B78" s="2"/>
    </row>
    <row r="79" spans="1:19" x14ac:dyDescent="0.25">
      <c r="B79" s="2"/>
    </row>
    <row r="80" spans="1:19" x14ac:dyDescent="0.25">
      <c r="B80" s="2"/>
    </row>
    <row r="81" spans="2:17" x14ac:dyDescent="0.25">
      <c r="B81" s="2"/>
    </row>
    <row r="82" spans="2:17" s="3" customFormat="1" x14ac:dyDescent="0.25"/>
    <row r="83" spans="2:17" s="3" customFormat="1" x14ac:dyDescent="0.25">
      <c r="B83" s="46"/>
      <c r="C83" s="46"/>
      <c r="D83" s="46"/>
      <c r="E83" s="46"/>
      <c r="F83" s="46"/>
      <c r="G83" s="46"/>
      <c r="H83" s="46"/>
      <c r="I83" s="46"/>
      <c r="J83" s="46"/>
      <c r="K83" s="46"/>
      <c r="L83" s="46"/>
      <c r="M83" s="46"/>
      <c r="N83" s="46"/>
      <c r="O83" s="46"/>
    </row>
    <row r="84" spans="2:17" s="3" customFormat="1" x14ac:dyDescent="0.25">
      <c r="B84" s="46"/>
      <c r="C84" s="46"/>
      <c r="D84" s="46"/>
      <c r="E84" s="46"/>
      <c r="F84" s="46"/>
      <c r="G84" s="46"/>
      <c r="H84" s="46"/>
      <c r="I84" s="46"/>
      <c r="J84" s="46"/>
      <c r="K84" s="46"/>
      <c r="L84" s="46"/>
      <c r="M84" s="46"/>
      <c r="N84" s="46"/>
      <c r="O84" s="46"/>
    </row>
    <row r="85" spans="2:17" s="3" customFormat="1" x14ac:dyDescent="0.25">
      <c r="B85" s="46"/>
      <c r="C85" s="46"/>
      <c r="D85" s="46"/>
      <c r="E85" s="46"/>
      <c r="F85" s="46"/>
      <c r="G85" s="46"/>
      <c r="H85" s="46"/>
      <c r="I85" s="46"/>
      <c r="J85" s="46"/>
      <c r="K85" s="46"/>
      <c r="L85" s="46"/>
      <c r="M85" s="46"/>
      <c r="N85" s="46"/>
      <c r="O85" s="46"/>
    </row>
    <row r="86" spans="2:17" s="3" customFormat="1" x14ac:dyDescent="0.25">
      <c r="B86" s="46"/>
      <c r="C86" s="46"/>
      <c r="D86" s="46"/>
      <c r="E86" s="46"/>
      <c r="F86" s="46"/>
      <c r="G86" s="46"/>
      <c r="H86" s="46"/>
      <c r="I86" s="46"/>
      <c r="J86" s="46"/>
      <c r="K86" s="46"/>
      <c r="L86" s="46"/>
      <c r="M86" s="46"/>
      <c r="N86" s="46"/>
      <c r="O86" s="46"/>
    </row>
    <row r="87" spans="2:17" s="3" customFormat="1" x14ac:dyDescent="0.25">
      <c r="B87" s="41"/>
      <c r="C87" s="41"/>
      <c r="D87" s="41"/>
      <c r="E87" s="41"/>
      <c r="F87" s="41"/>
      <c r="G87" s="46"/>
      <c r="H87" s="46"/>
      <c r="I87" s="46"/>
      <c r="J87" s="46"/>
      <c r="K87" s="46"/>
      <c r="L87" s="46"/>
      <c r="M87" s="46"/>
      <c r="N87" s="46"/>
      <c r="O87" s="46"/>
    </row>
    <row r="88" spans="2:17" s="3" customFormat="1" x14ac:dyDescent="0.25">
      <c r="B88" s="41"/>
      <c r="C88" s="41"/>
      <c r="D88" s="41"/>
      <c r="E88" s="41"/>
      <c r="F88" s="41"/>
      <c r="G88" s="46"/>
      <c r="H88" s="46"/>
      <c r="I88" s="46"/>
      <c r="J88" s="46"/>
      <c r="K88" s="46"/>
      <c r="L88" s="46"/>
      <c r="M88" s="46"/>
      <c r="N88" s="46"/>
      <c r="O88" s="46"/>
    </row>
    <row r="89" spans="2:17" s="3" customFormat="1" x14ac:dyDescent="0.25">
      <c r="B89" s="41"/>
      <c r="C89" s="41"/>
      <c r="D89" s="41"/>
      <c r="E89" s="41"/>
      <c r="F89" s="41"/>
      <c r="G89" s="46"/>
      <c r="H89" s="46"/>
      <c r="I89" s="46"/>
      <c r="J89" s="46"/>
      <c r="K89" s="46"/>
      <c r="L89" s="46"/>
      <c r="M89" s="46"/>
      <c r="N89" s="46"/>
      <c r="O89" s="46"/>
    </row>
    <row r="90" spans="2:17" s="3" customFormat="1" x14ac:dyDescent="0.25">
      <c r="B90" s="41"/>
      <c r="C90" s="41"/>
      <c r="D90" s="41"/>
      <c r="E90" s="41"/>
      <c r="F90" s="41"/>
      <c r="G90" s="46"/>
      <c r="H90" s="46"/>
      <c r="I90" s="46"/>
      <c r="J90" s="46"/>
      <c r="K90" s="46"/>
      <c r="L90" s="46"/>
      <c r="M90" s="46"/>
      <c r="N90" s="46"/>
      <c r="O90" s="46"/>
    </row>
    <row r="91" spans="2:17" s="3" customFormat="1" x14ac:dyDescent="0.25">
      <c r="B91" s="41"/>
      <c r="C91" s="41"/>
      <c r="D91" s="41"/>
      <c r="E91" s="41"/>
      <c r="F91" s="41"/>
      <c r="G91" s="46"/>
      <c r="H91" s="46"/>
      <c r="I91" s="46"/>
      <c r="J91" s="46"/>
      <c r="K91" s="46"/>
      <c r="L91" s="46"/>
      <c r="M91" s="46"/>
      <c r="N91" s="46"/>
      <c r="O91" s="46"/>
    </row>
    <row r="92" spans="2:17" s="3" customFormat="1" x14ac:dyDescent="0.25">
      <c r="B92" s="41"/>
      <c r="C92" s="41"/>
      <c r="D92" s="41"/>
      <c r="E92" s="41"/>
      <c r="F92" s="41"/>
      <c r="G92" s="46"/>
      <c r="H92" s="46"/>
      <c r="I92" s="46"/>
      <c r="J92" s="46"/>
      <c r="K92" s="46"/>
      <c r="L92" s="46"/>
      <c r="M92" s="46"/>
      <c r="N92" s="46"/>
      <c r="O92" s="46"/>
    </row>
    <row r="93" spans="2:17" s="3" customFormat="1" x14ac:dyDescent="0.25">
      <c r="B93" s="41"/>
      <c r="C93" s="41"/>
      <c r="D93" s="41"/>
      <c r="E93" s="41"/>
      <c r="F93" s="41"/>
      <c r="G93" s="46"/>
      <c r="H93" s="46"/>
      <c r="I93" s="46"/>
      <c r="J93" s="46"/>
      <c r="K93" s="46"/>
      <c r="L93" s="46"/>
      <c r="M93" s="46"/>
      <c r="N93" s="46"/>
      <c r="O93" s="46"/>
      <c r="P93" s="40"/>
    </row>
    <row r="94" spans="2:17" s="3" customFormat="1" x14ac:dyDescent="0.25">
      <c r="B94" s="41"/>
      <c r="C94" s="41"/>
      <c r="D94" s="41"/>
      <c r="E94" s="41"/>
      <c r="F94" s="41"/>
      <c r="G94" s="46"/>
      <c r="H94" s="46"/>
      <c r="I94" s="46"/>
      <c r="J94" s="46"/>
      <c r="K94" s="46"/>
      <c r="L94" s="46"/>
      <c r="M94" s="46"/>
      <c r="N94" s="46"/>
      <c r="O94" s="46"/>
      <c r="P94" s="40"/>
    </row>
    <row r="95" spans="2:17" s="3" customFormat="1" x14ac:dyDescent="0.25">
      <c r="B95" s="41"/>
      <c r="C95" s="41"/>
      <c r="D95" s="41"/>
      <c r="E95" s="41"/>
      <c r="F95" s="41"/>
      <c r="G95" s="46"/>
      <c r="H95" s="46"/>
      <c r="I95" s="46"/>
      <c r="J95" s="46"/>
      <c r="K95" s="46"/>
      <c r="L95" s="46"/>
      <c r="M95" s="46"/>
      <c r="N95" s="46"/>
      <c r="O95" s="46"/>
      <c r="P95" s="40"/>
    </row>
    <row r="96" spans="2:17" s="3" customFormat="1" ht="13" x14ac:dyDescent="0.3">
      <c r="B96" s="41"/>
      <c r="C96" s="41"/>
      <c r="D96" s="41"/>
      <c r="E96" s="41"/>
      <c r="F96" s="41"/>
      <c r="G96" s="46"/>
      <c r="H96" s="46"/>
      <c r="I96" s="46"/>
      <c r="J96" s="46"/>
      <c r="K96" s="46"/>
      <c r="L96" s="46"/>
      <c r="M96" s="46"/>
      <c r="N96" s="46"/>
      <c r="O96" s="46"/>
      <c r="P96" s="40"/>
      <c r="Q96" s="7" t="s">
        <v>47</v>
      </c>
    </row>
    <row r="97" spans="2:17" s="3" customFormat="1" ht="13" x14ac:dyDescent="0.3">
      <c r="B97" s="8"/>
      <c r="C97" s="8"/>
      <c r="D97" s="41"/>
      <c r="E97" s="41"/>
      <c r="F97" s="41"/>
      <c r="G97" s="46"/>
      <c r="H97" s="46"/>
      <c r="I97" s="46"/>
      <c r="J97" s="46"/>
      <c r="K97" s="46"/>
      <c r="L97" s="46"/>
      <c r="M97" s="46"/>
      <c r="N97" s="46"/>
      <c r="O97" s="46"/>
      <c r="P97" s="40"/>
      <c r="Q97" s="7" t="s">
        <v>48</v>
      </c>
    </row>
    <row r="98" spans="2:17" s="3" customFormat="1" ht="13" x14ac:dyDescent="0.3">
      <c r="B98" s="8"/>
      <c r="C98" s="8"/>
      <c r="D98" s="41"/>
      <c r="E98" s="41"/>
      <c r="F98" s="41"/>
      <c r="G98" s="46"/>
      <c r="H98" s="46"/>
      <c r="I98" s="46"/>
      <c r="J98" s="46"/>
      <c r="K98" s="46"/>
      <c r="L98" s="46"/>
      <c r="M98" s="46"/>
      <c r="N98" s="46"/>
      <c r="O98" s="46"/>
      <c r="P98" s="40"/>
      <c r="Q98" s="7" t="s">
        <v>50</v>
      </c>
    </row>
    <row r="99" spans="2:17" s="3" customFormat="1" ht="13" x14ac:dyDescent="0.3">
      <c r="B99" s="8"/>
      <c r="C99" s="8"/>
      <c r="D99" s="41"/>
      <c r="E99" s="41"/>
      <c r="F99" s="41"/>
      <c r="G99" s="46"/>
      <c r="H99" s="46"/>
      <c r="I99" s="46"/>
      <c r="J99" s="46"/>
      <c r="K99" s="46"/>
      <c r="L99" s="46"/>
      <c r="M99" s="46"/>
      <c r="N99" s="46"/>
      <c r="O99" s="46"/>
      <c r="P99" s="40"/>
      <c r="Q99" s="7" t="s">
        <v>49</v>
      </c>
    </row>
    <row r="100" spans="2:17" s="3" customFormat="1" ht="13" x14ac:dyDescent="0.3">
      <c r="B100" s="41"/>
      <c r="C100" s="8"/>
      <c r="D100" s="41"/>
      <c r="E100" s="41"/>
      <c r="F100" s="41"/>
      <c r="G100" s="46"/>
      <c r="H100" s="46"/>
      <c r="I100" s="46"/>
      <c r="J100" s="46"/>
      <c r="K100" s="46"/>
      <c r="L100" s="46"/>
      <c r="M100" s="47"/>
      <c r="N100" s="46"/>
      <c r="O100" s="46"/>
      <c r="P100" s="40"/>
      <c r="Q100" s="7" t="s">
        <v>51</v>
      </c>
    </row>
    <row r="101" spans="2:17" s="3" customFormat="1" ht="13" x14ac:dyDescent="0.3">
      <c r="B101" s="41"/>
      <c r="C101" s="8"/>
      <c r="D101" s="41"/>
      <c r="E101" s="41"/>
      <c r="F101" s="41"/>
      <c r="G101" s="46"/>
      <c r="H101" s="46"/>
      <c r="I101" s="46"/>
      <c r="J101" s="46"/>
      <c r="K101" s="46"/>
      <c r="L101" s="46"/>
      <c r="M101" s="46"/>
      <c r="N101" s="46" t="s">
        <v>46</v>
      </c>
      <c r="O101" s="46"/>
      <c r="P101" s="40"/>
      <c r="Q101" s="7" t="s">
        <v>52</v>
      </c>
    </row>
    <row r="102" spans="2:17" s="3" customFormat="1" ht="13" x14ac:dyDescent="0.3">
      <c r="B102" s="41"/>
      <c r="C102" s="8"/>
      <c r="D102" s="41"/>
      <c r="E102" s="41"/>
      <c r="F102" s="41"/>
      <c r="G102" s="46"/>
      <c r="H102" s="46"/>
      <c r="I102" s="46"/>
      <c r="J102" s="46"/>
      <c r="K102" s="46"/>
      <c r="L102" s="46"/>
      <c r="M102" s="46"/>
      <c r="N102" s="46"/>
      <c r="O102" s="46"/>
      <c r="P102" s="40"/>
    </row>
    <row r="103" spans="2:17" s="3" customFormat="1" ht="13" x14ac:dyDescent="0.3">
      <c r="B103" s="41"/>
      <c r="C103" s="8"/>
      <c r="D103" s="41"/>
      <c r="E103" s="41"/>
      <c r="F103" s="41"/>
      <c r="G103" s="46"/>
      <c r="H103" s="46"/>
      <c r="I103" s="46"/>
      <c r="J103" s="46"/>
      <c r="K103" s="46"/>
      <c r="L103" s="46"/>
      <c r="M103" s="46"/>
      <c r="N103" s="46"/>
      <c r="O103" s="46"/>
      <c r="P103" s="40"/>
    </row>
    <row r="104" spans="2:17" s="3" customFormat="1" x14ac:dyDescent="0.25">
      <c r="B104" s="41"/>
      <c r="C104" s="41"/>
      <c r="D104" s="41"/>
      <c r="E104" s="41"/>
      <c r="F104" s="41"/>
      <c r="G104" s="46"/>
      <c r="H104" s="46"/>
      <c r="I104" s="46"/>
      <c r="J104" s="46"/>
      <c r="K104" s="46"/>
      <c r="L104" s="46"/>
      <c r="M104" s="46"/>
      <c r="N104" s="46"/>
      <c r="O104" s="46"/>
      <c r="P104" s="40"/>
    </row>
    <row r="105" spans="2:17" s="3" customFormat="1" x14ac:dyDescent="0.25">
      <c r="B105" s="41"/>
      <c r="C105" s="41"/>
      <c r="D105" s="41"/>
      <c r="E105" s="41"/>
      <c r="F105" s="41"/>
      <c r="G105" s="46"/>
      <c r="H105" s="46"/>
      <c r="I105" s="46"/>
      <c r="J105" s="46"/>
      <c r="K105" s="46"/>
      <c r="L105" s="46"/>
      <c r="M105" s="46"/>
      <c r="N105" s="46"/>
      <c r="O105" s="46"/>
      <c r="P105" s="40"/>
    </row>
    <row r="106" spans="2:17" s="3" customFormat="1" ht="13" x14ac:dyDescent="0.3">
      <c r="B106" s="41"/>
      <c r="C106" s="41"/>
      <c r="D106" s="41"/>
      <c r="E106" s="41"/>
      <c r="F106" s="41"/>
      <c r="G106" s="46"/>
      <c r="H106" s="46"/>
      <c r="I106" s="46"/>
      <c r="J106" s="46"/>
      <c r="K106" s="46"/>
      <c r="L106" s="46"/>
      <c r="M106" s="46"/>
      <c r="N106" s="46"/>
      <c r="O106" s="46"/>
      <c r="P106" s="40"/>
      <c r="Q106" s="7">
        <v>2015</v>
      </c>
    </row>
    <row r="107" spans="2:17" s="3" customFormat="1" ht="12.75" customHeight="1" x14ac:dyDescent="0.3">
      <c r="B107" s="41"/>
      <c r="C107" s="41"/>
      <c r="D107" s="41"/>
      <c r="E107" s="41"/>
      <c r="F107" s="41"/>
      <c r="G107" s="46"/>
      <c r="H107" s="46"/>
      <c r="I107" s="46"/>
      <c r="J107" s="46"/>
      <c r="K107" s="46"/>
      <c r="L107" s="46"/>
      <c r="M107" s="46"/>
      <c r="N107" s="46"/>
      <c r="O107" s="46"/>
      <c r="Q107" s="7">
        <v>2016</v>
      </c>
    </row>
    <row r="108" spans="2:17" s="3" customFormat="1" ht="13" x14ac:dyDescent="0.3">
      <c r="B108" s="41"/>
      <c r="C108" s="41"/>
      <c r="D108" s="41"/>
      <c r="E108" s="41"/>
      <c r="F108" s="41"/>
      <c r="G108" s="46"/>
      <c r="H108" s="46"/>
      <c r="I108" s="46"/>
      <c r="J108" s="46"/>
      <c r="K108" s="46"/>
      <c r="L108" s="46"/>
      <c r="M108" s="46"/>
      <c r="N108" s="46"/>
      <c r="O108" s="46"/>
      <c r="Q108" s="7">
        <v>2017</v>
      </c>
    </row>
    <row r="109" spans="2:17" s="3" customFormat="1" ht="13" x14ac:dyDescent="0.3">
      <c r="B109" s="41"/>
      <c r="C109" s="41"/>
      <c r="D109" s="41"/>
      <c r="E109" s="41"/>
      <c r="F109" s="41"/>
      <c r="G109" s="46"/>
      <c r="H109" s="46"/>
      <c r="I109" s="46"/>
      <c r="J109" s="46"/>
      <c r="K109" s="46"/>
      <c r="L109" s="46"/>
      <c r="M109" s="46"/>
      <c r="N109" s="46"/>
      <c r="O109" s="46"/>
      <c r="Q109" s="7">
        <v>2018</v>
      </c>
    </row>
    <row r="110" spans="2:17" s="3" customFormat="1" x14ac:dyDescent="0.25">
      <c r="B110" s="41"/>
      <c r="C110" s="41"/>
      <c r="D110" s="41"/>
      <c r="E110" s="41"/>
      <c r="F110" s="41"/>
      <c r="G110" s="46"/>
      <c r="H110" s="46"/>
      <c r="I110" s="46"/>
      <c r="J110" s="46"/>
      <c r="K110" s="46"/>
      <c r="L110" s="46"/>
      <c r="M110" s="46"/>
      <c r="N110" s="46"/>
      <c r="O110" s="46"/>
    </row>
    <row r="111" spans="2:17" s="3" customFormat="1" x14ac:dyDescent="0.25">
      <c r="B111" s="41"/>
      <c r="C111" s="41"/>
      <c r="D111" s="41"/>
      <c r="E111" s="41"/>
      <c r="F111" s="41"/>
      <c r="G111" s="46"/>
      <c r="H111" s="46"/>
      <c r="I111" s="46"/>
      <c r="J111" s="46"/>
      <c r="K111" s="46"/>
      <c r="L111" s="46"/>
      <c r="M111" s="46"/>
      <c r="N111" s="46"/>
      <c r="O111" s="46"/>
    </row>
    <row r="112" spans="2:17" s="3" customFormat="1" x14ac:dyDescent="0.25">
      <c r="B112" s="42"/>
      <c r="C112" s="41"/>
      <c r="D112" s="41"/>
      <c r="E112" s="41"/>
      <c r="F112" s="41"/>
      <c r="G112" s="46"/>
      <c r="H112" s="46"/>
      <c r="I112" s="46"/>
      <c r="J112" s="46"/>
      <c r="K112" s="46"/>
      <c r="L112" s="46"/>
      <c r="M112" s="46"/>
      <c r="N112" s="46"/>
      <c r="O112" s="46"/>
    </row>
    <row r="113" spans="2:15" s="3" customFormat="1" x14ac:dyDescent="0.25">
      <c r="B113" s="42"/>
      <c r="C113" s="41"/>
      <c r="D113" s="41"/>
      <c r="E113" s="41"/>
      <c r="F113" s="41"/>
      <c r="G113" s="46"/>
      <c r="H113" s="46"/>
      <c r="I113" s="46"/>
      <c r="J113" s="46"/>
      <c r="K113" s="46"/>
      <c r="L113" s="46"/>
      <c r="M113" s="46"/>
      <c r="N113" s="46"/>
      <c r="O113" s="46"/>
    </row>
    <row r="114" spans="2:15" s="3" customFormat="1" x14ac:dyDescent="0.25">
      <c r="B114" s="42"/>
      <c r="C114" s="41"/>
      <c r="D114" s="41"/>
      <c r="E114" s="41"/>
      <c r="F114" s="41"/>
      <c r="G114" s="46"/>
      <c r="H114" s="46"/>
      <c r="I114" s="46"/>
      <c r="J114" s="46"/>
      <c r="K114" s="46"/>
      <c r="L114" s="46"/>
      <c r="M114" s="46"/>
      <c r="N114" s="46"/>
      <c r="O114" s="46"/>
    </row>
    <row r="115" spans="2:15" s="3" customFormat="1" x14ac:dyDescent="0.25">
      <c r="B115" s="42"/>
      <c r="C115" s="41"/>
      <c r="D115" s="41"/>
      <c r="E115" s="41"/>
      <c r="F115" s="41"/>
      <c r="G115" s="46"/>
      <c r="H115" s="46"/>
      <c r="I115" s="46"/>
      <c r="J115" s="46"/>
      <c r="K115" s="46"/>
      <c r="L115" s="46"/>
      <c r="M115" s="46"/>
      <c r="N115" s="46"/>
      <c r="O115" s="46"/>
    </row>
    <row r="116" spans="2:15" s="3" customFormat="1" x14ac:dyDescent="0.25">
      <c r="B116" s="42"/>
      <c r="C116" s="41"/>
      <c r="D116" s="41"/>
      <c r="E116" s="41"/>
      <c r="F116" s="41"/>
      <c r="G116" s="46"/>
      <c r="H116" s="46"/>
      <c r="I116" s="46"/>
      <c r="J116" s="46"/>
      <c r="K116" s="46"/>
      <c r="L116" s="46"/>
      <c r="M116" s="46"/>
      <c r="N116" s="46"/>
      <c r="O116" s="46"/>
    </row>
    <row r="117" spans="2:15" s="3" customFormat="1" x14ac:dyDescent="0.25">
      <c r="B117" s="42"/>
      <c r="C117" s="41"/>
      <c r="D117" s="41"/>
      <c r="E117" s="41"/>
      <c r="F117" s="41"/>
      <c r="G117" s="46"/>
      <c r="H117" s="46"/>
      <c r="I117" s="46"/>
      <c r="J117" s="46"/>
      <c r="K117" s="46"/>
      <c r="L117" s="46"/>
      <c r="M117" s="46"/>
      <c r="N117" s="46"/>
      <c r="O117" s="46"/>
    </row>
    <row r="118" spans="2:15" s="3" customFormat="1" x14ac:dyDescent="0.25">
      <c r="B118" s="42"/>
      <c r="C118" s="41"/>
      <c r="D118" s="41"/>
      <c r="E118" s="41"/>
      <c r="F118" s="41"/>
      <c r="G118" s="46"/>
      <c r="H118" s="46"/>
      <c r="I118" s="46"/>
      <c r="J118" s="46"/>
      <c r="K118" s="46"/>
      <c r="L118" s="46"/>
      <c r="M118" s="46"/>
      <c r="N118" s="46"/>
      <c r="O118" s="46"/>
    </row>
    <row r="119" spans="2:15" s="3" customFormat="1" x14ac:dyDescent="0.25">
      <c r="B119" s="43"/>
      <c r="C119" s="41"/>
      <c r="D119" s="41"/>
      <c r="E119" s="41"/>
      <c r="F119" s="41"/>
      <c r="G119" s="46"/>
      <c r="H119" s="46"/>
      <c r="I119" s="46"/>
      <c r="J119" s="46"/>
      <c r="K119" s="46"/>
      <c r="L119" s="46"/>
      <c r="M119" s="46"/>
      <c r="N119" s="46"/>
      <c r="O119" s="46"/>
    </row>
    <row r="120" spans="2:15" s="3" customFormat="1" x14ac:dyDescent="0.25">
      <c r="B120" s="43"/>
      <c r="C120" s="41"/>
      <c r="D120" s="41"/>
      <c r="E120" s="41"/>
      <c r="F120" s="41"/>
      <c r="G120" s="46"/>
      <c r="H120" s="46"/>
      <c r="I120" s="46"/>
      <c r="J120" s="46"/>
      <c r="K120" s="46"/>
      <c r="L120" s="46"/>
      <c r="M120" s="46"/>
      <c r="N120" s="46"/>
      <c r="O120" s="46"/>
    </row>
    <row r="121" spans="2:15" s="3" customFormat="1" x14ac:dyDescent="0.25">
      <c r="B121" s="41"/>
      <c r="C121" s="41"/>
      <c r="D121" s="41"/>
      <c r="E121" s="41"/>
      <c r="F121" s="41"/>
      <c r="G121" s="46"/>
      <c r="H121" s="46"/>
      <c r="I121" s="46"/>
      <c r="J121" s="46"/>
      <c r="K121" s="46"/>
      <c r="L121" s="46"/>
      <c r="M121" s="46"/>
      <c r="N121" s="46"/>
      <c r="O121" s="46"/>
    </row>
    <row r="122" spans="2:15" s="3" customFormat="1" ht="13" x14ac:dyDescent="0.25">
      <c r="B122" s="51" t="s">
        <v>117</v>
      </c>
      <c r="C122" s="41"/>
      <c r="D122" s="41"/>
      <c r="E122" s="41"/>
      <c r="F122" s="41"/>
      <c r="G122" s="46"/>
      <c r="H122" s="46"/>
      <c r="I122" s="46"/>
      <c r="J122" s="46"/>
      <c r="K122" s="46"/>
      <c r="L122" s="46"/>
      <c r="M122" s="46"/>
      <c r="N122" s="46"/>
      <c r="O122" s="46"/>
    </row>
    <row r="123" spans="2:15" s="3" customFormat="1" ht="13" x14ac:dyDescent="0.25">
      <c r="B123" s="51" t="s">
        <v>118</v>
      </c>
      <c r="C123" s="41"/>
      <c r="D123" s="41"/>
      <c r="E123" s="41"/>
      <c r="F123" s="41"/>
      <c r="G123" s="46"/>
      <c r="H123" s="46"/>
      <c r="I123" s="46"/>
      <c r="J123" s="46"/>
      <c r="K123" s="46"/>
      <c r="L123" s="46"/>
      <c r="M123" s="46"/>
      <c r="N123" s="46"/>
      <c r="O123" s="46"/>
    </row>
    <row r="124" spans="2:15" s="3" customFormat="1" ht="13" x14ac:dyDescent="0.25">
      <c r="B124" s="51" t="s">
        <v>119</v>
      </c>
      <c r="C124" s="41"/>
      <c r="D124" s="41"/>
      <c r="E124" s="41"/>
      <c r="F124" s="41"/>
      <c r="G124" s="46"/>
      <c r="H124" s="46"/>
      <c r="I124" s="46"/>
      <c r="J124" s="46"/>
      <c r="K124" s="46"/>
      <c r="L124" s="46"/>
      <c r="M124" s="46"/>
      <c r="N124" s="46"/>
      <c r="O124" s="46"/>
    </row>
    <row r="125" spans="2:15" s="3" customFormat="1" ht="13" x14ac:dyDescent="0.25">
      <c r="B125" s="51" t="s">
        <v>121</v>
      </c>
      <c r="C125" s="41"/>
      <c r="D125" s="41"/>
      <c r="E125" s="41"/>
      <c r="F125" s="41"/>
      <c r="G125" s="46"/>
      <c r="H125" s="46"/>
      <c r="I125" s="46"/>
      <c r="J125" s="46"/>
      <c r="K125" s="46"/>
      <c r="L125" s="46"/>
      <c r="M125" s="46"/>
      <c r="N125" s="46"/>
      <c r="O125" s="46"/>
    </row>
    <row r="126" spans="2:15" s="3" customFormat="1" ht="13" x14ac:dyDescent="0.25">
      <c r="B126" s="52" t="s">
        <v>120</v>
      </c>
      <c r="C126" s="41"/>
      <c r="D126" s="41"/>
      <c r="E126" s="41"/>
      <c r="F126" s="41"/>
      <c r="G126" s="46"/>
      <c r="H126" s="46"/>
      <c r="I126" s="46"/>
      <c r="J126" s="46"/>
      <c r="K126" s="46"/>
      <c r="L126" s="46"/>
      <c r="M126" s="46"/>
      <c r="N126" s="46"/>
      <c r="O126" s="46"/>
    </row>
    <row r="127" spans="2:15" s="3" customFormat="1" ht="13" x14ac:dyDescent="0.25">
      <c r="B127" s="50"/>
      <c r="C127" s="41"/>
      <c r="D127" s="41"/>
      <c r="E127" s="41"/>
      <c r="F127" s="41"/>
      <c r="G127" s="46"/>
      <c r="H127" s="46"/>
      <c r="I127" s="46"/>
      <c r="J127" s="46"/>
      <c r="K127" s="46"/>
      <c r="L127" s="46"/>
      <c r="M127" s="46"/>
      <c r="N127" s="46"/>
      <c r="O127" s="46"/>
    </row>
    <row r="128" spans="2:15" s="3" customFormat="1" ht="13" x14ac:dyDescent="0.25">
      <c r="B128" s="48"/>
      <c r="C128" s="41"/>
      <c r="D128" s="41"/>
      <c r="E128" s="41"/>
      <c r="F128" s="41"/>
      <c r="G128" s="46"/>
      <c r="H128" s="46"/>
      <c r="I128" s="46"/>
      <c r="J128" s="46"/>
      <c r="K128" s="46"/>
      <c r="L128" s="46"/>
      <c r="M128" s="46"/>
      <c r="N128" s="46"/>
      <c r="O128" s="46"/>
    </row>
    <row r="129" spans="2:16" s="3" customFormat="1" ht="13" x14ac:dyDescent="0.25">
      <c r="B129" s="48"/>
      <c r="C129" s="41"/>
      <c r="D129" s="41"/>
      <c r="E129" s="41"/>
      <c r="F129" s="41"/>
      <c r="G129" s="46"/>
      <c r="H129" s="46"/>
      <c r="I129" s="46"/>
      <c r="J129" s="46"/>
      <c r="K129" s="46"/>
      <c r="L129" s="46"/>
      <c r="M129" s="46"/>
      <c r="N129" s="46"/>
      <c r="O129" s="46"/>
    </row>
    <row r="130" spans="2:16" s="3" customFormat="1" x14ac:dyDescent="0.25">
      <c r="B130" s="42"/>
      <c r="C130" s="41"/>
      <c r="D130" s="41"/>
      <c r="E130" s="41"/>
      <c r="F130" s="41"/>
      <c r="G130" s="46"/>
      <c r="H130" s="46"/>
      <c r="I130" s="46"/>
      <c r="J130" s="46"/>
      <c r="K130" s="46"/>
      <c r="L130" s="46"/>
      <c r="M130" s="46"/>
      <c r="N130" s="46"/>
      <c r="O130" s="46"/>
    </row>
    <row r="131" spans="2:16" s="4" customFormat="1" x14ac:dyDescent="0.25">
      <c r="B131" s="42"/>
      <c r="C131" s="41"/>
      <c r="D131" s="41"/>
      <c r="E131" s="41"/>
      <c r="F131" s="41"/>
      <c r="G131" s="46"/>
      <c r="H131" s="46"/>
      <c r="I131" s="46"/>
      <c r="J131" s="46"/>
      <c r="K131" s="46"/>
      <c r="L131" s="46"/>
      <c r="M131" s="46"/>
      <c r="N131" s="46"/>
      <c r="O131" s="46"/>
      <c r="P131" s="3"/>
    </row>
    <row r="132" spans="2:16" s="4" customFormat="1" hidden="1" x14ac:dyDescent="0.25">
      <c r="B132" s="41" t="s">
        <v>27</v>
      </c>
      <c r="C132" s="41"/>
      <c r="D132" s="41"/>
      <c r="E132" s="41"/>
      <c r="F132" s="41"/>
      <c r="G132" s="46"/>
      <c r="H132" s="46"/>
      <c r="I132" s="46"/>
      <c r="J132" s="46"/>
      <c r="K132" s="46"/>
      <c r="L132" s="46"/>
      <c r="M132" s="46"/>
      <c r="N132" s="46"/>
      <c r="O132" s="46"/>
      <c r="P132" s="3"/>
    </row>
    <row r="133" spans="2:16" s="4" customFormat="1" ht="13" hidden="1" x14ac:dyDescent="0.3">
      <c r="B133" s="8" t="s">
        <v>35</v>
      </c>
      <c r="C133" s="41"/>
      <c r="D133" s="41"/>
      <c r="E133" s="41"/>
      <c r="F133" s="41"/>
      <c r="G133" s="46"/>
      <c r="H133" s="46"/>
      <c r="I133" s="46"/>
      <c r="J133" s="46"/>
      <c r="K133" s="46"/>
      <c r="L133" s="46"/>
      <c r="M133" s="46"/>
      <c r="N133" s="46"/>
      <c r="O133" s="46"/>
      <c r="P133" s="3"/>
    </row>
    <row r="134" spans="2:16" s="4" customFormat="1" ht="13" hidden="1" x14ac:dyDescent="0.3">
      <c r="B134" s="8" t="s">
        <v>84</v>
      </c>
      <c r="C134" s="41"/>
      <c r="D134" s="41"/>
      <c r="E134" s="41"/>
      <c r="F134" s="41"/>
      <c r="G134" s="46"/>
      <c r="H134" s="46"/>
      <c r="I134" s="46"/>
      <c r="J134" s="46"/>
      <c r="K134" s="46"/>
      <c r="L134" s="46"/>
      <c r="M134" s="46"/>
      <c r="N134" s="46"/>
      <c r="O134" s="46"/>
      <c r="P134" s="3"/>
    </row>
    <row r="135" spans="2:16" s="4" customFormat="1" ht="13" hidden="1" x14ac:dyDescent="0.3">
      <c r="B135" s="8" t="s">
        <v>28</v>
      </c>
      <c r="C135" s="41"/>
      <c r="D135" s="41"/>
      <c r="E135" s="41"/>
      <c r="F135" s="41"/>
      <c r="G135" s="46"/>
      <c r="H135" s="46"/>
      <c r="I135" s="46"/>
      <c r="J135" s="46"/>
      <c r="K135" s="46"/>
      <c r="L135" s="46"/>
      <c r="M135" s="46"/>
      <c r="N135" s="46"/>
      <c r="O135" s="46"/>
      <c r="P135" s="3"/>
    </row>
    <row r="136" spans="2:16" s="4" customFormat="1" ht="13" hidden="1" x14ac:dyDescent="0.3">
      <c r="B136" s="8" t="s">
        <v>90</v>
      </c>
      <c r="C136" s="41"/>
      <c r="D136" s="41"/>
      <c r="E136" s="41"/>
      <c r="F136" s="41"/>
      <c r="G136" s="46"/>
      <c r="H136" s="46"/>
      <c r="I136" s="46"/>
      <c r="J136" s="46"/>
      <c r="K136" s="46"/>
      <c r="L136" s="46"/>
      <c r="M136" s="46"/>
      <c r="N136" s="46"/>
      <c r="O136" s="46"/>
      <c r="P136" s="3"/>
    </row>
    <row r="137" spans="2:16" s="4" customFormat="1" ht="13" hidden="1" x14ac:dyDescent="0.3">
      <c r="B137" s="8" t="s">
        <v>114</v>
      </c>
      <c r="C137" s="41"/>
      <c r="D137" s="41"/>
      <c r="E137" s="41"/>
      <c r="F137" s="41"/>
      <c r="G137" s="46"/>
      <c r="H137" s="46"/>
      <c r="I137" s="46"/>
      <c r="J137" s="46"/>
      <c r="K137" s="46"/>
      <c r="L137" s="46"/>
      <c r="M137" s="46"/>
      <c r="N137" s="46"/>
      <c r="O137" s="46"/>
      <c r="P137" s="3"/>
    </row>
    <row r="138" spans="2:16" s="4" customFormat="1" ht="13" hidden="1" x14ac:dyDescent="0.3">
      <c r="B138" s="8" t="s">
        <v>92</v>
      </c>
      <c r="C138" s="41"/>
      <c r="D138" s="41"/>
      <c r="E138" s="41"/>
      <c r="F138" s="41"/>
      <c r="G138" s="46"/>
      <c r="H138" s="46"/>
      <c r="I138" s="46"/>
      <c r="J138" s="46"/>
      <c r="K138" s="46"/>
      <c r="L138" s="46"/>
      <c r="M138" s="46"/>
      <c r="N138" s="46"/>
      <c r="O138" s="46"/>
      <c r="P138" s="3"/>
    </row>
    <row r="139" spans="2:16" s="4" customFormat="1" ht="13" hidden="1" x14ac:dyDescent="0.3">
      <c r="B139" s="8" t="s">
        <v>33</v>
      </c>
      <c r="C139" s="41"/>
      <c r="D139" s="41"/>
      <c r="E139" s="41"/>
      <c r="F139" s="41"/>
      <c r="G139" s="46"/>
      <c r="H139" s="46"/>
      <c r="I139" s="46"/>
      <c r="J139" s="46"/>
      <c r="K139" s="46"/>
      <c r="L139" s="46"/>
      <c r="M139" s="46"/>
      <c r="N139" s="46"/>
      <c r="O139" s="46"/>
      <c r="P139" s="3"/>
    </row>
    <row r="140" spans="2:16" s="4" customFormat="1" ht="13" hidden="1" x14ac:dyDescent="0.3">
      <c r="B140" s="8" t="s">
        <v>81</v>
      </c>
      <c r="C140" s="41"/>
      <c r="D140" s="41"/>
      <c r="E140" s="41"/>
      <c r="F140" s="41"/>
      <c r="G140" s="46"/>
      <c r="H140" s="46"/>
      <c r="I140" s="46"/>
      <c r="J140" s="46"/>
      <c r="K140" s="46"/>
      <c r="L140" s="46"/>
      <c r="M140" s="46"/>
      <c r="N140" s="46"/>
      <c r="O140" s="46"/>
      <c r="P140" s="3"/>
    </row>
    <row r="141" spans="2:16" s="4" customFormat="1" ht="13" hidden="1" x14ac:dyDescent="0.3">
      <c r="B141" s="8" t="s">
        <v>85</v>
      </c>
      <c r="C141" s="41"/>
      <c r="D141" s="41"/>
      <c r="E141" s="41"/>
      <c r="F141" s="41"/>
      <c r="G141" s="46"/>
      <c r="H141" s="46"/>
      <c r="I141" s="46"/>
      <c r="J141" s="46"/>
      <c r="K141" s="46"/>
      <c r="L141" s="46"/>
      <c r="M141" s="46"/>
      <c r="N141" s="46"/>
      <c r="O141" s="46"/>
      <c r="P141" s="3"/>
    </row>
    <row r="142" spans="2:16" ht="13" hidden="1" x14ac:dyDescent="0.25">
      <c r="B142" s="45" t="s">
        <v>110</v>
      </c>
      <c r="C142" s="41"/>
      <c r="D142" s="41"/>
      <c r="E142" s="41"/>
      <c r="F142" s="41"/>
      <c r="G142" s="46"/>
      <c r="H142" s="46"/>
      <c r="I142" s="46"/>
      <c r="J142" s="46"/>
      <c r="K142" s="46"/>
      <c r="L142" s="46"/>
      <c r="M142" s="46"/>
      <c r="N142" s="46"/>
      <c r="O142" s="46"/>
      <c r="P142" s="3"/>
    </row>
    <row r="143" spans="2:16" ht="13" hidden="1" x14ac:dyDescent="0.3">
      <c r="B143" s="8" t="s">
        <v>83</v>
      </c>
      <c r="C143" s="41"/>
      <c r="D143" s="41"/>
      <c r="E143" s="41"/>
      <c r="F143" s="41"/>
      <c r="G143" s="46"/>
      <c r="H143" s="46"/>
      <c r="I143" s="46"/>
      <c r="J143" s="46"/>
      <c r="K143" s="46"/>
      <c r="L143" s="46"/>
      <c r="M143" s="46"/>
      <c r="N143" s="46"/>
      <c r="O143" s="46"/>
      <c r="P143" s="3"/>
    </row>
    <row r="144" spans="2:16" ht="13" hidden="1" x14ac:dyDescent="0.3">
      <c r="B144" s="8" t="s">
        <v>88</v>
      </c>
      <c r="C144" s="41"/>
      <c r="D144" s="41"/>
      <c r="E144" s="41"/>
      <c r="F144" s="41"/>
      <c r="G144" s="46"/>
      <c r="H144" s="46"/>
      <c r="I144" s="46"/>
      <c r="J144" s="46"/>
      <c r="K144" s="46"/>
      <c r="L144" s="46"/>
      <c r="M144" s="46"/>
      <c r="N144" s="46"/>
      <c r="O144" s="46"/>
      <c r="P144" s="3"/>
    </row>
    <row r="145" spans="2:16" ht="13" hidden="1" x14ac:dyDescent="0.3">
      <c r="B145" s="8" t="s">
        <v>91</v>
      </c>
      <c r="C145" s="41"/>
      <c r="D145" s="41"/>
      <c r="E145" s="41"/>
      <c r="F145" s="41"/>
      <c r="G145" s="46"/>
      <c r="H145" s="46"/>
      <c r="I145" s="46"/>
      <c r="J145" s="46"/>
      <c r="K145" s="46"/>
      <c r="L145" s="46"/>
      <c r="M145" s="46"/>
      <c r="N145" s="46"/>
      <c r="O145" s="46"/>
      <c r="P145" s="3"/>
    </row>
    <row r="146" spans="2:16" ht="13" hidden="1" x14ac:dyDescent="0.3">
      <c r="B146" s="8" t="s">
        <v>89</v>
      </c>
      <c r="C146" s="41"/>
      <c r="D146" s="41"/>
      <c r="E146" s="41"/>
      <c r="F146" s="41"/>
      <c r="G146" s="46"/>
      <c r="H146" s="46"/>
      <c r="I146" s="46"/>
      <c r="J146" s="46"/>
      <c r="K146" s="46"/>
      <c r="L146" s="46"/>
      <c r="M146" s="46"/>
      <c r="N146" s="46"/>
      <c r="O146" s="46"/>
      <c r="P146" s="3"/>
    </row>
    <row r="147" spans="2:16" ht="13" hidden="1" x14ac:dyDescent="0.3">
      <c r="B147" s="8" t="s">
        <v>86</v>
      </c>
      <c r="C147" s="41"/>
      <c r="D147" s="41"/>
      <c r="E147" s="41"/>
      <c r="F147" s="41"/>
      <c r="G147" s="46"/>
      <c r="H147" s="46"/>
      <c r="I147" s="46"/>
      <c r="J147" s="46"/>
      <c r="K147" s="46"/>
      <c r="L147" s="46"/>
      <c r="M147" s="46"/>
      <c r="N147" s="46"/>
      <c r="O147" s="46"/>
      <c r="P147" s="3"/>
    </row>
    <row r="148" spans="2:16" ht="13" hidden="1" x14ac:dyDescent="0.3">
      <c r="B148" s="8" t="s">
        <v>79</v>
      </c>
      <c r="C148" s="41"/>
      <c r="D148" s="41"/>
      <c r="E148" s="41"/>
      <c r="F148" s="41"/>
      <c r="G148" s="46"/>
      <c r="H148" s="46"/>
      <c r="I148" s="46"/>
      <c r="J148" s="46"/>
      <c r="K148" s="46"/>
      <c r="L148" s="46"/>
      <c r="M148" s="46"/>
      <c r="N148" s="46"/>
      <c r="O148" s="46"/>
      <c r="P148" s="3"/>
    </row>
    <row r="149" spans="2:16" ht="13" hidden="1" x14ac:dyDescent="0.3">
      <c r="B149" s="8" t="s">
        <v>87</v>
      </c>
      <c r="C149" s="41"/>
      <c r="D149" s="41"/>
      <c r="E149" s="41"/>
      <c r="F149" s="41"/>
      <c r="G149" s="46"/>
      <c r="H149" s="46"/>
      <c r="I149" s="46"/>
      <c r="J149" s="46"/>
      <c r="K149" s="46"/>
      <c r="L149" s="46"/>
      <c r="M149" s="46"/>
      <c r="N149" s="46"/>
      <c r="O149" s="46"/>
      <c r="P149" s="3"/>
    </row>
    <row r="150" spans="2:16" ht="13" hidden="1" x14ac:dyDescent="0.3">
      <c r="B150" s="8" t="s">
        <v>80</v>
      </c>
      <c r="C150" s="41"/>
      <c r="D150" s="41"/>
      <c r="E150" s="41"/>
      <c r="F150" s="41"/>
      <c r="G150" s="46"/>
      <c r="H150" s="46"/>
      <c r="I150" s="46"/>
      <c r="J150" s="46"/>
      <c r="K150" s="46"/>
      <c r="L150" s="46"/>
      <c r="M150" s="46"/>
      <c r="N150" s="46"/>
      <c r="O150" s="46"/>
      <c r="P150" s="3"/>
    </row>
    <row r="151" spans="2:16" ht="13" hidden="1" x14ac:dyDescent="0.3">
      <c r="B151" s="8" t="s">
        <v>82</v>
      </c>
      <c r="C151" s="41"/>
      <c r="D151" s="41"/>
      <c r="E151" s="41"/>
      <c r="F151" s="41"/>
      <c r="G151" s="46"/>
      <c r="H151" s="46"/>
      <c r="I151" s="46"/>
      <c r="J151" s="46"/>
      <c r="K151" s="46"/>
      <c r="L151" s="46"/>
      <c r="M151" s="46"/>
      <c r="N151" s="46"/>
      <c r="O151" s="46"/>
      <c r="P151" s="3"/>
    </row>
    <row r="152" spans="2:16" ht="13" hidden="1" x14ac:dyDescent="0.3">
      <c r="B152" s="8" t="s">
        <v>31</v>
      </c>
      <c r="C152" s="41"/>
      <c r="D152" s="41"/>
      <c r="E152" s="41"/>
      <c r="F152" s="41"/>
      <c r="G152" s="46"/>
      <c r="H152" s="46"/>
      <c r="I152" s="46"/>
      <c r="J152" s="46"/>
      <c r="K152" s="46"/>
      <c r="L152" s="46"/>
      <c r="M152" s="46"/>
      <c r="N152" s="46"/>
      <c r="O152" s="46"/>
      <c r="P152" s="3"/>
    </row>
    <row r="153" spans="2:16" ht="13" hidden="1" x14ac:dyDescent="0.3">
      <c r="B153" s="8" t="s">
        <v>34</v>
      </c>
      <c r="C153" s="41"/>
      <c r="D153" s="41"/>
      <c r="E153" s="41"/>
      <c r="F153" s="41"/>
      <c r="G153" s="46"/>
      <c r="H153" s="46"/>
      <c r="I153" s="46"/>
      <c r="J153" s="46"/>
      <c r="K153" s="46"/>
      <c r="L153" s="46"/>
      <c r="M153" s="46"/>
      <c r="N153" s="46"/>
      <c r="O153" s="46"/>
      <c r="P153" s="3"/>
    </row>
    <row r="154" spans="2:16" ht="13" hidden="1" x14ac:dyDescent="0.3">
      <c r="B154" s="8" t="s">
        <v>30</v>
      </c>
      <c r="C154" s="41"/>
      <c r="D154" s="41"/>
      <c r="E154" s="41"/>
      <c r="F154" s="41"/>
      <c r="G154" s="46"/>
      <c r="H154" s="46"/>
      <c r="I154" s="46"/>
      <c r="J154" s="46"/>
      <c r="K154" s="46"/>
      <c r="L154" s="46"/>
      <c r="M154" s="46"/>
      <c r="N154" s="46"/>
      <c r="O154" s="46"/>
      <c r="P154" s="3"/>
    </row>
    <row r="155" spans="2:16" ht="13" hidden="1" x14ac:dyDescent="0.3">
      <c r="B155" s="8" t="s">
        <v>32</v>
      </c>
      <c r="C155" s="41"/>
      <c r="D155" s="41"/>
      <c r="E155" s="41"/>
      <c r="F155" s="41"/>
      <c r="G155" s="46"/>
      <c r="H155" s="46"/>
      <c r="I155" s="46"/>
      <c r="J155" s="46"/>
      <c r="K155" s="46"/>
      <c r="L155" s="46"/>
      <c r="M155" s="46"/>
      <c r="N155" s="46"/>
      <c r="O155" s="46"/>
      <c r="P155" s="3"/>
    </row>
    <row r="156" spans="2:16" ht="13" hidden="1" x14ac:dyDescent="0.3">
      <c r="B156" s="8" t="s">
        <v>65</v>
      </c>
      <c r="C156" s="41"/>
      <c r="D156" s="41"/>
      <c r="E156" s="41"/>
      <c r="F156" s="41"/>
      <c r="G156" s="46"/>
      <c r="H156" s="46"/>
      <c r="I156" s="46"/>
      <c r="J156" s="46"/>
      <c r="K156" s="46"/>
      <c r="L156" s="46"/>
      <c r="M156" s="46"/>
      <c r="N156" s="46"/>
      <c r="O156" s="46"/>
      <c r="P156" s="3"/>
    </row>
    <row r="157" spans="2:16" ht="13" hidden="1" x14ac:dyDescent="0.3">
      <c r="B157" s="8" t="s">
        <v>64</v>
      </c>
      <c r="C157" s="41"/>
      <c r="D157" s="41"/>
      <c r="E157" s="41"/>
      <c r="F157" s="41"/>
      <c r="G157" s="46"/>
      <c r="H157" s="46"/>
      <c r="I157" s="46"/>
      <c r="J157" s="46"/>
      <c r="K157" s="46"/>
      <c r="L157" s="46"/>
      <c r="M157" s="46"/>
      <c r="N157" s="46"/>
      <c r="O157" s="46"/>
      <c r="P157" s="3"/>
    </row>
    <row r="158" spans="2:16" ht="13" hidden="1" x14ac:dyDescent="0.3">
      <c r="B158" s="8" t="s">
        <v>29</v>
      </c>
      <c r="C158" s="41"/>
      <c r="D158" s="41"/>
      <c r="E158" s="41"/>
      <c r="F158" s="41"/>
      <c r="G158" s="46"/>
      <c r="H158" s="46"/>
      <c r="I158" s="46"/>
      <c r="J158" s="46"/>
      <c r="K158" s="46"/>
      <c r="L158" s="46"/>
      <c r="M158" s="46"/>
      <c r="N158" s="46"/>
      <c r="O158" s="46"/>
      <c r="P158" s="3"/>
    </row>
    <row r="159" spans="2:16" ht="13" hidden="1" x14ac:dyDescent="0.3">
      <c r="B159" s="8" t="s">
        <v>63</v>
      </c>
      <c r="C159" s="41"/>
      <c r="D159" s="41"/>
      <c r="E159" s="41"/>
      <c r="F159" s="41"/>
      <c r="G159" s="46"/>
      <c r="H159" s="46"/>
      <c r="I159" s="46"/>
      <c r="J159" s="46"/>
      <c r="K159" s="46"/>
      <c r="L159" s="46"/>
      <c r="M159" s="46"/>
      <c r="N159" s="46"/>
      <c r="O159" s="46"/>
      <c r="P159" s="3"/>
    </row>
    <row r="160" spans="2:16" x14ac:dyDescent="0.25">
      <c r="B160" s="41"/>
      <c r="C160" s="41"/>
      <c r="D160" s="41"/>
      <c r="E160" s="41"/>
      <c r="F160" s="41"/>
      <c r="G160" s="46"/>
      <c r="H160" s="46"/>
      <c r="I160" s="46"/>
      <c r="J160" s="46"/>
      <c r="K160" s="46"/>
      <c r="L160" s="46"/>
      <c r="M160" s="46"/>
      <c r="N160" s="46"/>
      <c r="O160" s="46"/>
      <c r="P160" s="3"/>
    </row>
    <row r="161" spans="2:16" x14ac:dyDescent="0.25">
      <c r="B161" s="41"/>
      <c r="C161" s="41"/>
      <c r="D161" s="41"/>
      <c r="E161" s="41"/>
      <c r="F161" s="41"/>
      <c r="G161" s="46"/>
      <c r="H161" s="46"/>
      <c r="I161" s="46"/>
      <c r="J161" s="46"/>
      <c r="K161" s="46"/>
      <c r="L161" s="46"/>
      <c r="M161" s="46"/>
      <c r="N161" s="46"/>
      <c r="O161" s="46"/>
      <c r="P161" s="3"/>
    </row>
    <row r="162" spans="2:16" x14ac:dyDescent="0.25">
      <c r="B162" s="41"/>
      <c r="C162" s="41"/>
      <c r="D162" s="41"/>
      <c r="E162" s="41"/>
      <c r="F162" s="41"/>
      <c r="G162" s="46"/>
      <c r="H162" s="46"/>
      <c r="I162" s="46"/>
      <c r="J162" s="46"/>
      <c r="K162" s="46"/>
      <c r="L162" s="46"/>
      <c r="M162" s="46"/>
      <c r="N162" s="46"/>
      <c r="O162" s="46"/>
      <c r="P162" s="3"/>
    </row>
    <row r="163" spans="2:16" hidden="1" x14ac:dyDescent="0.25">
      <c r="B163" s="41" t="s">
        <v>111</v>
      </c>
      <c r="C163" s="41"/>
      <c r="D163" s="41"/>
      <c r="E163" s="41"/>
      <c r="F163" s="41"/>
      <c r="G163" s="46"/>
      <c r="H163" s="46"/>
      <c r="I163" s="46"/>
      <c r="J163" s="46"/>
      <c r="K163" s="46"/>
      <c r="L163" s="46"/>
      <c r="M163" s="46"/>
      <c r="N163" s="46"/>
      <c r="O163" s="46"/>
      <c r="P163" s="3"/>
    </row>
    <row r="164" spans="2:16" ht="13" hidden="1" x14ac:dyDescent="0.3">
      <c r="B164" s="8" t="s">
        <v>45</v>
      </c>
      <c r="C164" s="41"/>
      <c r="D164" s="41"/>
      <c r="E164" s="41"/>
      <c r="F164" s="41"/>
      <c r="G164" s="46"/>
      <c r="H164" s="46"/>
      <c r="I164" s="46"/>
      <c r="J164" s="46"/>
      <c r="K164" s="46"/>
      <c r="L164" s="46"/>
      <c r="M164" s="46"/>
      <c r="N164" s="46"/>
      <c r="O164" s="46"/>
    </row>
    <row r="165" spans="2:16" ht="13" hidden="1" x14ac:dyDescent="0.3">
      <c r="B165" s="8" t="s">
        <v>56</v>
      </c>
      <c r="C165" s="41"/>
      <c r="D165" s="41"/>
      <c r="E165" s="41"/>
      <c r="F165" s="41"/>
      <c r="G165" s="46"/>
      <c r="H165" s="46"/>
      <c r="I165" s="46"/>
      <c r="J165" s="46"/>
      <c r="K165" s="46"/>
      <c r="L165" s="46"/>
      <c r="M165" s="46"/>
      <c r="N165" s="46"/>
      <c r="O165" s="46"/>
    </row>
    <row r="166" spans="2:16" x14ac:dyDescent="0.25">
      <c r="B166" s="46"/>
      <c r="C166" s="41"/>
      <c r="D166" s="41"/>
      <c r="E166" s="41"/>
      <c r="F166" s="41"/>
      <c r="G166" s="46"/>
      <c r="H166" s="46"/>
      <c r="I166" s="46"/>
      <c r="J166" s="46"/>
      <c r="K166" s="46"/>
      <c r="L166" s="46"/>
      <c r="M166" s="46"/>
      <c r="N166" s="46"/>
      <c r="O166" s="46"/>
    </row>
    <row r="167" spans="2:16" x14ac:dyDescent="0.25">
      <c r="B167" s="49"/>
      <c r="C167" s="41"/>
      <c r="D167" s="41"/>
      <c r="E167" s="41"/>
      <c r="F167" s="41"/>
      <c r="G167" s="46"/>
      <c r="H167" s="46"/>
      <c r="I167" s="46"/>
      <c r="J167" s="46"/>
      <c r="K167" s="46"/>
      <c r="L167" s="46"/>
      <c r="M167" s="46"/>
      <c r="N167" s="46"/>
      <c r="O167" s="46"/>
    </row>
    <row r="168" spans="2:16" x14ac:dyDescent="0.25">
      <c r="B168" s="49"/>
      <c r="C168" s="41"/>
      <c r="D168" s="41"/>
      <c r="E168" s="41"/>
      <c r="F168" s="41"/>
      <c r="G168" s="46"/>
      <c r="H168" s="46"/>
      <c r="I168" s="46"/>
      <c r="J168" s="46"/>
      <c r="K168" s="46"/>
      <c r="L168" s="46"/>
      <c r="M168" s="46"/>
      <c r="N168" s="46"/>
      <c r="O168" s="46"/>
    </row>
    <row r="169" spans="2:16" x14ac:dyDescent="0.25">
      <c r="B169" s="49"/>
      <c r="C169" s="41"/>
      <c r="D169" s="41"/>
      <c r="E169" s="41"/>
      <c r="F169" s="41"/>
      <c r="G169" s="46"/>
      <c r="H169" s="46"/>
      <c r="I169" s="46"/>
      <c r="J169" s="46"/>
      <c r="K169" s="46"/>
      <c r="L169" s="46"/>
      <c r="M169" s="46"/>
      <c r="N169" s="46"/>
      <c r="O169" s="46"/>
    </row>
    <row r="170" spans="2:16" x14ac:dyDescent="0.25">
      <c r="B170" s="49"/>
      <c r="C170" s="41"/>
      <c r="D170" s="41"/>
      <c r="E170" s="41"/>
      <c r="F170" s="41"/>
      <c r="G170" s="46"/>
      <c r="H170" s="46"/>
      <c r="I170" s="46"/>
      <c r="J170" s="46"/>
      <c r="K170" s="46"/>
      <c r="L170" s="46"/>
      <c r="M170" s="46"/>
      <c r="N170" s="46"/>
      <c r="O170" s="46"/>
    </row>
    <row r="171" spans="2:16" x14ac:dyDescent="0.25">
      <c r="B171" s="49"/>
      <c r="C171" s="41"/>
      <c r="D171" s="41"/>
      <c r="E171" s="41"/>
      <c r="F171" s="41"/>
      <c r="G171" s="46"/>
      <c r="H171" s="46"/>
      <c r="I171" s="46"/>
      <c r="J171" s="46"/>
      <c r="K171" s="46"/>
      <c r="L171" s="46"/>
      <c r="M171" s="46"/>
      <c r="N171" s="46"/>
      <c r="O171" s="46"/>
    </row>
    <row r="172" spans="2:16" s="3" customFormat="1" hidden="1" x14ac:dyDescent="0.25">
      <c r="B172" s="42" t="s">
        <v>116</v>
      </c>
      <c r="C172" s="41"/>
      <c r="D172" s="41"/>
      <c r="E172" s="41"/>
      <c r="F172" s="41"/>
      <c r="G172" s="41"/>
      <c r="H172" s="41"/>
      <c r="I172" s="41"/>
      <c r="J172" s="41"/>
      <c r="K172" s="41"/>
      <c r="L172" s="41"/>
      <c r="M172" s="41"/>
      <c r="N172" s="41"/>
      <c r="O172" s="41"/>
    </row>
    <row r="173" spans="2:16" s="3" customFormat="1" hidden="1" x14ac:dyDescent="0.25">
      <c r="B173" s="43" t="s">
        <v>115</v>
      </c>
      <c r="C173" s="41"/>
      <c r="D173" s="41"/>
      <c r="E173" s="41"/>
      <c r="F173" s="41"/>
      <c r="G173" s="41"/>
      <c r="H173" s="41"/>
      <c r="I173" s="41"/>
      <c r="J173" s="41"/>
      <c r="K173" s="41"/>
      <c r="L173" s="41"/>
      <c r="M173" s="41"/>
      <c r="N173" s="41"/>
      <c r="O173" s="41"/>
    </row>
    <row r="174" spans="2:16" s="3" customFormat="1" ht="39" hidden="1" x14ac:dyDescent="0.25">
      <c r="B174" s="44" t="s">
        <v>53</v>
      </c>
    </row>
    <row r="175" spans="2:16" s="3" customFormat="1" ht="39" hidden="1" x14ac:dyDescent="0.25">
      <c r="B175" s="44" t="s">
        <v>105</v>
      </c>
    </row>
    <row r="176" spans="2:16" s="3" customFormat="1" ht="39" hidden="1" x14ac:dyDescent="0.25">
      <c r="B176" s="44" t="s">
        <v>106</v>
      </c>
    </row>
    <row r="177" spans="2:15" s="3" customFormat="1" ht="65" hidden="1" x14ac:dyDescent="0.25">
      <c r="B177" s="44" t="s">
        <v>107</v>
      </c>
    </row>
    <row r="178" spans="2:15" s="3" customFormat="1" ht="52" hidden="1" x14ac:dyDescent="0.25">
      <c r="B178" s="44" t="s">
        <v>108</v>
      </c>
    </row>
    <row r="179" spans="2:15" s="3" customFormat="1" ht="39" hidden="1" x14ac:dyDescent="0.25">
      <c r="B179" s="44" t="s">
        <v>109</v>
      </c>
    </row>
    <row r="180" spans="2:15" s="3" customFormat="1" ht="26" hidden="1" x14ac:dyDescent="0.25">
      <c r="B180" s="44" t="s">
        <v>93</v>
      </c>
    </row>
    <row r="181" spans="2:15" s="3" customFormat="1" ht="13" hidden="1" x14ac:dyDescent="0.25">
      <c r="B181" s="44" t="s">
        <v>66</v>
      </c>
    </row>
    <row r="182" spans="2:15" x14ac:dyDescent="0.25">
      <c r="C182" s="4"/>
      <c r="D182" s="4"/>
      <c r="E182" s="4"/>
      <c r="F182" s="4"/>
      <c r="G182" s="4"/>
      <c r="H182" s="4"/>
      <c r="I182" s="4"/>
      <c r="J182" s="4"/>
      <c r="K182" s="4"/>
      <c r="L182" s="4"/>
      <c r="M182" s="4"/>
      <c r="N182" s="4"/>
      <c r="O182" s="4"/>
    </row>
  </sheetData>
  <mergeCells count="65">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 ref="B23:P23"/>
    <mergeCell ref="C12:P12"/>
    <mergeCell ref="B13:P13"/>
    <mergeCell ref="C14:P14"/>
    <mergeCell ref="B15:P15"/>
    <mergeCell ref="C16:P16"/>
    <mergeCell ref="B17:P17"/>
    <mergeCell ref="C18:P18"/>
    <mergeCell ref="B19:P19"/>
    <mergeCell ref="B20:P20"/>
    <mergeCell ref="B21:P21"/>
    <mergeCell ref="C22:P22"/>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35:P35"/>
    <mergeCell ref="C36:P36"/>
    <mergeCell ref="B38:P38"/>
    <mergeCell ref="C39:G39"/>
    <mergeCell ref="H39:L39"/>
    <mergeCell ref="M39:P39"/>
    <mergeCell ref="C40:G40"/>
    <mergeCell ref="H40:L40"/>
    <mergeCell ref="M40:P40"/>
    <mergeCell ref="C41:G41"/>
    <mergeCell ref="H41:L41"/>
    <mergeCell ref="M41:P41"/>
    <mergeCell ref="B43:P43"/>
    <mergeCell ref="B45:B46"/>
    <mergeCell ref="B48:P48"/>
    <mergeCell ref="B49:P64"/>
    <mergeCell ref="A65:Q65"/>
    <mergeCell ref="C70:P70"/>
    <mergeCell ref="C71:P71"/>
    <mergeCell ref="B66:B69"/>
    <mergeCell ref="C68:P68"/>
    <mergeCell ref="C69:P69"/>
    <mergeCell ref="C67:P67"/>
    <mergeCell ref="C66:P66"/>
  </mergeCells>
  <conditionalFormatting sqref="E46">
    <cfRule type="cellIs" dxfId="174" priority="69" operator="equal">
      <formula>0</formula>
    </cfRule>
    <cfRule type="cellIs" dxfId="173" priority="70" operator="between">
      <formula>0.001</formula>
      <formula>0.8999</formula>
    </cfRule>
    <cfRule type="cellIs" dxfId="172" priority="71" operator="greaterThanOrEqual">
      <formula>0.95</formula>
    </cfRule>
    <cfRule type="cellIs" dxfId="171" priority="72" operator="between">
      <formula>0.9</formula>
      <formula>0.9399</formula>
    </cfRule>
  </conditionalFormatting>
  <conditionalFormatting sqref="G46">
    <cfRule type="cellIs" dxfId="170" priority="1" operator="equal">
      <formula>0</formula>
    </cfRule>
    <cfRule type="cellIs" dxfId="169" priority="2" operator="between">
      <formula>0.001</formula>
      <formula>0.8999</formula>
    </cfRule>
    <cfRule type="cellIs" dxfId="168" priority="3" operator="greaterThanOrEqual">
      <formula>0.95</formula>
    </cfRule>
    <cfRule type="cellIs" dxfId="167" priority="4" operator="between">
      <formula>0.9</formula>
      <formula>0.9399</formula>
    </cfRule>
  </conditionalFormatting>
  <conditionalFormatting sqref="I46">
    <cfRule type="cellIs" dxfId="166" priority="53" operator="equal">
      <formula>0</formula>
    </cfRule>
    <cfRule type="cellIs" dxfId="165" priority="54" operator="between">
      <formula>0.001</formula>
      <formula>0.8999</formula>
    </cfRule>
    <cfRule type="cellIs" dxfId="164" priority="55" operator="greaterThanOrEqual">
      <formula>0.95</formula>
    </cfRule>
    <cfRule type="cellIs" dxfId="163" priority="56" operator="between">
      <formula>0.9</formula>
      <formula>0.9399</formula>
    </cfRule>
  </conditionalFormatting>
  <conditionalFormatting sqref="K46">
    <cfRule type="cellIs" dxfId="162" priority="45" operator="equal">
      <formula>0</formula>
    </cfRule>
    <cfRule type="cellIs" dxfId="161" priority="46" operator="between">
      <formula>0.001</formula>
      <formula>0.8999</formula>
    </cfRule>
    <cfRule type="cellIs" dxfId="160" priority="47" operator="greaterThanOrEqual">
      <formula>0.95</formula>
    </cfRule>
    <cfRule type="cellIs" dxfId="159" priority="48" operator="between">
      <formula>0.9</formula>
      <formula>0.9399</formula>
    </cfRule>
  </conditionalFormatting>
  <conditionalFormatting sqref="M46">
    <cfRule type="cellIs" dxfId="158" priority="41" operator="equal">
      <formula>0</formula>
    </cfRule>
    <cfRule type="cellIs" dxfId="157" priority="42" operator="between">
      <formula>0.001</formula>
      <formula>0.8999</formula>
    </cfRule>
    <cfRule type="cellIs" dxfId="156" priority="43" operator="greaterThanOrEqual">
      <formula>0.95</formula>
    </cfRule>
    <cfRule type="cellIs" dxfId="155" priority="44" operator="between">
      <formula>0.9</formula>
      <formula>0.9399</formula>
    </cfRule>
  </conditionalFormatting>
  <conditionalFormatting sqref="O46:P46">
    <cfRule type="cellIs" dxfId="154" priority="33" operator="equal">
      <formula>0</formula>
    </cfRule>
    <cfRule type="cellIs" dxfId="153" priority="34" operator="between">
      <formula>0.001</formula>
      <formula>0.8999</formula>
    </cfRule>
    <cfRule type="cellIs" dxfId="152" priority="35" operator="greaterThanOrEqual">
      <formula>0.95</formula>
    </cfRule>
    <cfRule type="cellIs" dxfId="151" priority="36" operator="between">
      <formula>0.9</formula>
      <formula>0.9399</formula>
    </cfRule>
  </conditionalFormatting>
  <dataValidations count="6">
    <dataValidation type="list" allowBlank="1" showInputMessage="1" showErrorMessage="1" sqref="N10:P10">
      <formula1>"Economicos,Eficiencia,Eficacia, Efectividad,Calidad"</formula1>
    </dataValidation>
    <dataValidation type="list" allowBlank="1" showInputMessage="1" showErrorMessage="1" sqref="C71:P71">
      <formula1>$B$164:$B$165</formula1>
    </dataValidation>
    <dataValidation type="list" allowBlank="1" showInputMessage="1" showErrorMessage="1" sqref="C12:P12">
      <formula1>$B$133:$B$159</formula1>
    </dataValidation>
    <dataValidation type="list" allowBlank="1" showInputMessage="1" showErrorMessage="1" sqref="C10:I10">
      <formula1>"2022,2023,2024,2025,2026,2027"</formula1>
    </dataValidation>
    <dataValidation type="list" allowBlank="1" showInputMessage="1" showErrorMessage="1" sqref="C32:P32 C34:P34 C36:P36">
      <formula1>$Q$96:$Q$101</formula1>
    </dataValidation>
    <dataValidation type="list" allowBlank="1" showInputMessage="1" showErrorMessage="1" sqref="C18:P18">
      <formula1>$B$122:$B$126</formula1>
    </dataValidation>
  </dataValidations>
  <pageMargins left="0.7" right="0.7" top="0.75" bottom="0.75" header="0.3" footer="0.3"/>
  <pageSetup paperSize="9"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V12"/>
  <sheetViews>
    <sheetView showGridLines="0" topLeftCell="C1" workbookViewId="0">
      <selection activeCell="I24" sqref="I24"/>
    </sheetView>
  </sheetViews>
  <sheetFormatPr baseColWidth="10" defaultColWidth="18.26953125" defaultRowHeight="12.5" x14ac:dyDescent="0.25"/>
  <cols>
    <col min="2" max="2" width="18.7265625" customWidth="1"/>
    <col min="3" max="6" width="11.81640625" customWidth="1"/>
    <col min="7" max="7" width="12.54296875" customWidth="1"/>
    <col min="8" max="8" width="11.81640625" customWidth="1"/>
    <col min="9" max="9" width="28.26953125" customWidth="1"/>
    <col min="10" max="10" width="31.7265625" customWidth="1"/>
    <col min="11" max="11" width="32.7265625" customWidth="1"/>
    <col min="12" max="13" width="11.81640625" customWidth="1"/>
    <col min="14" max="15" width="12.54296875" customWidth="1"/>
  </cols>
  <sheetData>
    <row r="1" spans="1:22" s="5" customFormat="1" ht="18" x14ac:dyDescent="0.4">
      <c r="A1" s="320"/>
      <c r="B1" s="321" t="s">
        <v>36</v>
      </c>
      <c r="C1" s="322"/>
      <c r="D1" s="322"/>
      <c r="E1" s="322"/>
      <c r="F1" s="322"/>
      <c r="G1" s="322"/>
      <c r="H1" s="322"/>
      <c r="I1" s="322"/>
      <c r="J1" s="322"/>
      <c r="K1" s="322"/>
      <c r="L1" s="322"/>
      <c r="M1" s="323"/>
      <c r="N1" s="324" t="s">
        <v>37</v>
      </c>
      <c r="O1" s="325"/>
      <c r="P1" s="20"/>
      <c r="Q1" s="20"/>
      <c r="S1" s="3"/>
      <c r="T1" s="20"/>
      <c r="U1" s="20"/>
      <c r="V1" s="20"/>
    </row>
    <row r="2" spans="1:22" s="5" customFormat="1" ht="18" x14ac:dyDescent="0.4">
      <c r="A2" s="320"/>
      <c r="B2" s="321" t="s">
        <v>57</v>
      </c>
      <c r="C2" s="322"/>
      <c r="D2" s="322"/>
      <c r="E2" s="322"/>
      <c r="F2" s="322"/>
      <c r="G2" s="322"/>
      <c r="H2" s="322"/>
      <c r="I2" s="322"/>
      <c r="J2" s="322"/>
      <c r="K2" s="322"/>
      <c r="L2" s="322"/>
      <c r="M2" s="323"/>
      <c r="N2" s="324" t="s">
        <v>112</v>
      </c>
      <c r="O2" s="325"/>
      <c r="P2" s="20"/>
      <c r="Q2" s="20"/>
      <c r="S2" s="54">
        <v>0.8</v>
      </c>
      <c r="T2" s="20"/>
      <c r="U2" s="20"/>
      <c r="V2" s="20"/>
    </row>
    <row r="3" spans="1:22" s="5" customFormat="1" ht="18" x14ac:dyDescent="0.4">
      <c r="A3" s="320"/>
      <c r="B3" s="321" t="s">
        <v>58</v>
      </c>
      <c r="C3" s="322"/>
      <c r="D3" s="322"/>
      <c r="E3" s="322"/>
      <c r="F3" s="322"/>
      <c r="G3" s="322"/>
      <c r="H3" s="322"/>
      <c r="I3" s="322"/>
      <c r="J3" s="322"/>
      <c r="K3" s="322"/>
      <c r="L3" s="322"/>
      <c r="M3" s="323"/>
      <c r="N3" s="324" t="s">
        <v>113</v>
      </c>
      <c r="O3" s="325"/>
      <c r="P3" s="20"/>
      <c r="Q3" s="20"/>
      <c r="S3" s="54">
        <v>0.79998999999999998</v>
      </c>
      <c r="T3" s="20"/>
      <c r="U3" s="20"/>
      <c r="V3" s="20"/>
    </row>
    <row r="4" spans="1:22" s="5" customFormat="1" ht="18" x14ac:dyDescent="0.4">
      <c r="A4" s="320"/>
      <c r="B4" s="321" t="s">
        <v>59</v>
      </c>
      <c r="C4" s="322"/>
      <c r="D4" s="322"/>
      <c r="E4" s="322"/>
      <c r="F4" s="322"/>
      <c r="G4" s="322"/>
      <c r="H4" s="322"/>
      <c r="I4" s="322"/>
      <c r="J4" s="322"/>
      <c r="K4" s="322"/>
      <c r="L4" s="322"/>
      <c r="M4" s="323"/>
      <c r="N4" s="325" t="s">
        <v>41</v>
      </c>
      <c r="O4" s="325"/>
      <c r="P4" s="21"/>
      <c r="Q4" s="21"/>
      <c r="S4" s="54">
        <v>0.65</v>
      </c>
      <c r="T4" s="21"/>
      <c r="U4" s="21"/>
      <c r="V4" s="21"/>
    </row>
    <row r="5" spans="1:22" s="5" customFormat="1" ht="18" x14ac:dyDescent="0.4">
      <c r="A5" s="75"/>
      <c r="B5" s="157"/>
      <c r="C5" s="157"/>
      <c r="D5" s="157"/>
      <c r="E5" s="157"/>
      <c r="F5" s="157"/>
      <c r="G5" s="157"/>
      <c r="H5" s="157"/>
      <c r="I5" s="157"/>
      <c r="J5" s="157"/>
      <c r="K5" s="157"/>
      <c r="L5" s="157"/>
      <c r="M5" s="157"/>
      <c r="N5" s="156"/>
      <c r="O5" s="156"/>
      <c r="P5" s="21"/>
      <c r="Q5" s="21"/>
      <c r="S5" s="54"/>
      <c r="T5" s="21"/>
      <c r="U5" s="21"/>
      <c r="V5" s="21"/>
    </row>
    <row r="6" spans="1:22" ht="15.5" x14ac:dyDescent="0.35">
      <c r="A6" s="128" t="s">
        <v>0</v>
      </c>
      <c r="B6" s="108"/>
      <c r="C6" s="415" t="s">
        <v>217</v>
      </c>
      <c r="D6" s="415"/>
      <c r="E6" s="415"/>
      <c r="F6" s="415"/>
      <c r="G6" s="415"/>
      <c r="H6" s="415"/>
      <c r="I6" s="415"/>
      <c r="J6" s="415"/>
      <c r="K6" s="415"/>
    </row>
    <row r="7" spans="1:22" x14ac:dyDescent="0.25">
      <c r="A7" s="132"/>
      <c r="B7" s="108"/>
      <c r="C7" s="108"/>
      <c r="D7" s="108"/>
      <c r="E7" s="108"/>
      <c r="F7" s="108"/>
      <c r="G7" s="108"/>
      <c r="H7" s="108"/>
      <c r="I7" s="108"/>
      <c r="J7" s="108"/>
      <c r="K7" s="108"/>
    </row>
    <row r="8" spans="1:22" s="153" customFormat="1" ht="13" x14ac:dyDescent="0.3">
      <c r="A8" s="412" t="s">
        <v>60</v>
      </c>
      <c r="B8" s="412" t="s">
        <v>20</v>
      </c>
      <c r="C8" s="416" t="s">
        <v>218</v>
      </c>
      <c r="D8" s="416"/>
      <c r="E8" s="416"/>
      <c r="F8" s="416"/>
      <c r="G8" s="416"/>
      <c r="H8" s="416"/>
      <c r="I8" s="416"/>
      <c r="J8" s="416"/>
      <c r="K8" s="416"/>
    </row>
    <row r="9" spans="1:22" s="153" customFormat="1" ht="26" x14ac:dyDescent="0.25">
      <c r="A9" s="412"/>
      <c r="B9" s="412"/>
      <c r="C9" s="149" t="s">
        <v>219</v>
      </c>
      <c r="D9" s="149" t="s">
        <v>61</v>
      </c>
      <c r="E9" s="149" t="s">
        <v>220</v>
      </c>
      <c r="F9" s="149" t="s">
        <v>61</v>
      </c>
      <c r="G9" s="149" t="s">
        <v>233</v>
      </c>
      <c r="H9" s="149" t="s">
        <v>61</v>
      </c>
      <c r="I9" s="417" t="s">
        <v>62</v>
      </c>
      <c r="J9" s="417"/>
      <c r="K9" s="417"/>
    </row>
    <row r="10" spans="1:22" s="153" customFormat="1" ht="80.25" customHeight="1" x14ac:dyDescent="0.25">
      <c r="A10" s="412" t="s">
        <v>221</v>
      </c>
      <c r="B10" s="154" t="str">
        <f>'5. Capacitaciones '!B40</f>
        <v>N° de Capacitaciones internas o externas en temas contables realizadas</v>
      </c>
      <c r="C10" s="152">
        <v>10</v>
      </c>
      <c r="D10" s="413">
        <f>IF(C10=0,0,C10/C11)</f>
        <v>1</v>
      </c>
      <c r="E10" s="152">
        <v>4</v>
      </c>
      <c r="F10" s="413">
        <f>IF(E10=0,0,E10/E11)</f>
        <v>1</v>
      </c>
      <c r="G10" s="152">
        <f>C10+E10</f>
        <v>14</v>
      </c>
      <c r="H10" s="413">
        <f>IF(G10=0,0,G10/G11)</f>
        <v>1</v>
      </c>
      <c r="I10" s="414" t="s">
        <v>249</v>
      </c>
      <c r="J10" s="414"/>
      <c r="K10" s="414"/>
    </row>
    <row r="11" spans="1:22" s="153" customFormat="1" ht="79.5" customHeight="1" x14ac:dyDescent="0.25">
      <c r="A11" s="412"/>
      <c r="B11" s="154" t="str">
        <f>'5. Capacitaciones '!B41</f>
        <v>N° de Capacitaciones internas o externas programadas</v>
      </c>
      <c r="C11" s="152">
        <v>10</v>
      </c>
      <c r="D11" s="413"/>
      <c r="E11" s="152">
        <v>4</v>
      </c>
      <c r="F11" s="413"/>
      <c r="G11" s="152">
        <f>C11+E11</f>
        <v>14</v>
      </c>
      <c r="H11" s="413"/>
      <c r="I11" s="414"/>
      <c r="J11" s="414"/>
      <c r="K11" s="414"/>
    </row>
    <row r="12" spans="1:22" x14ac:dyDescent="0.25">
      <c r="A12" s="108"/>
      <c r="B12" s="108"/>
      <c r="C12" s="108"/>
      <c r="D12" s="150">
        <v>1</v>
      </c>
      <c r="E12" s="151"/>
      <c r="F12" s="150">
        <v>1</v>
      </c>
      <c r="G12" s="150"/>
      <c r="H12" s="150"/>
      <c r="I12" s="108"/>
      <c r="J12" s="108"/>
      <c r="K12" s="108"/>
    </row>
  </sheetData>
  <mergeCells count="19">
    <mergeCell ref="A1:A4"/>
    <mergeCell ref="C6:K6"/>
    <mergeCell ref="A8:A9"/>
    <mergeCell ref="B8:B9"/>
    <mergeCell ref="C8:K8"/>
    <mergeCell ref="I9:K9"/>
    <mergeCell ref="B4:M4"/>
    <mergeCell ref="B1:M1"/>
    <mergeCell ref="A10:A11"/>
    <mergeCell ref="D10:D11"/>
    <mergeCell ref="F10:F11"/>
    <mergeCell ref="I10:K11"/>
    <mergeCell ref="H10:H11"/>
    <mergeCell ref="N4:O4"/>
    <mergeCell ref="N1:O1"/>
    <mergeCell ref="B2:M2"/>
    <mergeCell ref="N2:O2"/>
    <mergeCell ref="B3:M3"/>
    <mergeCell ref="N3:O3"/>
  </mergeCells>
  <conditionalFormatting sqref="D10:D11">
    <cfRule type="cellIs" dxfId="51" priority="9" operator="between">
      <formula>0.001</formula>
      <formula>0.6999</formula>
    </cfRule>
    <cfRule type="cellIs" dxfId="50" priority="10" operator="between">
      <formula>0.7</formula>
      <formula>0.7999</formula>
    </cfRule>
    <cfRule type="cellIs" dxfId="49" priority="11" operator="greaterThanOrEqual">
      <formula>0.8</formula>
    </cfRule>
    <cfRule type="cellIs" dxfId="48" priority="12" operator="equal">
      <formula>0</formula>
    </cfRule>
  </conditionalFormatting>
  <conditionalFormatting sqref="F10:F11">
    <cfRule type="cellIs" dxfId="47" priority="5" operator="between">
      <formula>0.001</formula>
      <formula>0.6999</formula>
    </cfRule>
    <cfRule type="cellIs" dxfId="46" priority="6" operator="between">
      <formula>0.7</formula>
      <formula>0.7999</formula>
    </cfRule>
    <cfRule type="cellIs" dxfId="45" priority="7" operator="greaterThanOrEqual">
      <formula>0.8</formula>
    </cfRule>
    <cfRule type="cellIs" dxfId="44" priority="8" operator="equal">
      <formula>0</formula>
    </cfRule>
  </conditionalFormatting>
  <conditionalFormatting sqref="H10:H11">
    <cfRule type="cellIs" dxfId="43" priority="1" operator="between">
      <formula>0.001</formula>
      <formula>0.6999</formula>
    </cfRule>
    <cfRule type="cellIs" dxfId="42" priority="2" operator="between">
      <formula>0.7</formula>
      <formula>0.7999</formula>
    </cfRule>
    <cfRule type="cellIs" dxfId="41" priority="3" operator="greaterThanOrEqual">
      <formula>0.8</formula>
    </cfRule>
    <cfRule type="cellIs" dxfId="40" priority="4" operator="equal">
      <formula>0</formula>
    </cfRule>
  </conditionalFormatting>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S180"/>
  <sheetViews>
    <sheetView topLeftCell="A30" workbookViewId="0">
      <selection activeCell="K75" sqref="K75"/>
    </sheetView>
  </sheetViews>
  <sheetFormatPr baseColWidth="10" defaultColWidth="11.453125" defaultRowHeight="12.5" x14ac:dyDescent="0.25"/>
  <cols>
    <col min="1" max="1" width="3" style="2" customWidth="1"/>
    <col min="2" max="2" width="30" style="4" customWidth="1"/>
    <col min="3" max="3" width="16.81640625" style="2" customWidth="1"/>
    <col min="4" max="4" width="5" style="2" bestFit="1" customWidth="1"/>
    <col min="5" max="5" width="5.54296875" style="2" customWidth="1"/>
    <col min="6" max="6" width="9.54296875" style="2" bestFit="1" customWidth="1"/>
    <col min="7" max="7" width="5.453125" style="2" bestFit="1" customWidth="1"/>
    <col min="8" max="8" width="5.1796875" style="2" bestFit="1" customWidth="1"/>
    <col min="9" max="9" width="9.54296875" style="2" bestFit="1" customWidth="1"/>
    <col min="10" max="10" width="4.1796875" style="2" bestFit="1" customWidth="1"/>
    <col min="11" max="11" width="6.453125" style="2" bestFit="1" customWidth="1"/>
    <col min="12" max="12" width="9.54296875" style="2" bestFit="1" customWidth="1"/>
    <col min="13" max="13" width="8.453125" style="2" customWidth="1"/>
    <col min="14" max="14" width="6.453125" style="2" customWidth="1"/>
    <col min="15" max="15" width="11" style="2" customWidth="1"/>
    <col min="16" max="16" width="12.1796875" style="2" customWidth="1"/>
    <col min="17" max="18" width="11.7265625" style="2" customWidth="1"/>
    <col min="19" max="19" width="11.453125" style="3" hidden="1" customWidth="1"/>
    <col min="20" max="16384" width="11.453125" style="2"/>
  </cols>
  <sheetData>
    <row r="1" spans="1:19" ht="13" thickBot="1" x14ac:dyDescent="0.3">
      <c r="B1" s="2"/>
    </row>
    <row r="2" spans="1:19" ht="16.5" customHeight="1" x14ac:dyDescent="0.25">
      <c r="B2" s="257"/>
      <c r="C2" s="260" t="s">
        <v>36</v>
      </c>
      <c r="D2" s="261"/>
      <c r="E2" s="261"/>
      <c r="F2" s="261"/>
      <c r="G2" s="261"/>
      <c r="H2" s="261"/>
      <c r="I2" s="261"/>
      <c r="J2" s="261"/>
      <c r="K2" s="261"/>
      <c r="L2" s="261"/>
      <c r="M2" s="262"/>
      <c r="N2" s="263" t="s">
        <v>103</v>
      </c>
      <c r="O2" s="264"/>
      <c r="P2" s="265"/>
      <c r="S2" s="54">
        <v>0.8</v>
      </c>
    </row>
    <row r="3" spans="1:19" ht="15.75" customHeight="1" x14ac:dyDescent="0.25">
      <c r="B3" s="258"/>
      <c r="C3" s="266" t="s">
        <v>38</v>
      </c>
      <c r="D3" s="267"/>
      <c r="E3" s="267"/>
      <c r="F3" s="267"/>
      <c r="G3" s="267"/>
      <c r="H3" s="267"/>
      <c r="I3" s="267"/>
      <c r="J3" s="267"/>
      <c r="K3" s="267"/>
      <c r="L3" s="267"/>
      <c r="M3" s="268"/>
      <c r="N3" s="269" t="s">
        <v>112</v>
      </c>
      <c r="O3" s="270"/>
      <c r="P3" s="271"/>
      <c r="S3" s="54">
        <v>0.79998999999999998</v>
      </c>
    </row>
    <row r="4" spans="1:19" ht="15.75" customHeight="1" x14ac:dyDescent="0.25">
      <c r="B4" s="258"/>
      <c r="C4" s="266" t="s">
        <v>39</v>
      </c>
      <c r="D4" s="267"/>
      <c r="E4" s="267"/>
      <c r="F4" s="267"/>
      <c r="G4" s="267"/>
      <c r="H4" s="267"/>
      <c r="I4" s="267"/>
      <c r="J4" s="267"/>
      <c r="K4" s="267"/>
      <c r="L4" s="267"/>
      <c r="M4" s="268"/>
      <c r="N4" s="269" t="s">
        <v>104</v>
      </c>
      <c r="O4" s="270"/>
      <c r="P4" s="271"/>
      <c r="S4" s="54">
        <v>0.65</v>
      </c>
    </row>
    <row r="5" spans="1:19" ht="16.5" customHeight="1" thickBot="1" x14ac:dyDescent="0.3">
      <c r="B5" s="259"/>
      <c r="C5" s="272" t="s">
        <v>40</v>
      </c>
      <c r="D5" s="273"/>
      <c r="E5" s="273"/>
      <c r="F5" s="273"/>
      <c r="G5" s="273"/>
      <c r="H5" s="273"/>
      <c r="I5" s="273"/>
      <c r="J5" s="273"/>
      <c r="K5" s="273"/>
      <c r="L5" s="273"/>
      <c r="M5" s="274"/>
      <c r="N5" s="275" t="s">
        <v>41</v>
      </c>
      <c r="O5" s="276"/>
      <c r="P5" s="277"/>
      <c r="S5" s="54">
        <v>0.64999899999999999</v>
      </c>
    </row>
    <row r="6" spans="1:19" ht="3" customHeight="1" thickBot="1" x14ac:dyDescent="0.3">
      <c r="B6" s="2"/>
      <c r="S6" s="54"/>
    </row>
    <row r="7" spans="1:19" x14ac:dyDescent="0.25">
      <c r="A7" s="4"/>
      <c r="B7" s="278" t="s">
        <v>44</v>
      </c>
      <c r="C7" s="279"/>
      <c r="D7" s="279"/>
      <c r="E7" s="279"/>
      <c r="F7" s="279"/>
      <c r="G7" s="279"/>
      <c r="H7" s="279"/>
      <c r="I7" s="279"/>
      <c r="J7" s="279"/>
      <c r="K7" s="279"/>
      <c r="L7" s="279"/>
      <c r="M7" s="279"/>
      <c r="N7" s="279"/>
      <c r="O7" s="279"/>
      <c r="P7" s="280"/>
      <c r="Q7" s="4"/>
      <c r="S7" s="54"/>
    </row>
    <row r="8" spans="1:19" ht="13" thickBot="1" x14ac:dyDescent="0.3">
      <c r="A8" s="4"/>
      <c r="B8" s="281"/>
      <c r="C8" s="282"/>
      <c r="D8" s="282"/>
      <c r="E8" s="282"/>
      <c r="F8" s="282"/>
      <c r="G8" s="282"/>
      <c r="H8" s="282"/>
      <c r="I8" s="282"/>
      <c r="J8" s="282"/>
      <c r="K8" s="282"/>
      <c r="L8" s="282"/>
      <c r="M8" s="282"/>
      <c r="N8" s="282"/>
      <c r="O8" s="282"/>
      <c r="P8" s="283"/>
      <c r="Q8" s="4"/>
    </row>
    <row r="9" spans="1:19" ht="3" customHeight="1" thickBot="1" x14ac:dyDescent="0.3">
      <c r="A9" s="4"/>
      <c r="B9" s="284"/>
      <c r="C9" s="284"/>
      <c r="D9" s="284"/>
      <c r="E9" s="284"/>
      <c r="F9" s="284"/>
      <c r="G9" s="284"/>
      <c r="H9" s="284"/>
      <c r="I9" s="284"/>
      <c r="J9" s="284"/>
      <c r="K9" s="284"/>
      <c r="L9" s="284"/>
      <c r="M9" s="284"/>
      <c r="N9" s="284"/>
      <c r="O9" s="284"/>
      <c r="P9" s="284"/>
      <c r="Q9" s="4"/>
    </row>
    <row r="10" spans="1:19" ht="26.25" customHeight="1" thickBot="1" x14ac:dyDescent="0.3">
      <c r="A10" s="4"/>
      <c r="B10" s="27" t="s">
        <v>54</v>
      </c>
      <c r="C10" s="285">
        <v>2023</v>
      </c>
      <c r="D10" s="286"/>
      <c r="E10" s="286"/>
      <c r="F10" s="286"/>
      <c r="G10" s="286"/>
      <c r="H10" s="286"/>
      <c r="I10" s="287"/>
      <c r="J10" s="288" t="s">
        <v>1</v>
      </c>
      <c r="K10" s="289"/>
      <c r="L10" s="289"/>
      <c r="M10" s="289"/>
      <c r="N10" s="241" t="s">
        <v>151</v>
      </c>
      <c r="O10" s="242"/>
      <c r="P10" s="243"/>
      <c r="Q10" s="4"/>
    </row>
    <row r="11" spans="1:19" ht="3" customHeight="1" thickBot="1" x14ac:dyDescent="0.3">
      <c r="A11" s="4"/>
      <c r="B11" s="254"/>
      <c r="C11" s="255"/>
      <c r="D11" s="255"/>
      <c r="E11" s="255"/>
      <c r="F11" s="255"/>
      <c r="G11" s="255"/>
      <c r="H11" s="255"/>
      <c r="I11" s="255"/>
      <c r="J11" s="255"/>
      <c r="K11" s="255"/>
      <c r="L11" s="255"/>
      <c r="M11" s="255"/>
      <c r="N11" s="255"/>
      <c r="O11" s="255"/>
      <c r="P11" s="256"/>
      <c r="Q11" s="4"/>
    </row>
    <row r="12" spans="1:19" ht="30" customHeight="1" thickBot="1" x14ac:dyDescent="0.3">
      <c r="A12" s="4"/>
      <c r="B12" s="9" t="s">
        <v>0</v>
      </c>
      <c r="C12" s="163" t="s">
        <v>83</v>
      </c>
      <c r="D12" s="163"/>
      <c r="E12" s="163"/>
      <c r="F12" s="163"/>
      <c r="G12" s="163"/>
      <c r="H12" s="163"/>
      <c r="I12" s="163"/>
      <c r="J12" s="163"/>
      <c r="K12" s="163"/>
      <c r="L12" s="163"/>
      <c r="M12" s="163"/>
      <c r="N12" s="163"/>
      <c r="O12" s="163"/>
      <c r="P12" s="164"/>
      <c r="Q12" s="4"/>
    </row>
    <row r="13" spans="1:19" ht="3" customHeight="1" thickBot="1" x14ac:dyDescent="0.35">
      <c r="A13" s="4"/>
      <c r="B13" s="204"/>
      <c r="C13" s="205"/>
      <c r="D13" s="205"/>
      <c r="E13" s="205"/>
      <c r="F13" s="205"/>
      <c r="G13" s="205"/>
      <c r="H13" s="205"/>
      <c r="I13" s="205"/>
      <c r="J13" s="205"/>
      <c r="K13" s="205"/>
      <c r="L13" s="205"/>
      <c r="M13" s="205"/>
      <c r="N13" s="205"/>
      <c r="O13" s="205"/>
      <c r="P13" s="206"/>
      <c r="Q13" s="4"/>
    </row>
    <row r="14" spans="1:19" ht="30" customHeight="1" thickBot="1" x14ac:dyDescent="0.3">
      <c r="A14" s="4"/>
      <c r="B14" s="9" t="s">
        <v>6</v>
      </c>
      <c r="C14" s="238" t="s">
        <v>223</v>
      </c>
      <c r="D14" s="239"/>
      <c r="E14" s="239"/>
      <c r="F14" s="239"/>
      <c r="G14" s="239"/>
      <c r="H14" s="239"/>
      <c r="I14" s="239"/>
      <c r="J14" s="239"/>
      <c r="K14" s="239"/>
      <c r="L14" s="239"/>
      <c r="M14" s="239"/>
      <c r="N14" s="239"/>
      <c r="O14" s="239"/>
      <c r="P14" s="240"/>
      <c r="Q14" s="4"/>
    </row>
    <row r="15" spans="1:19" ht="3" customHeight="1" thickBot="1" x14ac:dyDescent="0.35">
      <c r="A15" s="4"/>
      <c r="B15" s="235"/>
      <c r="C15" s="236"/>
      <c r="D15" s="236"/>
      <c r="E15" s="236"/>
      <c r="F15" s="236"/>
      <c r="G15" s="236"/>
      <c r="H15" s="236"/>
      <c r="I15" s="236"/>
      <c r="J15" s="236"/>
      <c r="K15" s="236"/>
      <c r="L15" s="236"/>
      <c r="M15" s="236"/>
      <c r="N15" s="236"/>
      <c r="O15" s="236"/>
      <c r="P15" s="237"/>
      <c r="Q15" s="4"/>
    </row>
    <row r="16" spans="1:19" ht="30" customHeight="1" thickBot="1" x14ac:dyDescent="0.3">
      <c r="A16" s="4"/>
      <c r="B16" s="9" t="s">
        <v>25</v>
      </c>
      <c r="C16" s="241" t="s">
        <v>224</v>
      </c>
      <c r="D16" s="242"/>
      <c r="E16" s="242"/>
      <c r="F16" s="242"/>
      <c r="G16" s="242"/>
      <c r="H16" s="242"/>
      <c r="I16" s="242"/>
      <c r="J16" s="242"/>
      <c r="K16" s="242"/>
      <c r="L16" s="242"/>
      <c r="M16" s="242"/>
      <c r="N16" s="242"/>
      <c r="O16" s="242"/>
      <c r="P16" s="243"/>
      <c r="Q16" s="4"/>
    </row>
    <row r="17" spans="1:17" ht="4.5" customHeight="1" thickBot="1" x14ac:dyDescent="0.35">
      <c r="A17" s="4"/>
      <c r="B17" s="235"/>
      <c r="C17" s="236"/>
      <c r="D17" s="236"/>
      <c r="E17" s="236"/>
      <c r="F17" s="236"/>
      <c r="G17" s="236"/>
      <c r="H17" s="236"/>
      <c r="I17" s="236"/>
      <c r="J17" s="236"/>
      <c r="K17" s="236"/>
      <c r="L17" s="236"/>
      <c r="M17" s="236"/>
      <c r="N17" s="236"/>
      <c r="O17" s="236"/>
      <c r="P17" s="237"/>
      <c r="Q17" s="4"/>
    </row>
    <row r="18" spans="1:17" ht="30" customHeight="1" thickBot="1" x14ac:dyDescent="0.3">
      <c r="A18" s="4"/>
      <c r="B18" s="9" t="s">
        <v>11</v>
      </c>
      <c r="C18" s="244" t="s">
        <v>117</v>
      </c>
      <c r="D18" s="245"/>
      <c r="E18" s="245"/>
      <c r="F18" s="245"/>
      <c r="G18" s="245"/>
      <c r="H18" s="245"/>
      <c r="I18" s="245"/>
      <c r="J18" s="245"/>
      <c r="K18" s="245"/>
      <c r="L18" s="245"/>
      <c r="M18" s="245"/>
      <c r="N18" s="245"/>
      <c r="O18" s="245"/>
      <c r="P18" s="246"/>
      <c r="Q18" s="4"/>
    </row>
    <row r="19" spans="1:17" ht="3" customHeight="1" thickBot="1" x14ac:dyDescent="0.35">
      <c r="A19" s="4"/>
      <c r="B19" s="247"/>
      <c r="C19" s="247"/>
      <c r="D19" s="247"/>
      <c r="E19" s="247"/>
      <c r="F19" s="247"/>
      <c r="G19" s="247"/>
      <c r="H19" s="247"/>
      <c r="I19" s="247"/>
      <c r="J19" s="247"/>
      <c r="K19" s="247"/>
      <c r="L19" s="247"/>
      <c r="M19" s="247"/>
      <c r="N19" s="247"/>
      <c r="O19" s="247"/>
      <c r="P19" s="247"/>
      <c r="Q19" s="4"/>
    </row>
    <row r="20" spans="1:17" ht="17.25" customHeight="1" thickBot="1" x14ac:dyDescent="0.35">
      <c r="A20" s="4"/>
      <c r="B20" s="178" t="s">
        <v>26</v>
      </c>
      <c r="C20" s="179"/>
      <c r="D20" s="179"/>
      <c r="E20" s="179"/>
      <c r="F20" s="179"/>
      <c r="G20" s="179"/>
      <c r="H20" s="179"/>
      <c r="I20" s="179"/>
      <c r="J20" s="179"/>
      <c r="K20" s="179"/>
      <c r="L20" s="179"/>
      <c r="M20" s="179"/>
      <c r="N20" s="179"/>
      <c r="O20" s="179"/>
      <c r="P20" s="180"/>
      <c r="Q20" s="4"/>
    </row>
    <row r="21" spans="1:17" ht="3" customHeight="1" thickBot="1" x14ac:dyDescent="0.35">
      <c r="A21" s="4"/>
      <c r="B21" s="248"/>
      <c r="C21" s="249"/>
      <c r="D21" s="249"/>
      <c r="E21" s="249"/>
      <c r="F21" s="249"/>
      <c r="G21" s="249"/>
      <c r="H21" s="249"/>
      <c r="I21" s="249"/>
      <c r="J21" s="249"/>
      <c r="K21" s="249"/>
      <c r="L21" s="249"/>
      <c r="M21" s="249"/>
      <c r="N21" s="249"/>
      <c r="O21" s="249"/>
      <c r="P21" s="250"/>
      <c r="Q21" s="4"/>
    </row>
    <row r="22" spans="1:17" ht="82.5" customHeight="1" thickBot="1" x14ac:dyDescent="0.3">
      <c r="A22" s="4"/>
      <c r="B22" s="9" t="s">
        <v>3</v>
      </c>
      <c r="C22" s="251" t="s">
        <v>225</v>
      </c>
      <c r="D22" s="252"/>
      <c r="E22" s="252"/>
      <c r="F22" s="252"/>
      <c r="G22" s="252"/>
      <c r="H22" s="252"/>
      <c r="I22" s="252"/>
      <c r="J22" s="252"/>
      <c r="K22" s="252"/>
      <c r="L22" s="252"/>
      <c r="M22" s="252"/>
      <c r="N22" s="252"/>
      <c r="O22" s="252"/>
      <c r="P22" s="253"/>
      <c r="Q22" s="4"/>
    </row>
    <row r="23" spans="1:17" ht="3" customHeight="1" thickBot="1" x14ac:dyDescent="0.35">
      <c r="A23" s="4"/>
      <c r="B23" s="235"/>
      <c r="C23" s="236"/>
      <c r="D23" s="236"/>
      <c r="E23" s="236"/>
      <c r="F23" s="236"/>
      <c r="G23" s="236"/>
      <c r="H23" s="236"/>
      <c r="I23" s="236"/>
      <c r="J23" s="236"/>
      <c r="K23" s="236"/>
      <c r="L23" s="236"/>
      <c r="M23" s="236"/>
      <c r="N23" s="236"/>
      <c r="O23" s="236"/>
      <c r="P23" s="237"/>
      <c r="Q23" s="4"/>
    </row>
    <row r="24" spans="1:17" ht="102" customHeight="1" thickBot="1" x14ac:dyDescent="0.3">
      <c r="A24" s="4"/>
      <c r="B24" s="9" t="s">
        <v>12</v>
      </c>
      <c r="C24" s="216" t="s">
        <v>226</v>
      </c>
      <c r="D24" s="217"/>
      <c r="E24" s="217"/>
      <c r="F24" s="217"/>
      <c r="G24" s="217"/>
      <c r="H24" s="217"/>
      <c r="I24" s="217"/>
      <c r="J24" s="217"/>
      <c r="K24" s="217"/>
      <c r="L24" s="217"/>
      <c r="M24" s="217"/>
      <c r="N24" s="217"/>
      <c r="O24" s="217"/>
      <c r="P24" s="218"/>
      <c r="Q24" s="4"/>
    </row>
    <row r="25" spans="1:17" ht="3" customHeight="1" thickBot="1" x14ac:dyDescent="0.35">
      <c r="A25" s="4"/>
      <c r="B25" s="219"/>
      <c r="C25" s="220"/>
      <c r="D25" s="220"/>
      <c r="E25" s="220"/>
      <c r="F25" s="220"/>
      <c r="G25" s="220"/>
      <c r="H25" s="220"/>
      <c r="I25" s="220"/>
      <c r="J25" s="220"/>
      <c r="K25" s="220"/>
      <c r="L25" s="220"/>
      <c r="M25" s="220"/>
      <c r="N25" s="220"/>
      <c r="O25" s="220"/>
      <c r="P25" s="221"/>
      <c r="Q25" s="4"/>
    </row>
    <row r="26" spans="1:17" ht="13.5" customHeight="1" thickBot="1" x14ac:dyDescent="0.35">
      <c r="A26" s="4"/>
      <c r="B26" s="10" t="s">
        <v>2</v>
      </c>
      <c r="C26" s="222">
        <v>0.8</v>
      </c>
      <c r="D26" s="223"/>
      <c r="E26" s="223"/>
      <c r="F26" s="223"/>
      <c r="G26" s="223"/>
      <c r="H26" s="223"/>
      <c r="I26" s="223"/>
      <c r="J26" s="223"/>
      <c r="K26" s="223"/>
      <c r="L26" s="223"/>
      <c r="M26" s="223"/>
      <c r="N26" s="223"/>
      <c r="O26" s="223"/>
      <c r="P26" s="224"/>
      <c r="Q26" s="4"/>
    </row>
    <row r="27" spans="1:17" ht="3" customHeight="1" thickBot="1" x14ac:dyDescent="0.35">
      <c r="A27" s="4"/>
      <c r="B27" s="225"/>
      <c r="C27" s="226"/>
      <c r="D27" s="226"/>
      <c r="E27" s="226"/>
      <c r="F27" s="226"/>
      <c r="G27" s="226"/>
      <c r="H27" s="226"/>
      <c r="I27" s="226"/>
      <c r="J27" s="226"/>
      <c r="K27" s="226"/>
      <c r="L27" s="226"/>
      <c r="M27" s="226"/>
      <c r="N27" s="226"/>
      <c r="O27" s="226"/>
      <c r="P27" s="227"/>
      <c r="Q27" s="4"/>
    </row>
    <row r="28" spans="1:17" ht="12.75" customHeight="1" thickBot="1" x14ac:dyDescent="0.35">
      <c r="A28" s="4"/>
      <c r="B28" s="10" t="s">
        <v>13</v>
      </c>
      <c r="C28" s="11" t="s">
        <v>14</v>
      </c>
      <c r="D28" s="228" t="s">
        <v>209</v>
      </c>
      <c r="E28" s="223"/>
      <c r="F28" s="223"/>
      <c r="G28" s="224"/>
      <c r="H28" s="229" t="s">
        <v>15</v>
      </c>
      <c r="I28" s="229"/>
      <c r="J28" s="229"/>
      <c r="K28" s="228" t="s">
        <v>210</v>
      </c>
      <c r="L28" s="223"/>
      <c r="M28" s="224"/>
      <c r="N28" s="230" t="s">
        <v>16</v>
      </c>
      <c r="O28" s="231"/>
      <c r="P28" s="55" t="s">
        <v>211</v>
      </c>
      <c r="Q28" s="4"/>
    </row>
    <row r="29" spans="1:17" ht="3" customHeight="1" thickBot="1" x14ac:dyDescent="0.35">
      <c r="A29" s="4"/>
      <c r="B29" s="232"/>
      <c r="C29" s="233"/>
      <c r="D29" s="233"/>
      <c r="E29" s="233"/>
      <c r="F29" s="233"/>
      <c r="G29" s="233"/>
      <c r="H29" s="233"/>
      <c r="I29" s="233"/>
      <c r="J29" s="233"/>
      <c r="K29" s="233"/>
      <c r="L29" s="233"/>
      <c r="M29" s="233"/>
      <c r="N29" s="233"/>
      <c r="O29" s="233"/>
      <c r="P29" s="234"/>
      <c r="Q29" s="4"/>
    </row>
    <row r="30" spans="1:17" ht="13.5" thickBot="1" x14ac:dyDescent="0.35">
      <c r="A30" s="4"/>
      <c r="B30" s="26" t="s">
        <v>7</v>
      </c>
      <c r="C30" s="207" t="s">
        <v>102</v>
      </c>
      <c r="D30" s="208"/>
      <c r="E30" s="208"/>
      <c r="F30" s="208"/>
      <c r="G30" s="208"/>
      <c r="H30" s="208"/>
      <c r="I30" s="208"/>
      <c r="J30" s="208"/>
      <c r="K30" s="208"/>
      <c r="L30" s="208"/>
      <c r="M30" s="208"/>
      <c r="N30" s="208"/>
      <c r="O30" s="208"/>
      <c r="P30" s="209"/>
      <c r="Q30" s="4"/>
    </row>
    <row r="31" spans="1:17" ht="3" customHeight="1" thickBot="1" x14ac:dyDescent="0.35">
      <c r="A31" s="4"/>
      <c r="B31" s="235"/>
      <c r="C31" s="236"/>
      <c r="D31" s="236"/>
      <c r="E31" s="236"/>
      <c r="F31" s="236"/>
      <c r="G31" s="236"/>
      <c r="H31" s="236"/>
      <c r="I31" s="236"/>
      <c r="J31" s="236"/>
      <c r="K31" s="236"/>
      <c r="L31" s="236"/>
      <c r="M31" s="236"/>
      <c r="N31" s="236"/>
      <c r="O31" s="236"/>
      <c r="P31" s="237"/>
      <c r="Q31" s="4"/>
    </row>
    <row r="32" spans="1:17" ht="13.5" thickBot="1" x14ac:dyDescent="0.35">
      <c r="A32" s="4"/>
      <c r="B32" s="26" t="s">
        <v>4</v>
      </c>
      <c r="C32" s="215" t="s">
        <v>48</v>
      </c>
      <c r="D32" s="208"/>
      <c r="E32" s="208"/>
      <c r="F32" s="208"/>
      <c r="G32" s="208"/>
      <c r="H32" s="208"/>
      <c r="I32" s="208"/>
      <c r="J32" s="208"/>
      <c r="K32" s="208"/>
      <c r="L32" s="208"/>
      <c r="M32" s="208"/>
      <c r="N32" s="208"/>
      <c r="O32" s="208"/>
      <c r="P32" s="209"/>
      <c r="Q32" s="4"/>
    </row>
    <row r="33" spans="1:19" ht="3" customHeight="1" thickBot="1" x14ac:dyDescent="0.35">
      <c r="A33" s="4"/>
      <c r="B33" s="235"/>
      <c r="C33" s="236"/>
      <c r="D33" s="236"/>
      <c r="E33" s="236"/>
      <c r="F33" s="236"/>
      <c r="G33" s="236"/>
      <c r="H33" s="236"/>
      <c r="I33" s="236"/>
      <c r="J33" s="236"/>
      <c r="K33" s="236"/>
      <c r="L33" s="236"/>
      <c r="M33" s="236"/>
      <c r="N33" s="236"/>
      <c r="O33" s="236"/>
      <c r="P33" s="237"/>
      <c r="Q33" s="4"/>
    </row>
    <row r="34" spans="1:19" ht="13.5" thickBot="1" x14ac:dyDescent="0.35">
      <c r="A34" s="4"/>
      <c r="B34" s="26" t="s">
        <v>23</v>
      </c>
      <c r="C34" s="215" t="s">
        <v>48</v>
      </c>
      <c r="D34" s="208"/>
      <c r="E34" s="208"/>
      <c r="F34" s="208"/>
      <c r="G34" s="208"/>
      <c r="H34" s="208"/>
      <c r="I34" s="208"/>
      <c r="J34" s="208"/>
      <c r="K34" s="208"/>
      <c r="L34" s="208"/>
      <c r="M34" s="208"/>
      <c r="N34" s="208"/>
      <c r="O34" s="208"/>
      <c r="P34" s="209"/>
      <c r="Q34" s="4"/>
    </row>
    <row r="35" spans="1:19" ht="3" customHeight="1" thickBot="1" x14ac:dyDescent="0.35">
      <c r="A35" s="4"/>
      <c r="B35" s="204"/>
      <c r="C35" s="205"/>
      <c r="D35" s="205"/>
      <c r="E35" s="205"/>
      <c r="F35" s="205"/>
      <c r="G35" s="205"/>
      <c r="H35" s="205"/>
      <c r="I35" s="205"/>
      <c r="J35" s="205"/>
      <c r="K35" s="205"/>
      <c r="L35" s="205"/>
      <c r="M35" s="205"/>
      <c r="N35" s="205"/>
      <c r="O35" s="205"/>
      <c r="P35" s="206"/>
      <c r="Q35" s="4"/>
    </row>
    <row r="36" spans="1:19" ht="16.5" customHeight="1" thickBot="1" x14ac:dyDescent="0.35">
      <c r="A36" s="4"/>
      <c r="B36" s="26" t="s">
        <v>43</v>
      </c>
      <c r="C36" s="207" t="s">
        <v>47</v>
      </c>
      <c r="D36" s="208"/>
      <c r="E36" s="208"/>
      <c r="F36" s="208"/>
      <c r="G36" s="208"/>
      <c r="H36" s="208"/>
      <c r="I36" s="208"/>
      <c r="J36" s="208"/>
      <c r="K36" s="208"/>
      <c r="L36" s="208"/>
      <c r="M36" s="208"/>
      <c r="N36" s="208"/>
      <c r="O36" s="208"/>
      <c r="P36" s="209"/>
      <c r="Q36" s="4"/>
    </row>
    <row r="37" spans="1:19" ht="3" customHeight="1" thickBot="1" x14ac:dyDescent="0.35">
      <c r="A37" s="4"/>
      <c r="B37" s="56"/>
      <c r="C37" s="56"/>
      <c r="D37" s="56"/>
      <c r="E37" s="56"/>
      <c r="F37" s="56"/>
      <c r="G37" s="56"/>
      <c r="H37" s="56"/>
      <c r="I37" s="56"/>
      <c r="J37" s="56"/>
      <c r="K37" s="56"/>
      <c r="L37" s="56"/>
      <c r="M37" s="56"/>
      <c r="N37" s="56"/>
      <c r="O37" s="56"/>
      <c r="P37" s="56"/>
      <c r="Q37" s="4"/>
    </row>
    <row r="38" spans="1:19" ht="13" x14ac:dyDescent="0.3">
      <c r="A38" s="4"/>
      <c r="B38" s="210" t="s">
        <v>17</v>
      </c>
      <c r="C38" s="211"/>
      <c r="D38" s="211"/>
      <c r="E38" s="211"/>
      <c r="F38" s="211"/>
      <c r="G38" s="211"/>
      <c r="H38" s="211"/>
      <c r="I38" s="211"/>
      <c r="J38" s="211"/>
      <c r="K38" s="211"/>
      <c r="L38" s="211"/>
      <c r="M38" s="211"/>
      <c r="N38" s="211"/>
      <c r="O38" s="211"/>
      <c r="P38" s="212"/>
      <c r="Q38" s="4"/>
    </row>
    <row r="39" spans="1:19" ht="13" x14ac:dyDescent="0.3">
      <c r="A39" s="4"/>
      <c r="B39" s="53" t="s">
        <v>22</v>
      </c>
      <c r="C39" s="364" t="s">
        <v>18</v>
      </c>
      <c r="D39" s="364"/>
      <c r="E39" s="364"/>
      <c r="F39" s="364"/>
      <c r="G39" s="364"/>
      <c r="H39" s="364" t="s">
        <v>7</v>
      </c>
      <c r="I39" s="364"/>
      <c r="J39" s="364"/>
      <c r="K39" s="364"/>
      <c r="L39" s="364"/>
      <c r="M39" s="364" t="s">
        <v>19</v>
      </c>
      <c r="N39" s="364"/>
      <c r="O39" s="364"/>
      <c r="P39" s="365"/>
      <c r="Q39" s="4"/>
    </row>
    <row r="40" spans="1:19" s="145" customFormat="1" ht="54" customHeight="1" x14ac:dyDescent="0.25">
      <c r="A40" s="144"/>
      <c r="B40" s="147" t="s">
        <v>227</v>
      </c>
      <c r="C40" s="402" t="s">
        <v>228</v>
      </c>
      <c r="D40" s="403"/>
      <c r="E40" s="403"/>
      <c r="F40" s="403"/>
      <c r="G40" s="404"/>
      <c r="H40" s="402" t="s">
        <v>144</v>
      </c>
      <c r="I40" s="403"/>
      <c r="J40" s="403"/>
      <c r="K40" s="403"/>
      <c r="L40" s="404"/>
      <c r="M40" s="402" t="s">
        <v>214</v>
      </c>
      <c r="N40" s="403"/>
      <c r="O40" s="403"/>
      <c r="P40" s="405"/>
      <c r="Q40" s="144"/>
      <c r="S40" s="146"/>
    </row>
    <row r="41" spans="1:19" s="145" customFormat="1" ht="55.5" customHeight="1" thickBot="1" x14ac:dyDescent="0.3">
      <c r="A41" s="144"/>
      <c r="B41" s="158" t="s">
        <v>229</v>
      </c>
      <c r="C41" s="406" t="s">
        <v>230</v>
      </c>
      <c r="D41" s="407"/>
      <c r="E41" s="407"/>
      <c r="F41" s="407"/>
      <c r="G41" s="408"/>
      <c r="H41" s="406" t="s">
        <v>144</v>
      </c>
      <c r="I41" s="407"/>
      <c r="J41" s="407"/>
      <c r="K41" s="407"/>
      <c r="L41" s="408"/>
      <c r="M41" s="409" t="s">
        <v>214</v>
      </c>
      <c r="N41" s="410"/>
      <c r="O41" s="410"/>
      <c r="P41" s="411"/>
      <c r="Q41" s="144"/>
      <c r="S41" s="146"/>
    </row>
    <row r="42" spans="1:19" ht="3" customHeight="1" thickBot="1" x14ac:dyDescent="0.35">
      <c r="A42" s="4"/>
      <c r="B42" s="57"/>
      <c r="C42" s="57"/>
      <c r="D42" s="57"/>
      <c r="E42" s="57"/>
      <c r="F42" s="57"/>
      <c r="G42" s="57"/>
      <c r="H42" s="57"/>
      <c r="I42" s="57"/>
      <c r="J42" s="57"/>
      <c r="K42" s="57"/>
      <c r="L42" s="57"/>
      <c r="M42" s="57"/>
      <c r="N42" s="57"/>
      <c r="O42" s="57"/>
      <c r="P42" s="57"/>
      <c r="Q42" s="4"/>
    </row>
    <row r="43" spans="1:19" ht="13.5" customHeight="1" thickBot="1" x14ac:dyDescent="0.35">
      <c r="A43" s="4"/>
      <c r="B43" s="178" t="s">
        <v>8</v>
      </c>
      <c r="C43" s="179"/>
      <c r="D43" s="179"/>
      <c r="E43" s="179"/>
      <c r="F43" s="179"/>
      <c r="G43" s="179"/>
      <c r="H43" s="179"/>
      <c r="I43" s="179"/>
      <c r="J43" s="179"/>
      <c r="K43" s="179"/>
      <c r="L43" s="179"/>
      <c r="M43" s="179"/>
      <c r="N43" s="179"/>
      <c r="O43" s="179"/>
      <c r="P43" s="180"/>
      <c r="Q43" s="4"/>
    </row>
    <row r="44" spans="1:19" ht="3" customHeight="1" thickBot="1" x14ac:dyDescent="0.35">
      <c r="A44" s="4"/>
      <c r="B44" s="29"/>
      <c r="C44" s="28"/>
      <c r="D44" s="28"/>
      <c r="E44" s="28"/>
      <c r="F44" s="28"/>
      <c r="G44" s="28"/>
      <c r="H44" s="28"/>
      <c r="I44" s="28"/>
      <c r="J44" s="28"/>
      <c r="K44" s="28"/>
      <c r="L44" s="28"/>
      <c r="M44" s="28"/>
      <c r="N44" s="28"/>
      <c r="O44" s="28"/>
      <c r="P44" s="30"/>
      <c r="Q44" s="4"/>
    </row>
    <row r="45" spans="1:19" ht="13" x14ac:dyDescent="0.3">
      <c r="A45" s="4"/>
      <c r="B45" s="181" t="s">
        <v>20</v>
      </c>
      <c r="C45" s="12" t="s">
        <v>9</v>
      </c>
      <c r="D45" s="13" t="s">
        <v>67</v>
      </c>
      <c r="E45" s="13" t="s">
        <v>68</v>
      </c>
      <c r="F45" s="13" t="s">
        <v>69</v>
      </c>
      <c r="G45" s="13" t="s">
        <v>70</v>
      </c>
      <c r="H45" s="13" t="s">
        <v>71</v>
      </c>
      <c r="I45" s="13" t="s">
        <v>72</v>
      </c>
      <c r="J45" s="13" t="s">
        <v>73</v>
      </c>
      <c r="K45" s="13" t="s">
        <v>74</v>
      </c>
      <c r="L45" s="13" t="s">
        <v>75</v>
      </c>
      <c r="M45" s="13" t="s">
        <v>76</v>
      </c>
      <c r="N45" s="13" t="s">
        <v>77</v>
      </c>
      <c r="O45" s="14" t="s">
        <v>78</v>
      </c>
      <c r="P45" s="15" t="s">
        <v>24</v>
      </c>
      <c r="Q45" s="4"/>
    </row>
    <row r="46" spans="1:19" ht="13.5" thickBot="1" x14ac:dyDescent="0.35">
      <c r="A46" s="4"/>
      <c r="B46" s="182"/>
      <c r="C46" s="16" t="s">
        <v>10</v>
      </c>
      <c r="D46" s="17"/>
      <c r="E46" s="17"/>
      <c r="F46" s="160"/>
      <c r="G46" s="155"/>
      <c r="H46" s="155"/>
      <c r="I46" s="160">
        <f>'6.1. Registro consultas NIIF'!D10</f>
        <v>1</v>
      </c>
      <c r="J46" s="155"/>
      <c r="K46" s="155"/>
      <c r="L46" s="160"/>
      <c r="M46" s="155"/>
      <c r="N46" s="155"/>
      <c r="O46" s="160">
        <f>'6.1. Registro consultas NIIF'!F10</f>
        <v>1</v>
      </c>
      <c r="P46" s="160">
        <f>'6.1. Registro consultas NIIF'!H10</f>
        <v>1</v>
      </c>
      <c r="Q46" s="4"/>
    </row>
    <row r="47" spans="1:19" ht="3" customHeight="1" thickBot="1" x14ac:dyDescent="0.35">
      <c r="A47" s="4"/>
      <c r="B47" s="58">
        <v>0.9</v>
      </c>
      <c r="C47" s="59"/>
      <c r="D47" s="59"/>
      <c r="E47" s="59"/>
      <c r="F47" s="60">
        <f>+$C$26</f>
        <v>0.8</v>
      </c>
      <c r="G47" s="59"/>
      <c r="H47" s="59"/>
      <c r="I47" s="60">
        <f>+$C$26</f>
        <v>0.8</v>
      </c>
      <c r="J47" s="59"/>
      <c r="K47" s="59"/>
      <c r="L47" s="60">
        <f>+$C$26</f>
        <v>0.8</v>
      </c>
      <c r="M47" s="59"/>
      <c r="N47" s="59"/>
      <c r="O47" s="60">
        <f>+$C$26</f>
        <v>0.8</v>
      </c>
      <c r="P47" s="60">
        <f>+$C$26</f>
        <v>0.8</v>
      </c>
      <c r="Q47" s="4"/>
    </row>
    <row r="48" spans="1:19" ht="22.5" customHeight="1" thickBot="1" x14ac:dyDescent="0.35">
      <c r="A48" s="4"/>
      <c r="B48" s="183" t="s">
        <v>21</v>
      </c>
      <c r="C48" s="184"/>
      <c r="D48" s="184"/>
      <c r="E48" s="184"/>
      <c r="F48" s="184"/>
      <c r="G48" s="184"/>
      <c r="H48" s="184"/>
      <c r="I48" s="184"/>
      <c r="J48" s="184"/>
      <c r="K48" s="184"/>
      <c r="L48" s="184"/>
      <c r="M48" s="184"/>
      <c r="N48" s="184"/>
      <c r="O48" s="184"/>
      <c r="P48" s="185"/>
      <c r="Q48" s="4"/>
    </row>
    <row r="49" spans="1:17" x14ac:dyDescent="0.25">
      <c r="A49" s="4"/>
      <c r="B49" s="186"/>
      <c r="C49" s="187"/>
      <c r="D49" s="187"/>
      <c r="E49" s="187"/>
      <c r="F49" s="187"/>
      <c r="G49" s="187"/>
      <c r="H49" s="187"/>
      <c r="I49" s="187"/>
      <c r="J49" s="187"/>
      <c r="K49" s="187"/>
      <c r="L49" s="187"/>
      <c r="M49" s="187"/>
      <c r="N49" s="187"/>
      <c r="O49" s="187"/>
      <c r="P49" s="188"/>
      <c r="Q49" s="4"/>
    </row>
    <row r="50" spans="1:17" x14ac:dyDescent="0.25">
      <c r="A50" s="4"/>
      <c r="B50" s="189"/>
      <c r="C50" s="190"/>
      <c r="D50" s="190"/>
      <c r="E50" s="190"/>
      <c r="F50" s="190"/>
      <c r="G50" s="190"/>
      <c r="H50" s="190"/>
      <c r="I50" s="190"/>
      <c r="J50" s="190"/>
      <c r="K50" s="190"/>
      <c r="L50" s="190"/>
      <c r="M50" s="190"/>
      <c r="N50" s="190"/>
      <c r="O50" s="190"/>
      <c r="P50" s="191"/>
      <c r="Q50" s="4"/>
    </row>
    <row r="51" spans="1:17" x14ac:dyDescent="0.25">
      <c r="A51" s="4"/>
      <c r="B51" s="189"/>
      <c r="C51" s="190"/>
      <c r="D51" s="190"/>
      <c r="E51" s="190"/>
      <c r="F51" s="190"/>
      <c r="G51" s="190"/>
      <c r="H51" s="190"/>
      <c r="I51" s="190"/>
      <c r="J51" s="190"/>
      <c r="K51" s="190"/>
      <c r="L51" s="190"/>
      <c r="M51" s="190"/>
      <c r="N51" s="190"/>
      <c r="O51" s="190"/>
      <c r="P51" s="191"/>
      <c r="Q51" s="4"/>
    </row>
    <row r="52" spans="1:17" x14ac:dyDescent="0.25">
      <c r="A52" s="4"/>
      <c r="B52" s="189"/>
      <c r="C52" s="190"/>
      <c r="D52" s="190"/>
      <c r="E52" s="190"/>
      <c r="F52" s="190"/>
      <c r="G52" s="190"/>
      <c r="H52" s="190"/>
      <c r="I52" s="190"/>
      <c r="J52" s="190"/>
      <c r="K52" s="190"/>
      <c r="L52" s="190"/>
      <c r="M52" s="190"/>
      <c r="N52" s="190"/>
      <c r="O52" s="190"/>
      <c r="P52" s="191"/>
      <c r="Q52" s="4"/>
    </row>
    <row r="53" spans="1:17" x14ac:dyDescent="0.25">
      <c r="A53" s="4"/>
      <c r="B53" s="189"/>
      <c r="C53" s="190"/>
      <c r="D53" s="190"/>
      <c r="E53" s="190"/>
      <c r="F53" s="190"/>
      <c r="G53" s="190"/>
      <c r="H53" s="190"/>
      <c r="I53" s="190"/>
      <c r="J53" s="190"/>
      <c r="K53" s="190"/>
      <c r="L53" s="190"/>
      <c r="M53" s="190"/>
      <c r="N53" s="190"/>
      <c r="O53" s="190"/>
      <c r="P53" s="191"/>
      <c r="Q53" s="4"/>
    </row>
    <row r="54" spans="1:17" x14ac:dyDescent="0.25">
      <c r="A54" s="4"/>
      <c r="B54" s="189"/>
      <c r="C54" s="190"/>
      <c r="D54" s="190"/>
      <c r="E54" s="190"/>
      <c r="F54" s="190"/>
      <c r="G54" s="190"/>
      <c r="H54" s="190"/>
      <c r="I54" s="190"/>
      <c r="J54" s="190"/>
      <c r="K54" s="190"/>
      <c r="L54" s="190"/>
      <c r="M54" s="190"/>
      <c r="N54" s="190"/>
      <c r="O54" s="190"/>
      <c r="P54" s="191"/>
      <c r="Q54" s="4"/>
    </row>
    <row r="55" spans="1:17" x14ac:dyDescent="0.25">
      <c r="A55" s="4"/>
      <c r="B55" s="189"/>
      <c r="C55" s="190"/>
      <c r="D55" s="190"/>
      <c r="E55" s="190"/>
      <c r="F55" s="190"/>
      <c r="G55" s="190"/>
      <c r="H55" s="190"/>
      <c r="I55" s="190"/>
      <c r="J55" s="190"/>
      <c r="K55" s="190"/>
      <c r="L55" s="190"/>
      <c r="M55" s="190"/>
      <c r="N55" s="190"/>
      <c r="O55" s="190"/>
      <c r="P55" s="191"/>
      <c r="Q55" s="4"/>
    </row>
    <row r="56" spans="1:17" x14ac:dyDescent="0.25">
      <c r="A56" s="4"/>
      <c r="B56" s="189"/>
      <c r="C56" s="190"/>
      <c r="D56" s="190"/>
      <c r="E56" s="190"/>
      <c r="F56" s="190"/>
      <c r="G56" s="190"/>
      <c r="H56" s="190"/>
      <c r="I56" s="190"/>
      <c r="J56" s="190"/>
      <c r="K56" s="190"/>
      <c r="L56" s="190"/>
      <c r="M56" s="190"/>
      <c r="N56" s="190"/>
      <c r="O56" s="190"/>
      <c r="P56" s="191"/>
      <c r="Q56" s="4"/>
    </row>
    <row r="57" spans="1:17" x14ac:dyDescent="0.25">
      <c r="A57" s="4"/>
      <c r="B57" s="189"/>
      <c r="C57" s="190"/>
      <c r="D57" s="190"/>
      <c r="E57" s="190"/>
      <c r="F57" s="190"/>
      <c r="G57" s="190"/>
      <c r="H57" s="190"/>
      <c r="I57" s="190"/>
      <c r="J57" s="190"/>
      <c r="K57" s="190"/>
      <c r="L57" s="190"/>
      <c r="M57" s="190"/>
      <c r="N57" s="190"/>
      <c r="O57" s="190"/>
      <c r="P57" s="191"/>
      <c r="Q57" s="4"/>
    </row>
    <row r="58" spans="1:17" x14ac:dyDescent="0.25">
      <c r="A58" s="4"/>
      <c r="B58" s="189"/>
      <c r="C58" s="190"/>
      <c r="D58" s="190"/>
      <c r="E58" s="190"/>
      <c r="F58" s="190"/>
      <c r="G58" s="190"/>
      <c r="H58" s="190"/>
      <c r="I58" s="190"/>
      <c r="J58" s="190"/>
      <c r="K58" s="190"/>
      <c r="L58" s="190"/>
      <c r="M58" s="190"/>
      <c r="N58" s="190"/>
      <c r="O58" s="190"/>
      <c r="P58" s="191"/>
      <c r="Q58" s="4"/>
    </row>
    <row r="59" spans="1:17" x14ac:dyDescent="0.25">
      <c r="A59" s="4"/>
      <c r="B59" s="189"/>
      <c r="C59" s="190"/>
      <c r="D59" s="190"/>
      <c r="E59" s="190"/>
      <c r="F59" s="190"/>
      <c r="G59" s="190"/>
      <c r="H59" s="190"/>
      <c r="I59" s="190"/>
      <c r="J59" s="190"/>
      <c r="K59" s="190"/>
      <c r="L59" s="190"/>
      <c r="M59" s="190"/>
      <c r="N59" s="190"/>
      <c r="O59" s="190"/>
      <c r="P59" s="191"/>
      <c r="Q59" s="4"/>
    </row>
    <row r="60" spans="1:17" x14ac:dyDescent="0.25">
      <c r="A60" s="4"/>
      <c r="B60" s="189"/>
      <c r="C60" s="190"/>
      <c r="D60" s="190"/>
      <c r="E60" s="190"/>
      <c r="F60" s="190"/>
      <c r="G60" s="190"/>
      <c r="H60" s="190"/>
      <c r="I60" s="190"/>
      <c r="J60" s="190"/>
      <c r="K60" s="190"/>
      <c r="L60" s="190"/>
      <c r="M60" s="190"/>
      <c r="N60" s="190"/>
      <c r="O60" s="190"/>
      <c r="P60" s="191"/>
      <c r="Q60" s="4"/>
    </row>
    <row r="61" spans="1:17" x14ac:dyDescent="0.25">
      <c r="A61" s="4"/>
      <c r="B61" s="189"/>
      <c r="C61" s="190"/>
      <c r="D61" s="190"/>
      <c r="E61" s="190"/>
      <c r="F61" s="190"/>
      <c r="G61" s="190"/>
      <c r="H61" s="190"/>
      <c r="I61" s="190"/>
      <c r="J61" s="190"/>
      <c r="K61" s="190"/>
      <c r="L61" s="190"/>
      <c r="M61" s="190"/>
      <c r="N61" s="190"/>
      <c r="O61" s="190"/>
      <c r="P61" s="191"/>
      <c r="Q61" s="4"/>
    </row>
    <row r="62" spans="1:17" x14ac:dyDescent="0.25">
      <c r="A62" s="4"/>
      <c r="B62" s="189"/>
      <c r="C62" s="190"/>
      <c r="D62" s="190"/>
      <c r="E62" s="190"/>
      <c r="F62" s="190"/>
      <c r="G62" s="190"/>
      <c r="H62" s="190"/>
      <c r="I62" s="190"/>
      <c r="J62" s="190"/>
      <c r="K62" s="190"/>
      <c r="L62" s="190"/>
      <c r="M62" s="190"/>
      <c r="N62" s="190"/>
      <c r="O62" s="190"/>
      <c r="P62" s="191"/>
      <c r="Q62" s="4"/>
    </row>
    <row r="63" spans="1:17" x14ac:dyDescent="0.25">
      <c r="A63" s="4"/>
      <c r="B63" s="189"/>
      <c r="C63" s="190"/>
      <c r="D63" s="190"/>
      <c r="E63" s="190"/>
      <c r="F63" s="190"/>
      <c r="G63" s="190"/>
      <c r="H63" s="190"/>
      <c r="I63" s="190"/>
      <c r="J63" s="190"/>
      <c r="K63" s="190"/>
      <c r="L63" s="190"/>
      <c r="M63" s="190"/>
      <c r="N63" s="190"/>
      <c r="O63" s="190"/>
      <c r="P63" s="191"/>
      <c r="Q63" s="4"/>
    </row>
    <row r="64" spans="1:17" ht="13" thickBot="1" x14ac:dyDescent="0.3">
      <c r="A64" s="4"/>
      <c r="B64" s="192"/>
      <c r="C64" s="193"/>
      <c r="D64" s="193"/>
      <c r="E64" s="193"/>
      <c r="F64" s="193"/>
      <c r="G64" s="193"/>
      <c r="H64" s="193"/>
      <c r="I64" s="193"/>
      <c r="J64" s="193"/>
      <c r="K64" s="193"/>
      <c r="L64" s="193"/>
      <c r="M64" s="193"/>
      <c r="N64" s="193"/>
      <c r="O64" s="193"/>
      <c r="P64" s="194"/>
      <c r="Q64" s="4"/>
    </row>
    <row r="65" spans="1:19" s="5" customFormat="1" ht="3" customHeight="1" thickBot="1" x14ac:dyDescent="0.3">
      <c r="A65" s="195"/>
      <c r="B65" s="195"/>
      <c r="C65" s="195"/>
      <c r="D65" s="195"/>
      <c r="E65" s="195"/>
      <c r="F65" s="195"/>
      <c r="G65" s="195"/>
      <c r="H65" s="195"/>
      <c r="I65" s="195"/>
      <c r="J65" s="195"/>
      <c r="K65" s="195"/>
      <c r="L65" s="195"/>
      <c r="M65" s="195"/>
      <c r="N65" s="195"/>
      <c r="O65" s="195"/>
      <c r="P65" s="195"/>
      <c r="Q65" s="195"/>
      <c r="S65" s="61"/>
    </row>
    <row r="66" spans="1:19" ht="15" customHeight="1" x14ac:dyDescent="0.25">
      <c r="A66" s="4"/>
      <c r="B66" s="167" t="s">
        <v>5</v>
      </c>
      <c r="C66" s="175" t="s">
        <v>231</v>
      </c>
      <c r="D66" s="176"/>
      <c r="E66" s="176"/>
      <c r="F66" s="176"/>
      <c r="G66" s="176"/>
      <c r="H66" s="176"/>
      <c r="I66" s="176"/>
      <c r="J66" s="176"/>
      <c r="K66" s="176"/>
      <c r="L66" s="176"/>
      <c r="M66" s="176"/>
      <c r="N66" s="176"/>
      <c r="O66" s="176"/>
      <c r="P66" s="177"/>
      <c r="Q66" s="4"/>
    </row>
    <row r="67" spans="1:19" ht="49.5" customHeight="1" thickBot="1" x14ac:dyDescent="0.3">
      <c r="A67" s="4"/>
      <c r="B67" s="168"/>
      <c r="C67" s="172" t="s">
        <v>250</v>
      </c>
      <c r="D67" s="173"/>
      <c r="E67" s="173"/>
      <c r="F67" s="173"/>
      <c r="G67" s="173"/>
      <c r="H67" s="173"/>
      <c r="I67" s="173"/>
      <c r="J67" s="173"/>
      <c r="K67" s="173"/>
      <c r="L67" s="173"/>
      <c r="M67" s="173"/>
      <c r="N67" s="173"/>
      <c r="O67" s="173"/>
      <c r="P67" s="174"/>
      <c r="Q67" s="4"/>
    </row>
    <row r="68" spans="1:19" ht="30.75" customHeight="1" thickBot="1" x14ac:dyDescent="0.3">
      <c r="A68" s="4"/>
      <c r="B68" s="62" t="s">
        <v>42</v>
      </c>
      <c r="C68" s="162" t="s">
        <v>150</v>
      </c>
      <c r="D68" s="163"/>
      <c r="E68" s="163"/>
      <c r="F68" s="163"/>
      <c r="G68" s="163"/>
      <c r="H68" s="163"/>
      <c r="I68" s="163"/>
      <c r="J68" s="163"/>
      <c r="K68" s="163"/>
      <c r="L68" s="163"/>
      <c r="M68" s="163"/>
      <c r="N68" s="163"/>
      <c r="O68" s="163"/>
      <c r="P68" s="164"/>
      <c r="Q68" s="4"/>
    </row>
    <row r="69" spans="1:19" ht="27.75" customHeight="1" thickBot="1" x14ac:dyDescent="0.3">
      <c r="A69" s="4"/>
      <c r="B69" s="62" t="s">
        <v>55</v>
      </c>
      <c r="C69" s="165" t="s">
        <v>56</v>
      </c>
      <c r="D69" s="165"/>
      <c r="E69" s="165"/>
      <c r="F69" s="165"/>
      <c r="G69" s="165"/>
      <c r="H69" s="165"/>
      <c r="I69" s="165"/>
      <c r="J69" s="165"/>
      <c r="K69" s="165"/>
      <c r="L69" s="165"/>
      <c r="M69" s="165"/>
      <c r="N69" s="165"/>
      <c r="O69" s="165"/>
      <c r="P69" s="166"/>
      <c r="Q69" s="4"/>
    </row>
    <row r="70" spans="1:19" x14ac:dyDescent="0.25">
      <c r="B70" s="2"/>
    </row>
    <row r="71" spans="1:19" x14ac:dyDescent="0.25">
      <c r="B71" s="2"/>
    </row>
    <row r="72" spans="1:19" x14ac:dyDescent="0.25">
      <c r="B72" s="2"/>
      <c r="C72" s="6"/>
    </row>
    <row r="73" spans="1:19" hidden="1" x14ac:dyDescent="0.25">
      <c r="B73" s="2"/>
      <c r="C73" s="2">
        <v>2018</v>
      </c>
    </row>
    <row r="74" spans="1:19" hidden="1" x14ac:dyDescent="0.25">
      <c r="B74" s="2"/>
      <c r="C74" s="2">
        <v>2019</v>
      </c>
    </row>
    <row r="75" spans="1:19" x14ac:dyDescent="0.25">
      <c r="B75" s="2"/>
    </row>
    <row r="76" spans="1:19" x14ac:dyDescent="0.25">
      <c r="B76" s="2"/>
    </row>
    <row r="77" spans="1:19" x14ac:dyDescent="0.25">
      <c r="B77" s="2"/>
    </row>
    <row r="78" spans="1:19" x14ac:dyDescent="0.25">
      <c r="B78" s="2"/>
    </row>
    <row r="79" spans="1:19" x14ac:dyDescent="0.25">
      <c r="B79" s="2"/>
    </row>
    <row r="80" spans="1:19" s="3" customFormat="1" x14ac:dyDescent="0.25"/>
    <row r="81" spans="2:17" s="3" customFormat="1" x14ac:dyDescent="0.25">
      <c r="B81" s="46"/>
      <c r="C81" s="46"/>
      <c r="D81" s="46"/>
      <c r="E81" s="46"/>
      <c r="F81" s="46"/>
      <c r="G81" s="46"/>
      <c r="H81" s="46"/>
      <c r="I81" s="46"/>
      <c r="J81" s="46"/>
      <c r="K81" s="46"/>
      <c r="L81" s="46"/>
      <c r="M81" s="46"/>
      <c r="N81" s="46"/>
      <c r="O81" s="46"/>
    </row>
    <row r="82" spans="2:17" s="3" customFormat="1" x14ac:dyDescent="0.25">
      <c r="B82" s="46"/>
      <c r="C82" s="46"/>
      <c r="D82" s="46"/>
      <c r="E82" s="46"/>
      <c r="F82" s="46"/>
      <c r="G82" s="46"/>
      <c r="H82" s="46"/>
      <c r="I82" s="46"/>
      <c r="J82" s="46"/>
      <c r="K82" s="46"/>
      <c r="L82" s="46"/>
      <c r="M82" s="46"/>
      <c r="N82" s="46"/>
      <c r="O82" s="46"/>
    </row>
    <row r="83" spans="2:17" s="3" customFormat="1" x14ac:dyDescent="0.25">
      <c r="B83" s="46"/>
      <c r="C83" s="46"/>
      <c r="D83" s="46"/>
      <c r="E83" s="46"/>
      <c r="F83" s="46"/>
      <c r="G83" s="46"/>
      <c r="H83" s="46"/>
      <c r="I83" s="46"/>
      <c r="J83" s="46"/>
      <c r="K83" s="46"/>
      <c r="L83" s="46"/>
      <c r="M83" s="46"/>
      <c r="N83" s="46"/>
      <c r="O83" s="46"/>
    </row>
    <row r="84" spans="2:17" s="3" customFormat="1" x14ac:dyDescent="0.25">
      <c r="B84" s="46"/>
      <c r="C84" s="46"/>
      <c r="D84" s="46"/>
      <c r="E84" s="46"/>
      <c r="F84" s="46"/>
      <c r="G84" s="46"/>
      <c r="H84" s="46"/>
      <c r="I84" s="46"/>
      <c r="J84" s="46"/>
      <c r="K84" s="46"/>
      <c r="L84" s="46"/>
      <c r="M84" s="46"/>
      <c r="N84" s="46"/>
      <c r="O84" s="46"/>
    </row>
    <row r="85" spans="2:17" s="3" customFormat="1" x14ac:dyDescent="0.25">
      <c r="B85" s="41"/>
      <c r="C85" s="41"/>
      <c r="D85" s="41"/>
      <c r="E85" s="41"/>
      <c r="F85" s="41"/>
      <c r="G85" s="46"/>
      <c r="H85" s="46"/>
      <c r="I85" s="46"/>
      <c r="J85" s="46"/>
      <c r="K85" s="46"/>
      <c r="L85" s="46"/>
      <c r="M85" s="46"/>
      <c r="N85" s="46"/>
      <c r="O85" s="46"/>
    </row>
    <row r="86" spans="2:17" s="3" customFormat="1" x14ac:dyDescent="0.25">
      <c r="B86" s="41"/>
      <c r="C86" s="41"/>
      <c r="D86" s="41"/>
      <c r="E86" s="41"/>
      <c r="F86" s="41"/>
      <c r="G86" s="46"/>
      <c r="H86" s="46"/>
      <c r="I86" s="46"/>
      <c r="J86" s="46"/>
      <c r="K86" s="46"/>
      <c r="L86" s="46"/>
      <c r="M86" s="46"/>
      <c r="N86" s="46"/>
      <c r="O86" s="46"/>
    </row>
    <row r="87" spans="2:17" s="3" customFormat="1" x14ac:dyDescent="0.25">
      <c r="B87" s="41"/>
      <c r="C87" s="41"/>
      <c r="D87" s="41"/>
      <c r="E87" s="41"/>
      <c r="F87" s="41"/>
      <c r="G87" s="46"/>
      <c r="H87" s="46"/>
      <c r="I87" s="46"/>
      <c r="J87" s="46"/>
      <c r="K87" s="46"/>
      <c r="L87" s="46"/>
      <c r="M87" s="46"/>
      <c r="N87" s="46"/>
      <c r="O87" s="46"/>
    </row>
    <row r="88" spans="2:17" s="3" customFormat="1" x14ac:dyDescent="0.25">
      <c r="B88" s="41"/>
      <c r="C88" s="41"/>
      <c r="D88" s="41"/>
      <c r="E88" s="41"/>
      <c r="F88" s="41"/>
      <c r="G88" s="46"/>
      <c r="H88" s="46"/>
      <c r="I88" s="46"/>
      <c r="J88" s="46"/>
      <c r="K88" s="46"/>
      <c r="L88" s="46"/>
      <c r="M88" s="46"/>
      <c r="N88" s="46"/>
      <c r="O88" s="46"/>
    </row>
    <row r="89" spans="2:17" s="3" customFormat="1" x14ac:dyDescent="0.25">
      <c r="B89" s="41"/>
      <c r="C89" s="41"/>
      <c r="D89" s="41"/>
      <c r="E89" s="41"/>
      <c r="F89" s="41"/>
      <c r="G89" s="46"/>
      <c r="H89" s="46"/>
      <c r="I89" s="46"/>
      <c r="J89" s="46"/>
      <c r="K89" s="46"/>
      <c r="L89" s="46"/>
      <c r="M89" s="46"/>
      <c r="N89" s="46"/>
      <c r="O89" s="46"/>
    </row>
    <row r="90" spans="2:17" s="3" customFormat="1" x14ac:dyDescent="0.25">
      <c r="B90" s="41"/>
      <c r="C90" s="41"/>
      <c r="D90" s="41"/>
      <c r="E90" s="41"/>
      <c r="F90" s="41"/>
      <c r="G90" s="46"/>
      <c r="H90" s="46"/>
      <c r="I90" s="46"/>
      <c r="J90" s="46"/>
      <c r="K90" s="46"/>
      <c r="L90" s="46"/>
      <c r="M90" s="46"/>
      <c r="N90" s="46"/>
      <c r="O90" s="46"/>
    </row>
    <row r="91" spans="2:17" s="3" customFormat="1" x14ac:dyDescent="0.25">
      <c r="B91" s="41"/>
      <c r="C91" s="41"/>
      <c r="D91" s="41"/>
      <c r="E91" s="41"/>
      <c r="F91" s="41"/>
      <c r="G91" s="46"/>
      <c r="H91" s="46"/>
      <c r="I91" s="46"/>
      <c r="J91" s="46"/>
      <c r="K91" s="46"/>
      <c r="L91" s="46"/>
      <c r="M91" s="46"/>
      <c r="N91" s="46"/>
      <c r="O91" s="46"/>
      <c r="P91" s="40"/>
    </row>
    <row r="92" spans="2:17" s="3" customFormat="1" x14ac:dyDescent="0.25">
      <c r="B92" s="41"/>
      <c r="C92" s="41"/>
      <c r="D92" s="41"/>
      <c r="E92" s="41"/>
      <c r="F92" s="41"/>
      <c r="G92" s="46"/>
      <c r="H92" s="46"/>
      <c r="I92" s="46"/>
      <c r="J92" s="46"/>
      <c r="K92" s="46"/>
      <c r="L92" s="46"/>
      <c r="M92" s="46"/>
      <c r="N92" s="46"/>
      <c r="O92" s="46"/>
      <c r="P92" s="40"/>
    </row>
    <row r="93" spans="2:17" s="3" customFormat="1" x14ac:dyDescent="0.25">
      <c r="B93" s="41"/>
      <c r="C93" s="41"/>
      <c r="D93" s="41"/>
      <c r="E93" s="41"/>
      <c r="F93" s="41"/>
      <c r="G93" s="46"/>
      <c r="H93" s="46"/>
      <c r="I93" s="46"/>
      <c r="J93" s="46"/>
      <c r="K93" s="46"/>
      <c r="L93" s="46"/>
      <c r="M93" s="46"/>
      <c r="N93" s="46"/>
      <c r="O93" s="46"/>
      <c r="P93" s="40"/>
    </row>
    <row r="94" spans="2:17" s="3" customFormat="1" ht="13" x14ac:dyDescent="0.3">
      <c r="B94" s="41"/>
      <c r="C94" s="41"/>
      <c r="D94" s="41"/>
      <c r="E94" s="41"/>
      <c r="F94" s="41"/>
      <c r="G94" s="46"/>
      <c r="H94" s="46"/>
      <c r="I94" s="46"/>
      <c r="J94" s="46"/>
      <c r="K94" s="46"/>
      <c r="L94" s="46"/>
      <c r="M94" s="46"/>
      <c r="N94" s="46"/>
      <c r="O94" s="46"/>
      <c r="P94" s="40"/>
      <c r="Q94" s="7" t="s">
        <v>47</v>
      </c>
    </row>
    <row r="95" spans="2:17" s="3" customFormat="1" ht="13" x14ac:dyDescent="0.3">
      <c r="B95" s="8"/>
      <c r="C95" s="8"/>
      <c r="D95" s="41"/>
      <c r="E95" s="41"/>
      <c r="F95" s="41"/>
      <c r="G95" s="46"/>
      <c r="H95" s="46"/>
      <c r="I95" s="46"/>
      <c r="J95" s="46"/>
      <c r="K95" s="46"/>
      <c r="L95" s="46"/>
      <c r="M95" s="46"/>
      <c r="N95" s="46"/>
      <c r="O95" s="46"/>
      <c r="P95" s="40"/>
      <c r="Q95" s="7" t="s">
        <v>48</v>
      </c>
    </row>
    <row r="96" spans="2:17" s="3" customFormat="1" ht="13" x14ac:dyDescent="0.3">
      <c r="B96" s="8"/>
      <c r="C96" s="8"/>
      <c r="D96" s="41"/>
      <c r="E96" s="41"/>
      <c r="F96" s="41"/>
      <c r="G96" s="46"/>
      <c r="H96" s="46"/>
      <c r="I96" s="46"/>
      <c r="J96" s="46"/>
      <c r="K96" s="46"/>
      <c r="L96" s="46"/>
      <c r="M96" s="46"/>
      <c r="N96" s="46"/>
      <c r="O96" s="46"/>
      <c r="P96" s="40"/>
      <c r="Q96" s="7" t="s">
        <v>50</v>
      </c>
    </row>
    <row r="97" spans="2:17" s="3" customFormat="1" ht="13" x14ac:dyDescent="0.3">
      <c r="B97" s="8"/>
      <c r="C97" s="8"/>
      <c r="D97" s="41"/>
      <c r="E97" s="41"/>
      <c r="F97" s="41"/>
      <c r="G97" s="46"/>
      <c r="H97" s="46"/>
      <c r="I97" s="46"/>
      <c r="J97" s="46"/>
      <c r="K97" s="46"/>
      <c r="L97" s="46"/>
      <c r="M97" s="46"/>
      <c r="N97" s="46"/>
      <c r="O97" s="46"/>
      <c r="P97" s="40"/>
      <c r="Q97" s="7" t="s">
        <v>49</v>
      </c>
    </row>
    <row r="98" spans="2:17" s="3" customFormat="1" ht="13" x14ac:dyDescent="0.3">
      <c r="B98" s="41"/>
      <c r="C98" s="8"/>
      <c r="D98" s="41"/>
      <c r="E98" s="41"/>
      <c r="F98" s="41"/>
      <c r="G98" s="46"/>
      <c r="H98" s="46"/>
      <c r="I98" s="46"/>
      <c r="J98" s="46"/>
      <c r="K98" s="46"/>
      <c r="L98" s="46"/>
      <c r="M98" s="47"/>
      <c r="N98" s="46"/>
      <c r="O98" s="46"/>
      <c r="P98" s="40"/>
      <c r="Q98" s="7" t="s">
        <v>51</v>
      </c>
    </row>
    <row r="99" spans="2:17" s="3" customFormat="1" ht="13" x14ac:dyDescent="0.3">
      <c r="B99" s="41"/>
      <c r="C99" s="8"/>
      <c r="D99" s="41"/>
      <c r="E99" s="41"/>
      <c r="F99" s="41"/>
      <c r="G99" s="46"/>
      <c r="H99" s="46"/>
      <c r="I99" s="46"/>
      <c r="J99" s="46"/>
      <c r="K99" s="46"/>
      <c r="L99" s="46"/>
      <c r="M99" s="46"/>
      <c r="N99" s="46" t="s">
        <v>46</v>
      </c>
      <c r="O99" s="46"/>
      <c r="P99" s="40"/>
      <c r="Q99" s="7" t="s">
        <v>52</v>
      </c>
    </row>
    <row r="100" spans="2:17" s="3" customFormat="1" ht="13" x14ac:dyDescent="0.3">
      <c r="B100" s="41"/>
      <c r="C100" s="8"/>
      <c r="D100" s="41"/>
      <c r="E100" s="41"/>
      <c r="F100" s="41"/>
      <c r="G100" s="46"/>
      <c r="H100" s="46"/>
      <c r="I100" s="46"/>
      <c r="J100" s="46"/>
      <c r="K100" s="46"/>
      <c r="L100" s="46"/>
      <c r="M100" s="46"/>
      <c r="N100" s="46"/>
      <c r="O100" s="46"/>
      <c r="P100" s="40"/>
    </row>
    <row r="101" spans="2:17" s="3" customFormat="1" ht="13" x14ac:dyDescent="0.3">
      <c r="B101" s="41"/>
      <c r="C101" s="8"/>
      <c r="D101" s="41"/>
      <c r="E101" s="41"/>
      <c r="F101" s="41"/>
      <c r="G101" s="46"/>
      <c r="H101" s="46"/>
      <c r="I101" s="46"/>
      <c r="J101" s="46"/>
      <c r="K101" s="46"/>
      <c r="L101" s="46"/>
      <c r="M101" s="46"/>
      <c r="N101" s="46"/>
      <c r="O101" s="46"/>
      <c r="P101" s="40"/>
    </row>
    <row r="102" spans="2:17" s="3" customFormat="1" x14ac:dyDescent="0.25">
      <c r="B102" s="41"/>
      <c r="C102" s="41"/>
      <c r="D102" s="41"/>
      <c r="E102" s="41"/>
      <c r="F102" s="41"/>
      <c r="G102" s="46"/>
      <c r="H102" s="46"/>
      <c r="I102" s="46"/>
      <c r="J102" s="46"/>
      <c r="K102" s="46"/>
      <c r="L102" s="46"/>
      <c r="M102" s="46"/>
      <c r="N102" s="46"/>
      <c r="O102" s="46"/>
      <c r="P102" s="40"/>
    </row>
    <row r="103" spans="2:17" s="3" customFormat="1" x14ac:dyDescent="0.25">
      <c r="B103" s="41"/>
      <c r="C103" s="41"/>
      <c r="D103" s="41"/>
      <c r="E103" s="41"/>
      <c r="F103" s="41"/>
      <c r="G103" s="46"/>
      <c r="H103" s="46"/>
      <c r="I103" s="46"/>
      <c r="J103" s="46"/>
      <c r="K103" s="46"/>
      <c r="L103" s="46"/>
      <c r="M103" s="46"/>
      <c r="N103" s="46"/>
      <c r="O103" s="46"/>
      <c r="P103" s="40"/>
    </row>
    <row r="104" spans="2:17" s="3" customFormat="1" ht="13" x14ac:dyDescent="0.3">
      <c r="B104" s="41"/>
      <c r="C104" s="41"/>
      <c r="D104" s="41"/>
      <c r="E104" s="41"/>
      <c r="F104" s="41"/>
      <c r="G104" s="46"/>
      <c r="H104" s="46"/>
      <c r="I104" s="46"/>
      <c r="J104" s="46"/>
      <c r="K104" s="46"/>
      <c r="L104" s="46"/>
      <c r="M104" s="46"/>
      <c r="N104" s="46"/>
      <c r="O104" s="46"/>
      <c r="P104" s="40"/>
      <c r="Q104" s="7">
        <v>2015</v>
      </c>
    </row>
    <row r="105" spans="2:17" s="3" customFormat="1" ht="12.75" customHeight="1" x14ac:dyDescent="0.3">
      <c r="B105" s="41"/>
      <c r="C105" s="41"/>
      <c r="D105" s="41"/>
      <c r="E105" s="41"/>
      <c r="F105" s="41"/>
      <c r="G105" s="46"/>
      <c r="H105" s="46"/>
      <c r="I105" s="46"/>
      <c r="J105" s="46"/>
      <c r="K105" s="46"/>
      <c r="L105" s="46"/>
      <c r="M105" s="46"/>
      <c r="N105" s="46"/>
      <c r="O105" s="46"/>
      <c r="Q105" s="7">
        <v>2016</v>
      </c>
    </row>
    <row r="106" spans="2:17" s="3" customFormat="1" ht="13" x14ac:dyDescent="0.3">
      <c r="B106" s="41"/>
      <c r="C106" s="41"/>
      <c r="D106" s="41"/>
      <c r="E106" s="41"/>
      <c r="F106" s="41"/>
      <c r="G106" s="46"/>
      <c r="H106" s="46"/>
      <c r="I106" s="46"/>
      <c r="J106" s="46"/>
      <c r="K106" s="46"/>
      <c r="L106" s="46"/>
      <c r="M106" s="46"/>
      <c r="N106" s="46"/>
      <c r="O106" s="46"/>
      <c r="Q106" s="7">
        <v>2017</v>
      </c>
    </row>
    <row r="107" spans="2:17" s="3" customFormat="1" ht="13" x14ac:dyDescent="0.3">
      <c r="B107" s="41"/>
      <c r="C107" s="41"/>
      <c r="D107" s="41"/>
      <c r="E107" s="41"/>
      <c r="F107" s="41"/>
      <c r="G107" s="46"/>
      <c r="H107" s="46"/>
      <c r="I107" s="46"/>
      <c r="J107" s="46"/>
      <c r="K107" s="46"/>
      <c r="L107" s="46"/>
      <c r="M107" s="46"/>
      <c r="N107" s="46"/>
      <c r="O107" s="46"/>
      <c r="Q107" s="7">
        <v>2018</v>
      </c>
    </row>
    <row r="108" spans="2:17" s="3" customFormat="1" x14ac:dyDescent="0.25">
      <c r="B108" s="41"/>
      <c r="C108" s="41"/>
      <c r="D108" s="41"/>
      <c r="E108" s="41"/>
      <c r="F108" s="41"/>
      <c r="G108" s="46"/>
      <c r="H108" s="46"/>
      <c r="I108" s="46"/>
      <c r="J108" s="46"/>
      <c r="K108" s="46"/>
      <c r="L108" s="46"/>
      <c r="M108" s="46"/>
      <c r="N108" s="46"/>
      <c r="O108" s="46"/>
    </row>
    <row r="109" spans="2:17" s="3" customFormat="1" x14ac:dyDescent="0.25">
      <c r="B109" s="41"/>
      <c r="C109" s="41"/>
      <c r="D109" s="41"/>
      <c r="E109" s="41"/>
      <c r="F109" s="41"/>
      <c r="G109" s="46"/>
      <c r="H109" s="46"/>
      <c r="I109" s="46"/>
      <c r="J109" s="46"/>
      <c r="K109" s="46"/>
      <c r="L109" s="46"/>
      <c r="M109" s="46"/>
      <c r="N109" s="46"/>
      <c r="O109" s="46"/>
    </row>
    <row r="110" spans="2:17" s="3" customFormat="1" x14ac:dyDescent="0.25">
      <c r="B110" s="42"/>
      <c r="C110" s="41"/>
      <c r="D110" s="41"/>
      <c r="E110" s="41"/>
      <c r="F110" s="41"/>
      <c r="G110" s="46"/>
      <c r="H110" s="46"/>
      <c r="I110" s="46"/>
      <c r="J110" s="46"/>
      <c r="K110" s="46"/>
      <c r="L110" s="46"/>
      <c r="M110" s="46"/>
      <c r="N110" s="46"/>
      <c r="O110" s="46"/>
    </row>
    <row r="111" spans="2:17" s="3" customFormat="1" x14ac:dyDescent="0.25">
      <c r="B111" s="42"/>
      <c r="C111" s="41"/>
      <c r="D111" s="41"/>
      <c r="E111" s="41"/>
      <c r="F111" s="41"/>
      <c r="G111" s="46"/>
      <c r="H111" s="46"/>
      <c r="I111" s="46"/>
      <c r="J111" s="46"/>
      <c r="K111" s="46"/>
      <c r="L111" s="46"/>
      <c r="M111" s="46"/>
      <c r="N111" s="46"/>
      <c r="O111" s="46"/>
    </row>
    <row r="112" spans="2:17" s="3" customFormat="1" x14ac:dyDescent="0.25">
      <c r="B112" s="42"/>
      <c r="C112" s="41"/>
      <c r="D112" s="41"/>
      <c r="E112" s="41"/>
      <c r="F112" s="41"/>
      <c r="G112" s="46"/>
      <c r="H112" s="46"/>
      <c r="I112" s="46"/>
      <c r="J112" s="46"/>
      <c r="K112" s="46"/>
      <c r="L112" s="46"/>
      <c r="M112" s="46"/>
      <c r="N112" s="46"/>
      <c r="O112" s="46"/>
    </row>
    <row r="113" spans="2:15" s="3" customFormat="1" x14ac:dyDescent="0.25">
      <c r="B113" s="42"/>
      <c r="C113" s="41"/>
      <c r="D113" s="41"/>
      <c r="E113" s="41"/>
      <c r="F113" s="41"/>
      <c r="G113" s="46"/>
      <c r="H113" s="46"/>
      <c r="I113" s="46"/>
      <c r="J113" s="46"/>
      <c r="K113" s="46"/>
      <c r="L113" s="46"/>
      <c r="M113" s="46"/>
      <c r="N113" s="46"/>
      <c r="O113" s="46"/>
    </row>
    <row r="114" spans="2:15" s="3" customFormat="1" x14ac:dyDescent="0.25">
      <c r="B114" s="42"/>
      <c r="C114" s="41"/>
      <c r="D114" s="41"/>
      <c r="E114" s="41"/>
      <c r="F114" s="41"/>
      <c r="G114" s="46"/>
      <c r="H114" s="46"/>
      <c r="I114" s="46"/>
      <c r="J114" s="46"/>
      <c r="K114" s="46"/>
      <c r="L114" s="46"/>
      <c r="M114" s="46"/>
      <c r="N114" s="46"/>
      <c r="O114" s="46"/>
    </row>
    <row r="115" spans="2:15" s="3" customFormat="1" x14ac:dyDescent="0.25">
      <c r="B115" s="42"/>
      <c r="C115" s="41"/>
      <c r="D115" s="41"/>
      <c r="E115" s="41"/>
      <c r="F115" s="41"/>
      <c r="G115" s="46"/>
      <c r="H115" s="46"/>
      <c r="I115" s="46"/>
      <c r="J115" s="46"/>
      <c r="K115" s="46"/>
      <c r="L115" s="46"/>
      <c r="M115" s="46"/>
      <c r="N115" s="46"/>
      <c r="O115" s="46"/>
    </row>
    <row r="116" spans="2:15" s="3" customFormat="1" x14ac:dyDescent="0.25">
      <c r="B116" s="42"/>
      <c r="C116" s="41"/>
      <c r="D116" s="41"/>
      <c r="E116" s="41"/>
      <c r="F116" s="41"/>
      <c r="G116" s="46"/>
      <c r="H116" s="46"/>
      <c r="I116" s="46"/>
      <c r="J116" s="46"/>
      <c r="K116" s="46"/>
      <c r="L116" s="46"/>
      <c r="M116" s="46"/>
      <c r="N116" s="46"/>
      <c r="O116" s="46"/>
    </row>
    <row r="117" spans="2:15" s="3" customFormat="1" x14ac:dyDescent="0.25">
      <c r="B117" s="43"/>
      <c r="C117" s="41"/>
      <c r="D117" s="41"/>
      <c r="E117" s="41"/>
      <c r="F117" s="41"/>
      <c r="G117" s="46"/>
      <c r="H117" s="46"/>
      <c r="I117" s="46"/>
      <c r="J117" s="46"/>
      <c r="K117" s="46"/>
      <c r="L117" s="46"/>
      <c r="M117" s="46"/>
      <c r="N117" s="46"/>
      <c r="O117" s="46"/>
    </row>
    <row r="118" spans="2:15" s="3" customFormat="1" x14ac:dyDescent="0.25">
      <c r="B118" s="43"/>
      <c r="C118" s="41"/>
      <c r="D118" s="41"/>
      <c r="E118" s="41"/>
      <c r="F118" s="41"/>
      <c r="G118" s="46"/>
      <c r="H118" s="46"/>
      <c r="I118" s="46"/>
      <c r="J118" s="46"/>
      <c r="K118" s="46"/>
      <c r="L118" s="46"/>
      <c r="M118" s="46"/>
      <c r="N118" s="46"/>
      <c r="O118" s="46"/>
    </row>
    <row r="119" spans="2:15" s="3" customFormat="1" x14ac:dyDescent="0.25">
      <c r="B119" s="41"/>
      <c r="C119" s="41"/>
      <c r="D119" s="41"/>
      <c r="E119" s="41"/>
      <c r="F119" s="41"/>
      <c r="G119" s="46"/>
      <c r="H119" s="46"/>
      <c r="I119" s="46"/>
      <c r="J119" s="46"/>
      <c r="K119" s="46"/>
      <c r="L119" s="46"/>
      <c r="M119" s="46"/>
      <c r="N119" s="46"/>
      <c r="O119" s="46"/>
    </row>
    <row r="120" spans="2:15" s="3" customFormat="1" ht="13" x14ac:dyDescent="0.25">
      <c r="B120" s="51" t="s">
        <v>117</v>
      </c>
      <c r="C120" s="41"/>
      <c r="D120" s="41"/>
      <c r="E120" s="41"/>
      <c r="F120" s="41"/>
      <c r="G120" s="46"/>
      <c r="H120" s="46"/>
      <c r="I120" s="46"/>
      <c r="J120" s="46"/>
      <c r="K120" s="46"/>
      <c r="L120" s="46"/>
      <c r="M120" s="46"/>
      <c r="N120" s="46"/>
      <c r="O120" s="46"/>
    </row>
    <row r="121" spans="2:15" s="3" customFormat="1" ht="13" x14ac:dyDescent="0.25">
      <c r="B121" s="51" t="s">
        <v>118</v>
      </c>
      <c r="C121" s="41"/>
      <c r="D121" s="41"/>
      <c r="E121" s="41"/>
      <c r="F121" s="41"/>
      <c r="G121" s="46"/>
      <c r="H121" s="46"/>
      <c r="I121" s="46"/>
      <c r="J121" s="46"/>
      <c r="K121" s="46"/>
      <c r="L121" s="46"/>
      <c r="M121" s="46"/>
      <c r="N121" s="46"/>
      <c r="O121" s="46"/>
    </row>
    <row r="122" spans="2:15" s="3" customFormat="1" ht="13" x14ac:dyDescent="0.25">
      <c r="B122" s="51" t="s">
        <v>119</v>
      </c>
      <c r="C122" s="41"/>
      <c r="D122" s="41"/>
      <c r="E122" s="41"/>
      <c r="F122" s="41"/>
      <c r="G122" s="46"/>
      <c r="H122" s="46"/>
      <c r="I122" s="46"/>
      <c r="J122" s="46"/>
      <c r="K122" s="46"/>
      <c r="L122" s="46"/>
      <c r="M122" s="46"/>
      <c r="N122" s="46"/>
      <c r="O122" s="46"/>
    </row>
    <row r="123" spans="2:15" s="3" customFormat="1" ht="13" x14ac:dyDescent="0.25">
      <c r="B123" s="51" t="s">
        <v>121</v>
      </c>
      <c r="C123" s="41"/>
      <c r="D123" s="41"/>
      <c r="E123" s="41"/>
      <c r="F123" s="41"/>
      <c r="G123" s="46"/>
      <c r="H123" s="46"/>
      <c r="I123" s="46"/>
      <c r="J123" s="46"/>
      <c r="K123" s="46"/>
      <c r="L123" s="46"/>
      <c r="M123" s="46"/>
      <c r="N123" s="46"/>
      <c r="O123" s="46"/>
    </row>
    <row r="124" spans="2:15" s="3" customFormat="1" ht="13" x14ac:dyDescent="0.25">
      <c r="B124" s="52" t="s">
        <v>120</v>
      </c>
      <c r="C124" s="41"/>
      <c r="D124" s="41"/>
      <c r="E124" s="41"/>
      <c r="F124" s="41"/>
      <c r="G124" s="46"/>
      <c r="H124" s="46"/>
      <c r="I124" s="46"/>
      <c r="J124" s="46"/>
      <c r="K124" s="46"/>
      <c r="L124" s="46"/>
      <c r="M124" s="46"/>
      <c r="N124" s="46"/>
      <c r="O124" s="46"/>
    </row>
    <row r="125" spans="2:15" s="3" customFormat="1" ht="13" x14ac:dyDescent="0.25">
      <c r="B125" s="50"/>
      <c r="C125" s="41"/>
      <c r="D125" s="41"/>
      <c r="E125" s="41"/>
      <c r="F125" s="41"/>
      <c r="G125" s="46"/>
      <c r="H125" s="46"/>
      <c r="I125" s="46"/>
      <c r="J125" s="46"/>
      <c r="K125" s="46"/>
      <c r="L125" s="46"/>
      <c r="M125" s="46"/>
      <c r="N125" s="46"/>
      <c r="O125" s="46"/>
    </row>
    <row r="126" spans="2:15" s="3" customFormat="1" ht="13" x14ac:dyDescent="0.25">
      <c r="B126" s="48"/>
      <c r="C126" s="41"/>
      <c r="D126" s="41"/>
      <c r="E126" s="41"/>
      <c r="F126" s="41"/>
      <c r="G126" s="46"/>
      <c r="H126" s="46"/>
      <c r="I126" s="46"/>
      <c r="J126" s="46"/>
      <c r="K126" s="46"/>
      <c r="L126" s="46"/>
      <c r="M126" s="46"/>
      <c r="N126" s="46"/>
      <c r="O126" s="46"/>
    </row>
    <row r="127" spans="2:15" s="3" customFormat="1" ht="13" x14ac:dyDescent="0.25">
      <c r="B127" s="48"/>
      <c r="C127" s="41"/>
      <c r="D127" s="41"/>
      <c r="E127" s="41"/>
      <c r="F127" s="41"/>
      <c r="G127" s="46"/>
      <c r="H127" s="46"/>
      <c r="I127" s="46"/>
      <c r="J127" s="46"/>
      <c r="K127" s="46"/>
      <c r="L127" s="46"/>
      <c r="M127" s="46"/>
      <c r="N127" s="46"/>
      <c r="O127" s="46"/>
    </row>
    <row r="128" spans="2:15" s="3" customFormat="1" x14ac:dyDescent="0.25">
      <c r="B128" s="42"/>
      <c r="C128" s="41"/>
      <c r="D128" s="41"/>
      <c r="E128" s="41"/>
      <c r="F128" s="41"/>
      <c r="G128" s="46"/>
      <c r="H128" s="46"/>
      <c r="I128" s="46"/>
      <c r="J128" s="46"/>
      <c r="K128" s="46"/>
      <c r="L128" s="46"/>
      <c r="M128" s="46"/>
      <c r="N128" s="46"/>
      <c r="O128" s="46"/>
    </row>
    <row r="129" spans="2:16" s="4" customFormat="1" x14ac:dyDescent="0.25">
      <c r="B129" s="42"/>
      <c r="C129" s="41"/>
      <c r="D129" s="41"/>
      <c r="E129" s="41"/>
      <c r="F129" s="41"/>
      <c r="G129" s="46"/>
      <c r="H129" s="46"/>
      <c r="I129" s="46"/>
      <c r="J129" s="46"/>
      <c r="K129" s="46"/>
      <c r="L129" s="46"/>
      <c r="M129" s="46"/>
      <c r="N129" s="46"/>
      <c r="O129" s="46"/>
      <c r="P129" s="3"/>
    </row>
    <row r="130" spans="2:16" s="4" customFormat="1" hidden="1" x14ac:dyDescent="0.25">
      <c r="B130" s="41" t="s">
        <v>27</v>
      </c>
      <c r="C130" s="41"/>
      <c r="D130" s="41"/>
      <c r="E130" s="41"/>
      <c r="F130" s="41"/>
      <c r="G130" s="46"/>
      <c r="H130" s="46"/>
      <c r="I130" s="46"/>
      <c r="J130" s="46"/>
      <c r="K130" s="46"/>
      <c r="L130" s="46"/>
      <c r="M130" s="46"/>
      <c r="N130" s="46"/>
      <c r="O130" s="46"/>
      <c r="P130" s="3"/>
    </row>
    <row r="131" spans="2:16" s="4" customFormat="1" ht="13" hidden="1" x14ac:dyDescent="0.3">
      <c r="B131" s="8" t="s">
        <v>35</v>
      </c>
      <c r="C131" s="41"/>
      <c r="D131" s="41"/>
      <c r="E131" s="41"/>
      <c r="F131" s="41"/>
      <c r="G131" s="46"/>
      <c r="H131" s="46"/>
      <c r="I131" s="46"/>
      <c r="J131" s="46"/>
      <c r="K131" s="46"/>
      <c r="L131" s="46"/>
      <c r="M131" s="46"/>
      <c r="N131" s="46"/>
      <c r="O131" s="46"/>
      <c r="P131" s="3"/>
    </row>
    <row r="132" spans="2:16" s="4" customFormat="1" ht="13" hidden="1" x14ac:dyDescent="0.3">
      <c r="B132" s="8" t="s">
        <v>84</v>
      </c>
      <c r="C132" s="41"/>
      <c r="D132" s="41"/>
      <c r="E132" s="41"/>
      <c r="F132" s="41"/>
      <c r="G132" s="46"/>
      <c r="H132" s="46"/>
      <c r="I132" s="46"/>
      <c r="J132" s="46"/>
      <c r="K132" s="46"/>
      <c r="L132" s="46"/>
      <c r="M132" s="46"/>
      <c r="N132" s="46"/>
      <c r="O132" s="46"/>
      <c r="P132" s="3"/>
    </row>
    <row r="133" spans="2:16" s="4" customFormat="1" ht="13" hidden="1" x14ac:dyDescent="0.3">
      <c r="B133" s="8" t="s">
        <v>28</v>
      </c>
      <c r="C133" s="41"/>
      <c r="D133" s="41"/>
      <c r="E133" s="41"/>
      <c r="F133" s="41"/>
      <c r="G133" s="46"/>
      <c r="H133" s="46"/>
      <c r="I133" s="46"/>
      <c r="J133" s="46"/>
      <c r="K133" s="46"/>
      <c r="L133" s="46"/>
      <c r="M133" s="46"/>
      <c r="N133" s="46"/>
      <c r="O133" s="46"/>
      <c r="P133" s="3"/>
    </row>
    <row r="134" spans="2:16" s="4" customFormat="1" ht="13" hidden="1" x14ac:dyDescent="0.3">
      <c r="B134" s="8" t="s">
        <v>90</v>
      </c>
      <c r="C134" s="41"/>
      <c r="D134" s="41"/>
      <c r="E134" s="41"/>
      <c r="F134" s="41"/>
      <c r="G134" s="46"/>
      <c r="H134" s="46"/>
      <c r="I134" s="46"/>
      <c r="J134" s="46"/>
      <c r="K134" s="46"/>
      <c r="L134" s="46"/>
      <c r="M134" s="46"/>
      <c r="N134" s="46"/>
      <c r="O134" s="46"/>
      <c r="P134" s="3"/>
    </row>
    <row r="135" spans="2:16" s="4" customFormat="1" ht="13" hidden="1" x14ac:dyDescent="0.3">
      <c r="B135" s="8" t="s">
        <v>114</v>
      </c>
      <c r="C135" s="41"/>
      <c r="D135" s="41"/>
      <c r="E135" s="41"/>
      <c r="F135" s="41"/>
      <c r="G135" s="46"/>
      <c r="H135" s="46"/>
      <c r="I135" s="46"/>
      <c r="J135" s="46"/>
      <c r="K135" s="46"/>
      <c r="L135" s="46"/>
      <c r="M135" s="46"/>
      <c r="N135" s="46"/>
      <c r="O135" s="46"/>
      <c r="P135" s="3"/>
    </row>
    <row r="136" spans="2:16" s="4" customFormat="1" ht="13" hidden="1" x14ac:dyDescent="0.3">
      <c r="B136" s="8" t="s">
        <v>92</v>
      </c>
      <c r="C136" s="41"/>
      <c r="D136" s="41"/>
      <c r="E136" s="41"/>
      <c r="F136" s="41"/>
      <c r="G136" s="46"/>
      <c r="H136" s="46"/>
      <c r="I136" s="46"/>
      <c r="J136" s="46"/>
      <c r="K136" s="46"/>
      <c r="L136" s="46"/>
      <c r="M136" s="46"/>
      <c r="N136" s="46"/>
      <c r="O136" s="46"/>
      <c r="P136" s="3"/>
    </row>
    <row r="137" spans="2:16" s="4" customFormat="1" ht="13" hidden="1" x14ac:dyDescent="0.3">
      <c r="B137" s="8" t="s">
        <v>33</v>
      </c>
      <c r="C137" s="41"/>
      <c r="D137" s="41"/>
      <c r="E137" s="41"/>
      <c r="F137" s="41"/>
      <c r="G137" s="46"/>
      <c r="H137" s="46"/>
      <c r="I137" s="46"/>
      <c r="J137" s="46"/>
      <c r="K137" s="46"/>
      <c r="L137" s="46"/>
      <c r="M137" s="46"/>
      <c r="N137" s="46"/>
      <c r="O137" s="46"/>
      <c r="P137" s="3"/>
    </row>
    <row r="138" spans="2:16" s="4" customFormat="1" ht="13" hidden="1" x14ac:dyDescent="0.3">
      <c r="B138" s="8" t="s">
        <v>81</v>
      </c>
      <c r="C138" s="41"/>
      <c r="D138" s="41"/>
      <c r="E138" s="41"/>
      <c r="F138" s="41"/>
      <c r="G138" s="46"/>
      <c r="H138" s="46"/>
      <c r="I138" s="46"/>
      <c r="J138" s="46"/>
      <c r="K138" s="46"/>
      <c r="L138" s="46"/>
      <c r="M138" s="46"/>
      <c r="N138" s="46"/>
      <c r="O138" s="46"/>
      <c r="P138" s="3"/>
    </row>
    <row r="139" spans="2:16" s="4" customFormat="1" ht="13" hidden="1" x14ac:dyDescent="0.3">
      <c r="B139" s="8" t="s">
        <v>85</v>
      </c>
      <c r="C139" s="41"/>
      <c r="D139" s="41"/>
      <c r="E139" s="41"/>
      <c r="F139" s="41"/>
      <c r="G139" s="46"/>
      <c r="H139" s="46"/>
      <c r="I139" s="46"/>
      <c r="J139" s="46"/>
      <c r="K139" s="46"/>
      <c r="L139" s="46"/>
      <c r="M139" s="46"/>
      <c r="N139" s="46"/>
      <c r="O139" s="46"/>
      <c r="P139" s="3"/>
    </row>
    <row r="140" spans="2:16" ht="13" hidden="1" x14ac:dyDescent="0.25">
      <c r="B140" s="45" t="s">
        <v>110</v>
      </c>
      <c r="C140" s="41"/>
      <c r="D140" s="41"/>
      <c r="E140" s="41"/>
      <c r="F140" s="41"/>
      <c r="G140" s="46"/>
      <c r="H140" s="46"/>
      <c r="I140" s="46"/>
      <c r="J140" s="46"/>
      <c r="K140" s="46"/>
      <c r="L140" s="46"/>
      <c r="M140" s="46"/>
      <c r="N140" s="46"/>
      <c r="O140" s="46"/>
      <c r="P140" s="3"/>
    </row>
    <row r="141" spans="2:16" ht="13" hidden="1" x14ac:dyDescent="0.3">
      <c r="B141" s="8" t="s">
        <v>83</v>
      </c>
      <c r="C141" s="41"/>
      <c r="D141" s="41"/>
      <c r="E141" s="41"/>
      <c r="F141" s="41"/>
      <c r="G141" s="46"/>
      <c r="H141" s="46"/>
      <c r="I141" s="46"/>
      <c r="J141" s="46"/>
      <c r="K141" s="46"/>
      <c r="L141" s="46"/>
      <c r="M141" s="46"/>
      <c r="N141" s="46"/>
      <c r="O141" s="46"/>
      <c r="P141" s="3"/>
    </row>
    <row r="142" spans="2:16" ht="13" hidden="1" x14ac:dyDescent="0.3">
      <c r="B142" s="8" t="s">
        <v>88</v>
      </c>
      <c r="C142" s="41"/>
      <c r="D142" s="41"/>
      <c r="E142" s="41"/>
      <c r="F142" s="41"/>
      <c r="G142" s="46"/>
      <c r="H142" s="46"/>
      <c r="I142" s="46"/>
      <c r="J142" s="46"/>
      <c r="K142" s="46"/>
      <c r="L142" s="46"/>
      <c r="M142" s="46"/>
      <c r="N142" s="46"/>
      <c r="O142" s="46"/>
      <c r="P142" s="3"/>
    </row>
    <row r="143" spans="2:16" ht="13" hidden="1" x14ac:dyDescent="0.3">
      <c r="B143" s="8" t="s">
        <v>91</v>
      </c>
      <c r="C143" s="41"/>
      <c r="D143" s="41"/>
      <c r="E143" s="41"/>
      <c r="F143" s="41"/>
      <c r="G143" s="46"/>
      <c r="H143" s="46"/>
      <c r="I143" s="46"/>
      <c r="J143" s="46"/>
      <c r="K143" s="46"/>
      <c r="L143" s="46"/>
      <c r="M143" s="46"/>
      <c r="N143" s="46"/>
      <c r="O143" s="46"/>
      <c r="P143" s="3"/>
    </row>
    <row r="144" spans="2:16" ht="13" hidden="1" x14ac:dyDescent="0.3">
      <c r="B144" s="8" t="s">
        <v>89</v>
      </c>
      <c r="C144" s="41"/>
      <c r="D144" s="41"/>
      <c r="E144" s="41"/>
      <c r="F144" s="41"/>
      <c r="G144" s="46"/>
      <c r="H144" s="46"/>
      <c r="I144" s="46"/>
      <c r="J144" s="46"/>
      <c r="K144" s="46"/>
      <c r="L144" s="46"/>
      <c r="M144" s="46"/>
      <c r="N144" s="46"/>
      <c r="O144" s="46"/>
      <c r="P144" s="3"/>
    </row>
    <row r="145" spans="2:16" ht="13" hidden="1" x14ac:dyDescent="0.3">
      <c r="B145" s="8" t="s">
        <v>86</v>
      </c>
      <c r="C145" s="41"/>
      <c r="D145" s="41"/>
      <c r="E145" s="41"/>
      <c r="F145" s="41"/>
      <c r="G145" s="46"/>
      <c r="H145" s="46"/>
      <c r="I145" s="46"/>
      <c r="J145" s="46"/>
      <c r="K145" s="46"/>
      <c r="L145" s="46"/>
      <c r="M145" s="46"/>
      <c r="N145" s="46"/>
      <c r="O145" s="46"/>
      <c r="P145" s="3"/>
    </row>
    <row r="146" spans="2:16" ht="13" hidden="1" x14ac:dyDescent="0.3">
      <c r="B146" s="8" t="s">
        <v>79</v>
      </c>
      <c r="C146" s="41"/>
      <c r="D146" s="41"/>
      <c r="E146" s="41"/>
      <c r="F146" s="41"/>
      <c r="G146" s="46"/>
      <c r="H146" s="46"/>
      <c r="I146" s="46"/>
      <c r="J146" s="46"/>
      <c r="K146" s="46"/>
      <c r="L146" s="46"/>
      <c r="M146" s="46"/>
      <c r="N146" s="46"/>
      <c r="O146" s="46"/>
      <c r="P146" s="3"/>
    </row>
    <row r="147" spans="2:16" ht="13" hidden="1" x14ac:dyDescent="0.3">
      <c r="B147" s="8" t="s">
        <v>87</v>
      </c>
      <c r="C147" s="41"/>
      <c r="D147" s="41"/>
      <c r="E147" s="41"/>
      <c r="F147" s="41"/>
      <c r="G147" s="46"/>
      <c r="H147" s="46"/>
      <c r="I147" s="46"/>
      <c r="J147" s="46"/>
      <c r="K147" s="46"/>
      <c r="L147" s="46"/>
      <c r="M147" s="46"/>
      <c r="N147" s="46"/>
      <c r="O147" s="46"/>
      <c r="P147" s="3"/>
    </row>
    <row r="148" spans="2:16" ht="13" hidden="1" x14ac:dyDescent="0.3">
      <c r="B148" s="8" t="s">
        <v>80</v>
      </c>
      <c r="C148" s="41"/>
      <c r="D148" s="41"/>
      <c r="E148" s="41"/>
      <c r="F148" s="41"/>
      <c r="G148" s="46"/>
      <c r="H148" s="46"/>
      <c r="I148" s="46"/>
      <c r="J148" s="46"/>
      <c r="K148" s="46"/>
      <c r="L148" s="46"/>
      <c r="M148" s="46"/>
      <c r="N148" s="46"/>
      <c r="O148" s="46"/>
      <c r="P148" s="3"/>
    </row>
    <row r="149" spans="2:16" ht="13" hidden="1" x14ac:dyDescent="0.3">
      <c r="B149" s="8" t="s">
        <v>82</v>
      </c>
      <c r="C149" s="41"/>
      <c r="D149" s="41"/>
      <c r="E149" s="41"/>
      <c r="F149" s="41"/>
      <c r="G149" s="46"/>
      <c r="H149" s="46"/>
      <c r="I149" s="46"/>
      <c r="J149" s="46"/>
      <c r="K149" s="46"/>
      <c r="L149" s="46"/>
      <c r="M149" s="46"/>
      <c r="N149" s="46"/>
      <c r="O149" s="46"/>
      <c r="P149" s="3"/>
    </row>
    <row r="150" spans="2:16" ht="13" hidden="1" x14ac:dyDescent="0.3">
      <c r="B150" s="8" t="s">
        <v>31</v>
      </c>
      <c r="C150" s="41"/>
      <c r="D150" s="41"/>
      <c r="E150" s="41"/>
      <c r="F150" s="41"/>
      <c r="G150" s="46"/>
      <c r="H150" s="46"/>
      <c r="I150" s="46"/>
      <c r="J150" s="46"/>
      <c r="K150" s="46"/>
      <c r="L150" s="46"/>
      <c r="M150" s="46"/>
      <c r="N150" s="46"/>
      <c r="O150" s="46"/>
      <c r="P150" s="3"/>
    </row>
    <row r="151" spans="2:16" ht="13" hidden="1" x14ac:dyDescent="0.3">
      <c r="B151" s="8" t="s">
        <v>34</v>
      </c>
      <c r="C151" s="41"/>
      <c r="D151" s="41"/>
      <c r="E151" s="41"/>
      <c r="F151" s="41"/>
      <c r="G151" s="46"/>
      <c r="H151" s="46"/>
      <c r="I151" s="46"/>
      <c r="J151" s="46"/>
      <c r="K151" s="46"/>
      <c r="L151" s="46"/>
      <c r="M151" s="46"/>
      <c r="N151" s="46"/>
      <c r="O151" s="46"/>
      <c r="P151" s="3"/>
    </row>
    <row r="152" spans="2:16" ht="13" hidden="1" x14ac:dyDescent="0.3">
      <c r="B152" s="8" t="s">
        <v>30</v>
      </c>
      <c r="C152" s="41"/>
      <c r="D152" s="41"/>
      <c r="E152" s="41"/>
      <c r="F152" s="41"/>
      <c r="G152" s="46"/>
      <c r="H152" s="46"/>
      <c r="I152" s="46"/>
      <c r="J152" s="46"/>
      <c r="K152" s="46"/>
      <c r="L152" s="46"/>
      <c r="M152" s="46"/>
      <c r="N152" s="46"/>
      <c r="O152" s="46"/>
      <c r="P152" s="3"/>
    </row>
    <row r="153" spans="2:16" ht="13" hidden="1" x14ac:dyDescent="0.3">
      <c r="B153" s="8" t="s">
        <v>32</v>
      </c>
      <c r="C153" s="41"/>
      <c r="D153" s="41"/>
      <c r="E153" s="41"/>
      <c r="F153" s="41"/>
      <c r="G153" s="46"/>
      <c r="H153" s="46"/>
      <c r="I153" s="46"/>
      <c r="J153" s="46"/>
      <c r="K153" s="46"/>
      <c r="L153" s="46"/>
      <c r="M153" s="46"/>
      <c r="N153" s="46"/>
      <c r="O153" s="46"/>
      <c r="P153" s="3"/>
    </row>
    <row r="154" spans="2:16" ht="13" hidden="1" x14ac:dyDescent="0.3">
      <c r="B154" s="8" t="s">
        <v>65</v>
      </c>
      <c r="C154" s="41"/>
      <c r="D154" s="41"/>
      <c r="E154" s="41"/>
      <c r="F154" s="41"/>
      <c r="G154" s="46"/>
      <c r="H154" s="46"/>
      <c r="I154" s="46"/>
      <c r="J154" s="46"/>
      <c r="K154" s="46"/>
      <c r="L154" s="46"/>
      <c r="M154" s="46"/>
      <c r="N154" s="46"/>
      <c r="O154" s="46"/>
      <c r="P154" s="3"/>
    </row>
    <row r="155" spans="2:16" ht="13" hidden="1" x14ac:dyDescent="0.3">
      <c r="B155" s="8" t="s">
        <v>64</v>
      </c>
      <c r="C155" s="41"/>
      <c r="D155" s="41"/>
      <c r="E155" s="41"/>
      <c r="F155" s="41"/>
      <c r="G155" s="46"/>
      <c r="H155" s="46"/>
      <c r="I155" s="46"/>
      <c r="J155" s="46"/>
      <c r="K155" s="46"/>
      <c r="L155" s="46"/>
      <c r="M155" s="46"/>
      <c r="N155" s="46"/>
      <c r="O155" s="46"/>
      <c r="P155" s="3"/>
    </row>
    <row r="156" spans="2:16" ht="13" hidden="1" x14ac:dyDescent="0.3">
      <c r="B156" s="8" t="s">
        <v>29</v>
      </c>
      <c r="C156" s="41"/>
      <c r="D156" s="41"/>
      <c r="E156" s="41"/>
      <c r="F156" s="41"/>
      <c r="G156" s="46"/>
      <c r="H156" s="46"/>
      <c r="I156" s="46"/>
      <c r="J156" s="46"/>
      <c r="K156" s="46"/>
      <c r="L156" s="46"/>
      <c r="M156" s="46"/>
      <c r="N156" s="46"/>
      <c r="O156" s="46"/>
      <c r="P156" s="3"/>
    </row>
    <row r="157" spans="2:16" ht="13" hidden="1" x14ac:dyDescent="0.3">
      <c r="B157" s="8" t="s">
        <v>63</v>
      </c>
      <c r="C157" s="41"/>
      <c r="D157" s="41"/>
      <c r="E157" s="41"/>
      <c r="F157" s="41"/>
      <c r="G157" s="46"/>
      <c r="H157" s="46"/>
      <c r="I157" s="46"/>
      <c r="J157" s="46"/>
      <c r="K157" s="46"/>
      <c r="L157" s="46"/>
      <c r="M157" s="46"/>
      <c r="N157" s="46"/>
      <c r="O157" s="46"/>
      <c r="P157" s="3"/>
    </row>
    <row r="158" spans="2:16" x14ac:dyDescent="0.25">
      <c r="B158" s="41"/>
      <c r="C158" s="41"/>
      <c r="D158" s="41"/>
      <c r="E158" s="41"/>
      <c r="F158" s="41"/>
      <c r="G158" s="46"/>
      <c r="H158" s="46"/>
      <c r="I158" s="46"/>
      <c r="J158" s="46"/>
      <c r="K158" s="46"/>
      <c r="L158" s="46"/>
      <c r="M158" s="46"/>
      <c r="N158" s="46"/>
      <c r="O158" s="46"/>
      <c r="P158" s="3"/>
    </row>
    <row r="159" spans="2:16" x14ac:dyDescent="0.25">
      <c r="B159" s="41"/>
      <c r="C159" s="41"/>
      <c r="D159" s="41"/>
      <c r="E159" s="41"/>
      <c r="F159" s="41"/>
      <c r="G159" s="46"/>
      <c r="H159" s="46"/>
      <c r="I159" s="46"/>
      <c r="J159" s="46"/>
      <c r="K159" s="46"/>
      <c r="L159" s="46"/>
      <c r="M159" s="46"/>
      <c r="N159" s="46"/>
      <c r="O159" s="46"/>
      <c r="P159" s="3"/>
    </row>
    <row r="160" spans="2:16" x14ac:dyDescent="0.25">
      <c r="B160" s="41"/>
      <c r="C160" s="41"/>
      <c r="D160" s="41"/>
      <c r="E160" s="41"/>
      <c r="F160" s="41"/>
      <c r="G160" s="46"/>
      <c r="H160" s="46"/>
      <c r="I160" s="46"/>
      <c r="J160" s="46"/>
      <c r="K160" s="46"/>
      <c r="L160" s="46"/>
      <c r="M160" s="46"/>
      <c r="N160" s="46"/>
      <c r="O160" s="46"/>
      <c r="P160" s="3"/>
    </row>
    <row r="161" spans="2:16" hidden="1" x14ac:dyDescent="0.25">
      <c r="B161" s="41" t="s">
        <v>111</v>
      </c>
      <c r="C161" s="41"/>
      <c r="D161" s="41"/>
      <c r="E161" s="41"/>
      <c r="F161" s="41"/>
      <c r="G161" s="46"/>
      <c r="H161" s="46"/>
      <c r="I161" s="46"/>
      <c r="J161" s="46"/>
      <c r="K161" s="46"/>
      <c r="L161" s="46"/>
      <c r="M161" s="46"/>
      <c r="N161" s="46"/>
      <c r="O161" s="46"/>
      <c r="P161" s="3"/>
    </row>
    <row r="162" spans="2:16" ht="13" hidden="1" x14ac:dyDescent="0.3">
      <c r="B162" s="8" t="s">
        <v>45</v>
      </c>
      <c r="C162" s="41"/>
      <c r="D162" s="41"/>
      <c r="E162" s="41"/>
      <c r="F162" s="41"/>
      <c r="G162" s="46"/>
      <c r="H162" s="46"/>
      <c r="I162" s="46"/>
      <c r="J162" s="46"/>
      <c r="K162" s="46"/>
      <c r="L162" s="46"/>
      <c r="M162" s="46"/>
      <c r="N162" s="46"/>
      <c r="O162" s="46"/>
    </row>
    <row r="163" spans="2:16" ht="13" hidden="1" x14ac:dyDescent="0.3">
      <c r="B163" s="8" t="s">
        <v>56</v>
      </c>
      <c r="C163" s="41"/>
      <c r="D163" s="41"/>
      <c r="E163" s="41"/>
      <c r="F163" s="41"/>
      <c r="G163" s="46"/>
      <c r="H163" s="46"/>
      <c r="I163" s="46"/>
      <c r="J163" s="46"/>
      <c r="K163" s="46"/>
      <c r="L163" s="46"/>
      <c r="M163" s="46"/>
      <c r="N163" s="46"/>
      <c r="O163" s="46"/>
    </row>
    <row r="164" spans="2:16" x14ac:dyDescent="0.25">
      <c r="B164" s="46"/>
      <c r="C164" s="41"/>
      <c r="D164" s="41"/>
      <c r="E164" s="41"/>
      <c r="F164" s="41"/>
      <c r="G164" s="46"/>
      <c r="H164" s="46"/>
      <c r="I164" s="46"/>
      <c r="J164" s="46"/>
      <c r="K164" s="46"/>
      <c r="L164" s="46"/>
      <c r="M164" s="46"/>
      <c r="N164" s="46"/>
      <c r="O164" s="46"/>
    </row>
    <row r="165" spans="2:16" x14ac:dyDescent="0.25">
      <c r="B165" s="49"/>
      <c r="C165" s="41"/>
      <c r="D165" s="41"/>
      <c r="E165" s="41"/>
      <c r="F165" s="41"/>
      <c r="G165" s="46"/>
      <c r="H165" s="46"/>
      <c r="I165" s="46"/>
      <c r="J165" s="46"/>
      <c r="K165" s="46"/>
      <c r="L165" s="46"/>
      <c r="M165" s="46"/>
      <c r="N165" s="46"/>
      <c r="O165" s="46"/>
    </row>
    <row r="166" spans="2:16" x14ac:dyDescent="0.25">
      <c r="B166" s="49"/>
      <c r="C166" s="41"/>
      <c r="D166" s="41"/>
      <c r="E166" s="41"/>
      <c r="F166" s="41"/>
      <c r="G166" s="46"/>
      <c r="H166" s="46"/>
      <c r="I166" s="46"/>
      <c r="J166" s="46"/>
      <c r="K166" s="46"/>
      <c r="L166" s="46"/>
      <c r="M166" s="46"/>
      <c r="N166" s="46"/>
      <c r="O166" s="46"/>
    </row>
    <row r="167" spans="2:16" x14ac:dyDescent="0.25">
      <c r="B167" s="49"/>
      <c r="C167" s="41"/>
      <c r="D167" s="41"/>
      <c r="E167" s="41"/>
      <c r="F167" s="41"/>
      <c r="G167" s="46"/>
      <c r="H167" s="46"/>
      <c r="I167" s="46"/>
      <c r="J167" s="46"/>
      <c r="K167" s="46"/>
      <c r="L167" s="46"/>
      <c r="M167" s="46"/>
      <c r="N167" s="46"/>
      <c r="O167" s="46"/>
    </row>
    <row r="168" spans="2:16" x14ac:dyDescent="0.25">
      <c r="B168" s="49"/>
      <c r="C168" s="41"/>
      <c r="D168" s="41"/>
      <c r="E168" s="41"/>
      <c r="F168" s="41"/>
      <c r="G168" s="46"/>
      <c r="H168" s="46"/>
      <c r="I168" s="46"/>
      <c r="J168" s="46"/>
      <c r="K168" s="46"/>
      <c r="L168" s="46"/>
      <c r="M168" s="46"/>
      <c r="N168" s="46"/>
      <c r="O168" s="46"/>
    </row>
    <row r="169" spans="2:16" x14ac:dyDescent="0.25">
      <c r="B169" s="49"/>
      <c r="C169" s="41"/>
      <c r="D169" s="41"/>
      <c r="E169" s="41"/>
      <c r="F169" s="41"/>
      <c r="G169" s="46"/>
      <c r="H169" s="46"/>
      <c r="I169" s="46"/>
      <c r="J169" s="46"/>
      <c r="K169" s="46"/>
      <c r="L169" s="46"/>
      <c r="M169" s="46"/>
      <c r="N169" s="46"/>
      <c r="O169" s="46"/>
    </row>
    <row r="170" spans="2:16" s="3" customFormat="1" hidden="1" x14ac:dyDescent="0.25">
      <c r="B170" s="42" t="s">
        <v>116</v>
      </c>
      <c r="C170" s="41"/>
      <c r="D170" s="41"/>
      <c r="E170" s="41"/>
      <c r="F170" s="41"/>
      <c r="G170" s="41"/>
      <c r="H170" s="41"/>
      <c r="I170" s="41"/>
      <c r="J170" s="41"/>
      <c r="K170" s="41"/>
      <c r="L170" s="41"/>
      <c r="M170" s="41"/>
      <c r="N170" s="41"/>
      <c r="O170" s="41"/>
    </row>
    <row r="171" spans="2:16" s="3" customFormat="1" hidden="1" x14ac:dyDescent="0.25">
      <c r="B171" s="43" t="s">
        <v>115</v>
      </c>
      <c r="C171" s="41"/>
      <c r="D171" s="41"/>
      <c r="E171" s="41"/>
      <c r="F171" s="41"/>
      <c r="G171" s="41"/>
      <c r="H171" s="41"/>
      <c r="I171" s="41"/>
      <c r="J171" s="41"/>
      <c r="K171" s="41"/>
      <c r="L171" s="41"/>
      <c r="M171" s="41"/>
      <c r="N171" s="41"/>
      <c r="O171" s="41"/>
    </row>
    <row r="172" spans="2:16" s="3" customFormat="1" ht="39" hidden="1" x14ac:dyDescent="0.25">
      <c r="B172" s="44" t="s">
        <v>53</v>
      </c>
    </row>
    <row r="173" spans="2:16" s="3" customFormat="1" ht="39" hidden="1" x14ac:dyDescent="0.25">
      <c r="B173" s="44" t="s">
        <v>105</v>
      </c>
    </row>
    <row r="174" spans="2:16" s="3" customFormat="1" ht="39" hidden="1" x14ac:dyDescent="0.25">
      <c r="B174" s="44" t="s">
        <v>106</v>
      </c>
    </row>
    <row r="175" spans="2:16" s="3" customFormat="1" ht="65" hidden="1" x14ac:dyDescent="0.25">
      <c r="B175" s="44" t="s">
        <v>107</v>
      </c>
    </row>
    <row r="176" spans="2:16" s="3" customFormat="1" ht="52" hidden="1" x14ac:dyDescent="0.25">
      <c r="B176" s="44" t="s">
        <v>108</v>
      </c>
    </row>
    <row r="177" spans="2:15" s="3" customFormat="1" ht="39" hidden="1" x14ac:dyDescent="0.25">
      <c r="B177" s="44" t="s">
        <v>109</v>
      </c>
    </row>
    <row r="178" spans="2:15" s="3" customFormat="1" ht="26" hidden="1" x14ac:dyDescent="0.25">
      <c r="B178" s="44" t="s">
        <v>93</v>
      </c>
    </row>
    <row r="179" spans="2:15" s="3" customFormat="1" ht="13" hidden="1" x14ac:dyDescent="0.25">
      <c r="B179" s="44" t="s">
        <v>66</v>
      </c>
    </row>
    <row r="180" spans="2:15" x14ac:dyDescent="0.25">
      <c r="C180" s="4"/>
      <c r="D180" s="4"/>
      <c r="E180" s="4"/>
      <c r="F180" s="4"/>
      <c r="G180" s="4"/>
      <c r="H180" s="4"/>
      <c r="I180" s="4"/>
      <c r="J180" s="4"/>
      <c r="K180" s="4"/>
      <c r="L180" s="4"/>
      <c r="M180" s="4"/>
      <c r="N180" s="4"/>
      <c r="O180" s="4"/>
    </row>
  </sheetData>
  <mergeCells count="63">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 ref="B23:P23"/>
    <mergeCell ref="C12:P12"/>
    <mergeCell ref="B13:P13"/>
    <mergeCell ref="C14:P14"/>
    <mergeCell ref="B15:P15"/>
    <mergeCell ref="C16:P16"/>
    <mergeCell ref="B17:P17"/>
    <mergeCell ref="C18:P18"/>
    <mergeCell ref="B19:P19"/>
    <mergeCell ref="B20:P20"/>
    <mergeCell ref="B21:P21"/>
    <mergeCell ref="C22:P22"/>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35:P35"/>
    <mergeCell ref="C36:P36"/>
    <mergeCell ref="B38:P38"/>
    <mergeCell ref="C39:G39"/>
    <mergeCell ref="H39:L39"/>
    <mergeCell ref="M39:P39"/>
    <mergeCell ref="C68:P68"/>
    <mergeCell ref="C69:P69"/>
    <mergeCell ref="C40:G40"/>
    <mergeCell ref="H40:L40"/>
    <mergeCell ref="M40:P40"/>
    <mergeCell ref="C41:G41"/>
    <mergeCell ref="H41:L41"/>
    <mergeCell ref="M41:P41"/>
    <mergeCell ref="B49:P64"/>
    <mergeCell ref="A65:Q65"/>
    <mergeCell ref="B66:B67"/>
    <mergeCell ref="C66:P66"/>
    <mergeCell ref="C67:P67"/>
    <mergeCell ref="B43:P43"/>
    <mergeCell ref="B45:B46"/>
    <mergeCell ref="B48:P48"/>
  </mergeCells>
  <conditionalFormatting sqref="I46">
    <cfRule type="cellIs" dxfId="39" priority="17" operator="between">
      <formula>0.001</formula>
      <formula>0.6999</formula>
    </cfRule>
    <cfRule type="cellIs" dxfId="38" priority="18" operator="between">
      <formula>0.7</formula>
      <formula>0.7999</formula>
    </cfRule>
    <cfRule type="cellIs" dxfId="37" priority="19" operator="greaterThanOrEqual">
      <formula>0.8</formula>
    </cfRule>
    <cfRule type="cellIs" dxfId="36" priority="20" operator="equal">
      <formula>0</formula>
    </cfRule>
  </conditionalFormatting>
  <conditionalFormatting sqref="O46:P46">
    <cfRule type="cellIs" dxfId="35" priority="1" operator="between">
      <formula>0.001</formula>
      <formula>0.6999</formula>
    </cfRule>
    <cfRule type="cellIs" dxfId="34" priority="2" operator="between">
      <formula>0.7</formula>
      <formula>0.7999</formula>
    </cfRule>
    <cfRule type="cellIs" dxfId="33" priority="3" operator="greaterThanOrEqual">
      <formula>0.8</formula>
    </cfRule>
    <cfRule type="cellIs" dxfId="32" priority="4" operator="equal">
      <formula>0</formula>
    </cfRule>
  </conditionalFormatting>
  <dataValidations count="6">
    <dataValidation type="list" allowBlank="1" showInputMessage="1" showErrorMessage="1" sqref="C69:P69">
      <formula1>$B$162:$B$163</formula1>
    </dataValidation>
    <dataValidation type="list" allowBlank="1" showInputMessage="1" showErrorMessage="1" sqref="C12:P12">
      <formula1>$B$131:$B$157</formula1>
    </dataValidation>
    <dataValidation type="list" allowBlank="1" showInputMessage="1" showErrorMessage="1" sqref="C10:I10">
      <formula1>"2022,2023,2024,2025,2026,2027"</formula1>
    </dataValidation>
    <dataValidation type="list" allowBlank="1" showInputMessage="1" showErrorMessage="1" sqref="N10:P10">
      <formula1>"Economicos,Eficiencia,Eficacia, Efectividad,Calidad"</formula1>
    </dataValidation>
    <dataValidation type="list" allowBlank="1" showInputMessage="1" showErrorMessage="1" sqref="C32:P32 C36:P36 C34:P34">
      <formula1>$Q$94:$Q$99</formula1>
    </dataValidation>
    <dataValidation type="list" allowBlank="1" showInputMessage="1" showErrorMessage="1" sqref="C18:P18">
      <formula1>$B$120:$B$124</formula1>
    </dataValidation>
  </dataValidations>
  <pageMargins left="0.7" right="0.7" top="0.75" bottom="0.75" header="0.3" footer="0.3"/>
  <pageSetup paperSize="9" orientation="portrait"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V12"/>
  <sheetViews>
    <sheetView workbookViewId="0">
      <selection activeCell="A19" sqref="A19"/>
    </sheetView>
  </sheetViews>
  <sheetFormatPr baseColWidth="10" defaultColWidth="18.26953125" defaultRowHeight="12.5" x14ac:dyDescent="0.25"/>
  <cols>
    <col min="2" max="2" width="38.54296875" customWidth="1"/>
    <col min="3" max="6" width="11.81640625" customWidth="1"/>
    <col min="7" max="7" width="14.54296875" customWidth="1"/>
    <col min="8" max="8" width="11.81640625" customWidth="1"/>
    <col min="9" max="9" width="25.453125" customWidth="1"/>
    <col min="10" max="10" width="26.81640625" customWidth="1"/>
    <col min="11" max="11" width="27.1796875" customWidth="1"/>
    <col min="12" max="13" width="11.81640625" customWidth="1"/>
    <col min="14" max="15" width="12.54296875" customWidth="1"/>
  </cols>
  <sheetData>
    <row r="1" spans="1:22" s="5" customFormat="1" ht="18" x14ac:dyDescent="0.4">
      <c r="A1" s="320"/>
      <c r="B1" s="321" t="s">
        <v>36</v>
      </c>
      <c r="C1" s="322"/>
      <c r="D1" s="322"/>
      <c r="E1" s="322"/>
      <c r="F1" s="322"/>
      <c r="G1" s="322"/>
      <c r="H1" s="322"/>
      <c r="I1" s="322"/>
      <c r="J1" s="322"/>
      <c r="K1" s="322"/>
      <c r="L1" s="322"/>
      <c r="M1" s="323"/>
      <c r="N1" s="324" t="s">
        <v>37</v>
      </c>
      <c r="O1" s="325"/>
      <c r="P1" s="20"/>
      <c r="Q1" s="20"/>
      <c r="S1" s="3"/>
      <c r="T1" s="20"/>
      <c r="U1" s="20"/>
      <c r="V1" s="20"/>
    </row>
    <row r="2" spans="1:22" s="5" customFormat="1" ht="18" x14ac:dyDescent="0.4">
      <c r="A2" s="320"/>
      <c r="B2" s="321" t="s">
        <v>57</v>
      </c>
      <c r="C2" s="322"/>
      <c r="D2" s="322"/>
      <c r="E2" s="322"/>
      <c r="F2" s="322"/>
      <c r="G2" s="322"/>
      <c r="H2" s="322"/>
      <c r="I2" s="322"/>
      <c r="J2" s="322"/>
      <c r="K2" s="322"/>
      <c r="L2" s="322"/>
      <c r="M2" s="323"/>
      <c r="N2" s="324" t="s">
        <v>112</v>
      </c>
      <c r="O2" s="325"/>
      <c r="P2" s="20"/>
      <c r="Q2" s="20"/>
      <c r="S2" s="54">
        <v>0.8</v>
      </c>
      <c r="T2" s="20"/>
      <c r="U2" s="20"/>
      <c r="V2" s="20"/>
    </row>
    <row r="3" spans="1:22" s="5" customFormat="1" ht="18" x14ac:dyDescent="0.4">
      <c r="A3" s="320"/>
      <c r="B3" s="321" t="s">
        <v>58</v>
      </c>
      <c r="C3" s="322"/>
      <c r="D3" s="322"/>
      <c r="E3" s="322"/>
      <c r="F3" s="322"/>
      <c r="G3" s="322"/>
      <c r="H3" s="322"/>
      <c r="I3" s="322"/>
      <c r="J3" s="322"/>
      <c r="K3" s="322"/>
      <c r="L3" s="322"/>
      <c r="M3" s="323"/>
      <c r="N3" s="324" t="s">
        <v>113</v>
      </c>
      <c r="O3" s="325"/>
      <c r="P3" s="20"/>
      <c r="Q3" s="20"/>
      <c r="S3" s="54">
        <v>0.79998999999999998</v>
      </c>
      <c r="T3" s="20"/>
      <c r="U3" s="20"/>
      <c r="V3" s="20"/>
    </row>
    <row r="4" spans="1:22" s="5" customFormat="1" ht="18" x14ac:dyDescent="0.4">
      <c r="A4" s="320"/>
      <c r="B4" s="321" t="s">
        <v>59</v>
      </c>
      <c r="C4" s="322"/>
      <c r="D4" s="322"/>
      <c r="E4" s="322"/>
      <c r="F4" s="322"/>
      <c r="G4" s="322"/>
      <c r="H4" s="322"/>
      <c r="I4" s="322"/>
      <c r="J4" s="322"/>
      <c r="K4" s="322"/>
      <c r="L4" s="322"/>
      <c r="M4" s="323"/>
      <c r="N4" s="325" t="s">
        <v>41</v>
      </c>
      <c r="O4" s="325"/>
      <c r="P4" s="21"/>
      <c r="Q4" s="21"/>
      <c r="S4" s="54">
        <v>0.65</v>
      </c>
      <c r="T4" s="21"/>
      <c r="U4" s="21"/>
      <c r="V4" s="21"/>
    </row>
    <row r="5" spans="1:22" s="5" customFormat="1" ht="18" x14ac:dyDescent="0.4">
      <c r="A5" s="75"/>
      <c r="B5" s="157"/>
      <c r="C5" s="157"/>
      <c r="D5" s="157"/>
      <c r="E5" s="157"/>
      <c r="F5" s="157"/>
      <c r="G5" s="157"/>
      <c r="H5" s="157"/>
      <c r="I5" s="157"/>
      <c r="J5" s="157"/>
      <c r="K5" s="157"/>
      <c r="L5" s="157"/>
      <c r="M5" s="157"/>
      <c r="N5" s="156"/>
      <c r="O5" s="156"/>
      <c r="P5" s="21"/>
      <c r="Q5" s="21"/>
      <c r="S5" s="54"/>
      <c r="T5" s="21"/>
      <c r="U5" s="21"/>
      <c r="V5" s="21"/>
    </row>
    <row r="6" spans="1:22" ht="15.5" x14ac:dyDescent="0.35">
      <c r="A6" s="128" t="s">
        <v>0</v>
      </c>
      <c r="B6" s="108"/>
      <c r="C6" s="415" t="s">
        <v>217</v>
      </c>
      <c r="D6" s="415"/>
      <c r="E6" s="415"/>
      <c r="F6" s="415"/>
      <c r="G6" s="415"/>
      <c r="H6" s="415"/>
      <c r="I6" s="415"/>
      <c r="J6" s="415"/>
      <c r="K6" s="415"/>
    </row>
    <row r="7" spans="1:22" x14ac:dyDescent="0.25">
      <c r="A7" s="132"/>
      <c r="B7" s="108"/>
      <c r="C7" s="108"/>
      <c r="D7" s="108"/>
      <c r="E7" s="108"/>
      <c r="F7" s="108"/>
      <c r="G7" s="108"/>
      <c r="H7" s="108"/>
      <c r="I7" s="108"/>
      <c r="J7" s="108"/>
      <c r="K7" s="108"/>
    </row>
    <row r="8" spans="1:22" s="153" customFormat="1" ht="13" x14ac:dyDescent="0.3">
      <c r="A8" s="412" t="s">
        <v>60</v>
      </c>
      <c r="B8" s="412" t="s">
        <v>20</v>
      </c>
      <c r="C8" s="416" t="s">
        <v>232</v>
      </c>
      <c r="D8" s="416"/>
      <c r="E8" s="416"/>
      <c r="F8" s="416"/>
      <c r="G8" s="416"/>
      <c r="H8" s="416"/>
      <c r="I8" s="416"/>
      <c r="J8" s="416"/>
      <c r="K8" s="416"/>
    </row>
    <row r="9" spans="1:22" s="153" customFormat="1" ht="26" x14ac:dyDescent="0.25">
      <c r="A9" s="412"/>
      <c r="B9" s="412"/>
      <c r="C9" s="149" t="s">
        <v>219</v>
      </c>
      <c r="D9" s="149" t="s">
        <v>61</v>
      </c>
      <c r="E9" s="149" t="s">
        <v>220</v>
      </c>
      <c r="F9" s="149" t="s">
        <v>61</v>
      </c>
      <c r="G9" s="149" t="s">
        <v>233</v>
      </c>
      <c r="H9" s="149" t="s">
        <v>61</v>
      </c>
      <c r="I9" s="417" t="s">
        <v>62</v>
      </c>
      <c r="J9" s="417"/>
      <c r="K9" s="417"/>
    </row>
    <row r="10" spans="1:22" s="153" customFormat="1" ht="51.75" customHeight="1" x14ac:dyDescent="0.25">
      <c r="A10" s="412" t="s">
        <v>221</v>
      </c>
      <c r="B10" s="154" t="str">
        <f>'6. Consultas  NIIF'!B40</f>
        <v>No. de consultas sobre la aplicación de las normas vigentes bajo NIIF (vía escrita) atendidas oportunamente por el Grupo.</v>
      </c>
      <c r="C10" s="152">
        <v>22</v>
      </c>
      <c r="D10" s="413">
        <f>IF(C10=0,0,C10/C11)</f>
        <v>1</v>
      </c>
      <c r="E10" s="152">
        <v>37</v>
      </c>
      <c r="F10" s="413">
        <f>IF(E10=0,0,E10/E11)</f>
        <v>1</v>
      </c>
      <c r="G10" s="152">
        <f>C10+E10</f>
        <v>59</v>
      </c>
      <c r="H10" s="413">
        <f>IF(G10=0,0,G10/G11)</f>
        <v>1</v>
      </c>
      <c r="I10" s="414" t="s">
        <v>251</v>
      </c>
      <c r="J10" s="414"/>
      <c r="K10" s="414"/>
    </row>
    <row r="11" spans="1:22" s="153" customFormat="1" ht="37.5" x14ac:dyDescent="0.25">
      <c r="A11" s="412"/>
      <c r="B11" s="154" t="str">
        <f>'6. Consultas  NIIF'!B41</f>
        <v xml:space="preserve">Total de consultas sobre la aplicación de las normas vigentes bajo NIIF (vía escrita) presentadas al Grupo.  </v>
      </c>
      <c r="C11" s="152">
        <v>22</v>
      </c>
      <c r="D11" s="413"/>
      <c r="E11" s="152">
        <v>37</v>
      </c>
      <c r="F11" s="413"/>
      <c r="G11" s="152">
        <f>C11+E11</f>
        <v>59</v>
      </c>
      <c r="H11" s="413"/>
      <c r="I11" s="414"/>
      <c r="J11" s="414"/>
      <c r="K11" s="414"/>
    </row>
    <row r="12" spans="1:22" x14ac:dyDescent="0.25">
      <c r="A12" s="108"/>
      <c r="B12" s="108"/>
      <c r="C12" s="108"/>
      <c r="D12" s="150">
        <v>1</v>
      </c>
      <c r="E12" s="151"/>
      <c r="F12" s="150">
        <v>1</v>
      </c>
      <c r="G12" s="150"/>
      <c r="H12" s="150"/>
      <c r="I12" s="108"/>
      <c r="J12" s="108"/>
      <c r="K12" s="108"/>
    </row>
  </sheetData>
  <mergeCells count="19">
    <mergeCell ref="A1:A4"/>
    <mergeCell ref="B1:M1"/>
    <mergeCell ref="N1:O1"/>
    <mergeCell ref="B2:M2"/>
    <mergeCell ref="N2:O2"/>
    <mergeCell ref="B3:M3"/>
    <mergeCell ref="N3:O3"/>
    <mergeCell ref="B4:M4"/>
    <mergeCell ref="N4:O4"/>
    <mergeCell ref="A10:A11"/>
    <mergeCell ref="D10:D11"/>
    <mergeCell ref="F10:F11"/>
    <mergeCell ref="H10:H11"/>
    <mergeCell ref="I10:K11"/>
    <mergeCell ref="C6:K6"/>
    <mergeCell ref="A8:A9"/>
    <mergeCell ref="B8:B9"/>
    <mergeCell ref="C8:K8"/>
    <mergeCell ref="I9:K9"/>
  </mergeCells>
  <conditionalFormatting sqref="D10:D11">
    <cfRule type="cellIs" dxfId="31" priority="9" operator="between">
      <formula>0.001</formula>
      <formula>0.6999</formula>
    </cfRule>
    <cfRule type="cellIs" dxfId="30" priority="10" operator="between">
      <formula>0.7</formula>
      <formula>0.7999</formula>
    </cfRule>
    <cfRule type="cellIs" dxfId="29" priority="11" operator="greaterThanOrEqual">
      <formula>0.8</formula>
    </cfRule>
    <cfRule type="cellIs" dxfId="28" priority="12" operator="equal">
      <formula>0</formula>
    </cfRule>
  </conditionalFormatting>
  <conditionalFormatting sqref="F10:F11">
    <cfRule type="cellIs" dxfId="27" priority="5" operator="between">
      <formula>0.001</formula>
      <formula>0.6999</formula>
    </cfRule>
    <cfRule type="cellIs" dxfId="26" priority="6" operator="between">
      <formula>0.7</formula>
      <formula>0.7999</formula>
    </cfRule>
    <cfRule type="cellIs" dxfId="25" priority="7" operator="greaterThanOrEqual">
      <formula>0.8</formula>
    </cfRule>
    <cfRule type="cellIs" dxfId="24" priority="8" operator="equal">
      <formula>0</formula>
    </cfRule>
  </conditionalFormatting>
  <conditionalFormatting sqref="H10:H11">
    <cfRule type="cellIs" dxfId="23" priority="1" operator="between">
      <formula>0.001</formula>
      <formula>0.6999</formula>
    </cfRule>
    <cfRule type="cellIs" dxfId="22" priority="2" operator="between">
      <formula>0.7</formula>
      <formula>0.7999</formula>
    </cfRule>
    <cfRule type="cellIs" dxfId="21" priority="3" operator="greaterThanOrEqual">
      <formula>0.8</formula>
    </cfRule>
    <cfRule type="cellIs" dxfId="20" priority="4" operator="equal">
      <formula>0</formula>
    </cfRule>
  </conditionalFormatting>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S180"/>
  <sheetViews>
    <sheetView topLeftCell="A71" workbookViewId="0">
      <selection activeCell="A72" sqref="A72"/>
    </sheetView>
  </sheetViews>
  <sheetFormatPr baseColWidth="10" defaultColWidth="11.453125" defaultRowHeight="12.5" x14ac:dyDescent="0.25"/>
  <cols>
    <col min="1" max="1" width="3" style="2" customWidth="1"/>
    <col min="2" max="2" width="30" style="4" customWidth="1"/>
    <col min="3" max="3" width="16.81640625" style="2" customWidth="1"/>
    <col min="4" max="4" width="5" style="2" bestFit="1" customWidth="1"/>
    <col min="5" max="5" width="5.54296875" style="2" customWidth="1"/>
    <col min="6" max="6" width="9.54296875" style="2" bestFit="1" customWidth="1"/>
    <col min="7" max="7" width="5.453125" style="2" bestFit="1" customWidth="1"/>
    <col min="8" max="8" width="5.1796875" style="2" bestFit="1" customWidth="1"/>
    <col min="9" max="9" width="9.54296875" style="2" bestFit="1" customWidth="1"/>
    <col min="10" max="10" width="4.1796875" style="2" bestFit="1" customWidth="1"/>
    <col min="11" max="11" width="6.453125" style="2" bestFit="1" customWidth="1"/>
    <col min="12" max="12" width="9.54296875" style="2" bestFit="1" customWidth="1"/>
    <col min="13" max="13" width="8.453125" style="2" customWidth="1"/>
    <col min="14" max="14" width="6.453125" style="2" customWidth="1"/>
    <col min="15" max="15" width="11" style="2" customWidth="1"/>
    <col min="16" max="16" width="12.1796875" style="2" customWidth="1"/>
    <col min="17" max="18" width="11.7265625" style="2" customWidth="1"/>
    <col min="19" max="19" width="11.453125" style="3" hidden="1" customWidth="1"/>
    <col min="20" max="16384" width="11.453125" style="2"/>
  </cols>
  <sheetData>
    <row r="1" spans="1:19" ht="13" thickBot="1" x14ac:dyDescent="0.3">
      <c r="B1" s="2"/>
    </row>
    <row r="2" spans="1:19" ht="16.5" customHeight="1" x14ac:dyDescent="0.25">
      <c r="B2" s="257"/>
      <c r="C2" s="260" t="s">
        <v>36</v>
      </c>
      <c r="D2" s="261"/>
      <c r="E2" s="261"/>
      <c r="F2" s="261"/>
      <c r="G2" s="261"/>
      <c r="H2" s="261"/>
      <c r="I2" s="261"/>
      <c r="J2" s="261"/>
      <c r="K2" s="261"/>
      <c r="L2" s="261"/>
      <c r="M2" s="262"/>
      <c r="N2" s="263" t="s">
        <v>103</v>
      </c>
      <c r="O2" s="264"/>
      <c r="P2" s="265"/>
      <c r="S2" s="54">
        <v>0.8</v>
      </c>
    </row>
    <row r="3" spans="1:19" ht="15.75" customHeight="1" x14ac:dyDescent="0.25">
      <c r="B3" s="258"/>
      <c r="C3" s="266" t="s">
        <v>38</v>
      </c>
      <c r="D3" s="267"/>
      <c r="E3" s="267"/>
      <c r="F3" s="267"/>
      <c r="G3" s="267"/>
      <c r="H3" s="267"/>
      <c r="I3" s="267"/>
      <c r="J3" s="267"/>
      <c r="K3" s="267"/>
      <c r="L3" s="267"/>
      <c r="M3" s="268"/>
      <c r="N3" s="269" t="s">
        <v>112</v>
      </c>
      <c r="O3" s="270"/>
      <c r="P3" s="271"/>
      <c r="S3" s="54">
        <v>0.79998999999999998</v>
      </c>
    </row>
    <row r="4" spans="1:19" ht="15.75" customHeight="1" x14ac:dyDescent="0.25">
      <c r="B4" s="258"/>
      <c r="C4" s="266" t="s">
        <v>39</v>
      </c>
      <c r="D4" s="267"/>
      <c r="E4" s="267"/>
      <c r="F4" s="267"/>
      <c r="G4" s="267"/>
      <c r="H4" s="267"/>
      <c r="I4" s="267"/>
      <c r="J4" s="267"/>
      <c r="K4" s="267"/>
      <c r="L4" s="267"/>
      <c r="M4" s="268"/>
      <c r="N4" s="269" t="s">
        <v>104</v>
      </c>
      <c r="O4" s="270"/>
      <c r="P4" s="271"/>
      <c r="S4" s="54">
        <v>0.65</v>
      </c>
    </row>
    <row r="5" spans="1:19" ht="16.5" customHeight="1" thickBot="1" x14ac:dyDescent="0.3">
      <c r="B5" s="259"/>
      <c r="C5" s="272" t="s">
        <v>40</v>
      </c>
      <c r="D5" s="273"/>
      <c r="E5" s="273"/>
      <c r="F5" s="273"/>
      <c r="G5" s="273"/>
      <c r="H5" s="273"/>
      <c r="I5" s="273"/>
      <c r="J5" s="273"/>
      <c r="K5" s="273"/>
      <c r="L5" s="273"/>
      <c r="M5" s="274"/>
      <c r="N5" s="275" t="s">
        <v>41</v>
      </c>
      <c r="O5" s="276"/>
      <c r="P5" s="277"/>
      <c r="S5" s="54">
        <v>0.64999899999999999</v>
      </c>
    </row>
    <row r="6" spans="1:19" ht="3" customHeight="1" thickBot="1" x14ac:dyDescent="0.3">
      <c r="B6" s="2"/>
      <c r="S6" s="54"/>
    </row>
    <row r="7" spans="1:19" x14ac:dyDescent="0.25">
      <c r="A7" s="4"/>
      <c r="B7" s="278" t="s">
        <v>44</v>
      </c>
      <c r="C7" s="279"/>
      <c r="D7" s="279"/>
      <c r="E7" s="279"/>
      <c r="F7" s="279"/>
      <c r="G7" s="279"/>
      <c r="H7" s="279"/>
      <c r="I7" s="279"/>
      <c r="J7" s="279"/>
      <c r="K7" s="279"/>
      <c r="L7" s="279"/>
      <c r="M7" s="279"/>
      <c r="N7" s="279"/>
      <c r="O7" s="279"/>
      <c r="P7" s="280"/>
      <c r="Q7" s="4"/>
      <c r="S7" s="54"/>
    </row>
    <row r="8" spans="1:19" ht="13" thickBot="1" x14ac:dyDescent="0.3">
      <c r="A8" s="4"/>
      <c r="B8" s="281"/>
      <c r="C8" s="282"/>
      <c r="D8" s="282"/>
      <c r="E8" s="282"/>
      <c r="F8" s="282"/>
      <c r="G8" s="282"/>
      <c r="H8" s="282"/>
      <c r="I8" s="282"/>
      <c r="J8" s="282"/>
      <c r="K8" s="282"/>
      <c r="L8" s="282"/>
      <c r="M8" s="282"/>
      <c r="N8" s="282"/>
      <c r="O8" s="282"/>
      <c r="P8" s="283"/>
      <c r="Q8" s="4"/>
    </row>
    <row r="9" spans="1:19" ht="3" customHeight="1" thickBot="1" x14ac:dyDescent="0.3">
      <c r="A9" s="4"/>
      <c r="B9" s="284"/>
      <c r="C9" s="284"/>
      <c r="D9" s="284"/>
      <c r="E9" s="284"/>
      <c r="F9" s="284"/>
      <c r="G9" s="284"/>
      <c r="H9" s="284"/>
      <c r="I9" s="284"/>
      <c r="J9" s="284"/>
      <c r="K9" s="284"/>
      <c r="L9" s="284"/>
      <c r="M9" s="284"/>
      <c r="N9" s="284"/>
      <c r="O9" s="284"/>
      <c r="P9" s="284"/>
      <c r="Q9" s="4"/>
    </row>
    <row r="10" spans="1:19" ht="26.25" customHeight="1" thickBot="1" x14ac:dyDescent="0.3">
      <c r="A10" s="4"/>
      <c r="B10" s="27" t="s">
        <v>54</v>
      </c>
      <c r="C10" s="285">
        <v>2023</v>
      </c>
      <c r="D10" s="286"/>
      <c r="E10" s="286"/>
      <c r="F10" s="286"/>
      <c r="G10" s="286"/>
      <c r="H10" s="286"/>
      <c r="I10" s="287"/>
      <c r="J10" s="288" t="s">
        <v>1</v>
      </c>
      <c r="K10" s="289"/>
      <c r="L10" s="289"/>
      <c r="M10" s="289"/>
      <c r="N10" s="241" t="s">
        <v>151</v>
      </c>
      <c r="O10" s="242"/>
      <c r="P10" s="243"/>
      <c r="Q10" s="4"/>
    </row>
    <row r="11" spans="1:19" ht="3" customHeight="1" thickBot="1" x14ac:dyDescent="0.3">
      <c r="A11" s="4"/>
      <c r="B11" s="254"/>
      <c r="C11" s="255"/>
      <c r="D11" s="255"/>
      <c r="E11" s="255"/>
      <c r="F11" s="255"/>
      <c r="G11" s="255"/>
      <c r="H11" s="255"/>
      <c r="I11" s="255"/>
      <c r="J11" s="255"/>
      <c r="K11" s="255"/>
      <c r="L11" s="255"/>
      <c r="M11" s="255"/>
      <c r="N11" s="255"/>
      <c r="O11" s="255"/>
      <c r="P11" s="256"/>
      <c r="Q11" s="4"/>
    </row>
    <row r="12" spans="1:19" ht="30" customHeight="1" thickBot="1" x14ac:dyDescent="0.3">
      <c r="A12" s="4"/>
      <c r="B12" s="9" t="s">
        <v>0</v>
      </c>
      <c r="C12" s="163" t="s">
        <v>83</v>
      </c>
      <c r="D12" s="163"/>
      <c r="E12" s="163"/>
      <c r="F12" s="163"/>
      <c r="G12" s="163"/>
      <c r="H12" s="163"/>
      <c r="I12" s="163"/>
      <c r="J12" s="163"/>
      <c r="K12" s="163"/>
      <c r="L12" s="163"/>
      <c r="M12" s="163"/>
      <c r="N12" s="163"/>
      <c r="O12" s="163"/>
      <c r="P12" s="164"/>
      <c r="Q12" s="4"/>
    </row>
    <row r="13" spans="1:19" ht="3" customHeight="1" thickBot="1" x14ac:dyDescent="0.35">
      <c r="A13" s="4"/>
      <c r="B13" s="204"/>
      <c r="C13" s="205"/>
      <c r="D13" s="205"/>
      <c r="E13" s="205"/>
      <c r="F13" s="205"/>
      <c r="G13" s="205"/>
      <c r="H13" s="205"/>
      <c r="I13" s="205"/>
      <c r="J13" s="205"/>
      <c r="K13" s="205"/>
      <c r="L13" s="205"/>
      <c r="M13" s="205"/>
      <c r="N13" s="205"/>
      <c r="O13" s="205"/>
      <c r="P13" s="206"/>
      <c r="Q13" s="4"/>
    </row>
    <row r="14" spans="1:19" ht="30" customHeight="1" thickBot="1" x14ac:dyDescent="0.3">
      <c r="A14" s="4"/>
      <c r="B14" s="9" t="s">
        <v>6</v>
      </c>
      <c r="C14" s="238" t="s">
        <v>234</v>
      </c>
      <c r="D14" s="239"/>
      <c r="E14" s="239"/>
      <c r="F14" s="239"/>
      <c r="G14" s="239"/>
      <c r="H14" s="239"/>
      <c r="I14" s="239"/>
      <c r="J14" s="239"/>
      <c r="K14" s="239"/>
      <c r="L14" s="239"/>
      <c r="M14" s="239"/>
      <c r="N14" s="239"/>
      <c r="O14" s="239"/>
      <c r="P14" s="240"/>
      <c r="Q14" s="4"/>
    </row>
    <row r="15" spans="1:19" ht="3" customHeight="1" thickBot="1" x14ac:dyDescent="0.35">
      <c r="A15" s="4"/>
      <c r="B15" s="235"/>
      <c r="C15" s="236"/>
      <c r="D15" s="236"/>
      <c r="E15" s="236"/>
      <c r="F15" s="236"/>
      <c r="G15" s="236"/>
      <c r="H15" s="236"/>
      <c r="I15" s="236"/>
      <c r="J15" s="236"/>
      <c r="K15" s="236"/>
      <c r="L15" s="236"/>
      <c r="M15" s="236"/>
      <c r="N15" s="236"/>
      <c r="O15" s="236"/>
      <c r="P15" s="237"/>
      <c r="Q15" s="4"/>
    </row>
    <row r="16" spans="1:19" ht="30" customHeight="1" thickBot="1" x14ac:dyDescent="0.3">
      <c r="A16" s="4"/>
      <c r="B16" s="9" t="s">
        <v>25</v>
      </c>
      <c r="C16" s="241" t="s">
        <v>235</v>
      </c>
      <c r="D16" s="242"/>
      <c r="E16" s="242"/>
      <c r="F16" s="242"/>
      <c r="G16" s="242"/>
      <c r="H16" s="242"/>
      <c r="I16" s="242"/>
      <c r="J16" s="242"/>
      <c r="K16" s="242"/>
      <c r="L16" s="242"/>
      <c r="M16" s="242"/>
      <c r="N16" s="242"/>
      <c r="O16" s="242"/>
      <c r="P16" s="243"/>
      <c r="Q16" s="4"/>
    </row>
    <row r="17" spans="1:17" ht="4.5" customHeight="1" thickBot="1" x14ac:dyDescent="0.35">
      <c r="A17" s="4"/>
      <c r="B17" s="235"/>
      <c r="C17" s="236"/>
      <c r="D17" s="236"/>
      <c r="E17" s="236"/>
      <c r="F17" s="236"/>
      <c r="G17" s="236"/>
      <c r="H17" s="236"/>
      <c r="I17" s="236"/>
      <c r="J17" s="236"/>
      <c r="K17" s="236"/>
      <c r="L17" s="236"/>
      <c r="M17" s="236"/>
      <c r="N17" s="236"/>
      <c r="O17" s="236"/>
      <c r="P17" s="237"/>
      <c r="Q17" s="4"/>
    </row>
    <row r="18" spans="1:17" ht="30" customHeight="1" thickBot="1" x14ac:dyDescent="0.3">
      <c r="A18" s="4"/>
      <c r="B18" s="9" t="s">
        <v>11</v>
      </c>
      <c r="C18" s="244" t="s">
        <v>117</v>
      </c>
      <c r="D18" s="245"/>
      <c r="E18" s="245"/>
      <c r="F18" s="245"/>
      <c r="G18" s="245"/>
      <c r="H18" s="245"/>
      <c r="I18" s="245"/>
      <c r="J18" s="245"/>
      <c r="K18" s="245"/>
      <c r="L18" s="245"/>
      <c r="M18" s="245"/>
      <c r="N18" s="245"/>
      <c r="O18" s="245"/>
      <c r="P18" s="246"/>
      <c r="Q18" s="4"/>
    </row>
    <row r="19" spans="1:17" ht="3" customHeight="1" thickBot="1" x14ac:dyDescent="0.35">
      <c r="A19" s="4"/>
      <c r="B19" s="247"/>
      <c r="C19" s="247"/>
      <c r="D19" s="247"/>
      <c r="E19" s="247"/>
      <c r="F19" s="247"/>
      <c r="G19" s="247"/>
      <c r="H19" s="247"/>
      <c r="I19" s="247"/>
      <c r="J19" s="247"/>
      <c r="K19" s="247"/>
      <c r="L19" s="247"/>
      <c r="M19" s="247"/>
      <c r="N19" s="247"/>
      <c r="O19" s="247"/>
      <c r="P19" s="247"/>
      <c r="Q19" s="4"/>
    </row>
    <row r="20" spans="1:17" ht="17.25" customHeight="1" thickBot="1" x14ac:dyDescent="0.35">
      <c r="A20" s="4"/>
      <c r="B20" s="178" t="s">
        <v>26</v>
      </c>
      <c r="C20" s="179"/>
      <c r="D20" s="179"/>
      <c r="E20" s="179"/>
      <c r="F20" s="179"/>
      <c r="G20" s="179"/>
      <c r="H20" s="179"/>
      <c r="I20" s="179"/>
      <c r="J20" s="179"/>
      <c r="K20" s="179"/>
      <c r="L20" s="179"/>
      <c r="M20" s="179"/>
      <c r="N20" s="179"/>
      <c r="O20" s="179"/>
      <c r="P20" s="180"/>
      <c r="Q20" s="4"/>
    </row>
    <row r="21" spans="1:17" ht="3" customHeight="1" thickBot="1" x14ac:dyDescent="0.35">
      <c r="A21" s="4"/>
      <c r="B21" s="248"/>
      <c r="C21" s="249"/>
      <c r="D21" s="249"/>
      <c r="E21" s="249"/>
      <c r="F21" s="249"/>
      <c r="G21" s="249"/>
      <c r="H21" s="249"/>
      <c r="I21" s="249"/>
      <c r="J21" s="249"/>
      <c r="K21" s="249"/>
      <c r="L21" s="249"/>
      <c r="M21" s="249"/>
      <c r="N21" s="249"/>
      <c r="O21" s="249"/>
      <c r="P21" s="250"/>
      <c r="Q21" s="4"/>
    </row>
    <row r="22" spans="1:17" ht="82.5" customHeight="1" thickBot="1" x14ac:dyDescent="0.3">
      <c r="A22" s="4"/>
      <c r="B22" s="9" t="s">
        <v>3</v>
      </c>
      <c r="C22" s="251" t="s">
        <v>236</v>
      </c>
      <c r="D22" s="252"/>
      <c r="E22" s="252"/>
      <c r="F22" s="252"/>
      <c r="G22" s="252"/>
      <c r="H22" s="252"/>
      <c r="I22" s="252"/>
      <c r="J22" s="252"/>
      <c r="K22" s="252"/>
      <c r="L22" s="252"/>
      <c r="M22" s="252"/>
      <c r="N22" s="252"/>
      <c r="O22" s="252"/>
      <c r="P22" s="253"/>
      <c r="Q22" s="4"/>
    </row>
    <row r="23" spans="1:17" ht="3" customHeight="1" thickBot="1" x14ac:dyDescent="0.35">
      <c r="A23" s="4"/>
      <c r="B23" s="235"/>
      <c r="C23" s="236"/>
      <c r="D23" s="236"/>
      <c r="E23" s="236"/>
      <c r="F23" s="236"/>
      <c r="G23" s="236"/>
      <c r="H23" s="236"/>
      <c r="I23" s="236"/>
      <c r="J23" s="236"/>
      <c r="K23" s="236"/>
      <c r="L23" s="236"/>
      <c r="M23" s="236"/>
      <c r="N23" s="236"/>
      <c r="O23" s="236"/>
      <c r="P23" s="237"/>
      <c r="Q23" s="4"/>
    </row>
    <row r="24" spans="1:17" ht="102" customHeight="1" thickBot="1" x14ac:dyDescent="0.3">
      <c r="A24" s="4"/>
      <c r="B24" s="9" t="s">
        <v>12</v>
      </c>
      <c r="C24" s="216" t="s">
        <v>237</v>
      </c>
      <c r="D24" s="217"/>
      <c r="E24" s="217"/>
      <c r="F24" s="217"/>
      <c r="G24" s="217"/>
      <c r="H24" s="217"/>
      <c r="I24" s="217"/>
      <c r="J24" s="217"/>
      <c r="K24" s="217"/>
      <c r="L24" s="217"/>
      <c r="M24" s="217"/>
      <c r="N24" s="217"/>
      <c r="O24" s="217"/>
      <c r="P24" s="218"/>
      <c r="Q24" s="4"/>
    </row>
    <row r="25" spans="1:17" ht="3" customHeight="1" thickBot="1" x14ac:dyDescent="0.35">
      <c r="A25" s="4"/>
      <c r="B25" s="219"/>
      <c r="C25" s="220"/>
      <c r="D25" s="220"/>
      <c r="E25" s="220"/>
      <c r="F25" s="220"/>
      <c r="G25" s="220"/>
      <c r="H25" s="220"/>
      <c r="I25" s="220"/>
      <c r="J25" s="220"/>
      <c r="K25" s="220"/>
      <c r="L25" s="220"/>
      <c r="M25" s="220"/>
      <c r="N25" s="220"/>
      <c r="O25" s="220"/>
      <c r="P25" s="221"/>
      <c r="Q25" s="4"/>
    </row>
    <row r="26" spans="1:17" ht="13.5" customHeight="1" thickBot="1" x14ac:dyDescent="0.35">
      <c r="A26" s="4"/>
      <c r="B26" s="10" t="s">
        <v>2</v>
      </c>
      <c r="C26" s="222">
        <v>0.8</v>
      </c>
      <c r="D26" s="223"/>
      <c r="E26" s="223"/>
      <c r="F26" s="223"/>
      <c r="G26" s="223"/>
      <c r="H26" s="223"/>
      <c r="I26" s="223"/>
      <c r="J26" s="223"/>
      <c r="K26" s="223"/>
      <c r="L26" s="223"/>
      <c r="M26" s="223"/>
      <c r="N26" s="223"/>
      <c r="O26" s="223"/>
      <c r="P26" s="224"/>
      <c r="Q26" s="4"/>
    </row>
    <row r="27" spans="1:17" ht="3" customHeight="1" thickBot="1" x14ac:dyDescent="0.35">
      <c r="A27" s="4"/>
      <c r="B27" s="225"/>
      <c r="C27" s="226"/>
      <c r="D27" s="226"/>
      <c r="E27" s="226"/>
      <c r="F27" s="226"/>
      <c r="G27" s="226"/>
      <c r="H27" s="226"/>
      <c r="I27" s="226"/>
      <c r="J27" s="226"/>
      <c r="K27" s="226"/>
      <c r="L27" s="226"/>
      <c r="M27" s="226"/>
      <c r="N27" s="226"/>
      <c r="O27" s="226"/>
      <c r="P27" s="227"/>
      <c r="Q27" s="4"/>
    </row>
    <row r="28" spans="1:17" ht="12.75" customHeight="1" thickBot="1" x14ac:dyDescent="0.35">
      <c r="A28" s="4"/>
      <c r="B28" s="10" t="s">
        <v>13</v>
      </c>
      <c r="C28" s="11" t="s">
        <v>14</v>
      </c>
      <c r="D28" s="228" t="s">
        <v>209</v>
      </c>
      <c r="E28" s="223"/>
      <c r="F28" s="223"/>
      <c r="G28" s="224"/>
      <c r="H28" s="229" t="s">
        <v>15</v>
      </c>
      <c r="I28" s="229"/>
      <c r="J28" s="229"/>
      <c r="K28" s="228" t="s">
        <v>210</v>
      </c>
      <c r="L28" s="223"/>
      <c r="M28" s="224"/>
      <c r="N28" s="230" t="s">
        <v>16</v>
      </c>
      <c r="O28" s="231"/>
      <c r="P28" s="55" t="s">
        <v>211</v>
      </c>
      <c r="Q28" s="4"/>
    </row>
    <row r="29" spans="1:17" ht="3" customHeight="1" thickBot="1" x14ac:dyDescent="0.35">
      <c r="A29" s="4"/>
      <c r="B29" s="232"/>
      <c r="C29" s="233"/>
      <c r="D29" s="233"/>
      <c r="E29" s="233"/>
      <c r="F29" s="233"/>
      <c r="G29" s="233"/>
      <c r="H29" s="233"/>
      <c r="I29" s="233"/>
      <c r="J29" s="233"/>
      <c r="K29" s="233"/>
      <c r="L29" s="233"/>
      <c r="M29" s="233"/>
      <c r="N29" s="233"/>
      <c r="O29" s="233"/>
      <c r="P29" s="234"/>
      <c r="Q29" s="4"/>
    </row>
    <row r="30" spans="1:17" ht="13.5" thickBot="1" x14ac:dyDescent="0.35">
      <c r="A30" s="4"/>
      <c r="B30" s="26" t="s">
        <v>7</v>
      </c>
      <c r="C30" s="207" t="s">
        <v>102</v>
      </c>
      <c r="D30" s="208"/>
      <c r="E30" s="208"/>
      <c r="F30" s="208"/>
      <c r="G30" s="208"/>
      <c r="H30" s="208"/>
      <c r="I30" s="208"/>
      <c r="J30" s="208"/>
      <c r="K30" s="208"/>
      <c r="L30" s="208"/>
      <c r="M30" s="208"/>
      <c r="N30" s="208"/>
      <c r="O30" s="208"/>
      <c r="P30" s="209"/>
      <c r="Q30" s="4"/>
    </row>
    <row r="31" spans="1:17" ht="3" customHeight="1" thickBot="1" x14ac:dyDescent="0.35">
      <c r="A31" s="4"/>
      <c r="B31" s="235"/>
      <c r="C31" s="236"/>
      <c r="D31" s="236"/>
      <c r="E31" s="236"/>
      <c r="F31" s="236"/>
      <c r="G31" s="236"/>
      <c r="H31" s="236"/>
      <c r="I31" s="236"/>
      <c r="J31" s="236"/>
      <c r="K31" s="236"/>
      <c r="L31" s="236"/>
      <c r="M31" s="236"/>
      <c r="N31" s="236"/>
      <c r="O31" s="236"/>
      <c r="P31" s="237"/>
      <c r="Q31" s="4"/>
    </row>
    <row r="32" spans="1:17" ht="13.5" thickBot="1" x14ac:dyDescent="0.35">
      <c r="A32" s="4"/>
      <c r="B32" s="26" t="s">
        <v>4</v>
      </c>
      <c r="C32" s="215" t="s">
        <v>48</v>
      </c>
      <c r="D32" s="208"/>
      <c r="E32" s="208"/>
      <c r="F32" s="208"/>
      <c r="G32" s="208"/>
      <c r="H32" s="208"/>
      <c r="I32" s="208"/>
      <c r="J32" s="208"/>
      <c r="K32" s="208"/>
      <c r="L32" s="208"/>
      <c r="M32" s="208"/>
      <c r="N32" s="208"/>
      <c r="O32" s="208"/>
      <c r="P32" s="209"/>
      <c r="Q32" s="4"/>
    </row>
    <row r="33" spans="1:19" ht="3" customHeight="1" thickBot="1" x14ac:dyDescent="0.35">
      <c r="A33" s="4"/>
      <c r="B33" s="235"/>
      <c r="C33" s="236"/>
      <c r="D33" s="236"/>
      <c r="E33" s="236"/>
      <c r="F33" s="236"/>
      <c r="G33" s="236"/>
      <c r="H33" s="236"/>
      <c r="I33" s="236"/>
      <c r="J33" s="236"/>
      <c r="K33" s="236"/>
      <c r="L33" s="236"/>
      <c r="M33" s="236"/>
      <c r="N33" s="236"/>
      <c r="O33" s="236"/>
      <c r="P33" s="237"/>
      <c r="Q33" s="4"/>
    </row>
    <row r="34" spans="1:19" ht="13.5" thickBot="1" x14ac:dyDescent="0.35">
      <c r="A34" s="4"/>
      <c r="B34" s="26" t="s">
        <v>23</v>
      </c>
      <c r="C34" s="215" t="s">
        <v>48</v>
      </c>
      <c r="D34" s="208"/>
      <c r="E34" s="208"/>
      <c r="F34" s="208"/>
      <c r="G34" s="208"/>
      <c r="H34" s="208"/>
      <c r="I34" s="208"/>
      <c r="J34" s="208"/>
      <c r="K34" s="208"/>
      <c r="L34" s="208"/>
      <c r="M34" s="208"/>
      <c r="N34" s="208"/>
      <c r="O34" s="208"/>
      <c r="P34" s="209"/>
      <c r="Q34" s="4"/>
    </row>
    <row r="35" spans="1:19" ht="3" customHeight="1" thickBot="1" x14ac:dyDescent="0.35">
      <c r="A35" s="4"/>
      <c r="B35" s="204"/>
      <c r="C35" s="205"/>
      <c r="D35" s="205"/>
      <c r="E35" s="205"/>
      <c r="F35" s="205"/>
      <c r="G35" s="205"/>
      <c r="H35" s="205"/>
      <c r="I35" s="205"/>
      <c r="J35" s="205"/>
      <c r="K35" s="205"/>
      <c r="L35" s="205"/>
      <c r="M35" s="205"/>
      <c r="N35" s="205"/>
      <c r="O35" s="205"/>
      <c r="P35" s="206"/>
      <c r="Q35" s="4"/>
    </row>
    <row r="36" spans="1:19" ht="16.5" customHeight="1" thickBot="1" x14ac:dyDescent="0.35">
      <c r="A36" s="4"/>
      <c r="B36" s="26" t="s">
        <v>43</v>
      </c>
      <c r="C36" s="207" t="s">
        <v>47</v>
      </c>
      <c r="D36" s="208"/>
      <c r="E36" s="208"/>
      <c r="F36" s="208"/>
      <c r="G36" s="208"/>
      <c r="H36" s="208"/>
      <c r="I36" s="208"/>
      <c r="J36" s="208"/>
      <c r="K36" s="208"/>
      <c r="L36" s="208"/>
      <c r="M36" s="208"/>
      <c r="N36" s="208"/>
      <c r="O36" s="208"/>
      <c r="P36" s="209"/>
      <c r="Q36" s="4"/>
    </row>
    <row r="37" spans="1:19" ht="3" customHeight="1" thickBot="1" x14ac:dyDescent="0.35">
      <c r="A37" s="4"/>
      <c r="B37" s="56"/>
      <c r="C37" s="56"/>
      <c r="D37" s="56"/>
      <c r="E37" s="56"/>
      <c r="F37" s="56"/>
      <c r="G37" s="56"/>
      <c r="H37" s="56"/>
      <c r="I37" s="56"/>
      <c r="J37" s="56"/>
      <c r="K37" s="56"/>
      <c r="L37" s="56"/>
      <c r="M37" s="56"/>
      <c r="N37" s="56"/>
      <c r="O37" s="56"/>
      <c r="P37" s="56"/>
      <c r="Q37" s="4"/>
    </row>
    <row r="38" spans="1:19" ht="13" x14ac:dyDescent="0.3">
      <c r="A38" s="4"/>
      <c r="B38" s="210" t="s">
        <v>17</v>
      </c>
      <c r="C38" s="211"/>
      <c r="D38" s="211"/>
      <c r="E38" s="211"/>
      <c r="F38" s="211"/>
      <c r="G38" s="211"/>
      <c r="H38" s="211"/>
      <c r="I38" s="211"/>
      <c r="J38" s="211"/>
      <c r="K38" s="211"/>
      <c r="L38" s="211"/>
      <c r="M38" s="211"/>
      <c r="N38" s="211"/>
      <c r="O38" s="211"/>
      <c r="P38" s="212"/>
      <c r="Q38" s="4"/>
    </row>
    <row r="39" spans="1:19" ht="13" x14ac:dyDescent="0.3">
      <c r="A39" s="4"/>
      <c r="B39" s="53" t="s">
        <v>22</v>
      </c>
      <c r="C39" s="364" t="s">
        <v>18</v>
      </c>
      <c r="D39" s="364"/>
      <c r="E39" s="364"/>
      <c r="F39" s="364"/>
      <c r="G39" s="364"/>
      <c r="H39" s="364" t="s">
        <v>7</v>
      </c>
      <c r="I39" s="364"/>
      <c r="J39" s="364"/>
      <c r="K39" s="364"/>
      <c r="L39" s="364"/>
      <c r="M39" s="364" t="s">
        <v>19</v>
      </c>
      <c r="N39" s="364"/>
      <c r="O39" s="364"/>
      <c r="P39" s="365"/>
      <c r="Q39" s="4"/>
    </row>
    <row r="40" spans="1:19" s="145" customFormat="1" ht="54" customHeight="1" x14ac:dyDescent="0.25">
      <c r="A40" s="144"/>
      <c r="B40" s="147" t="s">
        <v>238</v>
      </c>
      <c r="C40" s="402" t="s">
        <v>239</v>
      </c>
      <c r="D40" s="403"/>
      <c r="E40" s="403"/>
      <c r="F40" s="403"/>
      <c r="G40" s="404"/>
      <c r="H40" s="402" t="s">
        <v>144</v>
      </c>
      <c r="I40" s="403"/>
      <c r="J40" s="403"/>
      <c r="K40" s="403"/>
      <c r="L40" s="404"/>
      <c r="M40" s="402" t="s">
        <v>240</v>
      </c>
      <c r="N40" s="403"/>
      <c r="O40" s="403"/>
      <c r="P40" s="405"/>
      <c r="Q40" s="144"/>
      <c r="S40" s="146"/>
    </row>
    <row r="41" spans="1:19" s="145" customFormat="1" ht="55.5" customHeight="1" x14ac:dyDescent="0.25">
      <c r="A41" s="144"/>
      <c r="B41" s="159" t="s">
        <v>241</v>
      </c>
      <c r="C41" s="418" t="s">
        <v>242</v>
      </c>
      <c r="D41" s="419"/>
      <c r="E41" s="419"/>
      <c r="F41" s="419"/>
      <c r="G41" s="420"/>
      <c r="H41" s="418" t="s">
        <v>144</v>
      </c>
      <c r="I41" s="419"/>
      <c r="J41" s="419"/>
      <c r="K41" s="419"/>
      <c r="L41" s="420"/>
      <c r="M41" s="402" t="s">
        <v>240</v>
      </c>
      <c r="N41" s="403"/>
      <c r="O41" s="403"/>
      <c r="P41" s="405"/>
      <c r="Q41" s="144"/>
      <c r="S41" s="146"/>
    </row>
    <row r="42" spans="1:19" ht="3" customHeight="1" thickBot="1" x14ac:dyDescent="0.35">
      <c r="A42" s="4"/>
      <c r="B42" s="57"/>
      <c r="C42" s="57"/>
      <c r="D42" s="57"/>
      <c r="E42" s="57"/>
      <c r="F42" s="57"/>
      <c r="G42" s="57"/>
      <c r="H42" s="57"/>
      <c r="I42" s="57"/>
      <c r="J42" s="57"/>
      <c r="K42" s="57"/>
      <c r="L42" s="57"/>
      <c r="M42" s="57"/>
      <c r="N42" s="57"/>
      <c r="O42" s="57"/>
      <c r="P42" s="57"/>
      <c r="Q42" s="4"/>
    </row>
    <row r="43" spans="1:19" ht="13.5" customHeight="1" thickBot="1" x14ac:dyDescent="0.35">
      <c r="A43" s="4"/>
      <c r="B43" s="178" t="s">
        <v>8</v>
      </c>
      <c r="C43" s="179"/>
      <c r="D43" s="179"/>
      <c r="E43" s="179"/>
      <c r="F43" s="179"/>
      <c r="G43" s="179"/>
      <c r="H43" s="179"/>
      <c r="I43" s="179"/>
      <c r="J43" s="179"/>
      <c r="K43" s="179"/>
      <c r="L43" s="179"/>
      <c r="M43" s="179"/>
      <c r="N43" s="179"/>
      <c r="O43" s="179"/>
      <c r="P43" s="180"/>
      <c r="Q43" s="4"/>
    </row>
    <row r="44" spans="1:19" ht="3" customHeight="1" thickBot="1" x14ac:dyDescent="0.35">
      <c r="A44" s="4"/>
      <c r="B44" s="29"/>
      <c r="C44" s="28"/>
      <c r="D44" s="28"/>
      <c r="E44" s="28"/>
      <c r="F44" s="28"/>
      <c r="G44" s="28"/>
      <c r="H44" s="28"/>
      <c r="I44" s="28"/>
      <c r="J44" s="28"/>
      <c r="K44" s="28"/>
      <c r="L44" s="28"/>
      <c r="M44" s="28"/>
      <c r="N44" s="28"/>
      <c r="O44" s="28"/>
      <c r="P44" s="30"/>
      <c r="Q44" s="4"/>
    </row>
    <row r="45" spans="1:19" ht="13" x14ac:dyDescent="0.3">
      <c r="A45" s="4"/>
      <c r="B45" s="181" t="s">
        <v>20</v>
      </c>
      <c r="C45" s="12" t="s">
        <v>9</v>
      </c>
      <c r="D45" s="13" t="s">
        <v>67</v>
      </c>
      <c r="E45" s="13" t="s">
        <v>68</v>
      </c>
      <c r="F45" s="13" t="s">
        <v>69</v>
      </c>
      <c r="G45" s="13" t="s">
        <v>70</v>
      </c>
      <c r="H45" s="13" t="s">
        <v>71</v>
      </c>
      <c r="I45" s="13" t="s">
        <v>72</v>
      </c>
      <c r="J45" s="13" t="s">
        <v>73</v>
      </c>
      <c r="K45" s="13" t="s">
        <v>74</v>
      </c>
      <c r="L45" s="13" t="s">
        <v>75</v>
      </c>
      <c r="M45" s="13" t="s">
        <v>76</v>
      </c>
      <c r="N45" s="13" t="s">
        <v>77</v>
      </c>
      <c r="O45" s="14" t="s">
        <v>78</v>
      </c>
      <c r="P45" s="15" t="s">
        <v>24</v>
      </c>
      <c r="Q45" s="4"/>
    </row>
    <row r="46" spans="1:19" ht="13.5" thickBot="1" x14ac:dyDescent="0.35">
      <c r="A46" s="4"/>
      <c r="B46" s="182"/>
      <c r="C46" s="16" t="s">
        <v>10</v>
      </c>
      <c r="D46" s="17"/>
      <c r="E46" s="17"/>
      <c r="F46" s="160"/>
      <c r="G46" s="155"/>
      <c r="H46" s="155"/>
      <c r="I46" s="160">
        <f>'7.1. Registro guías contables'!D10</f>
        <v>0</v>
      </c>
      <c r="J46" s="155"/>
      <c r="K46" s="155"/>
      <c r="L46" s="160"/>
      <c r="M46" s="155"/>
      <c r="N46" s="155"/>
      <c r="O46" s="160">
        <f>'7.1. Registro guías contables'!F10</f>
        <v>1</v>
      </c>
      <c r="P46" s="160">
        <f>'7.1. Registro guías contables'!H10</f>
        <v>1</v>
      </c>
      <c r="Q46" s="4"/>
    </row>
    <row r="47" spans="1:19" ht="3" customHeight="1" thickBot="1" x14ac:dyDescent="0.35">
      <c r="A47" s="4"/>
      <c r="B47" s="58">
        <v>0.9</v>
      </c>
      <c r="C47" s="59"/>
      <c r="D47" s="59"/>
      <c r="E47" s="59"/>
      <c r="F47" s="60">
        <f>+$C$26</f>
        <v>0.8</v>
      </c>
      <c r="G47" s="59"/>
      <c r="H47" s="59"/>
      <c r="I47" s="60">
        <f>+$C$26</f>
        <v>0.8</v>
      </c>
      <c r="J47" s="59"/>
      <c r="K47" s="59"/>
      <c r="L47" s="60">
        <f>+$C$26</f>
        <v>0.8</v>
      </c>
      <c r="M47" s="59"/>
      <c r="N47" s="59"/>
      <c r="O47" s="60">
        <f>+$C$26</f>
        <v>0.8</v>
      </c>
      <c r="P47" s="60">
        <f>+$C$26</f>
        <v>0.8</v>
      </c>
      <c r="Q47" s="4"/>
    </row>
    <row r="48" spans="1:19" ht="22.5" customHeight="1" thickBot="1" x14ac:dyDescent="0.35">
      <c r="A48" s="4"/>
      <c r="B48" s="183" t="s">
        <v>21</v>
      </c>
      <c r="C48" s="184"/>
      <c r="D48" s="184"/>
      <c r="E48" s="184"/>
      <c r="F48" s="184"/>
      <c r="G48" s="184"/>
      <c r="H48" s="184"/>
      <c r="I48" s="184"/>
      <c r="J48" s="184"/>
      <c r="K48" s="184"/>
      <c r="L48" s="184"/>
      <c r="M48" s="184"/>
      <c r="N48" s="184"/>
      <c r="O48" s="184"/>
      <c r="P48" s="185"/>
      <c r="Q48" s="4"/>
    </row>
    <row r="49" spans="1:17" x14ac:dyDescent="0.25">
      <c r="A49" s="4"/>
      <c r="B49" s="186"/>
      <c r="C49" s="187"/>
      <c r="D49" s="187"/>
      <c r="E49" s="187"/>
      <c r="F49" s="187"/>
      <c r="G49" s="187"/>
      <c r="H49" s="187"/>
      <c r="I49" s="187"/>
      <c r="J49" s="187"/>
      <c r="K49" s="187"/>
      <c r="L49" s="187"/>
      <c r="M49" s="187"/>
      <c r="N49" s="187"/>
      <c r="O49" s="187"/>
      <c r="P49" s="188"/>
      <c r="Q49" s="4"/>
    </row>
    <row r="50" spans="1:17" x14ac:dyDescent="0.25">
      <c r="A50" s="4"/>
      <c r="B50" s="189"/>
      <c r="C50" s="190"/>
      <c r="D50" s="190"/>
      <c r="E50" s="190"/>
      <c r="F50" s="190"/>
      <c r="G50" s="190"/>
      <c r="H50" s="190"/>
      <c r="I50" s="190"/>
      <c r="J50" s="190"/>
      <c r="K50" s="190"/>
      <c r="L50" s="190"/>
      <c r="M50" s="190"/>
      <c r="N50" s="190"/>
      <c r="O50" s="190"/>
      <c r="P50" s="191"/>
      <c r="Q50" s="4"/>
    </row>
    <row r="51" spans="1:17" x14ac:dyDescent="0.25">
      <c r="A51" s="4"/>
      <c r="B51" s="189"/>
      <c r="C51" s="190"/>
      <c r="D51" s="190"/>
      <c r="E51" s="190"/>
      <c r="F51" s="190"/>
      <c r="G51" s="190"/>
      <c r="H51" s="190"/>
      <c r="I51" s="190"/>
      <c r="J51" s="190"/>
      <c r="K51" s="190"/>
      <c r="L51" s="190"/>
      <c r="M51" s="190"/>
      <c r="N51" s="190"/>
      <c r="O51" s="190"/>
      <c r="P51" s="191"/>
      <c r="Q51" s="4"/>
    </row>
    <row r="52" spans="1:17" x14ac:dyDescent="0.25">
      <c r="A52" s="4"/>
      <c r="B52" s="189"/>
      <c r="C52" s="190"/>
      <c r="D52" s="190"/>
      <c r="E52" s="190"/>
      <c r="F52" s="190"/>
      <c r="G52" s="190"/>
      <c r="H52" s="190"/>
      <c r="I52" s="190"/>
      <c r="J52" s="190"/>
      <c r="K52" s="190"/>
      <c r="L52" s="190"/>
      <c r="M52" s="190"/>
      <c r="N52" s="190"/>
      <c r="O52" s="190"/>
      <c r="P52" s="191"/>
      <c r="Q52" s="4"/>
    </row>
    <row r="53" spans="1:17" x14ac:dyDescent="0.25">
      <c r="A53" s="4"/>
      <c r="B53" s="189"/>
      <c r="C53" s="190"/>
      <c r="D53" s="190"/>
      <c r="E53" s="190"/>
      <c r="F53" s="190"/>
      <c r="G53" s="190"/>
      <c r="H53" s="190"/>
      <c r="I53" s="190"/>
      <c r="J53" s="190"/>
      <c r="K53" s="190"/>
      <c r="L53" s="190"/>
      <c r="M53" s="190"/>
      <c r="N53" s="190"/>
      <c r="O53" s="190"/>
      <c r="P53" s="191"/>
      <c r="Q53" s="4"/>
    </row>
    <row r="54" spans="1:17" x14ac:dyDescent="0.25">
      <c r="A54" s="4"/>
      <c r="B54" s="189"/>
      <c r="C54" s="190"/>
      <c r="D54" s="190"/>
      <c r="E54" s="190"/>
      <c r="F54" s="190"/>
      <c r="G54" s="190"/>
      <c r="H54" s="190"/>
      <c r="I54" s="190"/>
      <c r="J54" s="190"/>
      <c r="K54" s="190"/>
      <c r="L54" s="190"/>
      <c r="M54" s="190"/>
      <c r="N54" s="190"/>
      <c r="O54" s="190"/>
      <c r="P54" s="191"/>
      <c r="Q54" s="4"/>
    </row>
    <row r="55" spans="1:17" x14ac:dyDescent="0.25">
      <c r="A55" s="4"/>
      <c r="B55" s="189"/>
      <c r="C55" s="190"/>
      <c r="D55" s="190"/>
      <c r="E55" s="190"/>
      <c r="F55" s="190"/>
      <c r="G55" s="190"/>
      <c r="H55" s="190"/>
      <c r="I55" s="190"/>
      <c r="J55" s="190"/>
      <c r="K55" s="190"/>
      <c r="L55" s="190"/>
      <c r="M55" s="190"/>
      <c r="N55" s="190"/>
      <c r="O55" s="190"/>
      <c r="P55" s="191"/>
      <c r="Q55" s="4"/>
    </row>
    <row r="56" spans="1:17" x14ac:dyDescent="0.25">
      <c r="A56" s="4"/>
      <c r="B56" s="189"/>
      <c r="C56" s="190"/>
      <c r="D56" s="190"/>
      <c r="E56" s="190"/>
      <c r="F56" s="190"/>
      <c r="G56" s="190"/>
      <c r="H56" s="190"/>
      <c r="I56" s="190"/>
      <c r="J56" s="190"/>
      <c r="K56" s="190"/>
      <c r="L56" s="190"/>
      <c r="M56" s="190"/>
      <c r="N56" s="190"/>
      <c r="O56" s="190"/>
      <c r="P56" s="191"/>
      <c r="Q56" s="4"/>
    </row>
    <row r="57" spans="1:17" x14ac:dyDescent="0.25">
      <c r="A57" s="4"/>
      <c r="B57" s="189"/>
      <c r="C57" s="190"/>
      <c r="D57" s="190"/>
      <c r="E57" s="190"/>
      <c r="F57" s="190"/>
      <c r="G57" s="190"/>
      <c r="H57" s="190"/>
      <c r="I57" s="190"/>
      <c r="J57" s="190"/>
      <c r="K57" s="190"/>
      <c r="L57" s="190"/>
      <c r="M57" s="190"/>
      <c r="N57" s="190"/>
      <c r="O57" s="190"/>
      <c r="P57" s="191"/>
      <c r="Q57" s="4"/>
    </row>
    <row r="58" spans="1:17" x14ac:dyDescent="0.25">
      <c r="A58" s="4"/>
      <c r="B58" s="189"/>
      <c r="C58" s="190"/>
      <c r="D58" s="190"/>
      <c r="E58" s="190"/>
      <c r="F58" s="190"/>
      <c r="G58" s="190"/>
      <c r="H58" s="190"/>
      <c r="I58" s="190"/>
      <c r="J58" s="190"/>
      <c r="K58" s="190"/>
      <c r="L58" s="190"/>
      <c r="M58" s="190"/>
      <c r="N58" s="190"/>
      <c r="O58" s="190"/>
      <c r="P58" s="191"/>
      <c r="Q58" s="4"/>
    </row>
    <row r="59" spans="1:17" x14ac:dyDescent="0.25">
      <c r="A59" s="4"/>
      <c r="B59" s="189"/>
      <c r="C59" s="190"/>
      <c r="D59" s="190"/>
      <c r="E59" s="190"/>
      <c r="F59" s="190"/>
      <c r="G59" s="190"/>
      <c r="H59" s="190"/>
      <c r="I59" s="190"/>
      <c r="J59" s="190"/>
      <c r="K59" s="190"/>
      <c r="L59" s="190"/>
      <c r="M59" s="190"/>
      <c r="N59" s="190"/>
      <c r="O59" s="190"/>
      <c r="P59" s="191"/>
      <c r="Q59" s="4"/>
    </row>
    <row r="60" spans="1:17" x14ac:dyDescent="0.25">
      <c r="A60" s="4"/>
      <c r="B60" s="189"/>
      <c r="C60" s="190"/>
      <c r="D60" s="190"/>
      <c r="E60" s="190"/>
      <c r="F60" s="190"/>
      <c r="G60" s="190"/>
      <c r="H60" s="190"/>
      <c r="I60" s="190"/>
      <c r="J60" s="190"/>
      <c r="K60" s="190"/>
      <c r="L60" s="190"/>
      <c r="M60" s="190"/>
      <c r="N60" s="190"/>
      <c r="O60" s="190"/>
      <c r="P60" s="191"/>
      <c r="Q60" s="4"/>
    </row>
    <row r="61" spans="1:17" x14ac:dyDescent="0.25">
      <c r="A61" s="4"/>
      <c r="B61" s="189"/>
      <c r="C61" s="190"/>
      <c r="D61" s="190"/>
      <c r="E61" s="190"/>
      <c r="F61" s="190"/>
      <c r="G61" s="190"/>
      <c r="H61" s="190"/>
      <c r="I61" s="190"/>
      <c r="J61" s="190"/>
      <c r="K61" s="190"/>
      <c r="L61" s="190"/>
      <c r="M61" s="190"/>
      <c r="N61" s="190"/>
      <c r="O61" s="190"/>
      <c r="P61" s="191"/>
      <c r="Q61" s="4"/>
    </row>
    <row r="62" spans="1:17" x14ac:dyDescent="0.25">
      <c r="A62" s="4"/>
      <c r="B62" s="189"/>
      <c r="C62" s="190"/>
      <c r="D62" s="190"/>
      <c r="E62" s="190"/>
      <c r="F62" s="190"/>
      <c r="G62" s="190"/>
      <c r="H62" s="190"/>
      <c r="I62" s="190"/>
      <c r="J62" s="190"/>
      <c r="K62" s="190"/>
      <c r="L62" s="190"/>
      <c r="M62" s="190"/>
      <c r="N62" s="190"/>
      <c r="O62" s="190"/>
      <c r="P62" s="191"/>
      <c r="Q62" s="4"/>
    </row>
    <row r="63" spans="1:17" x14ac:dyDescent="0.25">
      <c r="A63" s="4"/>
      <c r="B63" s="189"/>
      <c r="C63" s="190"/>
      <c r="D63" s="190"/>
      <c r="E63" s="190"/>
      <c r="F63" s="190"/>
      <c r="G63" s="190"/>
      <c r="H63" s="190"/>
      <c r="I63" s="190"/>
      <c r="J63" s="190"/>
      <c r="K63" s="190"/>
      <c r="L63" s="190"/>
      <c r="M63" s="190"/>
      <c r="N63" s="190"/>
      <c r="O63" s="190"/>
      <c r="P63" s="191"/>
      <c r="Q63" s="4"/>
    </row>
    <row r="64" spans="1:17" ht="13" thickBot="1" x14ac:dyDescent="0.3">
      <c r="A64" s="4"/>
      <c r="B64" s="192"/>
      <c r="C64" s="193"/>
      <c r="D64" s="193"/>
      <c r="E64" s="193"/>
      <c r="F64" s="193"/>
      <c r="G64" s="193"/>
      <c r="H64" s="193"/>
      <c r="I64" s="193"/>
      <c r="J64" s="193"/>
      <c r="K64" s="193"/>
      <c r="L64" s="193"/>
      <c r="M64" s="193"/>
      <c r="N64" s="193"/>
      <c r="O64" s="193"/>
      <c r="P64" s="194"/>
      <c r="Q64" s="4"/>
    </row>
    <row r="65" spans="1:19" s="5" customFormat="1" ht="3" customHeight="1" thickBot="1" x14ac:dyDescent="0.3">
      <c r="A65" s="195"/>
      <c r="B65" s="195"/>
      <c r="C65" s="195"/>
      <c r="D65" s="195"/>
      <c r="E65" s="195"/>
      <c r="F65" s="195"/>
      <c r="G65" s="195"/>
      <c r="H65" s="195"/>
      <c r="I65" s="195"/>
      <c r="J65" s="195"/>
      <c r="K65" s="195"/>
      <c r="L65" s="195"/>
      <c r="M65" s="195"/>
      <c r="N65" s="195"/>
      <c r="O65" s="195"/>
      <c r="P65" s="195"/>
      <c r="Q65" s="195"/>
      <c r="S65" s="61"/>
    </row>
    <row r="66" spans="1:19" ht="15" customHeight="1" x14ac:dyDescent="0.25">
      <c r="A66" s="4"/>
      <c r="B66" s="167" t="s">
        <v>5</v>
      </c>
      <c r="C66" s="175" t="s">
        <v>231</v>
      </c>
      <c r="D66" s="176"/>
      <c r="E66" s="176"/>
      <c r="F66" s="176"/>
      <c r="G66" s="176"/>
      <c r="H66" s="176"/>
      <c r="I66" s="176"/>
      <c r="J66" s="176"/>
      <c r="K66" s="176"/>
      <c r="L66" s="176"/>
      <c r="M66" s="176"/>
      <c r="N66" s="176"/>
      <c r="O66" s="176"/>
      <c r="P66" s="177"/>
      <c r="Q66" s="4"/>
    </row>
    <row r="67" spans="1:19" ht="49.5" customHeight="1" thickBot="1" x14ac:dyDescent="0.3">
      <c r="A67" s="4"/>
      <c r="B67" s="168"/>
      <c r="C67" s="172" t="s">
        <v>253</v>
      </c>
      <c r="D67" s="173"/>
      <c r="E67" s="173"/>
      <c r="F67" s="173"/>
      <c r="G67" s="173"/>
      <c r="H67" s="173"/>
      <c r="I67" s="173"/>
      <c r="J67" s="173"/>
      <c r="K67" s="173"/>
      <c r="L67" s="173"/>
      <c r="M67" s="173"/>
      <c r="N67" s="173"/>
      <c r="O67" s="173"/>
      <c r="P67" s="174"/>
      <c r="Q67" s="4"/>
    </row>
    <row r="68" spans="1:19" ht="30.75" customHeight="1" thickBot="1" x14ac:dyDescent="0.3">
      <c r="A68" s="4"/>
      <c r="B68" s="62" t="s">
        <v>42</v>
      </c>
      <c r="C68" s="162" t="s">
        <v>150</v>
      </c>
      <c r="D68" s="163"/>
      <c r="E68" s="163"/>
      <c r="F68" s="163"/>
      <c r="G68" s="163"/>
      <c r="H68" s="163"/>
      <c r="I68" s="163"/>
      <c r="J68" s="163"/>
      <c r="K68" s="163"/>
      <c r="L68" s="163"/>
      <c r="M68" s="163"/>
      <c r="N68" s="163"/>
      <c r="O68" s="163"/>
      <c r="P68" s="164"/>
      <c r="Q68" s="4"/>
    </row>
    <row r="69" spans="1:19" ht="27.75" customHeight="1" thickBot="1" x14ac:dyDescent="0.3">
      <c r="A69" s="4"/>
      <c r="B69" s="62" t="s">
        <v>55</v>
      </c>
      <c r="C69" s="165" t="s">
        <v>56</v>
      </c>
      <c r="D69" s="165"/>
      <c r="E69" s="165"/>
      <c r="F69" s="165"/>
      <c r="G69" s="165"/>
      <c r="H69" s="165"/>
      <c r="I69" s="165"/>
      <c r="J69" s="165"/>
      <c r="K69" s="165"/>
      <c r="L69" s="165"/>
      <c r="M69" s="165"/>
      <c r="N69" s="165"/>
      <c r="O69" s="165"/>
      <c r="P69" s="166"/>
      <c r="Q69" s="4"/>
    </row>
    <row r="70" spans="1:19" x14ac:dyDescent="0.25">
      <c r="B70" s="2"/>
    </row>
    <row r="71" spans="1:19" x14ac:dyDescent="0.25">
      <c r="B71" s="2"/>
    </row>
    <row r="72" spans="1:19" x14ac:dyDescent="0.25">
      <c r="B72" s="2"/>
      <c r="C72" s="6"/>
    </row>
    <row r="73" spans="1:19" hidden="1" x14ac:dyDescent="0.25">
      <c r="B73" s="2"/>
      <c r="C73" s="2">
        <v>2018</v>
      </c>
    </row>
    <row r="74" spans="1:19" hidden="1" x14ac:dyDescent="0.25">
      <c r="B74" s="2"/>
      <c r="C74" s="2">
        <v>2019</v>
      </c>
    </row>
    <row r="75" spans="1:19" x14ac:dyDescent="0.25">
      <c r="B75" s="2"/>
    </row>
    <row r="76" spans="1:19" x14ac:dyDescent="0.25">
      <c r="B76" s="2"/>
    </row>
    <row r="77" spans="1:19" x14ac:dyDescent="0.25">
      <c r="B77" s="2"/>
    </row>
    <row r="78" spans="1:19" x14ac:dyDescent="0.25">
      <c r="B78" s="2"/>
    </row>
    <row r="79" spans="1:19" x14ac:dyDescent="0.25">
      <c r="B79" s="2"/>
    </row>
    <row r="80" spans="1:19" s="3" customFormat="1" x14ac:dyDescent="0.25"/>
    <row r="81" spans="2:17" s="3" customFormat="1" x14ac:dyDescent="0.25">
      <c r="B81" s="46"/>
      <c r="C81" s="46"/>
      <c r="D81" s="46"/>
      <c r="E81" s="46"/>
      <c r="F81" s="46"/>
      <c r="G81" s="46"/>
      <c r="H81" s="46"/>
      <c r="I81" s="46"/>
      <c r="J81" s="46"/>
      <c r="K81" s="46"/>
      <c r="L81" s="46"/>
      <c r="M81" s="46"/>
      <c r="N81" s="46"/>
      <c r="O81" s="46"/>
    </row>
    <row r="82" spans="2:17" s="3" customFormat="1" x14ac:dyDescent="0.25">
      <c r="B82" s="46"/>
      <c r="C82" s="46"/>
      <c r="D82" s="46"/>
      <c r="E82" s="46"/>
      <c r="F82" s="46"/>
      <c r="G82" s="46"/>
      <c r="H82" s="46"/>
      <c r="I82" s="46"/>
      <c r="J82" s="46"/>
      <c r="K82" s="46"/>
      <c r="L82" s="46"/>
      <c r="M82" s="46"/>
      <c r="N82" s="46"/>
      <c r="O82" s="46"/>
    </row>
    <row r="83" spans="2:17" s="3" customFormat="1" x14ac:dyDescent="0.25">
      <c r="B83" s="46"/>
      <c r="C83" s="46"/>
      <c r="D83" s="46"/>
      <c r="E83" s="46"/>
      <c r="F83" s="46"/>
      <c r="G83" s="46"/>
      <c r="H83" s="46"/>
      <c r="I83" s="46"/>
      <c r="J83" s="46"/>
      <c r="K83" s="46"/>
      <c r="L83" s="46"/>
      <c r="M83" s="46"/>
      <c r="N83" s="46"/>
      <c r="O83" s="46"/>
    </row>
    <row r="84" spans="2:17" s="3" customFormat="1" x14ac:dyDescent="0.25">
      <c r="B84" s="46"/>
      <c r="C84" s="46"/>
      <c r="D84" s="46"/>
      <c r="E84" s="46"/>
      <c r="F84" s="46"/>
      <c r="G84" s="46"/>
      <c r="H84" s="46"/>
      <c r="I84" s="46"/>
      <c r="J84" s="46"/>
      <c r="K84" s="46"/>
      <c r="L84" s="46"/>
      <c r="M84" s="46"/>
      <c r="N84" s="46"/>
      <c r="O84" s="46"/>
    </row>
    <row r="85" spans="2:17" s="3" customFormat="1" x14ac:dyDescent="0.25">
      <c r="B85" s="41"/>
      <c r="C85" s="41"/>
      <c r="D85" s="41"/>
      <c r="E85" s="41"/>
      <c r="F85" s="41"/>
      <c r="G85" s="46"/>
      <c r="H85" s="46"/>
      <c r="I85" s="46"/>
      <c r="J85" s="46"/>
      <c r="K85" s="46"/>
      <c r="L85" s="46"/>
      <c r="M85" s="46"/>
      <c r="N85" s="46"/>
      <c r="O85" s="46"/>
    </row>
    <row r="86" spans="2:17" s="3" customFormat="1" x14ac:dyDescent="0.25">
      <c r="B86" s="41"/>
      <c r="C86" s="41"/>
      <c r="D86" s="41"/>
      <c r="E86" s="41"/>
      <c r="F86" s="41"/>
      <c r="G86" s="46"/>
      <c r="H86" s="46"/>
      <c r="I86" s="46"/>
      <c r="J86" s="46"/>
      <c r="K86" s="46"/>
      <c r="L86" s="46"/>
      <c r="M86" s="46"/>
      <c r="N86" s="46"/>
      <c r="O86" s="46"/>
    </row>
    <row r="87" spans="2:17" s="3" customFormat="1" x14ac:dyDescent="0.25">
      <c r="B87" s="41"/>
      <c r="C87" s="41"/>
      <c r="D87" s="41"/>
      <c r="E87" s="41"/>
      <c r="F87" s="41"/>
      <c r="G87" s="46"/>
      <c r="H87" s="46"/>
      <c r="I87" s="46"/>
      <c r="J87" s="46"/>
      <c r="K87" s="46"/>
      <c r="L87" s="46"/>
      <c r="M87" s="46"/>
      <c r="N87" s="46"/>
      <c r="O87" s="46"/>
    </row>
    <row r="88" spans="2:17" s="3" customFormat="1" x14ac:dyDescent="0.25">
      <c r="B88" s="41"/>
      <c r="C88" s="41"/>
      <c r="D88" s="41"/>
      <c r="E88" s="41"/>
      <c r="F88" s="41"/>
      <c r="G88" s="46"/>
      <c r="H88" s="46"/>
      <c r="I88" s="46"/>
      <c r="J88" s="46"/>
      <c r="K88" s="46"/>
      <c r="L88" s="46"/>
      <c r="M88" s="46"/>
      <c r="N88" s="46"/>
      <c r="O88" s="46"/>
    </row>
    <row r="89" spans="2:17" s="3" customFormat="1" x14ac:dyDescent="0.25">
      <c r="B89" s="41"/>
      <c r="C89" s="41"/>
      <c r="D89" s="41"/>
      <c r="E89" s="41"/>
      <c r="F89" s="41"/>
      <c r="G89" s="46"/>
      <c r="H89" s="46"/>
      <c r="I89" s="46"/>
      <c r="J89" s="46"/>
      <c r="K89" s="46"/>
      <c r="L89" s="46"/>
      <c r="M89" s="46"/>
      <c r="N89" s="46"/>
      <c r="O89" s="46"/>
    </row>
    <row r="90" spans="2:17" s="3" customFormat="1" x14ac:dyDescent="0.25">
      <c r="B90" s="41"/>
      <c r="C90" s="41"/>
      <c r="D90" s="41"/>
      <c r="E90" s="41"/>
      <c r="F90" s="41"/>
      <c r="G90" s="46"/>
      <c r="H90" s="46"/>
      <c r="I90" s="46"/>
      <c r="J90" s="46"/>
      <c r="K90" s="46"/>
      <c r="L90" s="46"/>
      <c r="M90" s="46"/>
      <c r="N90" s="46"/>
      <c r="O90" s="46"/>
    </row>
    <row r="91" spans="2:17" s="3" customFormat="1" x14ac:dyDescent="0.25">
      <c r="B91" s="41"/>
      <c r="C91" s="41"/>
      <c r="D91" s="41"/>
      <c r="E91" s="41"/>
      <c r="F91" s="41"/>
      <c r="G91" s="46"/>
      <c r="H91" s="46"/>
      <c r="I91" s="46"/>
      <c r="J91" s="46"/>
      <c r="K91" s="46"/>
      <c r="L91" s="46"/>
      <c r="M91" s="46"/>
      <c r="N91" s="46"/>
      <c r="O91" s="46"/>
      <c r="P91" s="40"/>
    </row>
    <row r="92" spans="2:17" s="3" customFormat="1" x14ac:dyDescent="0.25">
      <c r="B92" s="41"/>
      <c r="C92" s="41"/>
      <c r="D92" s="41"/>
      <c r="E92" s="41"/>
      <c r="F92" s="41"/>
      <c r="G92" s="46"/>
      <c r="H92" s="46"/>
      <c r="I92" s="46"/>
      <c r="J92" s="46"/>
      <c r="K92" s="46"/>
      <c r="L92" s="46"/>
      <c r="M92" s="46"/>
      <c r="N92" s="46"/>
      <c r="O92" s="46"/>
      <c r="P92" s="40"/>
    </row>
    <row r="93" spans="2:17" s="3" customFormat="1" x14ac:dyDescent="0.25">
      <c r="B93" s="41"/>
      <c r="C93" s="41"/>
      <c r="D93" s="41"/>
      <c r="E93" s="41"/>
      <c r="F93" s="41"/>
      <c r="G93" s="46"/>
      <c r="H93" s="46"/>
      <c r="I93" s="46"/>
      <c r="J93" s="46"/>
      <c r="K93" s="46"/>
      <c r="L93" s="46"/>
      <c r="M93" s="46"/>
      <c r="N93" s="46"/>
      <c r="O93" s="46"/>
      <c r="P93" s="40"/>
    </row>
    <row r="94" spans="2:17" s="3" customFormat="1" ht="13" x14ac:dyDescent="0.3">
      <c r="B94" s="41"/>
      <c r="C94" s="41"/>
      <c r="D94" s="41"/>
      <c r="E94" s="41"/>
      <c r="F94" s="41"/>
      <c r="G94" s="46"/>
      <c r="H94" s="46"/>
      <c r="I94" s="46"/>
      <c r="J94" s="46"/>
      <c r="K94" s="46"/>
      <c r="L94" s="46"/>
      <c r="M94" s="46"/>
      <c r="N94" s="46"/>
      <c r="O94" s="46"/>
      <c r="P94" s="40"/>
      <c r="Q94" s="7" t="s">
        <v>47</v>
      </c>
    </row>
    <row r="95" spans="2:17" s="3" customFormat="1" ht="13" x14ac:dyDescent="0.3">
      <c r="B95" s="8"/>
      <c r="C95" s="8"/>
      <c r="D95" s="41"/>
      <c r="E95" s="41"/>
      <c r="F95" s="41"/>
      <c r="G95" s="46"/>
      <c r="H95" s="46"/>
      <c r="I95" s="46"/>
      <c r="J95" s="46"/>
      <c r="K95" s="46"/>
      <c r="L95" s="46"/>
      <c r="M95" s="46"/>
      <c r="N95" s="46"/>
      <c r="O95" s="46"/>
      <c r="P95" s="40"/>
      <c r="Q95" s="7" t="s">
        <v>48</v>
      </c>
    </row>
    <row r="96" spans="2:17" s="3" customFormat="1" ht="13" x14ac:dyDescent="0.3">
      <c r="B96" s="8"/>
      <c r="C96" s="8"/>
      <c r="D96" s="41"/>
      <c r="E96" s="41"/>
      <c r="F96" s="41"/>
      <c r="G96" s="46"/>
      <c r="H96" s="46"/>
      <c r="I96" s="46"/>
      <c r="J96" s="46"/>
      <c r="K96" s="46"/>
      <c r="L96" s="46"/>
      <c r="M96" s="46"/>
      <c r="N96" s="46"/>
      <c r="O96" s="46"/>
      <c r="P96" s="40"/>
      <c r="Q96" s="7" t="s">
        <v>50</v>
      </c>
    </row>
    <row r="97" spans="2:17" s="3" customFormat="1" ht="13" x14ac:dyDescent="0.3">
      <c r="B97" s="8"/>
      <c r="C97" s="8"/>
      <c r="D97" s="41"/>
      <c r="E97" s="41"/>
      <c r="F97" s="41"/>
      <c r="G97" s="46"/>
      <c r="H97" s="46"/>
      <c r="I97" s="46"/>
      <c r="J97" s="46"/>
      <c r="K97" s="46"/>
      <c r="L97" s="46"/>
      <c r="M97" s="46"/>
      <c r="N97" s="46"/>
      <c r="O97" s="46"/>
      <c r="P97" s="40"/>
      <c r="Q97" s="7" t="s">
        <v>49</v>
      </c>
    </row>
    <row r="98" spans="2:17" s="3" customFormat="1" ht="13" x14ac:dyDescent="0.3">
      <c r="B98" s="41"/>
      <c r="C98" s="8"/>
      <c r="D98" s="41"/>
      <c r="E98" s="41"/>
      <c r="F98" s="41"/>
      <c r="G98" s="46"/>
      <c r="H98" s="46"/>
      <c r="I98" s="46"/>
      <c r="J98" s="46"/>
      <c r="K98" s="46"/>
      <c r="L98" s="46"/>
      <c r="M98" s="47"/>
      <c r="N98" s="46"/>
      <c r="O98" s="46"/>
      <c r="P98" s="40"/>
      <c r="Q98" s="7" t="s">
        <v>51</v>
      </c>
    </row>
    <row r="99" spans="2:17" s="3" customFormat="1" ht="13" x14ac:dyDescent="0.3">
      <c r="B99" s="41"/>
      <c r="C99" s="8"/>
      <c r="D99" s="41"/>
      <c r="E99" s="41"/>
      <c r="F99" s="41"/>
      <c r="G99" s="46"/>
      <c r="H99" s="46"/>
      <c r="I99" s="46"/>
      <c r="J99" s="46"/>
      <c r="K99" s="46"/>
      <c r="L99" s="46"/>
      <c r="M99" s="46"/>
      <c r="N99" s="46" t="s">
        <v>46</v>
      </c>
      <c r="O99" s="46"/>
      <c r="P99" s="40"/>
      <c r="Q99" s="7" t="s">
        <v>52</v>
      </c>
    </row>
    <row r="100" spans="2:17" s="3" customFormat="1" ht="13" x14ac:dyDescent="0.3">
      <c r="B100" s="41"/>
      <c r="C100" s="8"/>
      <c r="D100" s="41"/>
      <c r="E100" s="41"/>
      <c r="F100" s="41"/>
      <c r="G100" s="46"/>
      <c r="H100" s="46"/>
      <c r="I100" s="46"/>
      <c r="J100" s="46"/>
      <c r="K100" s="46"/>
      <c r="L100" s="46"/>
      <c r="M100" s="46"/>
      <c r="N100" s="46"/>
      <c r="O100" s="46"/>
      <c r="P100" s="40"/>
    </row>
    <row r="101" spans="2:17" s="3" customFormat="1" ht="13" x14ac:dyDescent="0.3">
      <c r="B101" s="41"/>
      <c r="C101" s="8"/>
      <c r="D101" s="41"/>
      <c r="E101" s="41"/>
      <c r="F101" s="41"/>
      <c r="G101" s="46"/>
      <c r="H101" s="46"/>
      <c r="I101" s="46"/>
      <c r="J101" s="46"/>
      <c r="K101" s="46"/>
      <c r="L101" s="46"/>
      <c r="M101" s="46"/>
      <c r="N101" s="46"/>
      <c r="O101" s="46"/>
      <c r="P101" s="40"/>
    </row>
    <row r="102" spans="2:17" s="3" customFormat="1" x14ac:dyDescent="0.25">
      <c r="B102" s="41"/>
      <c r="C102" s="41"/>
      <c r="D102" s="41"/>
      <c r="E102" s="41"/>
      <c r="F102" s="41"/>
      <c r="G102" s="46"/>
      <c r="H102" s="46"/>
      <c r="I102" s="46"/>
      <c r="J102" s="46"/>
      <c r="K102" s="46"/>
      <c r="L102" s="46"/>
      <c r="M102" s="46"/>
      <c r="N102" s="46"/>
      <c r="O102" s="46"/>
      <c r="P102" s="40"/>
    </row>
    <row r="103" spans="2:17" s="3" customFormat="1" x14ac:dyDescent="0.25">
      <c r="B103" s="41"/>
      <c r="C103" s="41"/>
      <c r="D103" s="41"/>
      <c r="E103" s="41"/>
      <c r="F103" s="41"/>
      <c r="G103" s="46"/>
      <c r="H103" s="46"/>
      <c r="I103" s="46"/>
      <c r="J103" s="46"/>
      <c r="K103" s="46"/>
      <c r="L103" s="46"/>
      <c r="M103" s="46"/>
      <c r="N103" s="46"/>
      <c r="O103" s="46"/>
      <c r="P103" s="40"/>
    </row>
    <row r="104" spans="2:17" s="3" customFormat="1" ht="13" x14ac:dyDescent="0.3">
      <c r="B104" s="41"/>
      <c r="C104" s="41"/>
      <c r="D104" s="41"/>
      <c r="E104" s="41"/>
      <c r="F104" s="41"/>
      <c r="G104" s="46"/>
      <c r="H104" s="46"/>
      <c r="I104" s="46"/>
      <c r="J104" s="46"/>
      <c r="K104" s="46"/>
      <c r="L104" s="46"/>
      <c r="M104" s="46"/>
      <c r="N104" s="46"/>
      <c r="O104" s="46"/>
      <c r="P104" s="40"/>
      <c r="Q104" s="7">
        <v>2015</v>
      </c>
    </row>
    <row r="105" spans="2:17" s="3" customFormat="1" ht="12.75" customHeight="1" x14ac:dyDescent="0.3">
      <c r="B105" s="41"/>
      <c r="C105" s="41"/>
      <c r="D105" s="41"/>
      <c r="E105" s="41"/>
      <c r="F105" s="41"/>
      <c r="G105" s="46"/>
      <c r="H105" s="46"/>
      <c r="I105" s="46"/>
      <c r="J105" s="46"/>
      <c r="K105" s="46"/>
      <c r="L105" s="46"/>
      <c r="M105" s="46"/>
      <c r="N105" s="46"/>
      <c r="O105" s="46"/>
      <c r="Q105" s="7">
        <v>2016</v>
      </c>
    </row>
    <row r="106" spans="2:17" s="3" customFormat="1" ht="13" x14ac:dyDescent="0.3">
      <c r="B106" s="41"/>
      <c r="C106" s="41"/>
      <c r="D106" s="41"/>
      <c r="E106" s="41"/>
      <c r="F106" s="41"/>
      <c r="G106" s="46"/>
      <c r="H106" s="46"/>
      <c r="I106" s="46"/>
      <c r="J106" s="46"/>
      <c r="K106" s="46"/>
      <c r="L106" s="46"/>
      <c r="M106" s="46"/>
      <c r="N106" s="46"/>
      <c r="O106" s="46"/>
      <c r="Q106" s="7">
        <v>2017</v>
      </c>
    </row>
    <row r="107" spans="2:17" s="3" customFormat="1" ht="13" x14ac:dyDescent="0.3">
      <c r="B107" s="41"/>
      <c r="C107" s="41"/>
      <c r="D107" s="41"/>
      <c r="E107" s="41"/>
      <c r="F107" s="41"/>
      <c r="G107" s="46"/>
      <c r="H107" s="46"/>
      <c r="I107" s="46"/>
      <c r="J107" s="46"/>
      <c r="K107" s="46"/>
      <c r="L107" s="46"/>
      <c r="M107" s="46"/>
      <c r="N107" s="46"/>
      <c r="O107" s="46"/>
      <c r="Q107" s="7">
        <v>2018</v>
      </c>
    </row>
    <row r="108" spans="2:17" s="3" customFormat="1" x14ac:dyDescent="0.25">
      <c r="B108" s="41"/>
      <c r="C108" s="41"/>
      <c r="D108" s="41"/>
      <c r="E108" s="41"/>
      <c r="F108" s="41"/>
      <c r="G108" s="46"/>
      <c r="H108" s="46"/>
      <c r="I108" s="46"/>
      <c r="J108" s="46"/>
      <c r="K108" s="46"/>
      <c r="L108" s="46"/>
      <c r="M108" s="46"/>
      <c r="N108" s="46"/>
      <c r="O108" s="46"/>
    </row>
    <row r="109" spans="2:17" s="3" customFormat="1" x14ac:dyDescent="0.25">
      <c r="B109" s="41"/>
      <c r="C109" s="41"/>
      <c r="D109" s="41"/>
      <c r="E109" s="41"/>
      <c r="F109" s="41"/>
      <c r="G109" s="46"/>
      <c r="H109" s="46"/>
      <c r="I109" s="46"/>
      <c r="J109" s="46"/>
      <c r="K109" s="46"/>
      <c r="L109" s="46"/>
      <c r="M109" s="46"/>
      <c r="N109" s="46"/>
      <c r="O109" s="46"/>
    </row>
    <row r="110" spans="2:17" s="3" customFormat="1" x14ac:dyDescent="0.25">
      <c r="B110" s="42"/>
      <c r="C110" s="41"/>
      <c r="D110" s="41"/>
      <c r="E110" s="41"/>
      <c r="F110" s="41"/>
      <c r="G110" s="46"/>
      <c r="H110" s="46"/>
      <c r="I110" s="46"/>
      <c r="J110" s="46"/>
      <c r="K110" s="46"/>
      <c r="L110" s="46"/>
      <c r="M110" s="46"/>
      <c r="N110" s="46"/>
      <c r="O110" s="46"/>
    </row>
    <row r="111" spans="2:17" s="3" customFormat="1" x14ac:dyDescent="0.25">
      <c r="B111" s="42"/>
      <c r="C111" s="41"/>
      <c r="D111" s="41"/>
      <c r="E111" s="41"/>
      <c r="F111" s="41"/>
      <c r="G111" s="46"/>
      <c r="H111" s="46"/>
      <c r="I111" s="46"/>
      <c r="J111" s="46"/>
      <c r="K111" s="46"/>
      <c r="L111" s="46"/>
      <c r="M111" s="46"/>
      <c r="N111" s="46"/>
      <c r="O111" s="46"/>
    </row>
    <row r="112" spans="2:17" s="3" customFormat="1" x14ac:dyDescent="0.25">
      <c r="B112" s="42"/>
      <c r="C112" s="41"/>
      <c r="D112" s="41"/>
      <c r="E112" s="41"/>
      <c r="F112" s="41"/>
      <c r="G112" s="46"/>
      <c r="H112" s="46"/>
      <c r="I112" s="46"/>
      <c r="J112" s="46"/>
      <c r="K112" s="46"/>
      <c r="L112" s="46"/>
      <c r="M112" s="46"/>
      <c r="N112" s="46"/>
      <c r="O112" s="46"/>
    </row>
    <row r="113" spans="2:15" s="3" customFormat="1" x14ac:dyDescent="0.25">
      <c r="B113" s="42"/>
      <c r="C113" s="41"/>
      <c r="D113" s="41"/>
      <c r="E113" s="41"/>
      <c r="F113" s="41"/>
      <c r="G113" s="46"/>
      <c r="H113" s="46"/>
      <c r="I113" s="46"/>
      <c r="J113" s="46"/>
      <c r="K113" s="46"/>
      <c r="L113" s="46"/>
      <c r="M113" s="46"/>
      <c r="N113" s="46"/>
      <c r="O113" s="46"/>
    </row>
    <row r="114" spans="2:15" s="3" customFormat="1" x14ac:dyDescent="0.25">
      <c r="B114" s="42"/>
      <c r="C114" s="41"/>
      <c r="D114" s="41"/>
      <c r="E114" s="41"/>
      <c r="F114" s="41"/>
      <c r="G114" s="46"/>
      <c r="H114" s="46"/>
      <c r="I114" s="46"/>
      <c r="J114" s="46"/>
      <c r="K114" s="46"/>
      <c r="L114" s="46"/>
      <c r="M114" s="46"/>
      <c r="N114" s="46"/>
      <c r="O114" s="46"/>
    </row>
    <row r="115" spans="2:15" s="3" customFormat="1" x14ac:dyDescent="0.25">
      <c r="B115" s="42"/>
      <c r="C115" s="41"/>
      <c r="D115" s="41"/>
      <c r="E115" s="41"/>
      <c r="F115" s="41"/>
      <c r="G115" s="46"/>
      <c r="H115" s="46"/>
      <c r="I115" s="46"/>
      <c r="J115" s="46"/>
      <c r="K115" s="46"/>
      <c r="L115" s="46"/>
      <c r="M115" s="46"/>
      <c r="N115" s="46"/>
      <c r="O115" s="46"/>
    </row>
    <row r="116" spans="2:15" s="3" customFormat="1" x14ac:dyDescent="0.25">
      <c r="B116" s="42"/>
      <c r="C116" s="41"/>
      <c r="D116" s="41"/>
      <c r="E116" s="41"/>
      <c r="F116" s="41"/>
      <c r="G116" s="46"/>
      <c r="H116" s="46"/>
      <c r="I116" s="46"/>
      <c r="J116" s="46"/>
      <c r="K116" s="46"/>
      <c r="L116" s="46"/>
      <c r="M116" s="46"/>
      <c r="N116" s="46"/>
      <c r="O116" s="46"/>
    </row>
    <row r="117" spans="2:15" s="3" customFormat="1" x14ac:dyDescent="0.25">
      <c r="B117" s="43"/>
      <c r="C117" s="41"/>
      <c r="D117" s="41"/>
      <c r="E117" s="41"/>
      <c r="F117" s="41"/>
      <c r="G117" s="46"/>
      <c r="H117" s="46"/>
      <c r="I117" s="46"/>
      <c r="J117" s="46"/>
      <c r="K117" s="46"/>
      <c r="L117" s="46"/>
      <c r="M117" s="46"/>
      <c r="N117" s="46"/>
      <c r="O117" s="46"/>
    </row>
    <row r="118" spans="2:15" s="3" customFormat="1" x14ac:dyDescent="0.25">
      <c r="B118" s="43"/>
      <c r="C118" s="41"/>
      <c r="D118" s="41"/>
      <c r="E118" s="41"/>
      <c r="F118" s="41"/>
      <c r="G118" s="46"/>
      <c r="H118" s="46"/>
      <c r="I118" s="46"/>
      <c r="J118" s="46"/>
      <c r="K118" s="46"/>
      <c r="L118" s="46"/>
      <c r="M118" s="46"/>
      <c r="N118" s="46"/>
      <c r="O118" s="46"/>
    </row>
    <row r="119" spans="2:15" s="3" customFormat="1" x14ac:dyDescent="0.25">
      <c r="B119" s="41"/>
      <c r="C119" s="41"/>
      <c r="D119" s="41"/>
      <c r="E119" s="41"/>
      <c r="F119" s="41"/>
      <c r="G119" s="46"/>
      <c r="H119" s="46"/>
      <c r="I119" s="46"/>
      <c r="J119" s="46"/>
      <c r="K119" s="46"/>
      <c r="L119" s="46"/>
      <c r="M119" s="46"/>
      <c r="N119" s="46"/>
      <c r="O119" s="46"/>
    </row>
    <row r="120" spans="2:15" s="3" customFormat="1" ht="13" x14ac:dyDescent="0.25">
      <c r="B120" s="51" t="s">
        <v>117</v>
      </c>
      <c r="C120" s="41"/>
      <c r="D120" s="41"/>
      <c r="E120" s="41"/>
      <c r="F120" s="41"/>
      <c r="G120" s="46"/>
      <c r="H120" s="46"/>
      <c r="I120" s="46"/>
      <c r="J120" s="46"/>
      <c r="K120" s="46"/>
      <c r="L120" s="46"/>
      <c r="M120" s="46"/>
      <c r="N120" s="46"/>
      <c r="O120" s="46"/>
    </row>
    <row r="121" spans="2:15" s="3" customFormat="1" ht="13" x14ac:dyDescent="0.25">
      <c r="B121" s="51" t="s">
        <v>118</v>
      </c>
      <c r="C121" s="41"/>
      <c r="D121" s="41"/>
      <c r="E121" s="41"/>
      <c r="F121" s="41"/>
      <c r="G121" s="46"/>
      <c r="H121" s="46"/>
      <c r="I121" s="46"/>
      <c r="J121" s="46"/>
      <c r="K121" s="46"/>
      <c r="L121" s="46"/>
      <c r="M121" s="46"/>
      <c r="N121" s="46"/>
      <c r="O121" s="46"/>
    </row>
    <row r="122" spans="2:15" s="3" customFormat="1" ht="13" x14ac:dyDescent="0.25">
      <c r="B122" s="51" t="s">
        <v>119</v>
      </c>
      <c r="C122" s="41"/>
      <c r="D122" s="41"/>
      <c r="E122" s="41"/>
      <c r="F122" s="41"/>
      <c r="G122" s="46"/>
      <c r="H122" s="46"/>
      <c r="I122" s="46"/>
      <c r="J122" s="46"/>
      <c r="K122" s="46"/>
      <c r="L122" s="46"/>
      <c r="M122" s="46"/>
      <c r="N122" s="46"/>
      <c r="O122" s="46"/>
    </row>
    <row r="123" spans="2:15" s="3" customFormat="1" ht="13" x14ac:dyDescent="0.25">
      <c r="B123" s="51" t="s">
        <v>121</v>
      </c>
      <c r="C123" s="41"/>
      <c r="D123" s="41"/>
      <c r="E123" s="41"/>
      <c r="F123" s="41"/>
      <c r="G123" s="46"/>
      <c r="H123" s="46"/>
      <c r="I123" s="46"/>
      <c r="J123" s="46"/>
      <c r="K123" s="46"/>
      <c r="L123" s="46"/>
      <c r="M123" s="46"/>
      <c r="N123" s="46"/>
      <c r="O123" s="46"/>
    </row>
    <row r="124" spans="2:15" s="3" customFormat="1" ht="13" x14ac:dyDescent="0.25">
      <c r="B124" s="52" t="s">
        <v>120</v>
      </c>
      <c r="C124" s="41"/>
      <c r="D124" s="41"/>
      <c r="E124" s="41"/>
      <c r="F124" s="41"/>
      <c r="G124" s="46"/>
      <c r="H124" s="46"/>
      <c r="I124" s="46"/>
      <c r="J124" s="46"/>
      <c r="K124" s="46"/>
      <c r="L124" s="46"/>
      <c r="M124" s="46"/>
      <c r="N124" s="46"/>
      <c r="O124" s="46"/>
    </row>
    <row r="125" spans="2:15" s="3" customFormat="1" ht="13" x14ac:dyDescent="0.25">
      <c r="B125" s="50"/>
      <c r="C125" s="41"/>
      <c r="D125" s="41"/>
      <c r="E125" s="41"/>
      <c r="F125" s="41"/>
      <c r="G125" s="46"/>
      <c r="H125" s="46"/>
      <c r="I125" s="46"/>
      <c r="J125" s="46"/>
      <c r="K125" s="46"/>
      <c r="L125" s="46"/>
      <c r="M125" s="46"/>
      <c r="N125" s="46"/>
      <c r="O125" s="46"/>
    </row>
    <row r="126" spans="2:15" s="3" customFormat="1" ht="13" x14ac:dyDescent="0.25">
      <c r="B126" s="48"/>
      <c r="C126" s="41"/>
      <c r="D126" s="41"/>
      <c r="E126" s="41"/>
      <c r="F126" s="41"/>
      <c r="G126" s="46"/>
      <c r="H126" s="46"/>
      <c r="I126" s="46"/>
      <c r="J126" s="46"/>
      <c r="K126" s="46"/>
      <c r="L126" s="46"/>
      <c r="M126" s="46"/>
      <c r="N126" s="46"/>
      <c r="O126" s="46"/>
    </row>
    <row r="127" spans="2:15" s="3" customFormat="1" ht="13" x14ac:dyDescent="0.25">
      <c r="B127" s="48"/>
      <c r="C127" s="41"/>
      <c r="D127" s="41"/>
      <c r="E127" s="41"/>
      <c r="F127" s="41"/>
      <c r="G127" s="46"/>
      <c r="H127" s="46"/>
      <c r="I127" s="46"/>
      <c r="J127" s="46"/>
      <c r="K127" s="46"/>
      <c r="L127" s="46"/>
      <c r="M127" s="46"/>
      <c r="N127" s="46"/>
      <c r="O127" s="46"/>
    </row>
    <row r="128" spans="2:15" s="3" customFormat="1" x14ac:dyDescent="0.25">
      <c r="B128" s="42"/>
      <c r="C128" s="41"/>
      <c r="D128" s="41"/>
      <c r="E128" s="41"/>
      <c r="F128" s="41"/>
      <c r="G128" s="46"/>
      <c r="H128" s="46"/>
      <c r="I128" s="46"/>
      <c r="J128" s="46"/>
      <c r="K128" s="46"/>
      <c r="L128" s="46"/>
      <c r="M128" s="46"/>
      <c r="N128" s="46"/>
      <c r="O128" s="46"/>
    </row>
    <row r="129" spans="2:16" s="4" customFormat="1" x14ac:dyDescent="0.25">
      <c r="B129" s="42"/>
      <c r="C129" s="41"/>
      <c r="D129" s="41"/>
      <c r="E129" s="41"/>
      <c r="F129" s="41"/>
      <c r="G129" s="46"/>
      <c r="H129" s="46"/>
      <c r="I129" s="46"/>
      <c r="J129" s="46"/>
      <c r="K129" s="46"/>
      <c r="L129" s="46"/>
      <c r="M129" s="46"/>
      <c r="N129" s="46"/>
      <c r="O129" s="46"/>
      <c r="P129" s="3"/>
    </row>
    <row r="130" spans="2:16" s="4" customFormat="1" hidden="1" x14ac:dyDescent="0.25">
      <c r="B130" s="41" t="s">
        <v>27</v>
      </c>
      <c r="C130" s="41"/>
      <c r="D130" s="41"/>
      <c r="E130" s="41"/>
      <c r="F130" s="41"/>
      <c r="G130" s="46"/>
      <c r="H130" s="46"/>
      <c r="I130" s="46"/>
      <c r="J130" s="46"/>
      <c r="K130" s="46"/>
      <c r="L130" s="46"/>
      <c r="M130" s="46"/>
      <c r="N130" s="46"/>
      <c r="O130" s="46"/>
      <c r="P130" s="3"/>
    </row>
    <row r="131" spans="2:16" s="4" customFormat="1" ht="13" hidden="1" x14ac:dyDescent="0.3">
      <c r="B131" s="8" t="s">
        <v>35</v>
      </c>
      <c r="C131" s="41"/>
      <c r="D131" s="41"/>
      <c r="E131" s="41"/>
      <c r="F131" s="41"/>
      <c r="G131" s="46"/>
      <c r="H131" s="46"/>
      <c r="I131" s="46"/>
      <c r="J131" s="46"/>
      <c r="K131" s="46"/>
      <c r="L131" s="46"/>
      <c r="M131" s="46"/>
      <c r="N131" s="46"/>
      <c r="O131" s="46"/>
      <c r="P131" s="3"/>
    </row>
    <row r="132" spans="2:16" s="4" customFormat="1" ht="13" hidden="1" x14ac:dyDescent="0.3">
      <c r="B132" s="8" t="s">
        <v>84</v>
      </c>
      <c r="C132" s="41"/>
      <c r="D132" s="41"/>
      <c r="E132" s="41"/>
      <c r="F132" s="41"/>
      <c r="G132" s="46"/>
      <c r="H132" s="46"/>
      <c r="I132" s="46"/>
      <c r="J132" s="46"/>
      <c r="K132" s="46"/>
      <c r="L132" s="46"/>
      <c r="M132" s="46"/>
      <c r="N132" s="46"/>
      <c r="O132" s="46"/>
      <c r="P132" s="3"/>
    </row>
    <row r="133" spans="2:16" s="4" customFormat="1" ht="13" hidden="1" x14ac:dyDescent="0.3">
      <c r="B133" s="8" t="s">
        <v>28</v>
      </c>
      <c r="C133" s="41"/>
      <c r="D133" s="41"/>
      <c r="E133" s="41"/>
      <c r="F133" s="41"/>
      <c r="G133" s="46"/>
      <c r="H133" s="46"/>
      <c r="I133" s="46"/>
      <c r="J133" s="46"/>
      <c r="K133" s="46"/>
      <c r="L133" s="46"/>
      <c r="M133" s="46"/>
      <c r="N133" s="46"/>
      <c r="O133" s="46"/>
      <c r="P133" s="3"/>
    </row>
    <row r="134" spans="2:16" s="4" customFormat="1" ht="13" hidden="1" x14ac:dyDescent="0.3">
      <c r="B134" s="8" t="s">
        <v>90</v>
      </c>
      <c r="C134" s="41"/>
      <c r="D134" s="41"/>
      <c r="E134" s="41"/>
      <c r="F134" s="41"/>
      <c r="G134" s="46"/>
      <c r="H134" s="46"/>
      <c r="I134" s="46"/>
      <c r="J134" s="46"/>
      <c r="K134" s="46"/>
      <c r="L134" s="46"/>
      <c r="M134" s="46"/>
      <c r="N134" s="46"/>
      <c r="O134" s="46"/>
      <c r="P134" s="3"/>
    </row>
    <row r="135" spans="2:16" s="4" customFormat="1" ht="13" hidden="1" x14ac:dyDescent="0.3">
      <c r="B135" s="8" t="s">
        <v>114</v>
      </c>
      <c r="C135" s="41"/>
      <c r="D135" s="41"/>
      <c r="E135" s="41"/>
      <c r="F135" s="41"/>
      <c r="G135" s="46"/>
      <c r="H135" s="46"/>
      <c r="I135" s="46"/>
      <c r="J135" s="46"/>
      <c r="K135" s="46"/>
      <c r="L135" s="46"/>
      <c r="M135" s="46"/>
      <c r="N135" s="46"/>
      <c r="O135" s="46"/>
      <c r="P135" s="3"/>
    </row>
    <row r="136" spans="2:16" s="4" customFormat="1" ht="13" hidden="1" x14ac:dyDescent="0.3">
      <c r="B136" s="8" t="s">
        <v>92</v>
      </c>
      <c r="C136" s="41"/>
      <c r="D136" s="41"/>
      <c r="E136" s="41"/>
      <c r="F136" s="41"/>
      <c r="G136" s="46"/>
      <c r="H136" s="46"/>
      <c r="I136" s="46"/>
      <c r="J136" s="46"/>
      <c r="K136" s="46"/>
      <c r="L136" s="46"/>
      <c r="M136" s="46"/>
      <c r="N136" s="46"/>
      <c r="O136" s="46"/>
      <c r="P136" s="3"/>
    </row>
    <row r="137" spans="2:16" s="4" customFormat="1" ht="13" hidden="1" x14ac:dyDescent="0.3">
      <c r="B137" s="8" t="s">
        <v>33</v>
      </c>
      <c r="C137" s="41"/>
      <c r="D137" s="41"/>
      <c r="E137" s="41"/>
      <c r="F137" s="41"/>
      <c r="G137" s="46"/>
      <c r="H137" s="46"/>
      <c r="I137" s="46"/>
      <c r="J137" s="46"/>
      <c r="K137" s="46"/>
      <c r="L137" s="46"/>
      <c r="M137" s="46"/>
      <c r="N137" s="46"/>
      <c r="O137" s="46"/>
      <c r="P137" s="3"/>
    </row>
    <row r="138" spans="2:16" s="4" customFormat="1" ht="13" hidden="1" x14ac:dyDescent="0.3">
      <c r="B138" s="8" t="s">
        <v>81</v>
      </c>
      <c r="C138" s="41"/>
      <c r="D138" s="41"/>
      <c r="E138" s="41"/>
      <c r="F138" s="41"/>
      <c r="G138" s="46"/>
      <c r="H138" s="46"/>
      <c r="I138" s="46"/>
      <c r="J138" s="46"/>
      <c r="K138" s="46"/>
      <c r="L138" s="46"/>
      <c r="M138" s="46"/>
      <c r="N138" s="46"/>
      <c r="O138" s="46"/>
      <c r="P138" s="3"/>
    </row>
    <row r="139" spans="2:16" s="4" customFormat="1" ht="13" hidden="1" x14ac:dyDescent="0.3">
      <c r="B139" s="8" t="s">
        <v>85</v>
      </c>
      <c r="C139" s="41"/>
      <c r="D139" s="41"/>
      <c r="E139" s="41"/>
      <c r="F139" s="41"/>
      <c r="G139" s="46"/>
      <c r="H139" s="46"/>
      <c r="I139" s="46"/>
      <c r="J139" s="46"/>
      <c r="K139" s="46"/>
      <c r="L139" s="46"/>
      <c r="M139" s="46"/>
      <c r="N139" s="46"/>
      <c r="O139" s="46"/>
      <c r="P139" s="3"/>
    </row>
    <row r="140" spans="2:16" ht="13" hidden="1" x14ac:dyDescent="0.25">
      <c r="B140" s="45" t="s">
        <v>110</v>
      </c>
      <c r="C140" s="41"/>
      <c r="D140" s="41"/>
      <c r="E140" s="41"/>
      <c r="F140" s="41"/>
      <c r="G140" s="46"/>
      <c r="H140" s="46"/>
      <c r="I140" s="46"/>
      <c r="J140" s="46"/>
      <c r="K140" s="46"/>
      <c r="L140" s="46"/>
      <c r="M140" s="46"/>
      <c r="N140" s="46"/>
      <c r="O140" s="46"/>
      <c r="P140" s="3"/>
    </row>
    <row r="141" spans="2:16" ht="13" hidden="1" x14ac:dyDescent="0.3">
      <c r="B141" s="8" t="s">
        <v>83</v>
      </c>
      <c r="C141" s="41"/>
      <c r="D141" s="41"/>
      <c r="E141" s="41"/>
      <c r="F141" s="41"/>
      <c r="G141" s="46"/>
      <c r="H141" s="46"/>
      <c r="I141" s="46"/>
      <c r="J141" s="46"/>
      <c r="K141" s="46"/>
      <c r="L141" s="46"/>
      <c r="M141" s="46"/>
      <c r="N141" s="46"/>
      <c r="O141" s="46"/>
      <c r="P141" s="3"/>
    </row>
    <row r="142" spans="2:16" ht="13" hidden="1" x14ac:dyDescent="0.3">
      <c r="B142" s="8" t="s">
        <v>88</v>
      </c>
      <c r="C142" s="41"/>
      <c r="D142" s="41"/>
      <c r="E142" s="41"/>
      <c r="F142" s="41"/>
      <c r="G142" s="46"/>
      <c r="H142" s="46"/>
      <c r="I142" s="46"/>
      <c r="J142" s="46"/>
      <c r="K142" s="46"/>
      <c r="L142" s="46"/>
      <c r="M142" s="46"/>
      <c r="N142" s="46"/>
      <c r="O142" s="46"/>
      <c r="P142" s="3"/>
    </row>
    <row r="143" spans="2:16" ht="13" hidden="1" x14ac:dyDescent="0.3">
      <c r="B143" s="8" t="s">
        <v>91</v>
      </c>
      <c r="C143" s="41"/>
      <c r="D143" s="41"/>
      <c r="E143" s="41"/>
      <c r="F143" s="41"/>
      <c r="G143" s="46"/>
      <c r="H143" s="46"/>
      <c r="I143" s="46"/>
      <c r="J143" s="46"/>
      <c r="K143" s="46"/>
      <c r="L143" s="46"/>
      <c r="M143" s="46"/>
      <c r="N143" s="46"/>
      <c r="O143" s="46"/>
      <c r="P143" s="3"/>
    </row>
    <row r="144" spans="2:16" ht="13" hidden="1" x14ac:dyDescent="0.3">
      <c r="B144" s="8" t="s">
        <v>89</v>
      </c>
      <c r="C144" s="41"/>
      <c r="D144" s="41"/>
      <c r="E144" s="41"/>
      <c r="F144" s="41"/>
      <c r="G144" s="46"/>
      <c r="H144" s="46"/>
      <c r="I144" s="46"/>
      <c r="J144" s="46"/>
      <c r="K144" s="46"/>
      <c r="L144" s="46"/>
      <c r="M144" s="46"/>
      <c r="N144" s="46"/>
      <c r="O144" s="46"/>
      <c r="P144" s="3"/>
    </row>
    <row r="145" spans="2:16" ht="13" hidden="1" x14ac:dyDescent="0.3">
      <c r="B145" s="8" t="s">
        <v>86</v>
      </c>
      <c r="C145" s="41"/>
      <c r="D145" s="41"/>
      <c r="E145" s="41"/>
      <c r="F145" s="41"/>
      <c r="G145" s="46"/>
      <c r="H145" s="46"/>
      <c r="I145" s="46"/>
      <c r="J145" s="46"/>
      <c r="K145" s="46"/>
      <c r="L145" s="46"/>
      <c r="M145" s="46"/>
      <c r="N145" s="46"/>
      <c r="O145" s="46"/>
      <c r="P145" s="3"/>
    </row>
    <row r="146" spans="2:16" ht="13" hidden="1" x14ac:dyDescent="0.3">
      <c r="B146" s="8" t="s">
        <v>79</v>
      </c>
      <c r="C146" s="41"/>
      <c r="D146" s="41"/>
      <c r="E146" s="41"/>
      <c r="F146" s="41"/>
      <c r="G146" s="46"/>
      <c r="H146" s="46"/>
      <c r="I146" s="46"/>
      <c r="J146" s="46"/>
      <c r="K146" s="46"/>
      <c r="L146" s="46"/>
      <c r="M146" s="46"/>
      <c r="N146" s="46"/>
      <c r="O146" s="46"/>
      <c r="P146" s="3"/>
    </row>
    <row r="147" spans="2:16" ht="13" hidden="1" x14ac:dyDescent="0.3">
      <c r="B147" s="8" t="s">
        <v>87</v>
      </c>
      <c r="C147" s="41"/>
      <c r="D147" s="41"/>
      <c r="E147" s="41"/>
      <c r="F147" s="41"/>
      <c r="G147" s="46"/>
      <c r="H147" s="46"/>
      <c r="I147" s="46"/>
      <c r="J147" s="46"/>
      <c r="K147" s="46"/>
      <c r="L147" s="46"/>
      <c r="M147" s="46"/>
      <c r="N147" s="46"/>
      <c r="O147" s="46"/>
      <c r="P147" s="3"/>
    </row>
    <row r="148" spans="2:16" ht="13" hidden="1" x14ac:dyDescent="0.3">
      <c r="B148" s="8" t="s">
        <v>80</v>
      </c>
      <c r="C148" s="41"/>
      <c r="D148" s="41"/>
      <c r="E148" s="41"/>
      <c r="F148" s="41"/>
      <c r="G148" s="46"/>
      <c r="H148" s="46"/>
      <c r="I148" s="46"/>
      <c r="J148" s="46"/>
      <c r="K148" s="46"/>
      <c r="L148" s="46"/>
      <c r="M148" s="46"/>
      <c r="N148" s="46"/>
      <c r="O148" s="46"/>
      <c r="P148" s="3"/>
    </row>
    <row r="149" spans="2:16" ht="13" hidden="1" x14ac:dyDescent="0.3">
      <c r="B149" s="8" t="s">
        <v>82</v>
      </c>
      <c r="C149" s="41"/>
      <c r="D149" s="41"/>
      <c r="E149" s="41"/>
      <c r="F149" s="41"/>
      <c r="G149" s="46"/>
      <c r="H149" s="46"/>
      <c r="I149" s="46"/>
      <c r="J149" s="46"/>
      <c r="K149" s="46"/>
      <c r="L149" s="46"/>
      <c r="M149" s="46"/>
      <c r="N149" s="46"/>
      <c r="O149" s="46"/>
      <c r="P149" s="3"/>
    </row>
    <row r="150" spans="2:16" ht="13" hidden="1" x14ac:dyDescent="0.3">
      <c r="B150" s="8" t="s">
        <v>31</v>
      </c>
      <c r="C150" s="41"/>
      <c r="D150" s="41"/>
      <c r="E150" s="41"/>
      <c r="F150" s="41"/>
      <c r="G150" s="46"/>
      <c r="H150" s="46"/>
      <c r="I150" s="46"/>
      <c r="J150" s="46"/>
      <c r="K150" s="46"/>
      <c r="L150" s="46"/>
      <c r="M150" s="46"/>
      <c r="N150" s="46"/>
      <c r="O150" s="46"/>
      <c r="P150" s="3"/>
    </row>
    <row r="151" spans="2:16" ht="13" hidden="1" x14ac:dyDescent="0.3">
      <c r="B151" s="8" t="s">
        <v>34</v>
      </c>
      <c r="C151" s="41"/>
      <c r="D151" s="41"/>
      <c r="E151" s="41"/>
      <c r="F151" s="41"/>
      <c r="G151" s="46"/>
      <c r="H151" s="46"/>
      <c r="I151" s="46"/>
      <c r="J151" s="46"/>
      <c r="K151" s="46"/>
      <c r="L151" s="46"/>
      <c r="M151" s="46"/>
      <c r="N151" s="46"/>
      <c r="O151" s="46"/>
      <c r="P151" s="3"/>
    </row>
    <row r="152" spans="2:16" ht="13" hidden="1" x14ac:dyDescent="0.3">
      <c r="B152" s="8" t="s">
        <v>30</v>
      </c>
      <c r="C152" s="41"/>
      <c r="D152" s="41"/>
      <c r="E152" s="41"/>
      <c r="F152" s="41"/>
      <c r="G152" s="46"/>
      <c r="H152" s="46"/>
      <c r="I152" s="46"/>
      <c r="J152" s="46"/>
      <c r="K152" s="46"/>
      <c r="L152" s="46"/>
      <c r="M152" s="46"/>
      <c r="N152" s="46"/>
      <c r="O152" s="46"/>
      <c r="P152" s="3"/>
    </row>
    <row r="153" spans="2:16" ht="13" hidden="1" x14ac:dyDescent="0.3">
      <c r="B153" s="8" t="s">
        <v>32</v>
      </c>
      <c r="C153" s="41"/>
      <c r="D153" s="41"/>
      <c r="E153" s="41"/>
      <c r="F153" s="41"/>
      <c r="G153" s="46"/>
      <c r="H153" s="46"/>
      <c r="I153" s="46"/>
      <c r="J153" s="46"/>
      <c r="K153" s="46"/>
      <c r="L153" s="46"/>
      <c r="M153" s="46"/>
      <c r="N153" s="46"/>
      <c r="O153" s="46"/>
      <c r="P153" s="3"/>
    </row>
    <row r="154" spans="2:16" ht="13" hidden="1" x14ac:dyDescent="0.3">
      <c r="B154" s="8" t="s">
        <v>65</v>
      </c>
      <c r="C154" s="41"/>
      <c r="D154" s="41"/>
      <c r="E154" s="41"/>
      <c r="F154" s="41"/>
      <c r="G154" s="46"/>
      <c r="H154" s="46"/>
      <c r="I154" s="46"/>
      <c r="J154" s="46"/>
      <c r="K154" s="46"/>
      <c r="L154" s="46"/>
      <c r="M154" s="46"/>
      <c r="N154" s="46"/>
      <c r="O154" s="46"/>
      <c r="P154" s="3"/>
    </row>
    <row r="155" spans="2:16" ht="13" hidden="1" x14ac:dyDescent="0.3">
      <c r="B155" s="8" t="s">
        <v>64</v>
      </c>
      <c r="C155" s="41"/>
      <c r="D155" s="41"/>
      <c r="E155" s="41"/>
      <c r="F155" s="41"/>
      <c r="G155" s="46"/>
      <c r="H155" s="46"/>
      <c r="I155" s="46"/>
      <c r="J155" s="46"/>
      <c r="K155" s="46"/>
      <c r="L155" s="46"/>
      <c r="M155" s="46"/>
      <c r="N155" s="46"/>
      <c r="O155" s="46"/>
      <c r="P155" s="3"/>
    </row>
    <row r="156" spans="2:16" ht="13" hidden="1" x14ac:dyDescent="0.3">
      <c r="B156" s="8" t="s">
        <v>29</v>
      </c>
      <c r="C156" s="41"/>
      <c r="D156" s="41"/>
      <c r="E156" s="41"/>
      <c r="F156" s="41"/>
      <c r="G156" s="46"/>
      <c r="H156" s="46"/>
      <c r="I156" s="46"/>
      <c r="J156" s="46"/>
      <c r="K156" s="46"/>
      <c r="L156" s="46"/>
      <c r="M156" s="46"/>
      <c r="N156" s="46"/>
      <c r="O156" s="46"/>
      <c r="P156" s="3"/>
    </row>
    <row r="157" spans="2:16" ht="13" hidden="1" x14ac:dyDescent="0.3">
      <c r="B157" s="8" t="s">
        <v>63</v>
      </c>
      <c r="C157" s="41"/>
      <c r="D157" s="41"/>
      <c r="E157" s="41"/>
      <c r="F157" s="41"/>
      <c r="G157" s="46"/>
      <c r="H157" s="46"/>
      <c r="I157" s="46"/>
      <c r="J157" s="46"/>
      <c r="K157" s="46"/>
      <c r="L157" s="46"/>
      <c r="M157" s="46"/>
      <c r="N157" s="46"/>
      <c r="O157" s="46"/>
      <c r="P157" s="3"/>
    </row>
    <row r="158" spans="2:16" x14ac:dyDescent="0.25">
      <c r="B158" s="41"/>
      <c r="C158" s="41"/>
      <c r="D158" s="41"/>
      <c r="E158" s="41"/>
      <c r="F158" s="41"/>
      <c r="G158" s="46"/>
      <c r="H158" s="46"/>
      <c r="I158" s="46"/>
      <c r="J158" s="46"/>
      <c r="K158" s="46"/>
      <c r="L158" s="46"/>
      <c r="M158" s="46"/>
      <c r="N158" s="46"/>
      <c r="O158" s="46"/>
      <c r="P158" s="3"/>
    </row>
    <row r="159" spans="2:16" x14ac:dyDescent="0.25">
      <c r="B159" s="41"/>
      <c r="C159" s="41"/>
      <c r="D159" s="41"/>
      <c r="E159" s="41"/>
      <c r="F159" s="41"/>
      <c r="G159" s="46"/>
      <c r="H159" s="46"/>
      <c r="I159" s="46"/>
      <c r="J159" s="46"/>
      <c r="K159" s="46"/>
      <c r="L159" s="46"/>
      <c r="M159" s="46"/>
      <c r="N159" s="46"/>
      <c r="O159" s="46"/>
      <c r="P159" s="3"/>
    </row>
    <row r="160" spans="2:16" x14ac:dyDescent="0.25">
      <c r="B160" s="41"/>
      <c r="C160" s="41"/>
      <c r="D160" s="41"/>
      <c r="E160" s="41"/>
      <c r="F160" s="41"/>
      <c r="G160" s="46"/>
      <c r="H160" s="46"/>
      <c r="I160" s="46"/>
      <c r="J160" s="46"/>
      <c r="K160" s="46"/>
      <c r="L160" s="46"/>
      <c r="M160" s="46"/>
      <c r="N160" s="46"/>
      <c r="O160" s="46"/>
      <c r="P160" s="3"/>
    </row>
    <row r="161" spans="2:16" hidden="1" x14ac:dyDescent="0.25">
      <c r="B161" s="41" t="s">
        <v>111</v>
      </c>
      <c r="C161" s="41"/>
      <c r="D161" s="41"/>
      <c r="E161" s="41"/>
      <c r="F161" s="41"/>
      <c r="G161" s="46"/>
      <c r="H161" s="46"/>
      <c r="I161" s="46"/>
      <c r="J161" s="46"/>
      <c r="K161" s="46"/>
      <c r="L161" s="46"/>
      <c r="M161" s="46"/>
      <c r="N161" s="46"/>
      <c r="O161" s="46"/>
      <c r="P161" s="3"/>
    </row>
    <row r="162" spans="2:16" ht="13" hidden="1" x14ac:dyDescent="0.3">
      <c r="B162" s="8" t="s">
        <v>45</v>
      </c>
      <c r="C162" s="41"/>
      <c r="D162" s="41"/>
      <c r="E162" s="41"/>
      <c r="F162" s="41"/>
      <c r="G162" s="46"/>
      <c r="H162" s="46"/>
      <c r="I162" s="46"/>
      <c r="J162" s="46"/>
      <c r="K162" s="46"/>
      <c r="L162" s="46"/>
      <c r="M162" s="46"/>
      <c r="N162" s="46"/>
      <c r="O162" s="46"/>
    </row>
    <row r="163" spans="2:16" ht="13" hidden="1" x14ac:dyDescent="0.3">
      <c r="B163" s="8" t="s">
        <v>56</v>
      </c>
      <c r="C163" s="41"/>
      <c r="D163" s="41"/>
      <c r="E163" s="41"/>
      <c r="F163" s="41"/>
      <c r="G163" s="46"/>
      <c r="H163" s="46"/>
      <c r="I163" s="46"/>
      <c r="J163" s="46"/>
      <c r="K163" s="46"/>
      <c r="L163" s="46"/>
      <c r="M163" s="46"/>
      <c r="N163" s="46"/>
      <c r="O163" s="46"/>
    </row>
    <row r="164" spans="2:16" x14ac:dyDescent="0.25">
      <c r="B164" s="46"/>
      <c r="C164" s="41"/>
      <c r="D164" s="41"/>
      <c r="E164" s="41"/>
      <c r="F164" s="41"/>
      <c r="G164" s="46"/>
      <c r="H164" s="46"/>
      <c r="I164" s="46"/>
      <c r="J164" s="46"/>
      <c r="K164" s="46"/>
      <c r="L164" s="46"/>
      <c r="M164" s="46"/>
      <c r="N164" s="46"/>
      <c r="O164" s="46"/>
    </row>
    <row r="165" spans="2:16" x14ac:dyDescent="0.25">
      <c r="B165" s="49"/>
      <c r="C165" s="41"/>
      <c r="D165" s="41"/>
      <c r="E165" s="41"/>
      <c r="F165" s="41"/>
      <c r="G165" s="46"/>
      <c r="H165" s="46"/>
      <c r="I165" s="46"/>
      <c r="J165" s="46"/>
      <c r="K165" s="46"/>
      <c r="L165" s="46"/>
      <c r="M165" s="46"/>
      <c r="N165" s="46"/>
      <c r="O165" s="46"/>
    </row>
    <row r="166" spans="2:16" x14ac:dyDescent="0.25">
      <c r="B166" s="49"/>
      <c r="C166" s="41"/>
      <c r="D166" s="41"/>
      <c r="E166" s="41"/>
      <c r="F166" s="41"/>
      <c r="G166" s="46"/>
      <c r="H166" s="46"/>
      <c r="I166" s="46"/>
      <c r="J166" s="46"/>
      <c r="K166" s="46"/>
      <c r="L166" s="46"/>
      <c r="M166" s="46"/>
      <c r="N166" s="46"/>
      <c r="O166" s="46"/>
    </row>
    <row r="167" spans="2:16" x14ac:dyDescent="0.25">
      <c r="B167" s="49"/>
      <c r="C167" s="41"/>
      <c r="D167" s="41"/>
      <c r="E167" s="41"/>
      <c r="F167" s="41"/>
      <c r="G167" s="46"/>
      <c r="H167" s="46"/>
      <c r="I167" s="46"/>
      <c r="J167" s="46"/>
      <c r="K167" s="46"/>
      <c r="L167" s="46"/>
      <c r="M167" s="46"/>
      <c r="N167" s="46"/>
      <c r="O167" s="46"/>
    </row>
    <row r="168" spans="2:16" x14ac:dyDescent="0.25">
      <c r="B168" s="49"/>
      <c r="C168" s="41"/>
      <c r="D168" s="41"/>
      <c r="E168" s="41"/>
      <c r="F168" s="41"/>
      <c r="G168" s="46"/>
      <c r="H168" s="46"/>
      <c r="I168" s="46"/>
      <c r="J168" s="46"/>
      <c r="K168" s="46"/>
      <c r="L168" s="46"/>
      <c r="M168" s="46"/>
      <c r="N168" s="46"/>
      <c r="O168" s="46"/>
    </row>
    <row r="169" spans="2:16" x14ac:dyDescent="0.25">
      <c r="B169" s="49"/>
      <c r="C169" s="41"/>
      <c r="D169" s="41"/>
      <c r="E169" s="41"/>
      <c r="F169" s="41"/>
      <c r="G169" s="46"/>
      <c r="H169" s="46"/>
      <c r="I169" s="46"/>
      <c r="J169" s="46"/>
      <c r="K169" s="46"/>
      <c r="L169" s="46"/>
      <c r="M169" s="46"/>
      <c r="N169" s="46"/>
      <c r="O169" s="46"/>
    </row>
    <row r="170" spans="2:16" s="3" customFormat="1" hidden="1" x14ac:dyDescent="0.25">
      <c r="B170" s="42" t="s">
        <v>116</v>
      </c>
      <c r="C170" s="41"/>
      <c r="D170" s="41"/>
      <c r="E170" s="41"/>
      <c r="F170" s="41"/>
      <c r="G170" s="41"/>
      <c r="H170" s="41"/>
      <c r="I170" s="41"/>
      <c r="J170" s="41"/>
      <c r="K170" s="41"/>
      <c r="L170" s="41"/>
      <c r="M170" s="41"/>
      <c r="N170" s="41"/>
      <c r="O170" s="41"/>
    </row>
    <row r="171" spans="2:16" s="3" customFormat="1" hidden="1" x14ac:dyDescent="0.25">
      <c r="B171" s="43" t="s">
        <v>115</v>
      </c>
      <c r="C171" s="41"/>
      <c r="D171" s="41"/>
      <c r="E171" s="41"/>
      <c r="F171" s="41"/>
      <c r="G171" s="41"/>
      <c r="H171" s="41"/>
      <c r="I171" s="41"/>
      <c r="J171" s="41"/>
      <c r="K171" s="41"/>
      <c r="L171" s="41"/>
      <c r="M171" s="41"/>
      <c r="N171" s="41"/>
      <c r="O171" s="41"/>
    </row>
    <row r="172" spans="2:16" s="3" customFormat="1" ht="39" hidden="1" x14ac:dyDescent="0.25">
      <c r="B172" s="44" t="s">
        <v>53</v>
      </c>
    </row>
    <row r="173" spans="2:16" s="3" customFormat="1" ht="39" hidden="1" x14ac:dyDescent="0.25">
      <c r="B173" s="44" t="s">
        <v>105</v>
      </c>
    </row>
    <row r="174" spans="2:16" s="3" customFormat="1" ht="39" hidden="1" x14ac:dyDescent="0.25">
      <c r="B174" s="44" t="s">
        <v>106</v>
      </c>
    </row>
    <row r="175" spans="2:16" s="3" customFormat="1" ht="65" hidden="1" x14ac:dyDescent="0.25">
      <c r="B175" s="44" t="s">
        <v>107</v>
      </c>
    </row>
    <row r="176" spans="2:16" s="3" customFormat="1" ht="52" hidden="1" x14ac:dyDescent="0.25">
      <c r="B176" s="44" t="s">
        <v>108</v>
      </c>
    </row>
    <row r="177" spans="2:15" s="3" customFormat="1" ht="39" hidden="1" x14ac:dyDescent="0.25">
      <c r="B177" s="44" t="s">
        <v>109</v>
      </c>
    </row>
    <row r="178" spans="2:15" s="3" customFormat="1" ht="26" hidden="1" x14ac:dyDescent="0.25">
      <c r="B178" s="44" t="s">
        <v>93</v>
      </c>
    </row>
    <row r="179" spans="2:15" s="3" customFormat="1" ht="13" hidden="1" x14ac:dyDescent="0.25">
      <c r="B179" s="44" t="s">
        <v>66</v>
      </c>
    </row>
    <row r="180" spans="2:15" x14ac:dyDescent="0.25">
      <c r="C180" s="4"/>
      <c r="D180" s="4"/>
      <c r="E180" s="4"/>
      <c r="F180" s="4"/>
      <c r="G180" s="4"/>
      <c r="H180" s="4"/>
      <c r="I180" s="4"/>
      <c r="J180" s="4"/>
      <c r="K180" s="4"/>
      <c r="L180" s="4"/>
      <c r="M180" s="4"/>
      <c r="N180" s="4"/>
      <c r="O180" s="4"/>
    </row>
  </sheetData>
  <mergeCells count="63">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 ref="B23:P23"/>
    <mergeCell ref="C12:P12"/>
    <mergeCell ref="B13:P13"/>
    <mergeCell ref="C14:P14"/>
    <mergeCell ref="B15:P15"/>
    <mergeCell ref="C16:P16"/>
    <mergeCell ref="B17:P17"/>
    <mergeCell ref="C18:P18"/>
    <mergeCell ref="B19:P19"/>
    <mergeCell ref="B20:P20"/>
    <mergeCell ref="B21:P21"/>
    <mergeCell ref="C22:P22"/>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35:P35"/>
    <mergeCell ref="C36:P36"/>
    <mergeCell ref="B38:P38"/>
    <mergeCell ref="C39:G39"/>
    <mergeCell ref="H39:L39"/>
    <mergeCell ref="M39:P39"/>
    <mergeCell ref="C68:P68"/>
    <mergeCell ref="C69:P69"/>
    <mergeCell ref="C40:G40"/>
    <mergeCell ref="H40:L40"/>
    <mergeCell ref="M40:P40"/>
    <mergeCell ref="C41:G41"/>
    <mergeCell ref="H41:L41"/>
    <mergeCell ref="M41:P41"/>
    <mergeCell ref="B43:P43"/>
    <mergeCell ref="B45:B46"/>
    <mergeCell ref="B48:P48"/>
    <mergeCell ref="B49:P64"/>
    <mergeCell ref="A65:Q65"/>
    <mergeCell ref="B66:B67"/>
    <mergeCell ref="C66:P66"/>
    <mergeCell ref="C67:P67"/>
  </mergeCells>
  <conditionalFormatting sqref="I46">
    <cfRule type="cellIs" dxfId="19" priority="9" operator="between">
      <formula>0.001</formula>
      <formula>0.6999</formula>
    </cfRule>
    <cfRule type="cellIs" dxfId="18" priority="10" operator="between">
      <formula>0.7</formula>
      <formula>0.7999</formula>
    </cfRule>
    <cfRule type="cellIs" dxfId="17" priority="11" operator="greaterThanOrEqual">
      <formula>0.8</formula>
    </cfRule>
    <cfRule type="cellIs" dxfId="16" priority="12" operator="equal">
      <formula>0</formula>
    </cfRule>
  </conditionalFormatting>
  <conditionalFormatting sqref="O46:P46">
    <cfRule type="cellIs" dxfId="15" priority="1" operator="between">
      <formula>0.001</formula>
      <formula>0.6999</formula>
    </cfRule>
    <cfRule type="cellIs" dxfId="14" priority="2" operator="between">
      <formula>0.7</formula>
      <formula>0.7999</formula>
    </cfRule>
    <cfRule type="cellIs" dxfId="13" priority="3" operator="greaterThanOrEqual">
      <formula>0.8</formula>
    </cfRule>
    <cfRule type="cellIs" dxfId="12" priority="4" operator="equal">
      <formula>0</formula>
    </cfRule>
  </conditionalFormatting>
  <dataValidations count="6">
    <dataValidation type="list" allowBlank="1" showInputMessage="1" showErrorMessage="1" sqref="C18:P18">
      <formula1>$B$120:$B$124</formula1>
    </dataValidation>
    <dataValidation type="list" allowBlank="1" showInputMessage="1" showErrorMessage="1" sqref="C32:P32 C36:P36 C34:P34">
      <formula1>$Q$94:$Q$99</formula1>
    </dataValidation>
    <dataValidation type="list" allowBlank="1" showInputMessage="1" showErrorMessage="1" sqref="N10:P10">
      <formula1>"Economicos,Eficiencia,Eficacia, Efectividad,Calidad"</formula1>
    </dataValidation>
    <dataValidation type="list" allowBlank="1" showInputMessage="1" showErrorMessage="1" sqref="C10:I10">
      <formula1>"2022,2023,2024,2025,2026,2027"</formula1>
    </dataValidation>
    <dataValidation type="list" allowBlank="1" showInputMessage="1" showErrorMessage="1" sqref="C12:P12">
      <formula1>$B$131:$B$157</formula1>
    </dataValidation>
    <dataValidation type="list" allowBlank="1" showInputMessage="1" showErrorMessage="1" sqref="C69:P69">
      <formula1>$B$162:$B$163</formula1>
    </dataValidation>
  </dataValidations>
  <pageMargins left="0.7" right="0.7" top="0.75" bottom="0.75" header="0.3" footer="0.3"/>
  <drawing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12"/>
  <sheetViews>
    <sheetView workbookViewId="0">
      <selection activeCell="C12" sqref="C12"/>
    </sheetView>
  </sheetViews>
  <sheetFormatPr baseColWidth="10" defaultColWidth="18.26953125" defaultRowHeight="12.5" x14ac:dyDescent="0.25"/>
  <cols>
    <col min="2" max="2" width="30.7265625" customWidth="1"/>
    <col min="3" max="6" width="11.81640625" customWidth="1"/>
    <col min="7" max="7" width="14.54296875" customWidth="1"/>
    <col min="8" max="13" width="11.81640625" customWidth="1"/>
    <col min="14" max="15" width="12.54296875" customWidth="1"/>
  </cols>
  <sheetData>
    <row r="1" spans="1:22" s="5" customFormat="1" ht="18" x14ac:dyDescent="0.4">
      <c r="A1" s="320"/>
      <c r="B1" s="321" t="s">
        <v>36</v>
      </c>
      <c r="C1" s="322"/>
      <c r="D1" s="322"/>
      <c r="E1" s="322"/>
      <c r="F1" s="322"/>
      <c r="G1" s="322"/>
      <c r="H1" s="322"/>
      <c r="I1" s="322"/>
      <c r="J1" s="322"/>
      <c r="K1" s="322"/>
      <c r="L1" s="322"/>
      <c r="M1" s="323"/>
      <c r="N1" s="324" t="s">
        <v>37</v>
      </c>
      <c r="O1" s="325"/>
      <c r="P1" s="20"/>
      <c r="Q1" s="20"/>
      <c r="S1" s="3"/>
      <c r="T1" s="20"/>
      <c r="U1" s="20"/>
      <c r="V1" s="20"/>
    </row>
    <row r="2" spans="1:22" s="5" customFormat="1" ht="18" x14ac:dyDescent="0.4">
      <c r="A2" s="320"/>
      <c r="B2" s="321" t="s">
        <v>57</v>
      </c>
      <c r="C2" s="322"/>
      <c r="D2" s="322"/>
      <c r="E2" s="322"/>
      <c r="F2" s="322"/>
      <c r="G2" s="322"/>
      <c r="H2" s="322"/>
      <c r="I2" s="322"/>
      <c r="J2" s="322"/>
      <c r="K2" s="322"/>
      <c r="L2" s="322"/>
      <c r="M2" s="323"/>
      <c r="N2" s="324" t="s">
        <v>112</v>
      </c>
      <c r="O2" s="325"/>
      <c r="P2" s="20"/>
      <c r="Q2" s="20"/>
      <c r="S2" s="54">
        <v>0.8</v>
      </c>
      <c r="T2" s="20"/>
      <c r="U2" s="20"/>
      <c r="V2" s="20"/>
    </row>
    <row r="3" spans="1:22" s="5" customFormat="1" ht="18" x14ac:dyDescent="0.4">
      <c r="A3" s="320"/>
      <c r="B3" s="321" t="s">
        <v>58</v>
      </c>
      <c r="C3" s="322"/>
      <c r="D3" s="322"/>
      <c r="E3" s="322"/>
      <c r="F3" s="322"/>
      <c r="G3" s="322"/>
      <c r="H3" s="322"/>
      <c r="I3" s="322"/>
      <c r="J3" s="322"/>
      <c r="K3" s="322"/>
      <c r="L3" s="322"/>
      <c r="M3" s="323"/>
      <c r="N3" s="324" t="s">
        <v>113</v>
      </c>
      <c r="O3" s="325"/>
      <c r="P3" s="20"/>
      <c r="Q3" s="20"/>
      <c r="S3" s="54">
        <v>0.79998999999999998</v>
      </c>
      <c r="T3" s="20"/>
      <c r="U3" s="20"/>
      <c r="V3" s="20"/>
    </row>
    <row r="4" spans="1:22" s="5" customFormat="1" ht="18" x14ac:dyDescent="0.4">
      <c r="A4" s="320"/>
      <c r="B4" s="321" t="s">
        <v>59</v>
      </c>
      <c r="C4" s="322"/>
      <c r="D4" s="322"/>
      <c r="E4" s="322"/>
      <c r="F4" s="322"/>
      <c r="G4" s="322"/>
      <c r="H4" s="322"/>
      <c r="I4" s="322"/>
      <c r="J4" s="322"/>
      <c r="K4" s="322"/>
      <c r="L4" s="322"/>
      <c r="M4" s="323"/>
      <c r="N4" s="325" t="s">
        <v>41</v>
      </c>
      <c r="O4" s="325"/>
      <c r="P4" s="21"/>
      <c r="Q4" s="21"/>
      <c r="S4" s="54">
        <v>0.65</v>
      </c>
      <c r="T4" s="21"/>
      <c r="U4" s="21"/>
      <c r="V4" s="21"/>
    </row>
    <row r="5" spans="1:22" s="5" customFormat="1" ht="18" x14ac:dyDescent="0.4">
      <c r="A5" s="75"/>
      <c r="B5" s="157"/>
      <c r="C5" s="157"/>
      <c r="D5" s="157"/>
      <c r="E5" s="157"/>
      <c r="F5" s="157"/>
      <c r="G5" s="157"/>
      <c r="H5" s="157"/>
      <c r="I5" s="157"/>
      <c r="J5" s="157"/>
      <c r="K5" s="157"/>
      <c r="L5" s="157"/>
      <c r="M5" s="157"/>
      <c r="N5" s="156"/>
      <c r="O5" s="156"/>
      <c r="P5" s="21"/>
      <c r="Q5" s="21"/>
      <c r="S5" s="54"/>
      <c r="T5" s="21"/>
      <c r="U5" s="21"/>
      <c r="V5" s="21"/>
    </row>
    <row r="6" spans="1:22" ht="15.5" x14ac:dyDescent="0.35">
      <c r="A6" s="128" t="s">
        <v>0</v>
      </c>
      <c r="B6" s="108"/>
      <c r="C6" s="415" t="s">
        <v>217</v>
      </c>
      <c r="D6" s="415"/>
      <c r="E6" s="415"/>
      <c r="F6" s="415"/>
      <c r="G6" s="415"/>
      <c r="H6" s="415"/>
      <c r="I6" s="415"/>
      <c r="J6" s="415"/>
      <c r="K6" s="415"/>
    </row>
    <row r="7" spans="1:22" x14ac:dyDescent="0.25">
      <c r="A7" s="132"/>
      <c r="B7" s="108"/>
      <c r="C7" s="108"/>
      <c r="D7" s="108"/>
      <c r="E7" s="108"/>
      <c r="F7" s="108"/>
      <c r="G7" s="108"/>
      <c r="H7" s="108"/>
      <c r="I7" s="108"/>
      <c r="J7" s="108"/>
      <c r="K7" s="108"/>
    </row>
    <row r="8" spans="1:22" s="153" customFormat="1" ht="13" x14ac:dyDescent="0.3">
      <c r="A8" s="412" t="s">
        <v>60</v>
      </c>
      <c r="B8" s="412" t="s">
        <v>20</v>
      </c>
      <c r="C8" s="416" t="str">
        <f>'7.Guías contables'!C14</f>
        <v>Elaboración de guías contables</v>
      </c>
      <c r="D8" s="416"/>
      <c r="E8" s="416"/>
      <c r="F8" s="416"/>
      <c r="G8" s="416"/>
      <c r="H8" s="416"/>
      <c r="I8" s="416"/>
      <c r="J8" s="416"/>
      <c r="K8" s="416"/>
    </row>
    <row r="9" spans="1:22" s="153" customFormat="1" ht="26" x14ac:dyDescent="0.25">
      <c r="A9" s="412"/>
      <c r="B9" s="412"/>
      <c r="C9" s="149" t="s">
        <v>219</v>
      </c>
      <c r="D9" s="149" t="s">
        <v>61</v>
      </c>
      <c r="E9" s="149" t="s">
        <v>220</v>
      </c>
      <c r="F9" s="149" t="s">
        <v>61</v>
      </c>
      <c r="G9" s="149" t="s">
        <v>233</v>
      </c>
      <c r="H9" s="149" t="s">
        <v>61</v>
      </c>
      <c r="I9" s="417" t="s">
        <v>62</v>
      </c>
      <c r="J9" s="417"/>
      <c r="K9" s="417"/>
    </row>
    <row r="10" spans="1:22" s="153" customFormat="1" ht="51.75" customHeight="1" x14ac:dyDescent="0.25">
      <c r="A10" s="412" t="s">
        <v>221</v>
      </c>
      <c r="B10" s="154" t="str">
        <f>'7.Guías contables'!B40</f>
        <v>N° de Guías contables elaboradas</v>
      </c>
      <c r="C10" s="152">
        <v>0</v>
      </c>
      <c r="D10" s="413">
        <f>IF(C10=0,0,C10/C11)</f>
        <v>0</v>
      </c>
      <c r="E10" s="152">
        <v>1</v>
      </c>
      <c r="F10" s="413">
        <f>IF(E10=0,0,E10/E11)</f>
        <v>1</v>
      </c>
      <c r="G10" s="152">
        <f>C10+E10</f>
        <v>1</v>
      </c>
      <c r="H10" s="413">
        <f>IF(G10=0,0,G10/G11)</f>
        <v>1</v>
      </c>
      <c r="I10" s="414" t="s">
        <v>252</v>
      </c>
      <c r="J10" s="414"/>
      <c r="K10" s="414"/>
    </row>
    <row r="11" spans="1:22" s="153" customFormat="1" x14ac:dyDescent="0.25">
      <c r="A11" s="412"/>
      <c r="B11" s="154" t="str">
        <f>'7.Guías contables'!B41</f>
        <v>N° de Guías contables programadas</v>
      </c>
      <c r="C11" s="152">
        <v>0</v>
      </c>
      <c r="D11" s="413"/>
      <c r="E11" s="152">
        <v>1</v>
      </c>
      <c r="F11" s="413"/>
      <c r="G11" s="152">
        <f>C11+E11</f>
        <v>1</v>
      </c>
      <c r="H11" s="413"/>
      <c r="I11" s="414"/>
      <c r="J11" s="414"/>
      <c r="K11" s="414"/>
    </row>
    <row r="12" spans="1:22" x14ac:dyDescent="0.25">
      <c r="A12" s="108"/>
      <c r="B12" s="108"/>
      <c r="C12" s="108"/>
      <c r="D12" s="150">
        <v>1</v>
      </c>
      <c r="E12" s="151"/>
      <c r="F12" s="150">
        <v>1</v>
      </c>
      <c r="G12" s="150"/>
      <c r="H12" s="150"/>
      <c r="I12" s="108"/>
      <c r="J12" s="108"/>
      <c r="K12" s="108"/>
    </row>
  </sheetData>
  <mergeCells count="19">
    <mergeCell ref="A1:A4"/>
    <mergeCell ref="B1:M1"/>
    <mergeCell ref="N1:O1"/>
    <mergeCell ref="B2:M2"/>
    <mergeCell ref="N2:O2"/>
    <mergeCell ref="B3:M3"/>
    <mergeCell ref="N3:O3"/>
    <mergeCell ref="B4:M4"/>
    <mergeCell ref="N4:O4"/>
    <mergeCell ref="A10:A11"/>
    <mergeCell ref="D10:D11"/>
    <mergeCell ref="F10:F11"/>
    <mergeCell ref="H10:H11"/>
    <mergeCell ref="I10:K11"/>
    <mergeCell ref="C6:K6"/>
    <mergeCell ref="A8:A9"/>
    <mergeCell ref="B8:B9"/>
    <mergeCell ref="C8:K8"/>
    <mergeCell ref="I9:K9"/>
  </mergeCells>
  <conditionalFormatting sqref="D10:D11">
    <cfRule type="cellIs" dxfId="11" priority="9" operator="between">
      <formula>0.001</formula>
      <formula>0.6999</formula>
    </cfRule>
    <cfRule type="cellIs" dxfId="10" priority="10" operator="between">
      <formula>0.7</formula>
      <formula>0.7999</formula>
    </cfRule>
    <cfRule type="cellIs" dxfId="9" priority="11" operator="greaterThanOrEqual">
      <formula>0.8</formula>
    </cfRule>
    <cfRule type="cellIs" dxfId="8" priority="12" operator="equal">
      <formula>0</formula>
    </cfRule>
  </conditionalFormatting>
  <conditionalFormatting sqref="F10:F11">
    <cfRule type="cellIs" dxfId="7" priority="5" operator="between">
      <formula>0.001</formula>
      <formula>0.6999</formula>
    </cfRule>
    <cfRule type="cellIs" dxfId="6" priority="6" operator="between">
      <formula>0.7</formula>
      <formula>0.7999</formula>
    </cfRule>
    <cfRule type="cellIs" dxfId="5" priority="7" operator="greaterThanOrEqual">
      <formula>0.8</formula>
    </cfRule>
    <cfRule type="cellIs" dxfId="4" priority="8" operator="equal">
      <formula>0</formula>
    </cfRule>
  </conditionalFormatting>
  <conditionalFormatting sqref="H10:H11">
    <cfRule type="cellIs" dxfId="3" priority="1" operator="between">
      <formula>0.001</formula>
      <formula>0.6999</formula>
    </cfRule>
    <cfRule type="cellIs" dxfId="2" priority="2" operator="between">
      <formula>0.7</formula>
      <formula>0.7999</formula>
    </cfRule>
    <cfRule type="cellIs" dxfId="1" priority="3" operator="greaterThanOrEqual">
      <formula>0.8</formula>
    </cfRule>
    <cfRule type="cellIs" dxfId="0" priority="4" operator="equal">
      <formula>0</formula>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AB72"/>
  <sheetViews>
    <sheetView topLeftCell="J11" zoomScale="80" zoomScaleNormal="80" workbookViewId="0">
      <selection activeCell="U14" sqref="U14:U15"/>
    </sheetView>
  </sheetViews>
  <sheetFormatPr baseColWidth="10" defaultRowHeight="12.5" x14ac:dyDescent="0.25"/>
  <cols>
    <col min="1" max="1" width="21" style="132" customWidth="1"/>
    <col min="2" max="2" width="27.1796875" style="108" customWidth="1"/>
    <col min="3" max="3" width="16.54296875" style="108" customWidth="1"/>
    <col min="4" max="4" width="9.81640625" style="108" customWidth="1"/>
    <col min="5" max="5" width="15.453125" style="108" customWidth="1"/>
    <col min="6" max="6" width="12.1796875" style="108" customWidth="1"/>
    <col min="7" max="7" width="17" style="108" customWidth="1"/>
    <col min="8" max="8" width="11.26953125" style="108" customWidth="1"/>
    <col min="9" max="9" width="17.26953125" style="108" customWidth="1"/>
    <col min="10" max="10" width="12" style="108" customWidth="1"/>
    <col min="11" max="11" width="16.7265625" style="108" customWidth="1"/>
    <col min="12" max="12" width="11.54296875" style="108" customWidth="1"/>
    <col min="13" max="13" width="16.1796875" style="108" customWidth="1"/>
    <col min="14" max="14" width="11.453125" style="108" customWidth="1"/>
    <col min="15" max="15" width="16.1796875" style="108" customWidth="1"/>
    <col min="16" max="16" width="11.26953125" style="108" customWidth="1"/>
    <col min="17" max="17" width="29.26953125" style="108" customWidth="1"/>
    <col min="18" max="18" width="39" style="108" customWidth="1"/>
    <col min="19" max="19" width="7.26953125" style="108" customWidth="1"/>
    <col min="20" max="20" width="29.26953125" style="108" customWidth="1"/>
    <col min="21" max="21" width="35.1796875" style="108" customWidth="1"/>
    <col min="22" max="256" width="11.453125" style="108"/>
    <col min="257" max="257" width="21" style="108" customWidth="1"/>
    <col min="258" max="258" width="27.1796875" style="108" customWidth="1"/>
    <col min="259" max="259" width="16.54296875" style="108" customWidth="1"/>
    <col min="260" max="260" width="9.81640625" style="108" customWidth="1"/>
    <col min="261" max="261" width="15.453125" style="108" customWidth="1"/>
    <col min="262" max="262" width="12.1796875" style="108" customWidth="1"/>
    <col min="263" max="263" width="17" style="108" customWidth="1"/>
    <col min="264" max="264" width="11.26953125" style="108" customWidth="1"/>
    <col min="265" max="265" width="17.26953125" style="108" customWidth="1"/>
    <col min="266" max="266" width="12" style="108" customWidth="1"/>
    <col min="267" max="267" width="16.7265625" style="108" customWidth="1"/>
    <col min="268" max="268" width="11.54296875" style="108" customWidth="1"/>
    <col min="269" max="269" width="16.1796875" style="108" customWidth="1"/>
    <col min="270" max="270" width="11.453125" style="108" customWidth="1"/>
    <col min="271" max="271" width="16.1796875" style="108" customWidth="1"/>
    <col min="272" max="272" width="11.26953125" style="108" customWidth="1"/>
    <col min="273" max="273" width="29.26953125" style="108" customWidth="1"/>
    <col min="274" max="274" width="39" style="108" customWidth="1"/>
    <col min="275" max="275" width="7.26953125" style="108" customWidth="1"/>
    <col min="276" max="276" width="29.26953125" style="108" customWidth="1"/>
    <col min="277" max="277" width="35.1796875" style="108" customWidth="1"/>
    <col min="278" max="512" width="11.453125" style="108"/>
    <col min="513" max="513" width="21" style="108" customWidth="1"/>
    <col min="514" max="514" width="27.1796875" style="108" customWidth="1"/>
    <col min="515" max="515" width="16.54296875" style="108" customWidth="1"/>
    <col min="516" max="516" width="9.81640625" style="108" customWidth="1"/>
    <col min="517" max="517" width="15.453125" style="108" customWidth="1"/>
    <col min="518" max="518" width="12.1796875" style="108" customWidth="1"/>
    <col min="519" max="519" width="17" style="108" customWidth="1"/>
    <col min="520" max="520" width="11.26953125" style="108" customWidth="1"/>
    <col min="521" max="521" width="17.26953125" style="108" customWidth="1"/>
    <col min="522" max="522" width="12" style="108" customWidth="1"/>
    <col min="523" max="523" width="16.7265625" style="108" customWidth="1"/>
    <col min="524" max="524" width="11.54296875" style="108" customWidth="1"/>
    <col min="525" max="525" width="16.1796875" style="108" customWidth="1"/>
    <col min="526" max="526" width="11.453125" style="108" customWidth="1"/>
    <col min="527" max="527" width="16.1796875" style="108" customWidth="1"/>
    <col min="528" max="528" width="11.26953125" style="108" customWidth="1"/>
    <col min="529" max="529" width="29.26953125" style="108" customWidth="1"/>
    <col min="530" max="530" width="39" style="108" customWidth="1"/>
    <col min="531" max="531" width="7.26953125" style="108" customWidth="1"/>
    <col min="532" max="532" width="29.26953125" style="108" customWidth="1"/>
    <col min="533" max="533" width="35.1796875" style="108" customWidth="1"/>
    <col min="534" max="768" width="11.453125" style="108"/>
    <col min="769" max="769" width="21" style="108" customWidth="1"/>
    <col min="770" max="770" width="27.1796875" style="108" customWidth="1"/>
    <col min="771" max="771" width="16.54296875" style="108" customWidth="1"/>
    <col min="772" max="772" width="9.81640625" style="108" customWidth="1"/>
    <col min="773" max="773" width="15.453125" style="108" customWidth="1"/>
    <col min="774" max="774" width="12.1796875" style="108" customWidth="1"/>
    <col min="775" max="775" width="17" style="108" customWidth="1"/>
    <col min="776" max="776" width="11.26953125" style="108" customWidth="1"/>
    <col min="777" max="777" width="17.26953125" style="108" customWidth="1"/>
    <col min="778" max="778" width="12" style="108" customWidth="1"/>
    <col min="779" max="779" width="16.7265625" style="108" customWidth="1"/>
    <col min="780" max="780" width="11.54296875" style="108" customWidth="1"/>
    <col min="781" max="781" width="16.1796875" style="108" customWidth="1"/>
    <col min="782" max="782" width="11.453125" style="108" customWidth="1"/>
    <col min="783" max="783" width="16.1796875" style="108" customWidth="1"/>
    <col min="784" max="784" width="11.26953125" style="108" customWidth="1"/>
    <col min="785" max="785" width="29.26953125" style="108" customWidth="1"/>
    <col min="786" max="786" width="39" style="108" customWidth="1"/>
    <col min="787" max="787" width="7.26953125" style="108" customWidth="1"/>
    <col min="788" max="788" width="29.26953125" style="108" customWidth="1"/>
    <col min="789" max="789" width="35.1796875" style="108" customWidth="1"/>
    <col min="790" max="1024" width="11.453125" style="108"/>
    <col min="1025" max="1025" width="21" style="108" customWidth="1"/>
    <col min="1026" max="1026" width="27.1796875" style="108" customWidth="1"/>
    <col min="1027" max="1027" width="16.54296875" style="108" customWidth="1"/>
    <col min="1028" max="1028" width="9.81640625" style="108" customWidth="1"/>
    <col min="1029" max="1029" width="15.453125" style="108" customWidth="1"/>
    <col min="1030" max="1030" width="12.1796875" style="108" customWidth="1"/>
    <col min="1031" max="1031" width="17" style="108" customWidth="1"/>
    <col min="1032" max="1032" width="11.26953125" style="108" customWidth="1"/>
    <col min="1033" max="1033" width="17.26953125" style="108" customWidth="1"/>
    <col min="1034" max="1034" width="12" style="108" customWidth="1"/>
    <col min="1035" max="1035" width="16.7265625" style="108" customWidth="1"/>
    <col min="1036" max="1036" width="11.54296875" style="108" customWidth="1"/>
    <col min="1037" max="1037" width="16.1796875" style="108" customWidth="1"/>
    <col min="1038" max="1038" width="11.453125" style="108" customWidth="1"/>
    <col min="1039" max="1039" width="16.1796875" style="108" customWidth="1"/>
    <col min="1040" max="1040" width="11.26953125" style="108" customWidth="1"/>
    <col min="1041" max="1041" width="29.26953125" style="108" customWidth="1"/>
    <col min="1042" max="1042" width="39" style="108" customWidth="1"/>
    <col min="1043" max="1043" width="7.26953125" style="108" customWidth="1"/>
    <col min="1044" max="1044" width="29.26953125" style="108" customWidth="1"/>
    <col min="1045" max="1045" width="35.1796875" style="108" customWidth="1"/>
    <col min="1046" max="1280" width="11.453125" style="108"/>
    <col min="1281" max="1281" width="21" style="108" customWidth="1"/>
    <col min="1282" max="1282" width="27.1796875" style="108" customWidth="1"/>
    <col min="1283" max="1283" width="16.54296875" style="108" customWidth="1"/>
    <col min="1284" max="1284" width="9.81640625" style="108" customWidth="1"/>
    <col min="1285" max="1285" width="15.453125" style="108" customWidth="1"/>
    <col min="1286" max="1286" width="12.1796875" style="108" customWidth="1"/>
    <col min="1287" max="1287" width="17" style="108" customWidth="1"/>
    <col min="1288" max="1288" width="11.26953125" style="108" customWidth="1"/>
    <col min="1289" max="1289" width="17.26953125" style="108" customWidth="1"/>
    <col min="1290" max="1290" width="12" style="108" customWidth="1"/>
    <col min="1291" max="1291" width="16.7265625" style="108" customWidth="1"/>
    <col min="1292" max="1292" width="11.54296875" style="108" customWidth="1"/>
    <col min="1293" max="1293" width="16.1796875" style="108" customWidth="1"/>
    <col min="1294" max="1294" width="11.453125" style="108" customWidth="1"/>
    <col min="1295" max="1295" width="16.1796875" style="108" customWidth="1"/>
    <col min="1296" max="1296" width="11.26953125" style="108" customWidth="1"/>
    <col min="1297" max="1297" width="29.26953125" style="108" customWidth="1"/>
    <col min="1298" max="1298" width="39" style="108" customWidth="1"/>
    <col min="1299" max="1299" width="7.26953125" style="108" customWidth="1"/>
    <col min="1300" max="1300" width="29.26953125" style="108" customWidth="1"/>
    <col min="1301" max="1301" width="35.1796875" style="108" customWidth="1"/>
    <col min="1302" max="1536" width="11.453125" style="108"/>
    <col min="1537" max="1537" width="21" style="108" customWidth="1"/>
    <col min="1538" max="1538" width="27.1796875" style="108" customWidth="1"/>
    <col min="1539" max="1539" width="16.54296875" style="108" customWidth="1"/>
    <col min="1540" max="1540" width="9.81640625" style="108" customWidth="1"/>
    <col min="1541" max="1541" width="15.453125" style="108" customWidth="1"/>
    <col min="1542" max="1542" width="12.1796875" style="108" customWidth="1"/>
    <col min="1543" max="1543" width="17" style="108" customWidth="1"/>
    <col min="1544" max="1544" width="11.26953125" style="108" customWidth="1"/>
    <col min="1545" max="1545" width="17.26953125" style="108" customWidth="1"/>
    <col min="1546" max="1546" width="12" style="108" customWidth="1"/>
    <col min="1547" max="1547" width="16.7265625" style="108" customWidth="1"/>
    <col min="1548" max="1548" width="11.54296875" style="108" customWidth="1"/>
    <col min="1549" max="1549" width="16.1796875" style="108" customWidth="1"/>
    <col min="1550" max="1550" width="11.453125" style="108" customWidth="1"/>
    <col min="1551" max="1551" width="16.1796875" style="108" customWidth="1"/>
    <col min="1552" max="1552" width="11.26953125" style="108" customWidth="1"/>
    <col min="1553" max="1553" width="29.26953125" style="108" customWidth="1"/>
    <col min="1554" max="1554" width="39" style="108" customWidth="1"/>
    <col min="1555" max="1555" width="7.26953125" style="108" customWidth="1"/>
    <col min="1556" max="1556" width="29.26953125" style="108" customWidth="1"/>
    <col min="1557" max="1557" width="35.1796875" style="108" customWidth="1"/>
    <col min="1558" max="1792" width="11.453125" style="108"/>
    <col min="1793" max="1793" width="21" style="108" customWidth="1"/>
    <col min="1794" max="1794" width="27.1796875" style="108" customWidth="1"/>
    <col min="1795" max="1795" width="16.54296875" style="108" customWidth="1"/>
    <col min="1796" max="1796" width="9.81640625" style="108" customWidth="1"/>
    <col min="1797" max="1797" width="15.453125" style="108" customWidth="1"/>
    <col min="1798" max="1798" width="12.1796875" style="108" customWidth="1"/>
    <col min="1799" max="1799" width="17" style="108" customWidth="1"/>
    <col min="1800" max="1800" width="11.26953125" style="108" customWidth="1"/>
    <col min="1801" max="1801" width="17.26953125" style="108" customWidth="1"/>
    <col min="1802" max="1802" width="12" style="108" customWidth="1"/>
    <col min="1803" max="1803" width="16.7265625" style="108" customWidth="1"/>
    <col min="1804" max="1804" width="11.54296875" style="108" customWidth="1"/>
    <col min="1805" max="1805" width="16.1796875" style="108" customWidth="1"/>
    <col min="1806" max="1806" width="11.453125" style="108" customWidth="1"/>
    <col min="1807" max="1807" width="16.1796875" style="108" customWidth="1"/>
    <col min="1808" max="1808" width="11.26953125" style="108" customWidth="1"/>
    <col min="1809" max="1809" width="29.26953125" style="108" customWidth="1"/>
    <col min="1810" max="1810" width="39" style="108" customWidth="1"/>
    <col min="1811" max="1811" width="7.26953125" style="108" customWidth="1"/>
    <col min="1812" max="1812" width="29.26953125" style="108" customWidth="1"/>
    <col min="1813" max="1813" width="35.1796875" style="108" customWidth="1"/>
    <col min="1814" max="2048" width="11.453125" style="108"/>
    <col min="2049" max="2049" width="21" style="108" customWidth="1"/>
    <col min="2050" max="2050" width="27.1796875" style="108" customWidth="1"/>
    <col min="2051" max="2051" width="16.54296875" style="108" customWidth="1"/>
    <col min="2052" max="2052" width="9.81640625" style="108" customWidth="1"/>
    <col min="2053" max="2053" width="15.453125" style="108" customWidth="1"/>
    <col min="2054" max="2054" width="12.1796875" style="108" customWidth="1"/>
    <col min="2055" max="2055" width="17" style="108" customWidth="1"/>
    <col min="2056" max="2056" width="11.26953125" style="108" customWidth="1"/>
    <col min="2057" max="2057" width="17.26953125" style="108" customWidth="1"/>
    <col min="2058" max="2058" width="12" style="108" customWidth="1"/>
    <col min="2059" max="2059" width="16.7265625" style="108" customWidth="1"/>
    <col min="2060" max="2060" width="11.54296875" style="108" customWidth="1"/>
    <col min="2061" max="2061" width="16.1796875" style="108" customWidth="1"/>
    <col min="2062" max="2062" width="11.453125" style="108" customWidth="1"/>
    <col min="2063" max="2063" width="16.1796875" style="108" customWidth="1"/>
    <col min="2064" max="2064" width="11.26953125" style="108" customWidth="1"/>
    <col min="2065" max="2065" width="29.26953125" style="108" customWidth="1"/>
    <col min="2066" max="2066" width="39" style="108" customWidth="1"/>
    <col min="2067" max="2067" width="7.26953125" style="108" customWidth="1"/>
    <col min="2068" max="2068" width="29.26953125" style="108" customWidth="1"/>
    <col min="2069" max="2069" width="35.1796875" style="108" customWidth="1"/>
    <col min="2070" max="2304" width="11.453125" style="108"/>
    <col min="2305" max="2305" width="21" style="108" customWidth="1"/>
    <col min="2306" max="2306" width="27.1796875" style="108" customWidth="1"/>
    <col min="2307" max="2307" width="16.54296875" style="108" customWidth="1"/>
    <col min="2308" max="2308" width="9.81640625" style="108" customWidth="1"/>
    <col min="2309" max="2309" width="15.453125" style="108" customWidth="1"/>
    <col min="2310" max="2310" width="12.1796875" style="108" customWidth="1"/>
    <col min="2311" max="2311" width="17" style="108" customWidth="1"/>
    <col min="2312" max="2312" width="11.26953125" style="108" customWidth="1"/>
    <col min="2313" max="2313" width="17.26953125" style="108" customWidth="1"/>
    <col min="2314" max="2314" width="12" style="108" customWidth="1"/>
    <col min="2315" max="2315" width="16.7265625" style="108" customWidth="1"/>
    <col min="2316" max="2316" width="11.54296875" style="108" customWidth="1"/>
    <col min="2317" max="2317" width="16.1796875" style="108" customWidth="1"/>
    <col min="2318" max="2318" width="11.453125" style="108" customWidth="1"/>
    <col min="2319" max="2319" width="16.1796875" style="108" customWidth="1"/>
    <col min="2320" max="2320" width="11.26953125" style="108" customWidth="1"/>
    <col min="2321" max="2321" width="29.26953125" style="108" customWidth="1"/>
    <col min="2322" max="2322" width="39" style="108" customWidth="1"/>
    <col min="2323" max="2323" width="7.26953125" style="108" customWidth="1"/>
    <col min="2324" max="2324" width="29.26953125" style="108" customWidth="1"/>
    <col min="2325" max="2325" width="35.1796875" style="108" customWidth="1"/>
    <col min="2326" max="2560" width="11.453125" style="108"/>
    <col min="2561" max="2561" width="21" style="108" customWidth="1"/>
    <col min="2562" max="2562" width="27.1796875" style="108" customWidth="1"/>
    <col min="2563" max="2563" width="16.54296875" style="108" customWidth="1"/>
    <col min="2564" max="2564" width="9.81640625" style="108" customWidth="1"/>
    <col min="2565" max="2565" width="15.453125" style="108" customWidth="1"/>
    <col min="2566" max="2566" width="12.1796875" style="108" customWidth="1"/>
    <col min="2567" max="2567" width="17" style="108" customWidth="1"/>
    <col min="2568" max="2568" width="11.26953125" style="108" customWidth="1"/>
    <col min="2569" max="2569" width="17.26953125" style="108" customWidth="1"/>
    <col min="2570" max="2570" width="12" style="108" customWidth="1"/>
    <col min="2571" max="2571" width="16.7265625" style="108" customWidth="1"/>
    <col min="2572" max="2572" width="11.54296875" style="108" customWidth="1"/>
    <col min="2573" max="2573" width="16.1796875" style="108" customWidth="1"/>
    <col min="2574" max="2574" width="11.453125" style="108" customWidth="1"/>
    <col min="2575" max="2575" width="16.1796875" style="108" customWidth="1"/>
    <col min="2576" max="2576" width="11.26953125" style="108" customWidth="1"/>
    <col min="2577" max="2577" width="29.26953125" style="108" customWidth="1"/>
    <col min="2578" max="2578" width="39" style="108" customWidth="1"/>
    <col min="2579" max="2579" width="7.26953125" style="108" customWidth="1"/>
    <col min="2580" max="2580" width="29.26953125" style="108" customWidth="1"/>
    <col min="2581" max="2581" width="35.1796875" style="108" customWidth="1"/>
    <col min="2582" max="2816" width="11.453125" style="108"/>
    <col min="2817" max="2817" width="21" style="108" customWidth="1"/>
    <col min="2818" max="2818" width="27.1796875" style="108" customWidth="1"/>
    <col min="2819" max="2819" width="16.54296875" style="108" customWidth="1"/>
    <col min="2820" max="2820" width="9.81640625" style="108" customWidth="1"/>
    <col min="2821" max="2821" width="15.453125" style="108" customWidth="1"/>
    <col min="2822" max="2822" width="12.1796875" style="108" customWidth="1"/>
    <col min="2823" max="2823" width="17" style="108" customWidth="1"/>
    <col min="2824" max="2824" width="11.26953125" style="108" customWidth="1"/>
    <col min="2825" max="2825" width="17.26953125" style="108" customWidth="1"/>
    <col min="2826" max="2826" width="12" style="108" customWidth="1"/>
    <col min="2827" max="2827" width="16.7265625" style="108" customWidth="1"/>
    <col min="2828" max="2828" width="11.54296875" style="108" customWidth="1"/>
    <col min="2829" max="2829" width="16.1796875" style="108" customWidth="1"/>
    <col min="2830" max="2830" width="11.453125" style="108" customWidth="1"/>
    <col min="2831" max="2831" width="16.1796875" style="108" customWidth="1"/>
    <col min="2832" max="2832" width="11.26953125" style="108" customWidth="1"/>
    <col min="2833" max="2833" width="29.26953125" style="108" customWidth="1"/>
    <col min="2834" max="2834" width="39" style="108" customWidth="1"/>
    <col min="2835" max="2835" width="7.26953125" style="108" customWidth="1"/>
    <col min="2836" max="2836" width="29.26953125" style="108" customWidth="1"/>
    <col min="2837" max="2837" width="35.1796875" style="108" customWidth="1"/>
    <col min="2838" max="3072" width="11.453125" style="108"/>
    <col min="3073" max="3073" width="21" style="108" customWidth="1"/>
    <col min="3074" max="3074" width="27.1796875" style="108" customWidth="1"/>
    <col min="3075" max="3075" width="16.54296875" style="108" customWidth="1"/>
    <col min="3076" max="3076" width="9.81640625" style="108" customWidth="1"/>
    <col min="3077" max="3077" width="15.453125" style="108" customWidth="1"/>
    <col min="3078" max="3078" width="12.1796875" style="108" customWidth="1"/>
    <col min="3079" max="3079" width="17" style="108" customWidth="1"/>
    <col min="3080" max="3080" width="11.26953125" style="108" customWidth="1"/>
    <col min="3081" max="3081" width="17.26953125" style="108" customWidth="1"/>
    <col min="3082" max="3082" width="12" style="108" customWidth="1"/>
    <col min="3083" max="3083" width="16.7265625" style="108" customWidth="1"/>
    <col min="3084" max="3084" width="11.54296875" style="108" customWidth="1"/>
    <col min="3085" max="3085" width="16.1796875" style="108" customWidth="1"/>
    <col min="3086" max="3086" width="11.453125" style="108" customWidth="1"/>
    <col min="3087" max="3087" width="16.1796875" style="108" customWidth="1"/>
    <col min="3088" max="3088" width="11.26953125" style="108" customWidth="1"/>
    <col min="3089" max="3089" width="29.26953125" style="108" customWidth="1"/>
    <col min="3090" max="3090" width="39" style="108" customWidth="1"/>
    <col min="3091" max="3091" width="7.26953125" style="108" customWidth="1"/>
    <col min="3092" max="3092" width="29.26953125" style="108" customWidth="1"/>
    <col min="3093" max="3093" width="35.1796875" style="108" customWidth="1"/>
    <col min="3094" max="3328" width="11.453125" style="108"/>
    <col min="3329" max="3329" width="21" style="108" customWidth="1"/>
    <col min="3330" max="3330" width="27.1796875" style="108" customWidth="1"/>
    <col min="3331" max="3331" width="16.54296875" style="108" customWidth="1"/>
    <col min="3332" max="3332" width="9.81640625" style="108" customWidth="1"/>
    <col min="3333" max="3333" width="15.453125" style="108" customWidth="1"/>
    <col min="3334" max="3334" width="12.1796875" style="108" customWidth="1"/>
    <col min="3335" max="3335" width="17" style="108" customWidth="1"/>
    <col min="3336" max="3336" width="11.26953125" style="108" customWidth="1"/>
    <col min="3337" max="3337" width="17.26953125" style="108" customWidth="1"/>
    <col min="3338" max="3338" width="12" style="108" customWidth="1"/>
    <col min="3339" max="3339" width="16.7265625" style="108" customWidth="1"/>
    <col min="3340" max="3340" width="11.54296875" style="108" customWidth="1"/>
    <col min="3341" max="3341" width="16.1796875" style="108" customWidth="1"/>
    <col min="3342" max="3342" width="11.453125" style="108" customWidth="1"/>
    <col min="3343" max="3343" width="16.1796875" style="108" customWidth="1"/>
    <col min="3344" max="3344" width="11.26953125" style="108" customWidth="1"/>
    <col min="3345" max="3345" width="29.26953125" style="108" customWidth="1"/>
    <col min="3346" max="3346" width="39" style="108" customWidth="1"/>
    <col min="3347" max="3347" width="7.26953125" style="108" customWidth="1"/>
    <col min="3348" max="3348" width="29.26953125" style="108" customWidth="1"/>
    <col min="3349" max="3349" width="35.1796875" style="108" customWidth="1"/>
    <col min="3350" max="3584" width="11.453125" style="108"/>
    <col min="3585" max="3585" width="21" style="108" customWidth="1"/>
    <col min="3586" max="3586" width="27.1796875" style="108" customWidth="1"/>
    <col min="3587" max="3587" width="16.54296875" style="108" customWidth="1"/>
    <col min="3588" max="3588" width="9.81640625" style="108" customWidth="1"/>
    <col min="3589" max="3589" width="15.453125" style="108" customWidth="1"/>
    <col min="3590" max="3590" width="12.1796875" style="108" customWidth="1"/>
    <col min="3591" max="3591" width="17" style="108" customWidth="1"/>
    <col min="3592" max="3592" width="11.26953125" style="108" customWidth="1"/>
    <col min="3593" max="3593" width="17.26953125" style="108" customWidth="1"/>
    <col min="3594" max="3594" width="12" style="108" customWidth="1"/>
    <col min="3595" max="3595" width="16.7265625" style="108" customWidth="1"/>
    <col min="3596" max="3596" width="11.54296875" style="108" customWidth="1"/>
    <col min="3597" max="3597" width="16.1796875" style="108" customWidth="1"/>
    <col min="3598" max="3598" width="11.453125" style="108" customWidth="1"/>
    <col min="3599" max="3599" width="16.1796875" style="108" customWidth="1"/>
    <col min="3600" max="3600" width="11.26953125" style="108" customWidth="1"/>
    <col min="3601" max="3601" width="29.26953125" style="108" customWidth="1"/>
    <col min="3602" max="3602" width="39" style="108" customWidth="1"/>
    <col min="3603" max="3603" width="7.26953125" style="108" customWidth="1"/>
    <col min="3604" max="3604" width="29.26953125" style="108" customWidth="1"/>
    <col min="3605" max="3605" width="35.1796875" style="108" customWidth="1"/>
    <col min="3606" max="3840" width="11.453125" style="108"/>
    <col min="3841" max="3841" width="21" style="108" customWidth="1"/>
    <col min="3842" max="3842" width="27.1796875" style="108" customWidth="1"/>
    <col min="3843" max="3843" width="16.54296875" style="108" customWidth="1"/>
    <col min="3844" max="3844" width="9.81640625" style="108" customWidth="1"/>
    <col min="3845" max="3845" width="15.453125" style="108" customWidth="1"/>
    <col min="3846" max="3846" width="12.1796875" style="108" customWidth="1"/>
    <col min="3847" max="3847" width="17" style="108" customWidth="1"/>
    <col min="3848" max="3848" width="11.26953125" style="108" customWidth="1"/>
    <col min="3849" max="3849" width="17.26953125" style="108" customWidth="1"/>
    <col min="3850" max="3850" width="12" style="108" customWidth="1"/>
    <col min="3851" max="3851" width="16.7265625" style="108" customWidth="1"/>
    <col min="3852" max="3852" width="11.54296875" style="108" customWidth="1"/>
    <col min="3853" max="3853" width="16.1796875" style="108" customWidth="1"/>
    <col min="3854" max="3854" width="11.453125" style="108" customWidth="1"/>
    <col min="3855" max="3855" width="16.1796875" style="108" customWidth="1"/>
    <col min="3856" max="3856" width="11.26953125" style="108" customWidth="1"/>
    <col min="3857" max="3857" width="29.26953125" style="108" customWidth="1"/>
    <col min="3858" max="3858" width="39" style="108" customWidth="1"/>
    <col min="3859" max="3859" width="7.26953125" style="108" customWidth="1"/>
    <col min="3860" max="3860" width="29.26953125" style="108" customWidth="1"/>
    <col min="3861" max="3861" width="35.1796875" style="108" customWidth="1"/>
    <col min="3862" max="4096" width="11.453125" style="108"/>
    <col min="4097" max="4097" width="21" style="108" customWidth="1"/>
    <col min="4098" max="4098" width="27.1796875" style="108" customWidth="1"/>
    <col min="4099" max="4099" width="16.54296875" style="108" customWidth="1"/>
    <col min="4100" max="4100" width="9.81640625" style="108" customWidth="1"/>
    <col min="4101" max="4101" width="15.453125" style="108" customWidth="1"/>
    <col min="4102" max="4102" width="12.1796875" style="108" customWidth="1"/>
    <col min="4103" max="4103" width="17" style="108" customWidth="1"/>
    <col min="4104" max="4104" width="11.26953125" style="108" customWidth="1"/>
    <col min="4105" max="4105" width="17.26953125" style="108" customWidth="1"/>
    <col min="4106" max="4106" width="12" style="108" customWidth="1"/>
    <col min="4107" max="4107" width="16.7265625" style="108" customWidth="1"/>
    <col min="4108" max="4108" width="11.54296875" style="108" customWidth="1"/>
    <col min="4109" max="4109" width="16.1796875" style="108" customWidth="1"/>
    <col min="4110" max="4110" width="11.453125" style="108" customWidth="1"/>
    <col min="4111" max="4111" width="16.1796875" style="108" customWidth="1"/>
    <col min="4112" max="4112" width="11.26953125" style="108" customWidth="1"/>
    <col min="4113" max="4113" width="29.26953125" style="108" customWidth="1"/>
    <col min="4114" max="4114" width="39" style="108" customWidth="1"/>
    <col min="4115" max="4115" width="7.26953125" style="108" customWidth="1"/>
    <col min="4116" max="4116" width="29.26953125" style="108" customWidth="1"/>
    <col min="4117" max="4117" width="35.1796875" style="108" customWidth="1"/>
    <col min="4118" max="4352" width="11.453125" style="108"/>
    <col min="4353" max="4353" width="21" style="108" customWidth="1"/>
    <col min="4354" max="4354" width="27.1796875" style="108" customWidth="1"/>
    <col min="4355" max="4355" width="16.54296875" style="108" customWidth="1"/>
    <col min="4356" max="4356" width="9.81640625" style="108" customWidth="1"/>
    <col min="4357" max="4357" width="15.453125" style="108" customWidth="1"/>
    <col min="4358" max="4358" width="12.1796875" style="108" customWidth="1"/>
    <col min="4359" max="4359" width="17" style="108" customWidth="1"/>
    <col min="4360" max="4360" width="11.26953125" style="108" customWidth="1"/>
    <col min="4361" max="4361" width="17.26953125" style="108" customWidth="1"/>
    <col min="4362" max="4362" width="12" style="108" customWidth="1"/>
    <col min="4363" max="4363" width="16.7265625" style="108" customWidth="1"/>
    <col min="4364" max="4364" width="11.54296875" style="108" customWidth="1"/>
    <col min="4365" max="4365" width="16.1796875" style="108" customWidth="1"/>
    <col min="4366" max="4366" width="11.453125" style="108" customWidth="1"/>
    <col min="4367" max="4367" width="16.1796875" style="108" customWidth="1"/>
    <col min="4368" max="4368" width="11.26953125" style="108" customWidth="1"/>
    <col min="4369" max="4369" width="29.26953125" style="108" customWidth="1"/>
    <col min="4370" max="4370" width="39" style="108" customWidth="1"/>
    <col min="4371" max="4371" width="7.26953125" style="108" customWidth="1"/>
    <col min="4372" max="4372" width="29.26953125" style="108" customWidth="1"/>
    <col min="4373" max="4373" width="35.1796875" style="108" customWidth="1"/>
    <col min="4374" max="4608" width="11.453125" style="108"/>
    <col min="4609" max="4609" width="21" style="108" customWidth="1"/>
    <col min="4610" max="4610" width="27.1796875" style="108" customWidth="1"/>
    <col min="4611" max="4611" width="16.54296875" style="108" customWidth="1"/>
    <col min="4612" max="4612" width="9.81640625" style="108" customWidth="1"/>
    <col min="4613" max="4613" width="15.453125" style="108" customWidth="1"/>
    <col min="4614" max="4614" width="12.1796875" style="108" customWidth="1"/>
    <col min="4615" max="4615" width="17" style="108" customWidth="1"/>
    <col min="4616" max="4616" width="11.26953125" style="108" customWidth="1"/>
    <col min="4617" max="4617" width="17.26953125" style="108" customWidth="1"/>
    <col min="4618" max="4618" width="12" style="108" customWidth="1"/>
    <col min="4619" max="4619" width="16.7265625" style="108" customWidth="1"/>
    <col min="4620" max="4620" width="11.54296875" style="108" customWidth="1"/>
    <col min="4621" max="4621" width="16.1796875" style="108" customWidth="1"/>
    <col min="4622" max="4622" width="11.453125" style="108" customWidth="1"/>
    <col min="4623" max="4623" width="16.1796875" style="108" customWidth="1"/>
    <col min="4624" max="4624" width="11.26953125" style="108" customWidth="1"/>
    <col min="4625" max="4625" width="29.26953125" style="108" customWidth="1"/>
    <col min="4626" max="4626" width="39" style="108" customWidth="1"/>
    <col min="4627" max="4627" width="7.26953125" style="108" customWidth="1"/>
    <col min="4628" max="4628" width="29.26953125" style="108" customWidth="1"/>
    <col min="4629" max="4629" width="35.1796875" style="108" customWidth="1"/>
    <col min="4630" max="4864" width="11.453125" style="108"/>
    <col min="4865" max="4865" width="21" style="108" customWidth="1"/>
    <col min="4866" max="4866" width="27.1796875" style="108" customWidth="1"/>
    <col min="4867" max="4867" width="16.54296875" style="108" customWidth="1"/>
    <col min="4868" max="4868" width="9.81640625" style="108" customWidth="1"/>
    <col min="4869" max="4869" width="15.453125" style="108" customWidth="1"/>
    <col min="4870" max="4870" width="12.1796875" style="108" customWidth="1"/>
    <col min="4871" max="4871" width="17" style="108" customWidth="1"/>
    <col min="4872" max="4872" width="11.26953125" style="108" customWidth="1"/>
    <col min="4873" max="4873" width="17.26953125" style="108" customWidth="1"/>
    <col min="4874" max="4874" width="12" style="108" customWidth="1"/>
    <col min="4875" max="4875" width="16.7265625" style="108" customWidth="1"/>
    <col min="4876" max="4876" width="11.54296875" style="108" customWidth="1"/>
    <col min="4877" max="4877" width="16.1796875" style="108" customWidth="1"/>
    <col min="4878" max="4878" width="11.453125" style="108" customWidth="1"/>
    <col min="4879" max="4879" width="16.1796875" style="108" customWidth="1"/>
    <col min="4880" max="4880" width="11.26953125" style="108" customWidth="1"/>
    <col min="4881" max="4881" width="29.26953125" style="108" customWidth="1"/>
    <col min="4882" max="4882" width="39" style="108" customWidth="1"/>
    <col min="4883" max="4883" width="7.26953125" style="108" customWidth="1"/>
    <col min="4884" max="4884" width="29.26953125" style="108" customWidth="1"/>
    <col min="4885" max="4885" width="35.1796875" style="108" customWidth="1"/>
    <col min="4886" max="5120" width="11.453125" style="108"/>
    <col min="5121" max="5121" width="21" style="108" customWidth="1"/>
    <col min="5122" max="5122" width="27.1796875" style="108" customWidth="1"/>
    <col min="5123" max="5123" width="16.54296875" style="108" customWidth="1"/>
    <col min="5124" max="5124" width="9.81640625" style="108" customWidth="1"/>
    <col min="5125" max="5125" width="15.453125" style="108" customWidth="1"/>
    <col min="5126" max="5126" width="12.1796875" style="108" customWidth="1"/>
    <col min="5127" max="5127" width="17" style="108" customWidth="1"/>
    <col min="5128" max="5128" width="11.26953125" style="108" customWidth="1"/>
    <col min="5129" max="5129" width="17.26953125" style="108" customWidth="1"/>
    <col min="5130" max="5130" width="12" style="108" customWidth="1"/>
    <col min="5131" max="5131" width="16.7265625" style="108" customWidth="1"/>
    <col min="5132" max="5132" width="11.54296875" style="108" customWidth="1"/>
    <col min="5133" max="5133" width="16.1796875" style="108" customWidth="1"/>
    <col min="5134" max="5134" width="11.453125" style="108" customWidth="1"/>
    <col min="5135" max="5135" width="16.1796875" style="108" customWidth="1"/>
    <col min="5136" max="5136" width="11.26953125" style="108" customWidth="1"/>
    <col min="5137" max="5137" width="29.26953125" style="108" customWidth="1"/>
    <col min="5138" max="5138" width="39" style="108" customWidth="1"/>
    <col min="5139" max="5139" width="7.26953125" style="108" customWidth="1"/>
    <col min="5140" max="5140" width="29.26953125" style="108" customWidth="1"/>
    <col min="5141" max="5141" width="35.1796875" style="108" customWidth="1"/>
    <col min="5142" max="5376" width="11.453125" style="108"/>
    <col min="5377" max="5377" width="21" style="108" customWidth="1"/>
    <col min="5378" max="5378" width="27.1796875" style="108" customWidth="1"/>
    <col min="5379" max="5379" width="16.54296875" style="108" customWidth="1"/>
    <col min="5380" max="5380" width="9.81640625" style="108" customWidth="1"/>
    <col min="5381" max="5381" width="15.453125" style="108" customWidth="1"/>
    <col min="5382" max="5382" width="12.1796875" style="108" customWidth="1"/>
    <col min="5383" max="5383" width="17" style="108" customWidth="1"/>
    <col min="5384" max="5384" width="11.26953125" style="108" customWidth="1"/>
    <col min="5385" max="5385" width="17.26953125" style="108" customWidth="1"/>
    <col min="5386" max="5386" width="12" style="108" customWidth="1"/>
    <col min="5387" max="5387" width="16.7265625" style="108" customWidth="1"/>
    <col min="5388" max="5388" width="11.54296875" style="108" customWidth="1"/>
    <col min="5389" max="5389" width="16.1796875" style="108" customWidth="1"/>
    <col min="5390" max="5390" width="11.453125" style="108" customWidth="1"/>
    <col min="5391" max="5391" width="16.1796875" style="108" customWidth="1"/>
    <col min="5392" max="5392" width="11.26953125" style="108" customWidth="1"/>
    <col min="5393" max="5393" width="29.26953125" style="108" customWidth="1"/>
    <col min="5394" max="5394" width="39" style="108" customWidth="1"/>
    <col min="5395" max="5395" width="7.26953125" style="108" customWidth="1"/>
    <col min="5396" max="5396" width="29.26953125" style="108" customWidth="1"/>
    <col min="5397" max="5397" width="35.1796875" style="108" customWidth="1"/>
    <col min="5398" max="5632" width="11.453125" style="108"/>
    <col min="5633" max="5633" width="21" style="108" customWidth="1"/>
    <col min="5634" max="5634" width="27.1796875" style="108" customWidth="1"/>
    <col min="5635" max="5635" width="16.54296875" style="108" customWidth="1"/>
    <col min="5636" max="5636" width="9.81640625" style="108" customWidth="1"/>
    <col min="5637" max="5637" width="15.453125" style="108" customWidth="1"/>
    <col min="5638" max="5638" width="12.1796875" style="108" customWidth="1"/>
    <col min="5639" max="5639" width="17" style="108" customWidth="1"/>
    <col min="5640" max="5640" width="11.26953125" style="108" customWidth="1"/>
    <col min="5641" max="5641" width="17.26953125" style="108" customWidth="1"/>
    <col min="5642" max="5642" width="12" style="108" customWidth="1"/>
    <col min="5643" max="5643" width="16.7265625" style="108" customWidth="1"/>
    <col min="5644" max="5644" width="11.54296875" style="108" customWidth="1"/>
    <col min="5645" max="5645" width="16.1796875" style="108" customWidth="1"/>
    <col min="5646" max="5646" width="11.453125" style="108" customWidth="1"/>
    <col min="5647" max="5647" width="16.1796875" style="108" customWidth="1"/>
    <col min="5648" max="5648" width="11.26953125" style="108" customWidth="1"/>
    <col min="5649" max="5649" width="29.26953125" style="108" customWidth="1"/>
    <col min="5650" max="5650" width="39" style="108" customWidth="1"/>
    <col min="5651" max="5651" width="7.26953125" style="108" customWidth="1"/>
    <col min="5652" max="5652" width="29.26953125" style="108" customWidth="1"/>
    <col min="5653" max="5653" width="35.1796875" style="108" customWidth="1"/>
    <col min="5654" max="5888" width="11.453125" style="108"/>
    <col min="5889" max="5889" width="21" style="108" customWidth="1"/>
    <col min="5890" max="5890" width="27.1796875" style="108" customWidth="1"/>
    <col min="5891" max="5891" width="16.54296875" style="108" customWidth="1"/>
    <col min="5892" max="5892" width="9.81640625" style="108" customWidth="1"/>
    <col min="5893" max="5893" width="15.453125" style="108" customWidth="1"/>
    <col min="5894" max="5894" width="12.1796875" style="108" customWidth="1"/>
    <col min="5895" max="5895" width="17" style="108" customWidth="1"/>
    <col min="5896" max="5896" width="11.26953125" style="108" customWidth="1"/>
    <col min="5897" max="5897" width="17.26953125" style="108" customWidth="1"/>
    <col min="5898" max="5898" width="12" style="108" customWidth="1"/>
    <col min="5899" max="5899" width="16.7265625" style="108" customWidth="1"/>
    <col min="5900" max="5900" width="11.54296875" style="108" customWidth="1"/>
    <col min="5901" max="5901" width="16.1796875" style="108" customWidth="1"/>
    <col min="5902" max="5902" width="11.453125" style="108" customWidth="1"/>
    <col min="5903" max="5903" width="16.1796875" style="108" customWidth="1"/>
    <col min="5904" max="5904" width="11.26953125" style="108" customWidth="1"/>
    <col min="5905" max="5905" width="29.26953125" style="108" customWidth="1"/>
    <col min="5906" max="5906" width="39" style="108" customWidth="1"/>
    <col min="5907" max="5907" width="7.26953125" style="108" customWidth="1"/>
    <col min="5908" max="5908" width="29.26953125" style="108" customWidth="1"/>
    <col min="5909" max="5909" width="35.1796875" style="108" customWidth="1"/>
    <col min="5910" max="6144" width="11.453125" style="108"/>
    <col min="6145" max="6145" width="21" style="108" customWidth="1"/>
    <col min="6146" max="6146" width="27.1796875" style="108" customWidth="1"/>
    <col min="6147" max="6147" width="16.54296875" style="108" customWidth="1"/>
    <col min="6148" max="6148" width="9.81640625" style="108" customWidth="1"/>
    <col min="6149" max="6149" width="15.453125" style="108" customWidth="1"/>
    <col min="6150" max="6150" width="12.1796875" style="108" customWidth="1"/>
    <col min="6151" max="6151" width="17" style="108" customWidth="1"/>
    <col min="6152" max="6152" width="11.26953125" style="108" customWidth="1"/>
    <col min="6153" max="6153" width="17.26953125" style="108" customWidth="1"/>
    <col min="6154" max="6154" width="12" style="108" customWidth="1"/>
    <col min="6155" max="6155" width="16.7265625" style="108" customWidth="1"/>
    <col min="6156" max="6156" width="11.54296875" style="108" customWidth="1"/>
    <col min="6157" max="6157" width="16.1796875" style="108" customWidth="1"/>
    <col min="6158" max="6158" width="11.453125" style="108" customWidth="1"/>
    <col min="6159" max="6159" width="16.1796875" style="108" customWidth="1"/>
    <col min="6160" max="6160" width="11.26953125" style="108" customWidth="1"/>
    <col min="6161" max="6161" width="29.26953125" style="108" customWidth="1"/>
    <col min="6162" max="6162" width="39" style="108" customWidth="1"/>
    <col min="6163" max="6163" width="7.26953125" style="108" customWidth="1"/>
    <col min="6164" max="6164" width="29.26953125" style="108" customWidth="1"/>
    <col min="6165" max="6165" width="35.1796875" style="108" customWidth="1"/>
    <col min="6166" max="6400" width="11.453125" style="108"/>
    <col min="6401" max="6401" width="21" style="108" customWidth="1"/>
    <col min="6402" max="6402" width="27.1796875" style="108" customWidth="1"/>
    <col min="6403" max="6403" width="16.54296875" style="108" customWidth="1"/>
    <col min="6404" max="6404" width="9.81640625" style="108" customWidth="1"/>
    <col min="6405" max="6405" width="15.453125" style="108" customWidth="1"/>
    <col min="6406" max="6406" width="12.1796875" style="108" customWidth="1"/>
    <col min="6407" max="6407" width="17" style="108" customWidth="1"/>
    <col min="6408" max="6408" width="11.26953125" style="108" customWidth="1"/>
    <col min="6409" max="6409" width="17.26953125" style="108" customWidth="1"/>
    <col min="6410" max="6410" width="12" style="108" customWidth="1"/>
    <col min="6411" max="6411" width="16.7265625" style="108" customWidth="1"/>
    <col min="6412" max="6412" width="11.54296875" style="108" customWidth="1"/>
    <col min="6413" max="6413" width="16.1796875" style="108" customWidth="1"/>
    <col min="6414" max="6414" width="11.453125" style="108" customWidth="1"/>
    <col min="6415" max="6415" width="16.1796875" style="108" customWidth="1"/>
    <col min="6416" max="6416" width="11.26953125" style="108" customWidth="1"/>
    <col min="6417" max="6417" width="29.26953125" style="108" customWidth="1"/>
    <col min="6418" max="6418" width="39" style="108" customWidth="1"/>
    <col min="6419" max="6419" width="7.26953125" style="108" customWidth="1"/>
    <col min="6420" max="6420" width="29.26953125" style="108" customWidth="1"/>
    <col min="6421" max="6421" width="35.1796875" style="108" customWidth="1"/>
    <col min="6422" max="6656" width="11.453125" style="108"/>
    <col min="6657" max="6657" width="21" style="108" customWidth="1"/>
    <col min="6658" max="6658" width="27.1796875" style="108" customWidth="1"/>
    <col min="6659" max="6659" width="16.54296875" style="108" customWidth="1"/>
    <col min="6660" max="6660" width="9.81640625" style="108" customWidth="1"/>
    <col min="6661" max="6661" width="15.453125" style="108" customWidth="1"/>
    <col min="6662" max="6662" width="12.1796875" style="108" customWidth="1"/>
    <col min="6663" max="6663" width="17" style="108" customWidth="1"/>
    <col min="6664" max="6664" width="11.26953125" style="108" customWidth="1"/>
    <col min="6665" max="6665" width="17.26953125" style="108" customWidth="1"/>
    <col min="6666" max="6666" width="12" style="108" customWidth="1"/>
    <col min="6667" max="6667" width="16.7265625" style="108" customWidth="1"/>
    <col min="6668" max="6668" width="11.54296875" style="108" customWidth="1"/>
    <col min="6669" max="6669" width="16.1796875" style="108" customWidth="1"/>
    <col min="6670" max="6670" width="11.453125" style="108" customWidth="1"/>
    <col min="6671" max="6671" width="16.1796875" style="108" customWidth="1"/>
    <col min="6672" max="6672" width="11.26953125" style="108" customWidth="1"/>
    <col min="6673" max="6673" width="29.26953125" style="108" customWidth="1"/>
    <col min="6674" max="6674" width="39" style="108" customWidth="1"/>
    <col min="6675" max="6675" width="7.26953125" style="108" customWidth="1"/>
    <col min="6676" max="6676" width="29.26953125" style="108" customWidth="1"/>
    <col min="6677" max="6677" width="35.1796875" style="108" customWidth="1"/>
    <col min="6678" max="6912" width="11.453125" style="108"/>
    <col min="6913" max="6913" width="21" style="108" customWidth="1"/>
    <col min="6914" max="6914" width="27.1796875" style="108" customWidth="1"/>
    <col min="6915" max="6915" width="16.54296875" style="108" customWidth="1"/>
    <col min="6916" max="6916" width="9.81640625" style="108" customWidth="1"/>
    <col min="6917" max="6917" width="15.453125" style="108" customWidth="1"/>
    <col min="6918" max="6918" width="12.1796875" style="108" customWidth="1"/>
    <col min="6919" max="6919" width="17" style="108" customWidth="1"/>
    <col min="6920" max="6920" width="11.26953125" style="108" customWidth="1"/>
    <col min="6921" max="6921" width="17.26953125" style="108" customWidth="1"/>
    <col min="6922" max="6922" width="12" style="108" customWidth="1"/>
    <col min="6923" max="6923" width="16.7265625" style="108" customWidth="1"/>
    <col min="6924" max="6924" width="11.54296875" style="108" customWidth="1"/>
    <col min="6925" max="6925" width="16.1796875" style="108" customWidth="1"/>
    <col min="6926" max="6926" width="11.453125" style="108" customWidth="1"/>
    <col min="6927" max="6927" width="16.1796875" style="108" customWidth="1"/>
    <col min="6928" max="6928" width="11.26953125" style="108" customWidth="1"/>
    <col min="6929" max="6929" width="29.26953125" style="108" customWidth="1"/>
    <col min="6930" max="6930" width="39" style="108" customWidth="1"/>
    <col min="6931" max="6931" width="7.26953125" style="108" customWidth="1"/>
    <col min="6932" max="6932" width="29.26953125" style="108" customWidth="1"/>
    <col min="6933" max="6933" width="35.1796875" style="108" customWidth="1"/>
    <col min="6934" max="7168" width="11.453125" style="108"/>
    <col min="7169" max="7169" width="21" style="108" customWidth="1"/>
    <col min="7170" max="7170" width="27.1796875" style="108" customWidth="1"/>
    <col min="7171" max="7171" width="16.54296875" style="108" customWidth="1"/>
    <col min="7172" max="7172" width="9.81640625" style="108" customWidth="1"/>
    <col min="7173" max="7173" width="15.453125" style="108" customWidth="1"/>
    <col min="7174" max="7174" width="12.1796875" style="108" customWidth="1"/>
    <col min="7175" max="7175" width="17" style="108" customWidth="1"/>
    <col min="7176" max="7176" width="11.26953125" style="108" customWidth="1"/>
    <col min="7177" max="7177" width="17.26953125" style="108" customWidth="1"/>
    <col min="7178" max="7178" width="12" style="108" customWidth="1"/>
    <col min="7179" max="7179" width="16.7265625" style="108" customWidth="1"/>
    <col min="7180" max="7180" width="11.54296875" style="108" customWidth="1"/>
    <col min="7181" max="7181" width="16.1796875" style="108" customWidth="1"/>
    <col min="7182" max="7182" width="11.453125" style="108" customWidth="1"/>
    <col min="7183" max="7183" width="16.1796875" style="108" customWidth="1"/>
    <col min="7184" max="7184" width="11.26953125" style="108" customWidth="1"/>
    <col min="7185" max="7185" width="29.26953125" style="108" customWidth="1"/>
    <col min="7186" max="7186" width="39" style="108" customWidth="1"/>
    <col min="7187" max="7187" width="7.26953125" style="108" customWidth="1"/>
    <col min="7188" max="7188" width="29.26953125" style="108" customWidth="1"/>
    <col min="7189" max="7189" width="35.1796875" style="108" customWidth="1"/>
    <col min="7190" max="7424" width="11.453125" style="108"/>
    <col min="7425" max="7425" width="21" style="108" customWidth="1"/>
    <col min="7426" max="7426" width="27.1796875" style="108" customWidth="1"/>
    <col min="7427" max="7427" width="16.54296875" style="108" customWidth="1"/>
    <col min="7428" max="7428" width="9.81640625" style="108" customWidth="1"/>
    <col min="7429" max="7429" width="15.453125" style="108" customWidth="1"/>
    <col min="7430" max="7430" width="12.1796875" style="108" customWidth="1"/>
    <col min="7431" max="7431" width="17" style="108" customWidth="1"/>
    <col min="7432" max="7432" width="11.26953125" style="108" customWidth="1"/>
    <col min="7433" max="7433" width="17.26953125" style="108" customWidth="1"/>
    <col min="7434" max="7434" width="12" style="108" customWidth="1"/>
    <col min="7435" max="7435" width="16.7265625" style="108" customWidth="1"/>
    <col min="7436" max="7436" width="11.54296875" style="108" customWidth="1"/>
    <col min="7437" max="7437" width="16.1796875" style="108" customWidth="1"/>
    <col min="7438" max="7438" width="11.453125" style="108" customWidth="1"/>
    <col min="7439" max="7439" width="16.1796875" style="108" customWidth="1"/>
    <col min="7440" max="7440" width="11.26953125" style="108" customWidth="1"/>
    <col min="7441" max="7441" width="29.26953125" style="108" customWidth="1"/>
    <col min="7442" max="7442" width="39" style="108" customWidth="1"/>
    <col min="7443" max="7443" width="7.26953125" style="108" customWidth="1"/>
    <col min="7444" max="7444" width="29.26953125" style="108" customWidth="1"/>
    <col min="7445" max="7445" width="35.1796875" style="108" customWidth="1"/>
    <col min="7446" max="7680" width="11.453125" style="108"/>
    <col min="7681" max="7681" width="21" style="108" customWidth="1"/>
    <col min="7682" max="7682" width="27.1796875" style="108" customWidth="1"/>
    <col min="7683" max="7683" width="16.54296875" style="108" customWidth="1"/>
    <col min="7684" max="7684" width="9.81640625" style="108" customWidth="1"/>
    <col min="7685" max="7685" width="15.453125" style="108" customWidth="1"/>
    <col min="7686" max="7686" width="12.1796875" style="108" customWidth="1"/>
    <col min="7687" max="7687" width="17" style="108" customWidth="1"/>
    <col min="7688" max="7688" width="11.26953125" style="108" customWidth="1"/>
    <col min="7689" max="7689" width="17.26953125" style="108" customWidth="1"/>
    <col min="7690" max="7690" width="12" style="108" customWidth="1"/>
    <col min="7691" max="7691" width="16.7265625" style="108" customWidth="1"/>
    <col min="7692" max="7692" width="11.54296875" style="108" customWidth="1"/>
    <col min="7693" max="7693" width="16.1796875" style="108" customWidth="1"/>
    <col min="7694" max="7694" width="11.453125" style="108" customWidth="1"/>
    <col min="7695" max="7695" width="16.1796875" style="108" customWidth="1"/>
    <col min="7696" max="7696" width="11.26953125" style="108" customWidth="1"/>
    <col min="7697" max="7697" width="29.26953125" style="108" customWidth="1"/>
    <col min="7698" max="7698" width="39" style="108" customWidth="1"/>
    <col min="7699" max="7699" width="7.26953125" style="108" customWidth="1"/>
    <col min="7700" max="7700" width="29.26953125" style="108" customWidth="1"/>
    <col min="7701" max="7701" width="35.1796875" style="108" customWidth="1"/>
    <col min="7702" max="7936" width="11.453125" style="108"/>
    <col min="7937" max="7937" width="21" style="108" customWidth="1"/>
    <col min="7938" max="7938" width="27.1796875" style="108" customWidth="1"/>
    <col min="7939" max="7939" width="16.54296875" style="108" customWidth="1"/>
    <col min="7940" max="7940" width="9.81640625" style="108" customWidth="1"/>
    <col min="7941" max="7941" width="15.453125" style="108" customWidth="1"/>
    <col min="7942" max="7942" width="12.1796875" style="108" customWidth="1"/>
    <col min="7943" max="7943" width="17" style="108" customWidth="1"/>
    <col min="7944" max="7944" width="11.26953125" style="108" customWidth="1"/>
    <col min="7945" max="7945" width="17.26953125" style="108" customWidth="1"/>
    <col min="7946" max="7946" width="12" style="108" customWidth="1"/>
    <col min="7947" max="7947" width="16.7265625" style="108" customWidth="1"/>
    <col min="7948" max="7948" width="11.54296875" style="108" customWidth="1"/>
    <col min="7949" max="7949" width="16.1796875" style="108" customWidth="1"/>
    <col min="7950" max="7950" width="11.453125" style="108" customWidth="1"/>
    <col min="7951" max="7951" width="16.1796875" style="108" customWidth="1"/>
    <col min="7952" max="7952" width="11.26953125" style="108" customWidth="1"/>
    <col min="7953" max="7953" width="29.26953125" style="108" customWidth="1"/>
    <col min="7954" max="7954" width="39" style="108" customWidth="1"/>
    <col min="7955" max="7955" width="7.26953125" style="108" customWidth="1"/>
    <col min="7956" max="7956" width="29.26953125" style="108" customWidth="1"/>
    <col min="7957" max="7957" width="35.1796875" style="108" customWidth="1"/>
    <col min="7958" max="8192" width="11.453125" style="108"/>
    <col min="8193" max="8193" width="21" style="108" customWidth="1"/>
    <col min="8194" max="8194" width="27.1796875" style="108" customWidth="1"/>
    <col min="8195" max="8195" width="16.54296875" style="108" customWidth="1"/>
    <col min="8196" max="8196" width="9.81640625" style="108" customWidth="1"/>
    <col min="8197" max="8197" width="15.453125" style="108" customWidth="1"/>
    <col min="8198" max="8198" width="12.1796875" style="108" customWidth="1"/>
    <col min="8199" max="8199" width="17" style="108" customWidth="1"/>
    <col min="8200" max="8200" width="11.26953125" style="108" customWidth="1"/>
    <col min="8201" max="8201" width="17.26953125" style="108" customWidth="1"/>
    <col min="8202" max="8202" width="12" style="108" customWidth="1"/>
    <col min="8203" max="8203" width="16.7265625" style="108" customWidth="1"/>
    <col min="8204" max="8204" width="11.54296875" style="108" customWidth="1"/>
    <col min="8205" max="8205" width="16.1796875" style="108" customWidth="1"/>
    <col min="8206" max="8206" width="11.453125" style="108" customWidth="1"/>
    <col min="8207" max="8207" width="16.1796875" style="108" customWidth="1"/>
    <col min="8208" max="8208" width="11.26953125" style="108" customWidth="1"/>
    <col min="8209" max="8209" width="29.26953125" style="108" customWidth="1"/>
    <col min="8210" max="8210" width="39" style="108" customWidth="1"/>
    <col min="8211" max="8211" width="7.26953125" style="108" customWidth="1"/>
    <col min="8212" max="8212" width="29.26953125" style="108" customWidth="1"/>
    <col min="8213" max="8213" width="35.1796875" style="108" customWidth="1"/>
    <col min="8214" max="8448" width="11.453125" style="108"/>
    <col min="8449" max="8449" width="21" style="108" customWidth="1"/>
    <col min="8450" max="8450" width="27.1796875" style="108" customWidth="1"/>
    <col min="8451" max="8451" width="16.54296875" style="108" customWidth="1"/>
    <col min="8452" max="8452" width="9.81640625" style="108" customWidth="1"/>
    <col min="8453" max="8453" width="15.453125" style="108" customWidth="1"/>
    <col min="8454" max="8454" width="12.1796875" style="108" customWidth="1"/>
    <col min="8455" max="8455" width="17" style="108" customWidth="1"/>
    <col min="8456" max="8456" width="11.26953125" style="108" customWidth="1"/>
    <col min="8457" max="8457" width="17.26953125" style="108" customWidth="1"/>
    <col min="8458" max="8458" width="12" style="108" customWidth="1"/>
    <col min="8459" max="8459" width="16.7265625" style="108" customWidth="1"/>
    <col min="8460" max="8460" width="11.54296875" style="108" customWidth="1"/>
    <col min="8461" max="8461" width="16.1796875" style="108" customWidth="1"/>
    <col min="8462" max="8462" width="11.453125" style="108" customWidth="1"/>
    <col min="8463" max="8463" width="16.1796875" style="108" customWidth="1"/>
    <col min="8464" max="8464" width="11.26953125" style="108" customWidth="1"/>
    <col min="8465" max="8465" width="29.26953125" style="108" customWidth="1"/>
    <col min="8466" max="8466" width="39" style="108" customWidth="1"/>
    <col min="8467" max="8467" width="7.26953125" style="108" customWidth="1"/>
    <col min="8468" max="8468" width="29.26953125" style="108" customWidth="1"/>
    <col min="8469" max="8469" width="35.1796875" style="108" customWidth="1"/>
    <col min="8470" max="8704" width="11.453125" style="108"/>
    <col min="8705" max="8705" width="21" style="108" customWidth="1"/>
    <col min="8706" max="8706" width="27.1796875" style="108" customWidth="1"/>
    <col min="8707" max="8707" width="16.54296875" style="108" customWidth="1"/>
    <col min="8708" max="8708" width="9.81640625" style="108" customWidth="1"/>
    <col min="8709" max="8709" width="15.453125" style="108" customWidth="1"/>
    <col min="8710" max="8710" width="12.1796875" style="108" customWidth="1"/>
    <col min="8711" max="8711" width="17" style="108" customWidth="1"/>
    <col min="8712" max="8712" width="11.26953125" style="108" customWidth="1"/>
    <col min="8713" max="8713" width="17.26953125" style="108" customWidth="1"/>
    <col min="8714" max="8714" width="12" style="108" customWidth="1"/>
    <col min="8715" max="8715" width="16.7265625" style="108" customWidth="1"/>
    <col min="8716" max="8716" width="11.54296875" style="108" customWidth="1"/>
    <col min="8717" max="8717" width="16.1796875" style="108" customWidth="1"/>
    <col min="8718" max="8718" width="11.453125" style="108" customWidth="1"/>
    <col min="8719" max="8719" width="16.1796875" style="108" customWidth="1"/>
    <col min="8720" max="8720" width="11.26953125" style="108" customWidth="1"/>
    <col min="8721" max="8721" width="29.26953125" style="108" customWidth="1"/>
    <col min="8722" max="8722" width="39" style="108" customWidth="1"/>
    <col min="8723" max="8723" width="7.26953125" style="108" customWidth="1"/>
    <col min="8724" max="8724" width="29.26953125" style="108" customWidth="1"/>
    <col min="8725" max="8725" width="35.1796875" style="108" customWidth="1"/>
    <col min="8726" max="8960" width="11.453125" style="108"/>
    <col min="8961" max="8961" width="21" style="108" customWidth="1"/>
    <col min="8962" max="8962" width="27.1796875" style="108" customWidth="1"/>
    <col min="8963" max="8963" width="16.54296875" style="108" customWidth="1"/>
    <col min="8964" max="8964" width="9.81640625" style="108" customWidth="1"/>
    <col min="8965" max="8965" width="15.453125" style="108" customWidth="1"/>
    <col min="8966" max="8966" width="12.1796875" style="108" customWidth="1"/>
    <col min="8967" max="8967" width="17" style="108" customWidth="1"/>
    <col min="8968" max="8968" width="11.26953125" style="108" customWidth="1"/>
    <col min="8969" max="8969" width="17.26953125" style="108" customWidth="1"/>
    <col min="8970" max="8970" width="12" style="108" customWidth="1"/>
    <col min="8971" max="8971" width="16.7265625" style="108" customWidth="1"/>
    <col min="8972" max="8972" width="11.54296875" style="108" customWidth="1"/>
    <col min="8973" max="8973" width="16.1796875" style="108" customWidth="1"/>
    <col min="8974" max="8974" width="11.453125" style="108" customWidth="1"/>
    <col min="8975" max="8975" width="16.1796875" style="108" customWidth="1"/>
    <col min="8976" max="8976" width="11.26953125" style="108" customWidth="1"/>
    <col min="8977" max="8977" width="29.26953125" style="108" customWidth="1"/>
    <col min="8978" max="8978" width="39" style="108" customWidth="1"/>
    <col min="8979" max="8979" width="7.26953125" style="108" customWidth="1"/>
    <col min="8980" max="8980" width="29.26953125" style="108" customWidth="1"/>
    <col min="8981" max="8981" width="35.1796875" style="108" customWidth="1"/>
    <col min="8982" max="9216" width="11.453125" style="108"/>
    <col min="9217" max="9217" width="21" style="108" customWidth="1"/>
    <col min="9218" max="9218" width="27.1796875" style="108" customWidth="1"/>
    <col min="9219" max="9219" width="16.54296875" style="108" customWidth="1"/>
    <col min="9220" max="9220" width="9.81640625" style="108" customWidth="1"/>
    <col min="9221" max="9221" width="15.453125" style="108" customWidth="1"/>
    <col min="9222" max="9222" width="12.1796875" style="108" customWidth="1"/>
    <col min="9223" max="9223" width="17" style="108" customWidth="1"/>
    <col min="9224" max="9224" width="11.26953125" style="108" customWidth="1"/>
    <col min="9225" max="9225" width="17.26953125" style="108" customWidth="1"/>
    <col min="9226" max="9226" width="12" style="108" customWidth="1"/>
    <col min="9227" max="9227" width="16.7265625" style="108" customWidth="1"/>
    <col min="9228" max="9228" width="11.54296875" style="108" customWidth="1"/>
    <col min="9229" max="9229" width="16.1796875" style="108" customWidth="1"/>
    <col min="9230" max="9230" width="11.453125" style="108" customWidth="1"/>
    <col min="9231" max="9231" width="16.1796875" style="108" customWidth="1"/>
    <col min="9232" max="9232" width="11.26953125" style="108" customWidth="1"/>
    <col min="9233" max="9233" width="29.26953125" style="108" customWidth="1"/>
    <col min="9234" max="9234" width="39" style="108" customWidth="1"/>
    <col min="9235" max="9235" width="7.26953125" style="108" customWidth="1"/>
    <col min="9236" max="9236" width="29.26953125" style="108" customWidth="1"/>
    <col min="9237" max="9237" width="35.1796875" style="108" customWidth="1"/>
    <col min="9238" max="9472" width="11.453125" style="108"/>
    <col min="9473" max="9473" width="21" style="108" customWidth="1"/>
    <col min="9474" max="9474" width="27.1796875" style="108" customWidth="1"/>
    <col min="9475" max="9475" width="16.54296875" style="108" customWidth="1"/>
    <col min="9476" max="9476" width="9.81640625" style="108" customWidth="1"/>
    <col min="9477" max="9477" width="15.453125" style="108" customWidth="1"/>
    <col min="9478" max="9478" width="12.1796875" style="108" customWidth="1"/>
    <col min="9479" max="9479" width="17" style="108" customWidth="1"/>
    <col min="9480" max="9480" width="11.26953125" style="108" customWidth="1"/>
    <col min="9481" max="9481" width="17.26953125" style="108" customWidth="1"/>
    <col min="9482" max="9482" width="12" style="108" customWidth="1"/>
    <col min="9483" max="9483" width="16.7265625" style="108" customWidth="1"/>
    <col min="9484" max="9484" width="11.54296875" style="108" customWidth="1"/>
    <col min="9485" max="9485" width="16.1796875" style="108" customWidth="1"/>
    <col min="9486" max="9486" width="11.453125" style="108" customWidth="1"/>
    <col min="9487" max="9487" width="16.1796875" style="108" customWidth="1"/>
    <col min="9488" max="9488" width="11.26953125" style="108" customWidth="1"/>
    <col min="9489" max="9489" width="29.26953125" style="108" customWidth="1"/>
    <col min="9490" max="9490" width="39" style="108" customWidth="1"/>
    <col min="9491" max="9491" width="7.26953125" style="108" customWidth="1"/>
    <col min="9492" max="9492" width="29.26953125" style="108" customWidth="1"/>
    <col min="9493" max="9493" width="35.1796875" style="108" customWidth="1"/>
    <col min="9494" max="9728" width="11.453125" style="108"/>
    <col min="9729" max="9729" width="21" style="108" customWidth="1"/>
    <col min="9730" max="9730" width="27.1796875" style="108" customWidth="1"/>
    <col min="9731" max="9731" width="16.54296875" style="108" customWidth="1"/>
    <col min="9732" max="9732" width="9.81640625" style="108" customWidth="1"/>
    <col min="9733" max="9733" width="15.453125" style="108" customWidth="1"/>
    <col min="9734" max="9734" width="12.1796875" style="108" customWidth="1"/>
    <col min="9735" max="9735" width="17" style="108" customWidth="1"/>
    <col min="9736" max="9736" width="11.26953125" style="108" customWidth="1"/>
    <col min="9737" max="9737" width="17.26953125" style="108" customWidth="1"/>
    <col min="9738" max="9738" width="12" style="108" customWidth="1"/>
    <col min="9739" max="9739" width="16.7265625" style="108" customWidth="1"/>
    <col min="9740" max="9740" width="11.54296875" style="108" customWidth="1"/>
    <col min="9741" max="9741" width="16.1796875" style="108" customWidth="1"/>
    <col min="9742" max="9742" width="11.453125" style="108" customWidth="1"/>
    <col min="9743" max="9743" width="16.1796875" style="108" customWidth="1"/>
    <col min="9744" max="9744" width="11.26953125" style="108" customWidth="1"/>
    <col min="9745" max="9745" width="29.26953125" style="108" customWidth="1"/>
    <col min="9746" max="9746" width="39" style="108" customWidth="1"/>
    <col min="9747" max="9747" width="7.26953125" style="108" customWidth="1"/>
    <col min="9748" max="9748" width="29.26953125" style="108" customWidth="1"/>
    <col min="9749" max="9749" width="35.1796875" style="108" customWidth="1"/>
    <col min="9750" max="9984" width="11.453125" style="108"/>
    <col min="9985" max="9985" width="21" style="108" customWidth="1"/>
    <col min="9986" max="9986" width="27.1796875" style="108" customWidth="1"/>
    <col min="9987" max="9987" width="16.54296875" style="108" customWidth="1"/>
    <col min="9988" max="9988" width="9.81640625" style="108" customWidth="1"/>
    <col min="9989" max="9989" width="15.453125" style="108" customWidth="1"/>
    <col min="9990" max="9990" width="12.1796875" style="108" customWidth="1"/>
    <col min="9991" max="9991" width="17" style="108" customWidth="1"/>
    <col min="9992" max="9992" width="11.26953125" style="108" customWidth="1"/>
    <col min="9993" max="9993" width="17.26953125" style="108" customWidth="1"/>
    <col min="9994" max="9994" width="12" style="108" customWidth="1"/>
    <col min="9995" max="9995" width="16.7265625" style="108" customWidth="1"/>
    <col min="9996" max="9996" width="11.54296875" style="108" customWidth="1"/>
    <col min="9997" max="9997" width="16.1796875" style="108" customWidth="1"/>
    <col min="9998" max="9998" width="11.453125" style="108" customWidth="1"/>
    <col min="9999" max="9999" width="16.1796875" style="108" customWidth="1"/>
    <col min="10000" max="10000" width="11.26953125" style="108" customWidth="1"/>
    <col min="10001" max="10001" width="29.26953125" style="108" customWidth="1"/>
    <col min="10002" max="10002" width="39" style="108" customWidth="1"/>
    <col min="10003" max="10003" width="7.26953125" style="108" customWidth="1"/>
    <col min="10004" max="10004" width="29.26953125" style="108" customWidth="1"/>
    <col min="10005" max="10005" width="35.1796875" style="108" customWidth="1"/>
    <col min="10006" max="10240" width="11.453125" style="108"/>
    <col min="10241" max="10241" width="21" style="108" customWidth="1"/>
    <col min="10242" max="10242" width="27.1796875" style="108" customWidth="1"/>
    <col min="10243" max="10243" width="16.54296875" style="108" customWidth="1"/>
    <col min="10244" max="10244" width="9.81640625" style="108" customWidth="1"/>
    <col min="10245" max="10245" width="15.453125" style="108" customWidth="1"/>
    <col min="10246" max="10246" width="12.1796875" style="108" customWidth="1"/>
    <col min="10247" max="10247" width="17" style="108" customWidth="1"/>
    <col min="10248" max="10248" width="11.26953125" style="108" customWidth="1"/>
    <col min="10249" max="10249" width="17.26953125" style="108" customWidth="1"/>
    <col min="10250" max="10250" width="12" style="108" customWidth="1"/>
    <col min="10251" max="10251" width="16.7265625" style="108" customWidth="1"/>
    <col min="10252" max="10252" width="11.54296875" style="108" customWidth="1"/>
    <col min="10253" max="10253" width="16.1796875" style="108" customWidth="1"/>
    <col min="10254" max="10254" width="11.453125" style="108" customWidth="1"/>
    <col min="10255" max="10255" width="16.1796875" style="108" customWidth="1"/>
    <col min="10256" max="10256" width="11.26953125" style="108" customWidth="1"/>
    <col min="10257" max="10257" width="29.26953125" style="108" customWidth="1"/>
    <col min="10258" max="10258" width="39" style="108" customWidth="1"/>
    <col min="10259" max="10259" width="7.26953125" style="108" customWidth="1"/>
    <col min="10260" max="10260" width="29.26953125" style="108" customWidth="1"/>
    <col min="10261" max="10261" width="35.1796875" style="108" customWidth="1"/>
    <col min="10262" max="10496" width="11.453125" style="108"/>
    <col min="10497" max="10497" width="21" style="108" customWidth="1"/>
    <col min="10498" max="10498" width="27.1796875" style="108" customWidth="1"/>
    <col min="10499" max="10499" width="16.54296875" style="108" customWidth="1"/>
    <col min="10500" max="10500" width="9.81640625" style="108" customWidth="1"/>
    <col min="10501" max="10501" width="15.453125" style="108" customWidth="1"/>
    <col min="10502" max="10502" width="12.1796875" style="108" customWidth="1"/>
    <col min="10503" max="10503" width="17" style="108" customWidth="1"/>
    <col min="10504" max="10504" width="11.26953125" style="108" customWidth="1"/>
    <col min="10505" max="10505" width="17.26953125" style="108" customWidth="1"/>
    <col min="10506" max="10506" width="12" style="108" customWidth="1"/>
    <col min="10507" max="10507" width="16.7265625" style="108" customWidth="1"/>
    <col min="10508" max="10508" width="11.54296875" style="108" customWidth="1"/>
    <col min="10509" max="10509" width="16.1796875" style="108" customWidth="1"/>
    <col min="10510" max="10510" width="11.453125" style="108" customWidth="1"/>
    <col min="10511" max="10511" width="16.1796875" style="108" customWidth="1"/>
    <col min="10512" max="10512" width="11.26953125" style="108" customWidth="1"/>
    <col min="10513" max="10513" width="29.26953125" style="108" customWidth="1"/>
    <col min="10514" max="10514" width="39" style="108" customWidth="1"/>
    <col min="10515" max="10515" width="7.26953125" style="108" customWidth="1"/>
    <col min="10516" max="10516" width="29.26953125" style="108" customWidth="1"/>
    <col min="10517" max="10517" width="35.1796875" style="108" customWidth="1"/>
    <col min="10518" max="10752" width="11.453125" style="108"/>
    <col min="10753" max="10753" width="21" style="108" customWidth="1"/>
    <col min="10754" max="10754" width="27.1796875" style="108" customWidth="1"/>
    <col min="10755" max="10755" width="16.54296875" style="108" customWidth="1"/>
    <col min="10756" max="10756" width="9.81640625" style="108" customWidth="1"/>
    <col min="10757" max="10757" width="15.453125" style="108" customWidth="1"/>
    <col min="10758" max="10758" width="12.1796875" style="108" customWidth="1"/>
    <col min="10759" max="10759" width="17" style="108" customWidth="1"/>
    <col min="10760" max="10760" width="11.26953125" style="108" customWidth="1"/>
    <col min="10761" max="10761" width="17.26953125" style="108" customWidth="1"/>
    <col min="10762" max="10762" width="12" style="108" customWidth="1"/>
    <col min="10763" max="10763" width="16.7265625" style="108" customWidth="1"/>
    <col min="10764" max="10764" width="11.54296875" style="108" customWidth="1"/>
    <col min="10765" max="10765" width="16.1796875" style="108" customWidth="1"/>
    <col min="10766" max="10766" width="11.453125" style="108" customWidth="1"/>
    <col min="10767" max="10767" width="16.1796875" style="108" customWidth="1"/>
    <col min="10768" max="10768" width="11.26953125" style="108" customWidth="1"/>
    <col min="10769" max="10769" width="29.26953125" style="108" customWidth="1"/>
    <col min="10770" max="10770" width="39" style="108" customWidth="1"/>
    <col min="10771" max="10771" width="7.26953125" style="108" customWidth="1"/>
    <col min="10772" max="10772" width="29.26953125" style="108" customWidth="1"/>
    <col min="10773" max="10773" width="35.1796875" style="108" customWidth="1"/>
    <col min="10774" max="11008" width="11.453125" style="108"/>
    <col min="11009" max="11009" width="21" style="108" customWidth="1"/>
    <col min="11010" max="11010" width="27.1796875" style="108" customWidth="1"/>
    <col min="11011" max="11011" width="16.54296875" style="108" customWidth="1"/>
    <col min="11012" max="11012" width="9.81640625" style="108" customWidth="1"/>
    <col min="11013" max="11013" width="15.453125" style="108" customWidth="1"/>
    <col min="11014" max="11014" width="12.1796875" style="108" customWidth="1"/>
    <col min="11015" max="11015" width="17" style="108" customWidth="1"/>
    <col min="11016" max="11016" width="11.26953125" style="108" customWidth="1"/>
    <col min="11017" max="11017" width="17.26953125" style="108" customWidth="1"/>
    <col min="11018" max="11018" width="12" style="108" customWidth="1"/>
    <col min="11019" max="11019" width="16.7265625" style="108" customWidth="1"/>
    <col min="11020" max="11020" width="11.54296875" style="108" customWidth="1"/>
    <col min="11021" max="11021" width="16.1796875" style="108" customWidth="1"/>
    <col min="11022" max="11022" width="11.453125" style="108" customWidth="1"/>
    <col min="11023" max="11023" width="16.1796875" style="108" customWidth="1"/>
    <col min="11024" max="11024" width="11.26953125" style="108" customWidth="1"/>
    <col min="11025" max="11025" width="29.26953125" style="108" customWidth="1"/>
    <col min="11026" max="11026" width="39" style="108" customWidth="1"/>
    <col min="11027" max="11027" width="7.26953125" style="108" customWidth="1"/>
    <col min="11028" max="11028" width="29.26953125" style="108" customWidth="1"/>
    <col min="11029" max="11029" width="35.1796875" style="108" customWidth="1"/>
    <col min="11030" max="11264" width="11.453125" style="108"/>
    <col min="11265" max="11265" width="21" style="108" customWidth="1"/>
    <col min="11266" max="11266" width="27.1796875" style="108" customWidth="1"/>
    <col min="11267" max="11267" width="16.54296875" style="108" customWidth="1"/>
    <col min="11268" max="11268" width="9.81640625" style="108" customWidth="1"/>
    <col min="11269" max="11269" width="15.453125" style="108" customWidth="1"/>
    <col min="11270" max="11270" width="12.1796875" style="108" customWidth="1"/>
    <col min="11271" max="11271" width="17" style="108" customWidth="1"/>
    <col min="11272" max="11272" width="11.26953125" style="108" customWidth="1"/>
    <col min="11273" max="11273" width="17.26953125" style="108" customWidth="1"/>
    <col min="11274" max="11274" width="12" style="108" customWidth="1"/>
    <col min="11275" max="11275" width="16.7265625" style="108" customWidth="1"/>
    <col min="11276" max="11276" width="11.54296875" style="108" customWidth="1"/>
    <col min="11277" max="11277" width="16.1796875" style="108" customWidth="1"/>
    <col min="11278" max="11278" width="11.453125" style="108" customWidth="1"/>
    <col min="11279" max="11279" width="16.1796875" style="108" customWidth="1"/>
    <col min="11280" max="11280" width="11.26953125" style="108" customWidth="1"/>
    <col min="11281" max="11281" width="29.26953125" style="108" customWidth="1"/>
    <col min="11282" max="11282" width="39" style="108" customWidth="1"/>
    <col min="11283" max="11283" width="7.26953125" style="108" customWidth="1"/>
    <col min="11284" max="11284" width="29.26953125" style="108" customWidth="1"/>
    <col min="11285" max="11285" width="35.1796875" style="108" customWidth="1"/>
    <col min="11286" max="11520" width="11.453125" style="108"/>
    <col min="11521" max="11521" width="21" style="108" customWidth="1"/>
    <col min="11522" max="11522" width="27.1796875" style="108" customWidth="1"/>
    <col min="11523" max="11523" width="16.54296875" style="108" customWidth="1"/>
    <col min="11524" max="11524" width="9.81640625" style="108" customWidth="1"/>
    <col min="11525" max="11525" width="15.453125" style="108" customWidth="1"/>
    <col min="11526" max="11526" width="12.1796875" style="108" customWidth="1"/>
    <col min="11527" max="11527" width="17" style="108" customWidth="1"/>
    <col min="11528" max="11528" width="11.26953125" style="108" customWidth="1"/>
    <col min="11529" max="11529" width="17.26953125" style="108" customWidth="1"/>
    <col min="11530" max="11530" width="12" style="108" customWidth="1"/>
    <col min="11531" max="11531" width="16.7265625" style="108" customWidth="1"/>
    <col min="11532" max="11532" width="11.54296875" style="108" customWidth="1"/>
    <col min="11533" max="11533" width="16.1796875" style="108" customWidth="1"/>
    <col min="11534" max="11534" width="11.453125" style="108" customWidth="1"/>
    <col min="11535" max="11535" width="16.1796875" style="108" customWidth="1"/>
    <col min="11536" max="11536" width="11.26953125" style="108" customWidth="1"/>
    <col min="11537" max="11537" width="29.26953125" style="108" customWidth="1"/>
    <col min="11538" max="11538" width="39" style="108" customWidth="1"/>
    <col min="11539" max="11539" width="7.26953125" style="108" customWidth="1"/>
    <col min="11540" max="11540" width="29.26953125" style="108" customWidth="1"/>
    <col min="11541" max="11541" width="35.1796875" style="108" customWidth="1"/>
    <col min="11542" max="11776" width="11.453125" style="108"/>
    <col min="11777" max="11777" width="21" style="108" customWidth="1"/>
    <col min="11778" max="11778" width="27.1796875" style="108" customWidth="1"/>
    <col min="11779" max="11779" width="16.54296875" style="108" customWidth="1"/>
    <col min="11780" max="11780" width="9.81640625" style="108" customWidth="1"/>
    <col min="11781" max="11781" width="15.453125" style="108" customWidth="1"/>
    <col min="11782" max="11782" width="12.1796875" style="108" customWidth="1"/>
    <col min="11783" max="11783" width="17" style="108" customWidth="1"/>
    <col min="11784" max="11784" width="11.26953125" style="108" customWidth="1"/>
    <col min="11785" max="11785" width="17.26953125" style="108" customWidth="1"/>
    <col min="11786" max="11786" width="12" style="108" customWidth="1"/>
    <col min="11787" max="11787" width="16.7265625" style="108" customWidth="1"/>
    <col min="11788" max="11788" width="11.54296875" style="108" customWidth="1"/>
    <col min="11789" max="11789" width="16.1796875" style="108" customWidth="1"/>
    <col min="11790" max="11790" width="11.453125" style="108" customWidth="1"/>
    <col min="11791" max="11791" width="16.1796875" style="108" customWidth="1"/>
    <col min="11792" max="11792" width="11.26953125" style="108" customWidth="1"/>
    <col min="11793" max="11793" width="29.26953125" style="108" customWidth="1"/>
    <col min="11794" max="11794" width="39" style="108" customWidth="1"/>
    <col min="11795" max="11795" width="7.26953125" style="108" customWidth="1"/>
    <col min="11796" max="11796" width="29.26953125" style="108" customWidth="1"/>
    <col min="11797" max="11797" width="35.1796875" style="108" customWidth="1"/>
    <col min="11798" max="12032" width="11.453125" style="108"/>
    <col min="12033" max="12033" width="21" style="108" customWidth="1"/>
    <col min="12034" max="12034" width="27.1796875" style="108" customWidth="1"/>
    <col min="12035" max="12035" width="16.54296875" style="108" customWidth="1"/>
    <col min="12036" max="12036" width="9.81640625" style="108" customWidth="1"/>
    <col min="12037" max="12037" width="15.453125" style="108" customWidth="1"/>
    <col min="12038" max="12038" width="12.1796875" style="108" customWidth="1"/>
    <col min="12039" max="12039" width="17" style="108" customWidth="1"/>
    <col min="12040" max="12040" width="11.26953125" style="108" customWidth="1"/>
    <col min="12041" max="12041" width="17.26953125" style="108" customWidth="1"/>
    <col min="12042" max="12042" width="12" style="108" customWidth="1"/>
    <col min="12043" max="12043" width="16.7265625" style="108" customWidth="1"/>
    <col min="12044" max="12044" width="11.54296875" style="108" customWidth="1"/>
    <col min="12045" max="12045" width="16.1796875" style="108" customWidth="1"/>
    <col min="12046" max="12046" width="11.453125" style="108" customWidth="1"/>
    <col min="12047" max="12047" width="16.1796875" style="108" customWidth="1"/>
    <col min="12048" max="12048" width="11.26953125" style="108" customWidth="1"/>
    <col min="12049" max="12049" width="29.26953125" style="108" customWidth="1"/>
    <col min="12050" max="12050" width="39" style="108" customWidth="1"/>
    <col min="12051" max="12051" width="7.26953125" style="108" customWidth="1"/>
    <col min="12052" max="12052" width="29.26953125" style="108" customWidth="1"/>
    <col min="12053" max="12053" width="35.1796875" style="108" customWidth="1"/>
    <col min="12054" max="12288" width="11.453125" style="108"/>
    <col min="12289" max="12289" width="21" style="108" customWidth="1"/>
    <col min="12290" max="12290" width="27.1796875" style="108" customWidth="1"/>
    <col min="12291" max="12291" width="16.54296875" style="108" customWidth="1"/>
    <col min="12292" max="12292" width="9.81640625" style="108" customWidth="1"/>
    <col min="12293" max="12293" width="15.453125" style="108" customWidth="1"/>
    <col min="12294" max="12294" width="12.1796875" style="108" customWidth="1"/>
    <col min="12295" max="12295" width="17" style="108" customWidth="1"/>
    <col min="12296" max="12296" width="11.26953125" style="108" customWidth="1"/>
    <col min="12297" max="12297" width="17.26953125" style="108" customWidth="1"/>
    <col min="12298" max="12298" width="12" style="108" customWidth="1"/>
    <col min="12299" max="12299" width="16.7265625" style="108" customWidth="1"/>
    <col min="12300" max="12300" width="11.54296875" style="108" customWidth="1"/>
    <col min="12301" max="12301" width="16.1796875" style="108" customWidth="1"/>
    <col min="12302" max="12302" width="11.453125" style="108" customWidth="1"/>
    <col min="12303" max="12303" width="16.1796875" style="108" customWidth="1"/>
    <col min="12304" max="12304" width="11.26953125" style="108" customWidth="1"/>
    <col min="12305" max="12305" width="29.26953125" style="108" customWidth="1"/>
    <col min="12306" max="12306" width="39" style="108" customWidth="1"/>
    <col min="12307" max="12307" width="7.26953125" style="108" customWidth="1"/>
    <col min="12308" max="12308" width="29.26953125" style="108" customWidth="1"/>
    <col min="12309" max="12309" width="35.1796875" style="108" customWidth="1"/>
    <col min="12310" max="12544" width="11.453125" style="108"/>
    <col min="12545" max="12545" width="21" style="108" customWidth="1"/>
    <col min="12546" max="12546" width="27.1796875" style="108" customWidth="1"/>
    <col min="12547" max="12547" width="16.54296875" style="108" customWidth="1"/>
    <col min="12548" max="12548" width="9.81640625" style="108" customWidth="1"/>
    <col min="12549" max="12549" width="15.453125" style="108" customWidth="1"/>
    <col min="12550" max="12550" width="12.1796875" style="108" customWidth="1"/>
    <col min="12551" max="12551" width="17" style="108" customWidth="1"/>
    <col min="12552" max="12552" width="11.26953125" style="108" customWidth="1"/>
    <col min="12553" max="12553" width="17.26953125" style="108" customWidth="1"/>
    <col min="12554" max="12554" width="12" style="108" customWidth="1"/>
    <col min="12555" max="12555" width="16.7265625" style="108" customWidth="1"/>
    <col min="12556" max="12556" width="11.54296875" style="108" customWidth="1"/>
    <col min="12557" max="12557" width="16.1796875" style="108" customWidth="1"/>
    <col min="12558" max="12558" width="11.453125" style="108" customWidth="1"/>
    <col min="12559" max="12559" width="16.1796875" style="108" customWidth="1"/>
    <col min="12560" max="12560" width="11.26953125" style="108" customWidth="1"/>
    <col min="12561" max="12561" width="29.26953125" style="108" customWidth="1"/>
    <col min="12562" max="12562" width="39" style="108" customWidth="1"/>
    <col min="12563" max="12563" width="7.26953125" style="108" customWidth="1"/>
    <col min="12564" max="12564" width="29.26953125" style="108" customWidth="1"/>
    <col min="12565" max="12565" width="35.1796875" style="108" customWidth="1"/>
    <col min="12566" max="12800" width="11.453125" style="108"/>
    <col min="12801" max="12801" width="21" style="108" customWidth="1"/>
    <col min="12802" max="12802" width="27.1796875" style="108" customWidth="1"/>
    <col min="12803" max="12803" width="16.54296875" style="108" customWidth="1"/>
    <col min="12804" max="12804" width="9.81640625" style="108" customWidth="1"/>
    <col min="12805" max="12805" width="15.453125" style="108" customWidth="1"/>
    <col min="12806" max="12806" width="12.1796875" style="108" customWidth="1"/>
    <col min="12807" max="12807" width="17" style="108" customWidth="1"/>
    <col min="12808" max="12808" width="11.26953125" style="108" customWidth="1"/>
    <col min="12809" max="12809" width="17.26953125" style="108" customWidth="1"/>
    <col min="12810" max="12810" width="12" style="108" customWidth="1"/>
    <col min="12811" max="12811" width="16.7265625" style="108" customWidth="1"/>
    <col min="12812" max="12812" width="11.54296875" style="108" customWidth="1"/>
    <col min="12813" max="12813" width="16.1796875" style="108" customWidth="1"/>
    <col min="12814" max="12814" width="11.453125" style="108" customWidth="1"/>
    <col min="12815" max="12815" width="16.1796875" style="108" customWidth="1"/>
    <col min="12816" max="12816" width="11.26953125" style="108" customWidth="1"/>
    <col min="12817" max="12817" width="29.26953125" style="108" customWidth="1"/>
    <col min="12818" max="12818" width="39" style="108" customWidth="1"/>
    <col min="12819" max="12819" width="7.26953125" style="108" customWidth="1"/>
    <col min="12820" max="12820" width="29.26953125" style="108" customWidth="1"/>
    <col min="12821" max="12821" width="35.1796875" style="108" customWidth="1"/>
    <col min="12822" max="13056" width="11.453125" style="108"/>
    <col min="13057" max="13057" width="21" style="108" customWidth="1"/>
    <col min="13058" max="13058" width="27.1796875" style="108" customWidth="1"/>
    <col min="13059" max="13059" width="16.54296875" style="108" customWidth="1"/>
    <col min="13060" max="13060" width="9.81640625" style="108" customWidth="1"/>
    <col min="13061" max="13061" width="15.453125" style="108" customWidth="1"/>
    <col min="13062" max="13062" width="12.1796875" style="108" customWidth="1"/>
    <col min="13063" max="13063" width="17" style="108" customWidth="1"/>
    <col min="13064" max="13064" width="11.26953125" style="108" customWidth="1"/>
    <col min="13065" max="13065" width="17.26953125" style="108" customWidth="1"/>
    <col min="13066" max="13066" width="12" style="108" customWidth="1"/>
    <col min="13067" max="13067" width="16.7265625" style="108" customWidth="1"/>
    <col min="13068" max="13068" width="11.54296875" style="108" customWidth="1"/>
    <col min="13069" max="13069" width="16.1796875" style="108" customWidth="1"/>
    <col min="13070" max="13070" width="11.453125" style="108" customWidth="1"/>
    <col min="13071" max="13071" width="16.1796875" style="108" customWidth="1"/>
    <col min="13072" max="13072" width="11.26953125" style="108" customWidth="1"/>
    <col min="13073" max="13073" width="29.26953125" style="108" customWidth="1"/>
    <col min="13074" max="13074" width="39" style="108" customWidth="1"/>
    <col min="13075" max="13075" width="7.26953125" style="108" customWidth="1"/>
    <col min="13076" max="13076" width="29.26953125" style="108" customWidth="1"/>
    <col min="13077" max="13077" width="35.1796875" style="108" customWidth="1"/>
    <col min="13078" max="13312" width="11.453125" style="108"/>
    <col min="13313" max="13313" width="21" style="108" customWidth="1"/>
    <col min="13314" max="13314" width="27.1796875" style="108" customWidth="1"/>
    <col min="13315" max="13315" width="16.54296875" style="108" customWidth="1"/>
    <col min="13316" max="13316" width="9.81640625" style="108" customWidth="1"/>
    <col min="13317" max="13317" width="15.453125" style="108" customWidth="1"/>
    <col min="13318" max="13318" width="12.1796875" style="108" customWidth="1"/>
    <col min="13319" max="13319" width="17" style="108" customWidth="1"/>
    <col min="13320" max="13320" width="11.26953125" style="108" customWidth="1"/>
    <col min="13321" max="13321" width="17.26953125" style="108" customWidth="1"/>
    <col min="13322" max="13322" width="12" style="108" customWidth="1"/>
    <col min="13323" max="13323" width="16.7265625" style="108" customWidth="1"/>
    <col min="13324" max="13324" width="11.54296875" style="108" customWidth="1"/>
    <col min="13325" max="13325" width="16.1796875" style="108" customWidth="1"/>
    <col min="13326" max="13326" width="11.453125" style="108" customWidth="1"/>
    <col min="13327" max="13327" width="16.1796875" style="108" customWidth="1"/>
    <col min="13328" max="13328" width="11.26953125" style="108" customWidth="1"/>
    <col min="13329" max="13329" width="29.26953125" style="108" customWidth="1"/>
    <col min="13330" max="13330" width="39" style="108" customWidth="1"/>
    <col min="13331" max="13331" width="7.26953125" style="108" customWidth="1"/>
    <col min="13332" max="13332" width="29.26953125" style="108" customWidth="1"/>
    <col min="13333" max="13333" width="35.1796875" style="108" customWidth="1"/>
    <col min="13334" max="13568" width="11.453125" style="108"/>
    <col min="13569" max="13569" width="21" style="108" customWidth="1"/>
    <col min="13570" max="13570" width="27.1796875" style="108" customWidth="1"/>
    <col min="13571" max="13571" width="16.54296875" style="108" customWidth="1"/>
    <col min="13572" max="13572" width="9.81640625" style="108" customWidth="1"/>
    <col min="13573" max="13573" width="15.453125" style="108" customWidth="1"/>
    <col min="13574" max="13574" width="12.1796875" style="108" customWidth="1"/>
    <col min="13575" max="13575" width="17" style="108" customWidth="1"/>
    <col min="13576" max="13576" width="11.26953125" style="108" customWidth="1"/>
    <col min="13577" max="13577" width="17.26953125" style="108" customWidth="1"/>
    <col min="13578" max="13578" width="12" style="108" customWidth="1"/>
    <col min="13579" max="13579" width="16.7265625" style="108" customWidth="1"/>
    <col min="13580" max="13580" width="11.54296875" style="108" customWidth="1"/>
    <col min="13581" max="13581" width="16.1796875" style="108" customWidth="1"/>
    <col min="13582" max="13582" width="11.453125" style="108" customWidth="1"/>
    <col min="13583" max="13583" width="16.1796875" style="108" customWidth="1"/>
    <col min="13584" max="13584" width="11.26953125" style="108" customWidth="1"/>
    <col min="13585" max="13585" width="29.26953125" style="108" customWidth="1"/>
    <col min="13586" max="13586" width="39" style="108" customWidth="1"/>
    <col min="13587" max="13587" width="7.26953125" style="108" customWidth="1"/>
    <col min="13588" max="13588" width="29.26953125" style="108" customWidth="1"/>
    <col min="13589" max="13589" width="35.1796875" style="108" customWidth="1"/>
    <col min="13590" max="13824" width="11.453125" style="108"/>
    <col min="13825" max="13825" width="21" style="108" customWidth="1"/>
    <col min="13826" max="13826" width="27.1796875" style="108" customWidth="1"/>
    <col min="13827" max="13827" width="16.54296875" style="108" customWidth="1"/>
    <col min="13828" max="13828" width="9.81640625" style="108" customWidth="1"/>
    <col min="13829" max="13829" width="15.453125" style="108" customWidth="1"/>
    <col min="13830" max="13830" width="12.1796875" style="108" customWidth="1"/>
    <col min="13831" max="13831" width="17" style="108" customWidth="1"/>
    <col min="13832" max="13832" width="11.26953125" style="108" customWidth="1"/>
    <col min="13833" max="13833" width="17.26953125" style="108" customWidth="1"/>
    <col min="13834" max="13834" width="12" style="108" customWidth="1"/>
    <col min="13835" max="13835" width="16.7265625" style="108" customWidth="1"/>
    <col min="13836" max="13836" width="11.54296875" style="108" customWidth="1"/>
    <col min="13837" max="13837" width="16.1796875" style="108" customWidth="1"/>
    <col min="13838" max="13838" width="11.453125" style="108" customWidth="1"/>
    <col min="13839" max="13839" width="16.1796875" style="108" customWidth="1"/>
    <col min="13840" max="13840" width="11.26953125" style="108" customWidth="1"/>
    <col min="13841" max="13841" width="29.26953125" style="108" customWidth="1"/>
    <col min="13842" max="13842" width="39" style="108" customWidth="1"/>
    <col min="13843" max="13843" width="7.26953125" style="108" customWidth="1"/>
    <col min="13844" max="13844" width="29.26953125" style="108" customWidth="1"/>
    <col min="13845" max="13845" width="35.1796875" style="108" customWidth="1"/>
    <col min="13846" max="14080" width="11.453125" style="108"/>
    <col min="14081" max="14081" width="21" style="108" customWidth="1"/>
    <col min="14082" max="14082" width="27.1796875" style="108" customWidth="1"/>
    <col min="14083" max="14083" width="16.54296875" style="108" customWidth="1"/>
    <col min="14084" max="14084" width="9.81640625" style="108" customWidth="1"/>
    <col min="14085" max="14085" width="15.453125" style="108" customWidth="1"/>
    <col min="14086" max="14086" width="12.1796875" style="108" customWidth="1"/>
    <col min="14087" max="14087" width="17" style="108" customWidth="1"/>
    <col min="14088" max="14088" width="11.26953125" style="108" customWidth="1"/>
    <col min="14089" max="14089" width="17.26953125" style="108" customWidth="1"/>
    <col min="14090" max="14090" width="12" style="108" customWidth="1"/>
    <col min="14091" max="14091" width="16.7265625" style="108" customWidth="1"/>
    <col min="14092" max="14092" width="11.54296875" style="108" customWidth="1"/>
    <col min="14093" max="14093" width="16.1796875" style="108" customWidth="1"/>
    <col min="14094" max="14094" width="11.453125" style="108" customWidth="1"/>
    <col min="14095" max="14095" width="16.1796875" style="108" customWidth="1"/>
    <col min="14096" max="14096" width="11.26953125" style="108" customWidth="1"/>
    <col min="14097" max="14097" width="29.26953125" style="108" customWidth="1"/>
    <col min="14098" max="14098" width="39" style="108" customWidth="1"/>
    <col min="14099" max="14099" width="7.26953125" style="108" customWidth="1"/>
    <col min="14100" max="14100" width="29.26953125" style="108" customWidth="1"/>
    <col min="14101" max="14101" width="35.1796875" style="108" customWidth="1"/>
    <col min="14102" max="14336" width="11.453125" style="108"/>
    <col min="14337" max="14337" width="21" style="108" customWidth="1"/>
    <col min="14338" max="14338" width="27.1796875" style="108" customWidth="1"/>
    <col min="14339" max="14339" width="16.54296875" style="108" customWidth="1"/>
    <col min="14340" max="14340" width="9.81640625" style="108" customWidth="1"/>
    <col min="14341" max="14341" width="15.453125" style="108" customWidth="1"/>
    <col min="14342" max="14342" width="12.1796875" style="108" customWidth="1"/>
    <col min="14343" max="14343" width="17" style="108" customWidth="1"/>
    <col min="14344" max="14344" width="11.26953125" style="108" customWidth="1"/>
    <col min="14345" max="14345" width="17.26953125" style="108" customWidth="1"/>
    <col min="14346" max="14346" width="12" style="108" customWidth="1"/>
    <col min="14347" max="14347" width="16.7265625" style="108" customWidth="1"/>
    <col min="14348" max="14348" width="11.54296875" style="108" customWidth="1"/>
    <col min="14349" max="14349" width="16.1796875" style="108" customWidth="1"/>
    <col min="14350" max="14350" width="11.453125" style="108" customWidth="1"/>
    <col min="14351" max="14351" width="16.1796875" style="108" customWidth="1"/>
    <col min="14352" max="14352" width="11.26953125" style="108" customWidth="1"/>
    <col min="14353" max="14353" width="29.26953125" style="108" customWidth="1"/>
    <col min="14354" max="14354" width="39" style="108" customWidth="1"/>
    <col min="14355" max="14355" width="7.26953125" style="108" customWidth="1"/>
    <col min="14356" max="14356" width="29.26953125" style="108" customWidth="1"/>
    <col min="14357" max="14357" width="35.1796875" style="108" customWidth="1"/>
    <col min="14358" max="14592" width="11.453125" style="108"/>
    <col min="14593" max="14593" width="21" style="108" customWidth="1"/>
    <col min="14594" max="14594" width="27.1796875" style="108" customWidth="1"/>
    <col min="14595" max="14595" width="16.54296875" style="108" customWidth="1"/>
    <col min="14596" max="14596" width="9.81640625" style="108" customWidth="1"/>
    <col min="14597" max="14597" width="15.453125" style="108" customWidth="1"/>
    <col min="14598" max="14598" width="12.1796875" style="108" customWidth="1"/>
    <col min="14599" max="14599" width="17" style="108" customWidth="1"/>
    <col min="14600" max="14600" width="11.26953125" style="108" customWidth="1"/>
    <col min="14601" max="14601" width="17.26953125" style="108" customWidth="1"/>
    <col min="14602" max="14602" width="12" style="108" customWidth="1"/>
    <col min="14603" max="14603" width="16.7265625" style="108" customWidth="1"/>
    <col min="14604" max="14604" width="11.54296875" style="108" customWidth="1"/>
    <col min="14605" max="14605" width="16.1796875" style="108" customWidth="1"/>
    <col min="14606" max="14606" width="11.453125" style="108" customWidth="1"/>
    <col min="14607" max="14607" width="16.1796875" style="108" customWidth="1"/>
    <col min="14608" max="14608" width="11.26953125" style="108" customWidth="1"/>
    <col min="14609" max="14609" width="29.26953125" style="108" customWidth="1"/>
    <col min="14610" max="14610" width="39" style="108" customWidth="1"/>
    <col min="14611" max="14611" width="7.26953125" style="108" customWidth="1"/>
    <col min="14612" max="14612" width="29.26953125" style="108" customWidth="1"/>
    <col min="14613" max="14613" width="35.1796875" style="108" customWidth="1"/>
    <col min="14614" max="14848" width="11.453125" style="108"/>
    <col min="14849" max="14849" width="21" style="108" customWidth="1"/>
    <col min="14850" max="14850" width="27.1796875" style="108" customWidth="1"/>
    <col min="14851" max="14851" width="16.54296875" style="108" customWidth="1"/>
    <col min="14852" max="14852" width="9.81640625" style="108" customWidth="1"/>
    <col min="14853" max="14853" width="15.453125" style="108" customWidth="1"/>
    <col min="14854" max="14854" width="12.1796875" style="108" customWidth="1"/>
    <col min="14855" max="14855" width="17" style="108" customWidth="1"/>
    <col min="14856" max="14856" width="11.26953125" style="108" customWidth="1"/>
    <col min="14857" max="14857" width="17.26953125" style="108" customWidth="1"/>
    <col min="14858" max="14858" width="12" style="108" customWidth="1"/>
    <col min="14859" max="14859" width="16.7265625" style="108" customWidth="1"/>
    <col min="14860" max="14860" width="11.54296875" style="108" customWidth="1"/>
    <col min="14861" max="14861" width="16.1796875" style="108" customWidth="1"/>
    <col min="14862" max="14862" width="11.453125" style="108" customWidth="1"/>
    <col min="14863" max="14863" width="16.1796875" style="108" customWidth="1"/>
    <col min="14864" max="14864" width="11.26953125" style="108" customWidth="1"/>
    <col min="14865" max="14865" width="29.26953125" style="108" customWidth="1"/>
    <col min="14866" max="14866" width="39" style="108" customWidth="1"/>
    <col min="14867" max="14867" width="7.26953125" style="108" customWidth="1"/>
    <col min="14868" max="14868" width="29.26953125" style="108" customWidth="1"/>
    <col min="14869" max="14869" width="35.1796875" style="108" customWidth="1"/>
    <col min="14870" max="15104" width="11.453125" style="108"/>
    <col min="15105" max="15105" width="21" style="108" customWidth="1"/>
    <col min="15106" max="15106" width="27.1796875" style="108" customWidth="1"/>
    <col min="15107" max="15107" width="16.54296875" style="108" customWidth="1"/>
    <col min="15108" max="15108" width="9.81640625" style="108" customWidth="1"/>
    <col min="15109" max="15109" width="15.453125" style="108" customWidth="1"/>
    <col min="15110" max="15110" width="12.1796875" style="108" customWidth="1"/>
    <col min="15111" max="15111" width="17" style="108" customWidth="1"/>
    <col min="15112" max="15112" width="11.26953125" style="108" customWidth="1"/>
    <col min="15113" max="15113" width="17.26953125" style="108" customWidth="1"/>
    <col min="15114" max="15114" width="12" style="108" customWidth="1"/>
    <col min="15115" max="15115" width="16.7265625" style="108" customWidth="1"/>
    <col min="15116" max="15116" width="11.54296875" style="108" customWidth="1"/>
    <col min="15117" max="15117" width="16.1796875" style="108" customWidth="1"/>
    <col min="15118" max="15118" width="11.453125" style="108" customWidth="1"/>
    <col min="15119" max="15119" width="16.1796875" style="108" customWidth="1"/>
    <col min="15120" max="15120" width="11.26953125" style="108" customWidth="1"/>
    <col min="15121" max="15121" width="29.26953125" style="108" customWidth="1"/>
    <col min="15122" max="15122" width="39" style="108" customWidth="1"/>
    <col min="15123" max="15123" width="7.26953125" style="108" customWidth="1"/>
    <col min="15124" max="15124" width="29.26953125" style="108" customWidth="1"/>
    <col min="15125" max="15125" width="35.1796875" style="108" customWidth="1"/>
    <col min="15126" max="15360" width="11.453125" style="108"/>
    <col min="15361" max="15361" width="21" style="108" customWidth="1"/>
    <col min="15362" max="15362" width="27.1796875" style="108" customWidth="1"/>
    <col min="15363" max="15363" width="16.54296875" style="108" customWidth="1"/>
    <col min="15364" max="15364" width="9.81640625" style="108" customWidth="1"/>
    <col min="15365" max="15365" width="15.453125" style="108" customWidth="1"/>
    <col min="15366" max="15366" width="12.1796875" style="108" customWidth="1"/>
    <col min="15367" max="15367" width="17" style="108" customWidth="1"/>
    <col min="15368" max="15368" width="11.26953125" style="108" customWidth="1"/>
    <col min="15369" max="15369" width="17.26953125" style="108" customWidth="1"/>
    <col min="15370" max="15370" width="12" style="108" customWidth="1"/>
    <col min="15371" max="15371" width="16.7265625" style="108" customWidth="1"/>
    <col min="15372" max="15372" width="11.54296875" style="108" customWidth="1"/>
    <col min="15373" max="15373" width="16.1796875" style="108" customWidth="1"/>
    <col min="15374" max="15374" width="11.453125" style="108" customWidth="1"/>
    <col min="15375" max="15375" width="16.1796875" style="108" customWidth="1"/>
    <col min="15376" max="15376" width="11.26953125" style="108" customWidth="1"/>
    <col min="15377" max="15377" width="29.26953125" style="108" customWidth="1"/>
    <col min="15378" max="15378" width="39" style="108" customWidth="1"/>
    <col min="15379" max="15379" width="7.26953125" style="108" customWidth="1"/>
    <col min="15380" max="15380" width="29.26953125" style="108" customWidth="1"/>
    <col min="15381" max="15381" width="35.1796875" style="108" customWidth="1"/>
    <col min="15382" max="15616" width="11.453125" style="108"/>
    <col min="15617" max="15617" width="21" style="108" customWidth="1"/>
    <col min="15618" max="15618" width="27.1796875" style="108" customWidth="1"/>
    <col min="15619" max="15619" width="16.54296875" style="108" customWidth="1"/>
    <col min="15620" max="15620" width="9.81640625" style="108" customWidth="1"/>
    <col min="15621" max="15621" width="15.453125" style="108" customWidth="1"/>
    <col min="15622" max="15622" width="12.1796875" style="108" customWidth="1"/>
    <col min="15623" max="15623" width="17" style="108" customWidth="1"/>
    <col min="15624" max="15624" width="11.26953125" style="108" customWidth="1"/>
    <col min="15625" max="15625" width="17.26953125" style="108" customWidth="1"/>
    <col min="15626" max="15626" width="12" style="108" customWidth="1"/>
    <col min="15627" max="15627" width="16.7265625" style="108" customWidth="1"/>
    <col min="15628" max="15628" width="11.54296875" style="108" customWidth="1"/>
    <col min="15629" max="15629" width="16.1796875" style="108" customWidth="1"/>
    <col min="15630" max="15630" width="11.453125" style="108" customWidth="1"/>
    <col min="15631" max="15631" width="16.1796875" style="108" customWidth="1"/>
    <col min="15632" max="15632" width="11.26953125" style="108" customWidth="1"/>
    <col min="15633" max="15633" width="29.26953125" style="108" customWidth="1"/>
    <col min="15634" max="15634" width="39" style="108" customWidth="1"/>
    <col min="15635" max="15635" width="7.26953125" style="108" customWidth="1"/>
    <col min="15636" max="15636" width="29.26953125" style="108" customWidth="1"/>
    <col min="15637" max="15637" width="35.1796875" style="108" customWidth="1"/>
    <col min="15638" max="15872" width="11.453125" style="108"/>
    <col min="15873" max="15873" width="21" style="108" customWidth="1"/>
    <col min="15874" max="15874" width="27.1796875" style="108" customWidth="1"/>
    <col min="15875" max="15875" width="16.54296875" style="108" customWidth="1"/>
    <col min="15876" max="15876" width="9.81640625" style="108" customWidth="1"/>
    <col min="15877" max="15877" width="15.453125" style="108" customWidth="1"/>
    <col min="15878" max="15878" width="12.1796875" style="108" customWidth="1"/>
    <col min="15879" max="15879" width="17" style="108" customWidth="1"/>
    <col min="15880" max="15880" width="11.26953125" style="108" customWidth="1"/>
    <col min="15881" max="15881" width="17.26953125" style="108" customWidth="1"/>
    <col min="15882" max="15882" width="12" style="108" customWidth="1"/>
    <col min="15883" max="15883" width="16.7265625" style="108" customWidth="1"/>
    <col min="15884" max="15884" width="11.54296875" style="108" customWidth="1"/>
    <col min="15885" max="15885" width="16.1796875" style="108" customWidth="1"/>
    <col min="15886" max="15886" width="11.453125" style="108" customWidth="1"/>
    <col min="15887" max="15887" width="16.1796875" style="108" customWidth="1"/>
    <col min="15888" max="15888" width="11.26953125" style="108" customWidth="1"/>
    <col min="15889" max="15889" width="29.26953125" style="108" customWidth="1"/>
    <col min="15890" max="15890" width="39" style="108" customWidth="1"/>
    <col min="15891" max="15891" width="7.26953125" style="108" customWidth="1"/>
    <col min="15892" max="15892" width="29.26953125" style="108" customWidth="1"/>
    <col min="15893" max="15893" width="35.1796875" style="108" customWidth="1"/>
    <col min="15894" max="16128" width="11.453125" style="108"/>
    <col min="16129" max="16129" width="21" style="108" customWidth="1"/>
    <col min="16130" max="16130" width="27.1796875" style="108" customWidth="1"/>
    <col min="16131" max="16131" width="16.54296875" style="108" customWidth="1"/>
    <col min="16132" max="16132" width="9.81640625" style="108" customWidth="1"/>
    <col min="16133" max="16133" width="15.453125" style="108" customWidth="1"/>
    <col min="16134" max="16134" width="12.1796875" style="108" customWidth="1"/>
    <col min="16135" max="16135" width="17" style="108" customWidth="1"/>
    <col min="16136" max="16136" width="11.26953125" style="108" customWidth="1"/>
    <col min="16137" max="16137" width="17.26953125" style="108" customWidth="1"/>
    <col min="16138" max="16138" width="12" style="108" customWidth="1"/>
    <col min="16139" max="16139" width="16.7265625" style="108" customWidth="1"/>
    <col min="16140" max="16140" width="11.54296875" style="108" customWidth="1"/>
    <col min="16141" max="16141" width="16.1796875" style="108" customWidth="1"/>
    <col min="16142" max="16142" width="11.453125" style="108" customWidth="1"/>
    <col min="16143" max="16143" width="16.1796875" style="108" customWidth="1"/>
    <col min="16144" max="16144" width="11.26953125" style="108" customWidth="1"/>
    <col min="16145" max="16145" width="29.26953125" style="108" customWidth="1"/>
    <col min="16146" max="16146" width="39" style="108" customWidth="1"/>
    <col min="16147" max="16147" width="7.26953125" style="108" customWidth="1"/>
    <col min="16148" max="16148" width="29.26953125" style="108" customWidth="1"/>
    <col min="16149" max="16149" width="35.1796875" style="108" customWidth="1"/>
    <col min="16150" max="16384" width="11.453125" style="108"/>
  </cols>
  <sheetData>
    <row r="1" spans="1:28" s="96" customFormat="1" ht="25" customHeight="1" x14ac:dyDescent="0.25">
      <c r="A1" s="320"/>
      <c r="B1" s="321" t="s">
        <v>36</v>
      </c>
      <c r="C1" s="322"/>
      <c r="D1" s="322"/>
      <c r="E1" s="322"/>
      <c r="F1" s="322"/>
      <c r="G1" s="322"/>
      <c r="H1" s="322"/>
      <c r="I1" s="322"/>
      <c r="J1" s="322"/>
      <c r="K1" s="322"/>
      <c r="L1" s="322"/>
      <c r="M1" s="323"/>
      <c r="N1" s="324" t="s">
        <v>37</v>
      </c>
      <c r="O1" s="325"/>
      <c r="P1" s="92"/>
      <c r="Q1" s="93"/>
      <c r="R1" s="94"/>
      <c r="S1" s="95"/>
      <c r="T1" s="95"/>
      <c r="U1" s="95"/>
      <c r="V1" s="95"/>
      <c r="W1" s="95"/>
      <c r="X1" s="95"/>
      <c r="Y1" s="95"/>
      <c r="Z1" s="95"/>
      <c r="AA1" s="95"/>
      <c r="AB1" s="95"/>
    </row>
    <row r="2" spans="1:28" s="96" customFormat="1" ht="25" customHeight="1" x14ac:dyDescent="0.25">
      <c r="A2" s="320"/>
      <c r="B2" s="321" t="s">
        <v>57</v>
      </c>
      <c r="C2" s="322"/>
      <c r="D2" s="322"/>
      <c r="E2" s="322"/>
      <c r="F2" s="322"/>
      <c r="G2" s="322"/>
      <c r="H2" s="322"/>
      <c r="I2" s="322"/>
      <c r="J2" s="322"/>
      <c r="K2" s="322"/>
      <c r="L2" s="322"/>
      <c r="M2" s="323"/>
      <c r="N2" s="324" t="s">
        <v>112</v>
      </c>
      <c r="O2" s="325"/>
      <c r="P2" s="97"/>
      <c r="Q2" s="98"/>
      <c r="R2" s="94"/>
      <c r="S2" s="95"/>
      <c r="T2" s="95"/>
      <c r="U2" s="95"/>
      <c r="V2" s="95"/>
      <c r="W2" s="95"/>
      <c r="X2" s="95"/>
      <c r="Y2" s="95"/>
      <c r="Z2" s="95"/>
      <c r="AA2" s="95"/>
      <c r="AB2" s="95"/>
    </row>
    <row r="3" spans="1:28" s="96" customFormat="1" ht="25" customHeight="1" x14ac:dyDescent="0.25">
      <c r="A3" s="320"/>
      <c r="B3" s="321" t="s">
        <v>58</v>
      </c>
      <c r="C3" s="322"/>
      <c r="D3" s="322"/>
      <c r="E3" s="322"/>
      <c r="F3" s="322"/>
      <c r="G3" s="322"/>
      <c r="H3" s="322"/>
      <c r="I3" s="322"/>
      <c r="J3" s="322"/>
      <c r="K3" s="322"/>
      <c r="L3" s="322"/>
      <c r="M3" s="323"/>
      <c r="N3" s="324" t="s">
        <v>113</v>
      </c>
      <c r="O3" s="325"/>
      <c r="P3" s="97"/>
      <c r="Q3" s="98"/>
      <c r="R3" s="94"/>
      <c r="S3" s="95"/>
      <c r="T3" s="95"/>
      <c r="U3" s="95"/>
      <c r="V3" s="95"/>
      <c r="W3" s="95"/>
      <c r="X3" s="95"/>
      <c r="Y3" s="95"/>
      <c r="Z3" s="95"/>
      <c r="AA3" s="95"/>
      <c r="AB3" s="95"/>
    </row>
    <row r="4" spans="1:28" s="96" customFormat="1" ht="25" customHeight="1" x14ac:dyDescent="0.25">
      <c r="A4" s="320"/>
      <c r="B4" s="321" t="s">
        <v>59</v>
      </c>
      <c r="C4" s="322"/>
      <c r="D4" s="322"/>
      <c r="E4" s="322"/>
      <c r="F4" s="322"/>
      <c r="G4" s="322"/>
      <c r="H4" s="322"/>
      <c r="I4" s="322"/>
      <c r="J4" s="322"/>
      <c r="K4" s="322"/>
      <c r="L4" s="322"/>
      <c r="M4" s="323"/>
      <c r="N4" s="325" t="s">
        <v>41</v>
      </c>
      <c r="O4" s="325"/>
      <c r="P4" s="99"/>
      <c r="Q4" s="100"/>
      <c r="R4" s="94"/>
      <c r="S4" s="101"/>
      <c r="T4" s="102"/>
      <c r="U4" s="102"/>
      <c r="V4" s="101"/>
      <c r="W4" s="101"/>
      <c r="X4" s="101"/>
      <c r="Y4" s="101"/>
      <c r="Z4" s="101"/>
      <c r="AA4" s="101"/>
      <c r="AB4" s="101"/>
    </row>
    <row r="5" spans="1:28" ht="21.75" customHeight="1" x14ac:dyDescent="0.4">
      <c r="A5" s="103"/>
      <c r="B5" s="84"/>
      <c r="C5" s="104"/>
      <c r="D5" s="104"/>
      <c r="E5" s="104"/>
      <c r="F5" s="104"/>
      <c r="G5" s="104"/>
      <c r="H5" s="104"/>
      <c r="I5" s="104"/>
      <c r="J5" s="104"/>
      <c r="K5" s="104"/>
      <c r="L5" s="104"/>
      <c r="M5" s="104"/>
      <c r="N5" s="104"/>
      <c r="O5" s="104"/>
      <c r="P5" s="104"/>
      <c r="Q5" s="105"/>
      <c r="R5" s="105"/>
      <c r="S5" s="106"/>
      <c r="T5" s="107"/>
      <c r="U5" s="107"/>
      <c r="V5" s="106"/>
      <c r="W5" s="106"/>
      <c r="X5" s="106"/>
      <c r="Y5" s="106"/>
      <c r="Z5" s="106"/>
      <c r="AA5" s="106"/>
      <c r="AB5" s="106"/>
    </row>
    <row r="6" spans="1:28" ht="23.25" customHeight="1" x14ac:dyDescent="0.4">
      <c r="A6" s="310" t="s">
        <v>0</v>
      </c>
      <c r="B6" s="310"/>
      <c r="C6" s="311"/>
      <c r="D6" s="311"/>
      <c r="E6" s="311"/>
      <c r="F6" s="311"/>
      <c r="G6" s="311"/>
      <c r="H6" s="311"/>
      <c r="I6" s="311"/>
      <c r="J6" s="311"/>
      <c r="K6" s="311"/>
      <c r="L6" s="311"/>
      <c r="M6" s="311"/>
      <c r="N6" s="311"/>
      <c r="O6" s="311"/>
      <c r="P6" s="311"/>
      <c r="Q6" s="311"/>
      <c r="R6" s="311"/>
      <c r="T6" s="107"/>
      <c r="U6" s="107"/>
    </row>
    <row r="7" spans="1:28" ht="18.5" thickBot="1" x14ac:dyDescent="0.45">
      <c r="A7" s="103"/>
      <c r="B7" s="84"/>
      <c r="C7" s="109"/>
      <c r="D7" s="109"/>
      <c r="E7" s="109"/>
      <c r="F7" s="109"/>
      <c r="G7" s="109"/>
      <c r="H7" s="109"/>
      <c r="I7" s="109"/>
      <c r="J7" s="109"/>
      <c r="K7" s="109"/>
      <c r="L7" s="109"/>
      <c r="M7" s="109"/>
      <c r="N7" s="110">
        <f>N18</f>
        <v>0</v>
      </c>
      <c r="O7" s="109"/>
      <c r="P7" s="110">
        <f>P18</f>
        <v>0</v>
      </c>
      <c r="Q7" s="84"/>
      <c r="R7" s="84"/>
      <c r="T7" s="107"/>
      <c r="U7" s="107"/>
      <c r="V7" s="111"/>
      <c r="W7" s="111"/>
      <c r="X7" s="111"/>
    </row>
    <row r="8" spans="1:28" ht="20.25" customHeight="1" x14ac:dyDescent="0.4">
      <c r="A8" s="312" t="s">
        <v>60</v>
      </c>
      <c r="B8" s="314" t="s">
        <v>20</v>
      </c>
      <c r="C8" s="316"/>
      <c r="D8" s="316"/>
      <c r="E8" s="316"/>
      <c r="F8" s="316"/>
      <c r="G8" s="316"/>
      <c r="H8" s="316"/>
      <c r="I8" s="316"/>
      <c r="J8" s="316"/>
      <c r="K8" s="316"/>
      <c r="L8" s="316"/>
      <c r="M8" s="316"/>
      <c r="N8" s="316"/>
      <c r="O8" s="316"/>
      <c r="P8" s="316"/>
      <c r="Q8" s="316"/>
      <c r="R8" s="317"/>
      <c r="T8" s="107"/>
      <c r="U8" s="107"/>
      <c r="V8" s="111"/>
      <c r="W8" s="111"/>
      <c r="X8" s="111"/>
    </row>
    <row r="9" spans="1:28" ht="41.25" customHeight="1" x14ac:dyDescent="0.4">
      <c r="A9" s="313"/>
      <c r="B9" s="315"/>
      <c r="C9" s="112" t="s">
        <v>171</v>
      </c>
      <c r="D9" s="112" t="s">
        <v>172</v>
      </c>
      <c r="E9" s="112" t="s">
        <v>173</v>
      </c>
      <c r="F9" s="112" t="s">
        <v>172</v>
      </c>
      <c r="G9" s="112" t="s">
        <v>174</v>
      </c>
      <c r="H9" s="112" t="s">
        <v>172</v>
      </c>
      <c r="I9" s="112" t="s">
        <v>175</v>
      </c>
      <c r="J9" s="112" t="s">
        <v>172</v>
      </c>
      <c r="K9" s="112" t="s">
        <v>176</v>
      </c>
      <c r="L9" s="112" t="s">
        <v>172</v>
      </c>
      <c r="M9" s="112" t="s">
        <v>177</v>
      </c>
      <c r="N9" s="112" t="s">
        <v>61</v>
      </c>
      <c r="O9" s="112" t="s">
        <v>10</v>
      </c>
      <c r="P9" s="112" t="s">
        <v>61</v>
      </c>
      <c r="Q9" s="318" t="s">
        <v>62</v>
      </c>
      <c r="R9" s="319"/>
      <c r="T9" s="107"/>
      <c r="U9" s="107"/>
      <c r="V9" s="111"/>
      <c r="W9" s="111"/>
      <c r="X9" s="111"/>
    </row>
    <row r="10" spans="1:28" ht="33.75" customHeight="1" x14ac:dyDescent="0.35">
      <c r="A10" s="308" t="s">
        <v>178</v>
      </c>
      <c r="B10" s="113" t="s">
        <v>179</v>
      </c>
      <c r="C10" s="114">
        <f>+C12+C14+C16</f>
        <v>3416</v>
      </c>
      <c r="D10" s="298">
        <f>IF(C10=0,0,(C10/C11))</f>
        <v>1</v>
      </c>
      <c r="E10" s="114">
        <f>+E12+E14+E16</f>
        <v>39867</v>
      </c>
      <c r="F10" s="298">
        <f>IF(E10=0,0,(E10/E11))</f>
        <v>1</v>
      </c>
      <c r="G10" s="114">
        <f>+G12+G14+G16</f>
        <v>33915</v>
      </c>
      <c r="H10" s="298">
        <f>IF(G10=0,0,(G10/G11))</f>
        <v>1</v>
      </c>
      <c r="I10" s="114">
        <f>+I12+I14+I16</f>
        <v>4397</v>
      </c>
      <c r="J10" s="298">
        <f>IF(I10=0,0,(I10/I11))</f>
        <v>1</v>
      </c>
      <c r="K10" s="114">
        <f>+K12+K14+K16</f>
        <v>14520</v>
      </c>
      <c r="L10" s="298">
        <f>IF(K10=0,0,(K10/K11))</f>
        <v>1</v>
      </c>
      <c r="M10" s="114">
        <f>+M12+M14+M16</f>
        <v>4010</v>
      </c>
      <c r="N10" s="298">
        <f>IF(M10=0,0,(M10/M11))</f>
        <v>1</v>
      </c>
      <c r="O10" s="114">
        <f t="shared" ref="O10:O17" si="0">+C10+E10+G10+I10+K10+M10</f>
        <v>100125</v>
      </c>
      <c r="P10" s="298">
        <f>IF(O10=0,0,(O10/O11))</f>
        <v>1</v>
      </c>
      <c r="Q10" s="304"/>
      <c r="R10" s="305"/>
      <c r="T10" s="115"/>
      <c r="U10" s="115"/>
    </row>
    <row r="11" spans="1:28" ht="46.5" customHeight="1" x14ac:dyDescent="0.35">
      <c r="A11" s="309"/>
      <c r="B11" s="113" t="s">
        <v>180</v>
      </c>
      <c r="C11" s="114">
        <f>+C13+C15+C17</f>
        <v>3416</v>
      </c>
      <c r="D11" s="302"/>
      <c r="E11" s="114">
        <f>+E13+E15+E17</f>
        <v>39867</v>
      </c>
      <c r="F11" s="302"/>
      <c r="G11" s="114">
        <f>+G13+G15+G17</f>
        <v>33915</v>
      </c>
      <c r="H11" s="302"/>
      <c r="I11" s="114">
        <f>+I13+I15+I17</f>
        <v>4397</v>
      </c>
      <c r="J11" s="302"/>
      <c r="K11" s="114">
        <f>+K13+K15+K17</f>
        <v>14520</v>
      </c>
      <c r="L11" s="302"/>
      <c r="M11" s="114">
        <f>+M13+M15+M17</f>
        <v>4010</v>
      </c>
      <c r="N11" s="302"/>
      <c r="O11" s="114">
        <f t="shared" si="0"/>
        <v>100125</v>
      </c>
      <c r="P11" s="302"/>
      <c r="Q11" s="306"/>
      <c r="R11" s="307"/>
      <c r="T11" s="115"/>
      <c r="U11" s="115"/>
    </row>
    <row r="12" spans="1:28" ht="70.5" customHeight="1" x14ac:dyDescent="0.4">
      <c r="A12" s="296" t="s">
        <v>181</v>
      </c>
      <c r="B12" s="116" t="s">
        <v>182</v>
      </c>
      <c r="C12" s="117">
        <f>701+116+14+970+46+32</f>
        <v>1879</v>
      </c>
      <c r="D12" s="298">
        <f>IF(C12=0,0,(C12/C13))</f>
        <v>1</v>
      </c>
      <c r="E12" s="117">
        <f>2225+120+96+8810+91+128</f>
        <v>11470</v>
      </c>
      <c r="F12" s="298">
        <f>IF(E12=0,0,(E12/E13))</f>
        <v>1</v>
      </c>
      <c r="G12" s="118">
        <f>7386+207+87+2053+94+25</f>
        <v>9852</v>
      </c>
      <c r="H12" s="298">
        <f>IF(G12=0,0,(G12/G13))</f>
        <v>1</v>
      </c>
      <c r="I12" s="118">
        <v>1927</v>
      </c>
      <c r="J12" s="298">
        <f>IF(I12=0,0,(I12/I13))</f>
        <v>1</v>
      </c>
      <c r="K12" s="118">
        <f>1169+57+47+6089+103+20</f>
        <v>7485</v>
      </c>
      <c r="L12" s="298">
        <f>IF(K12=0,0,(K12/K13))</f>
        <v>1</v>
      </c>
      <c r="M12" s="119">
        <f>2329+84+15+854+41+8</f>
        <v>3331</v>
      </c>
      <c r="N12" s="298">
        <f>IF(M12=0,0,(M12/M13))</f>
        <v>1</v>
      </c>
      <c r="O12" s="114">
        <f t="shared" si="0"/>
        <v>35944</v>
      </c>
      <c r="P12" s="298">
        <f>IF(O12=0,0,(O12/O13))</f>
        <v>1</v>
      </c>
      <c r="Q12" s="291" t="s">
        <v>257</v>
      </c>
      <c r="R12" s="292"/>
      <c r="S12" s="120"/>
      <c r="T12" s="121"/>
      <c r="U12" s="121"/>
    </row>
    <row r="13" spans="1:28" ht="203.25" customHeight="1" x14ac:dyDescent="0.4">
      <c r="A13" s="303"/>
      <c r="B13" s="116" t="s">
        <v>183</v>
      </c>
      <c r="C13" s="117">
        <v>1879</v>
      </c>
      <c r="D13" s="302"/>
      <c r="E13" s="117">
        <v>11470</v>
      </c>
      <c r="F13" s="302"/>
      <c r="G13" s="118">
        <v>9852</v>
      </c>
      <c r="H13" s="302"/>
      <c r="I13" s="118">
        <v>1927</v>
      </c>
      <c r="J13" s="302"/>
      <c r="K13" s="118">
        <v>7485</v>
      </c>
      <c r="L13" s="302"/>
      <c r="M13" s="119">
        <v>3331</v>
      </c>
      <c r="N13" s="302"/>
      <c r="O13" s="114">
        <f t="shared" si="0"/>
        <v>35944</v>
      </c>
      <c r="P13" s="302"/>
      <c r="Q13" s="293"/>
      <c r="R13" s="294"/>
      <c r="T13" s="107"/>
      <c r="U13" s="161"/>
    </row>
    <row r="14" spans="1:28" ht="126.75" customHeight="1" x14ac:dyDescent="0.25">
      <c r="A14" s="296" t="s">
        <v>181</v>
      </c>
      <c r="B14" s="116" t="s">
        <v>184</v>
      </c>
      <c r="C14" s="117">
        <f>232+1296</f>
        <v>1528</v>
      </c>
      <c r="D14" s="298">
        <f>IF(C14=0,0,(C14/C15))</f>
        <v>1</v>
      </c>
      <c r="E14" s="118">
        <f>6649+243+21461</f>
        <v>28353</v>
      </c>
      <c r="F14" s="298">
        <f>IF(E14=0,0,(E14/E15))</f>
        <v>1</v>
      </c>
      <c r="G14" s="118">
        <f>425+18377+5231</f>
        <v>24033</v>
      </c>
      <c r="H14" s="298">
        <f>IF(G14=0,0,(G14/G15))</f>
        <v>1</v>
      </c>
      <c r="I14" s="118">
        <v>2460</v>
      </c>
      <c r="J14" s="298">
        <f>IF(I14=0,0,(I14/I15))</f>
        <v>1</v>
      </c>
      <c r="K14" s="118">
        <f>2202+4821</f>
        <v>7023</v>
      </c>
      <c r="L14" s="298">
        <f>IF(K14=0,0,(K14/K15))</f>
        <v>1</v>
      </c>
      <c r="M14" s="119">
        <v>671</v>
      </c>
      <c r="N14" s="298">
        <f>IF(M14=0,0,(M14/M15))</f>
        <v>1</v>
      </c>
      <c r="O14" s="114">
        <f t="shared" si="0"/>
        <v>64068</v>
      </c>
      <c r="P14" s="298">
        <f>IF(O14=0,0,(O14/O15))</f>
        <v>1</v>
      </c>
      <c r="Q14" s="291" t="s">
        <v>258</v>
      </c>
      <c r="R14" s="292"/>
      <c r="S14" s="120"/>
      <c r="T14" s="122"/>
      <c r="U14" s="295"/>
      <c r="V14" s="122"/>
      <c r="W14" s="295"/>
    </row>
    <row r="15" spans="1:28" ht="231" customHeight="1" x14ac:dyDescent="0.25">
      <c r="A15" s="303"/>
      <c r="B15" s="116" t="s">
        <v>185</v>
      </c>
      <c r="C15" s="117">
        <v>1528</v>
      </c>
      <c r="D15" s="302"/>
      <c r="E15" s="118">
        <v>28353</v>
      </c>
      <c r="F15" s="302"/>
      <c r="G15" s="118">
        <v>24033</v>
      </c>
      <c r="H15" s="302"/>
      <c r="I15" s="118">
        <v>2460</v>
      </c>
      <c r="J15" s="302"/>
      <c r="K15" s="118">
        <v>7023</v>
      </c>
      <c r="L15" s="302"/>
      <c r="M15" s="119">
        <v>671</v>
      </c>
      <c r="N15" s="302"/>
      <c r="O15" s="114">
        <f t="shared" si="0"/>
        <v>64068</v>
      </c>
      <c r="P15" s="302"/>
      <c r="Q15" s="293"/>
      <c r="R15" s="294"/>
      <c r="S15" s="120"/>
      <c r="T15" s="122"/>
      <c r="U15" s="295"/>
      <c r="V15" s="122"/>
      <c r="W15" s="295"/>
    </row>
    <row r="16" spans="1:28" ht="54" customHeight="1" x14ac:dyDescent="0.25">
      <c r="A16" s="296" t="s">
        <v>181</v>
      </c>
      <c r="B16" s="116" t="s">
        <v>186</v>
      </c>
      <c r="C16" s="117">
        <v>9</v>
      </c>
      <c r="D16" s="298">
        <f>IF(C16=0,0,(C16/C17))</f>
        <v>1</v>
      </c>
      <c r="E16" s="118">
        <v>44</v>
      </c>
      <c r="F16" s="298">
        <f>IF(E16=0,0,(E16/E17))</f>
        <v>1</v>
      </c>
      <c r="G16" s="118">
        <v>30</v>
      </c>
      <c r="H16" s="298">
        <f>IF(G16=0,0,(G16/G17))</f>
        <v>1</v>
      </c>
      <c r="I16" s="118">
        <v>10</v>
      </c>
      <c r="J16" s="298">
        <f>IF(I16=0,0,(I16/I17))</f>
        <v>1</v>
      </c>
      <c r="K16" s="118">
        <v>12</v>
      </c>
      <c r="L16" s="298">
        <f>IF(K16=0,0,(K16/K17))</f>
        <v>1</v>
      </c>
      <c r="M16" s="119">
        <v>8</v>
      </c>
      <c r="N16" s="298">
        <f>IF(M16=0,0,(M16/M17))</f>
        <v>1</v>
      </c>
      <c r="O16" s="114">
        <f t="shared" si="0"/>
        <v>113</v>
      </c>
      <c r="P16" s="298">
        <f>IF(O16=0,0,(O16/O17))</f>
        <v>1</v>
      </c>
      <c r="Q16" s="291" t="s">
        <v>255</v>
      </c>
      <c r="R16" s="292"/>
      <c r="T16" s="120"/>
      <c r="V16" s="120"/>
    </row>
    <row r="17" spans="1:18" ht="58.5" customHeight="1" thickBot="1" x14ac:dyDescent="0.3">
      <c r="A17" s="297"/>
      <c r="B17" s="123" t="s">
        <v>187</v>
      </c>
      <c r="C17" s="124">
        <v>9</v>
      </c>
      <c r="D17" s="299"/>
      <c r="E17" s="125">
        <v>44</v>
      </c>
      <c r="F17" s="299"/>
      <c r="G17" s="125">
        <v>30</v>
      </c>
      <c r="H17" s="299"/>
      <c r="I17" s="125">
        <v>10</v>
      </c>
      <c r="J17" s="299"/>
      <c r="K17" s="125">
        <v>12</v>
      </c>
      <c r="L17" s="299"/>
      <c r="M17" s="126">
        <v>8</v>
      </c>
      <c r="N17" s="299"/>
      <c r="O17" s="127">
        <f t="shared" si="0"/>
        <v>113</v>
      </c>
      <c r="P17" s="299"/>
      <c r="Q17" s="300"/>
      <c r="R17" s="301"/>
    </row>
    <row r="18" spans="1:18" ht="13" x14ac:dyDescent="0.3">
      <c r="A18" s="128"/>
      <c r="C18" s="129"/>
      <c r="D18" s="130"/>
      <c r="E18" s="130"/>
      <c r="F18" s="130"/>
      <c r="G18" s="130"/>
      <c r="H18" s="130"/>
      <c r="I18" s="130"/>
      <c r="J18" s="130"/>
      <c r="K18" s="130"/>
      <c r="L18" s="130"/>
      <c r="M18" s="130"/>
      <c r="N18" s="131"/>
      <c r="O18" s="130"/>
      <c r="P18" s="131"/>
    </row>
    <row r="19" spans="1:18" ht="13" x14ac:dyDescent="0.3">
      <c r="C19" s="129"/>
      <c r="D19" s="129"/>
      <c r="E19" s="129"/>
      <c r="F19" s="129"/>
      <c r="G19" s="129"/>
      <c r="H19" s="129"/>
      <c r="I19" s="129"/>
      <c r="J19" s="129"/>
      <c r="K19" s="129"/>
      <c r="L19" s="129"/>
      <c r="M19" s="129"/>
      <c r="N19" s="129"/>
      <c r="O19" s="129"/>
      <c r="P19" s="129"/>
    </row>
    <row r="20" spans="1:18" ht="12.75" customHeight="1" x14ac:dyDescent="0.25">
      <c r="A20" s="290"/>
      <c r="B20" s="290"/>
      <c r="C20" s="290"/>
      <c r="D20" s="290"/>
      <c r="E20" s="290"/>
      <c r="F20" s="290"/>
      <c r="G20" s="290"/>
      <c r="H20" s="290"/>
      <c r="I20" s="290"/>
      <c r="J20" s="290"/>
      <c r="K20" s="290"/>
      <c r="L20" s="290"/>
      <c r="M20" s="290"/>
      <c r="N20" s="290"/>
      <c r="O20" s="290"/>
      <c r="P20" s="290"/>
      <c r="Q20" s="290"/>
    </row>
    <row r="21" spans="1:18" x14ac:dyDescent="0.25">
      <c r="A21" s="290"/>
      <c r="B21" s="290"/>
      <c r="C21" s="290"/>
      <c r="D21" s="290"/>
      <c r="E21" s="290"/>
      <c r="F21" s="290"/>
      <c r="G21" s="290"/>
      <c r="H21" s="290"/>
      <c r="I21" s="290"/>
      <c r="J21" s="290"/>
      <c r="K21" s="290"/>
      <c r="L21" s="290"/>
      <c r="M21" s="290"/>
      <c r="N21" s="290"/>
      <c r="O21" s="290"/>
      <c r="P21" s="290"/>
      <c r="Q21" s="290"/>
    </row>
    <row r="22" spans="1:18" x14ac:dyDescent="0.25">
      <c r="A22" s="290"/>
      <c r="B22" s="290"/>
      <c r="C22" s="290"/>
      <c r="D22" s="290"/>
      <c r="E22" s="290"/>
      <c r="F22" s="290"/>
      <c r="G22" s="290"/>
      <c r="H22" s="290"/>
      <c r="I22" s="290"/>
      <c r="J22" s="290"/>
      <c r="K22" s="290"/>
      <c r="L22" s="290"/>
      <c r="M22" s="290"/>
      <c r="N22" s="290"/>
      <c r="O22" s="290"/>
      <c r="P22" s="290"/>
      <c r="Q22" s="290"/>
    </row>
    <row r="23" spans="1:18" x14ac:dyDescent="0.25">
      <c r="A23" s="290"/>
      <c r="B23" s="290"/>
      <c r="C23" s="290"/>
      <c r="D23" s="290"/>
      <c r="E23" s="290"/>
      <c r="F23" s="290"/>
      <c r="G23" s="290"/>
      <c r="H23" s="290"/>
      <c r="I23" s="290"/>
      <c r="J23" s="290"/>
      <c r="K23" s="290"/>
      <c r="L23" s="290"/>
      <c r="M23" s="290"/>
      <c r="N23" s="290"/>
      <c r="O23" s="290"/>
      <c r="P23" s="290"/>
      <c r="Q23" s="290"/>
    </row>
    <row r="24" spans="1:18" ht="13" x14ac:dyDescent="0.3">
      <c r="C24" s="129"/>
      <c r="D24" s="129"/>
      <c r="E24" s="129"/>
      <c r="F24" s="129"/>
      <c r="G24" s="129"/>
      <c r="H24" s="129"/>
      <c r="I24" s="129"/>
      <c r="J24" s="129"/>
      <c r="K24" s="129"/>
      <c r="L24" s="129"/>
      <c r="M24" s="129"/>
      <c r="N24" s="129"/>
      <c r="O24" s="129"/>
      <c r="P24" s="129"/>
    </row>
    <row r="25" spans="1:18" ht="13" x14ac:dyDescent="0.3">
      <c r="C25" s="129"/>
      <c r="D25" s="129"/>
      <c r="E25" s="129"/>
      <c r="F25" s="129"/>
      <c r="G25" s="129"/>
      <c r="H25" s="129"/>
      <c r="I25" s="129"/>
      <c r="J25" s="129"/>
      <c r="K25" s="129"/>
      <c r="L25" s="129"/>
      <c r="M25" s="129"/>
      <c r="N25" s="129"/>
      <c r="O25" s="129"/>
      <c r="P25" s="129"/>
    </row>
    <row r="26" spans="1:18" ht="13" x14ac:dyDescent="0.3">
      <c r="C26" s="133"/>
      <c r="D26" s="133"/>
      <c r="E26" s="133"/>
      <c r="F26" s="129"/>
      <c r="G26" s="129"/>
      <c r="H26" s="129"/>
      <c r="I26" s="129"/>
      <c r="J26" s="129"/>
      <c r="K26" s="129"/>
      <c r="L26" s="129"/>
      <c r="M26" s="129"/>
      <c r="N26" s="129"/>
      <c r="O26" s="129"/>
      <c r="P26" s="129"/>
    </row>
    <row r="27" spans="1:18" ht="13" x14ac:dyDescent="0.3">
      <c r="C27" s="133"/>
      <c r="D27" s="133"/>
      <c r="E27" s="133"/>
      <c r="F27" s="129"/>
      <c r="G27" s="129"/>
      <c r="H27" s="129"/>
      <c r="I27" s="129"/>
      <c r="J27" s="129"/>
      <c r="K27" s="129"/>
      <c r="L27" s="129"/>
      <c r="M27" s="129"/>
      <c r="N27" s="129"/>
      <c r="O27" s="129"/>
      <c r="P27" s="129"/>
    </row>
    <row r="28" spans="1:18" ht="13" x14ac:dyDescent="0.3">
      <c r="C28" s="133"/>
      <c r="D28" s="133"/>
      <c r="E28" s="133"/>
      <c r="F28" s="129"/>
      <c r="G28" s="129"/>
      <c r="H28" s="129"/>
      <c r="I28" s="129"/>
      <c r="J28" s="129"/>
      <c r="K28" s="129"/>
      <c r="L28" s="129"/>
      <c r="M28" s="129"/>
      <c r="N28" s="129"/>
      <c r="O28" s="129"/>
      <c r="P28" s="129"/>
    </row>
    <row r="29" spans="1:18" ht="13" x14ac:dyDescent="0.3">
      <c r="C29" s="133"/>
      <c r="D29" s="133"/>
      <c r="E29" s="133"/>
      <c r="F29" s="129"/>
      <c r="G29" s="129"/>
      <c r="H29" s="129"/>
      <c r="I29" s="129"/>
      <c r="J29" s="129"/>
      <c r="K29" s="129"/>
      <c r="L29" s="129"/>
      <c r="M29" s="129"/>
      <c r="N29" s="129"/>
      <c r="O29" s="129"/>
      <c r="P29" s="129"/>
    </row>
    <row r="30" spans="1:18" ht="13" x14ac:dyDescent="0.3">
      <c r="C30" s="133"/>
      <c r="D30" s="133"/>
      <c r="E30" s="133"/>
      <c r="F30" s="129"/>
      <c r="G30" s="129"/>
      <c r="H30" s="129"/>
      <c r="I30" s="129"/>
      <c r="J30" s="129"/>
      <c r="K30" s="129"/>
      <c r="L30" s="129"/>
      <c r="M30" s="129"/>
      <c r="N30" s="129"/>
      <c r="O30" s="129"/>
      <c r="P30" s="129"/>
    </row>
    <row r="31" spans="1:18" ht="13" x14ac:dyDescent="0.3">
      <c r="C31" s="133"/>
      <c r="D31" s="133"/>
      <c r="E31" s="133"/>
      <c r="F31" s="129"/>
      <c r="G31" s="129"/>
      <c r="H31" s="129"/>
      <c r="I31" s="129"/>
      <c r="J31" s="129"/>
      <c r="K31" s="129"/>
      <c r="L31" s="129"/>
      <c r="M31" s="129"/>
      <c r="N31" s="129"/>
      <c r="O31" s="129"/>
      <c r="P31" s="129"/>
    </row>
    <row r="32" spans="1:18" ht="13" x14ac:dyDescent="0.3">
      <c r="B32" s="129"/>
      <c r="C32" s="134"/>
      <c r="D32" s="134"/>
      <c r="E32" s="133"/>
      <c r="F32" s="129"/>
      <c r="G32" s="129"/>
      <c r="H32" s="129"/>
      <c r="I32" s="129"/>
      <c r="J32" s="129"/>
      <c r="K32" s="129"/>
      <c r="L32" s="129"/>
      <c r="M32" s="129"/>
      <c r="N32" s="135"/>
      <c r="O32" s="129"/>
      <c r="P32" s="135"/>
    </row>
    <row r="33" spans="2:16" ht="13" x14ac:dyDescent="0.3">
      <c r="C33" s="133"/>
      <c r="D33" s="133"/>
      <c r="E33" s="133"/>
      <c r="F33" s="129"/>
      <c r="G33" s="129"/>
      <c r="H33" s="129"/>
      <c r="I33" s="129"/>
      <c r="J33" s="129"/>
      <c r="K33" s="129"/>
      <c r="L33" s="129"/>
      <c r="M33" s="129"/>
      <c r="N33" s="129"/>
      <c r="O33" s="129"/>
      <c r="P33" s="129"/>
    </row>
    <row r="34" spans="2:16" ht="13" x14ac:dyDescent="0.3">
      <c r="C34" s="133"/>
      <c r="E34" s="133"/>
      <c r="F34" s="129"/>
      <c r="G34" s="129"/>
      <c r="H34" s="129"/>
      <c r="I34" s="129"/>
      <c r="J34" s="129"/>
      <c r="K34" s="129"/>
      <c r="L34" s="129"/>
      <c r="M34" s="129"/>
      <c r="N34" s="129"/>
      <c r="O34" s="129"/>
      <c r="P34" s="129"/>
    </row>
    <row r="35" spans="2:16" ht="13" x14ac:dyDescent="0.3">
      <c r="C35" s="133"/>
      <c r="D35" s="133"/>
      <c r="E35" s="133"/>
      <c r="F35" s="129"/>
      <c r="G35" s="129"/>
      <c r="H35" s="129"/>
      <c r="I35" s="129"/>
      <c r="J35" s="129"/>
      <c r="K35" s="129"/>
      <c r="L35" s="129"/>
      <c r="M35" s="129"/>
      <c r="N35" s="129"/>
      <c r="O35" s="129"/>
      <c r="P35" s="129"/>
    </row>
    <row r="36" spans="2:16" ht="13" x14ac:dyDescent="0.3">
      <c r="C36" s="133"/>
      <c r="D36" s="133"/>
      <c r="E36" s="133"/>
      <c r="F36" s="133"/>
      <c r="G36" s="129"/>
      <c r="H36" s="129"/>
      <c r="I36" s="129"/>
      <c r="J36" s="129"/>
      <c r="K36" s="129"/>
      <c r="L36" s="129"/>
      <c r="M36" s="129"/>
      <c r="N36" s="129"/>
      <c r="O36" s="129"/>
      <c r="P36" s="129"/>
    </row>
    <row r="37" spans="2:16" ht="13" x14ac:dyDescent="0.3">
      <c r="C37" s="133"/>
      <c r="D37" s="133"/>
      <c r="E37" s="133"/>
      <c r="F37" s="133"/>
      <c r="G37" s="129"/>
      <c r="H37" s="129"/>
      <c r="I37" s="129"/>
      <c r="J37" s="129"/>
      <c r="K37" s="129"/>
      <c r="L37" s="129"/>
      <c r="M37" s="129"/>
      <c r="N37" s="129"/>
      <c r="O37" s="129"/>
      <c r="P37" s="129"/>
    </row>
    <row r="38" spans="2:16" ht="13" x14ac:dyDescent="0.3">
      <c r="C38" s="133"/>
      <c r="D38" s="133"/>
      <c r="E38" s="133"/>
      <c r="F38" s="133"/>
      <c r="G38" s="129"/>
      <c r="H38" s="129"/>
      <c r="I38" s="129"/>
      <c r="J38" s="129"/>
      <c r="K38" s="129"/>
      <c r="L38" s="129"/>
      <c r="M38" s="129"/>
      <c r="N38" s="129"/>
      <c r="O38" s="129"/>
      <c r="P38" s="129"/>
    </row>
    <row r="39" spans="2:16" ht="13" x14ac:dyDescent="0.3">
      <c r="C39" s="133"/>
      <c r="D39" s="133"/>
      <c r="E39" s="133"/>
      <c r="F39" s="133"/>
      <c r="G39" s="129"/>
      <c r="H39" s="129"/>
      <c r="I39" s="129"/>
      <c r="J39" s="129"/>
      <c r="K39" s="129"/>
      <c r="L39" s="129"/>
      <c r="M39" s="129"/>
      <c r="N39" s="129"/>
      <c r="O39" s="129"/>
      <c r="P39" s="129"/>
    </row>
    <row r="40" spans="2:16" ht="13" x14ac:dyDescent="0.3">
      <c r="C40" s="133"/>
      <c r="D40" s="133"/>
      <c r="E40" s="133"/>
      <c r="F40" s="133"/>
      <c r="G40" s="129"/>
      <c r="H40" s="129"/>
      <c r="I40" s="129"/>
      <c r="J40" s="129"/>
      <c r="K40" s="129"/>
      <c r="L40" s="129"/>
      <c r="M40" s="129"/>
      <c r="N40" s="129"/>
      <c r="O40" s="129"/>
      <c r="P40" s="129"/>
    </row>
    <row r="41" spans="2:16" ht="13" x14ac:dyDescent="0.3">
      <c r="B41" s="129"/>
      <c r="C41" s="133"/>
      <c r="D41" s="133"/>
      <c r="E41" s="133"/>
      <c r="F41" s="133"/>
      <c r="G41" s="129"/>
      <c r="H41" s="129"/>
      <c r="I41" s="129"/>
      <c r="J41" s="129"/>
      <c r="K41"/>
      <c r="L41" s="129"/>
      <c r="M41" s="129"/>
      <c r="N41" s="129"/>
      <c r="O41" s="129"/>
      <c r="P41" s="129"/>
    </row>
    <row r="42" spans="2:16" ht="13" x14ac:dyDescent="0.3">
      <c r="B42" s="129"/>
      <c r="C42" s="133"/>
      <c r="D42" s="133"/>
      <c r="E42" s="133"/>
      <c r="F42" s="133"/>
      <c r="G42" s="129"/>
      <c r="H42" s="129"/>
      <c r="I42" s="129"/>
      <c r="J42" s="129"/>
      <c r="K42" s="129"/>
      <c r="L42" s="129"/>
      <c r="M42" s="129"/>
      <c r="N42" s="129"/>
      <c r="O42" s="129"/>
      <c r="P42" s="129"/>
    </row>
    <row r="43" spans="2:16" ht="13" x14ac:dyDescent="0.3">
      <c r="C43" s="133"/>
      <c r="D43" s="133"/>
      <c r="E43" s="133"/>
      <c r="F43" s="133"/>
      <c r="G43" s="129"/>
      <c r="H43" s="129"/>
      <c r="I43" s="129"/>
      <c r="J43" s="129"/>
      <c r="K43" s="129"/>
      <c r="L43" s="129"/>
      <c r="M43" s="129"/>
      <c r="N43" s="129"/>
      <c r="O43" s="129"/>
      <c r="P43" s="129"/>
    </row>
    <row r="44" spans="2:16" ht="13" x14ac:dyDescent="0.3">
      <c r="C44" s="133"/>
      <c r="D44" s="133"/>
      <c r="E44" s="133"/>
      <c r="F44" s="133"/>
      <c r="G44" s="129"/>
      <c r="H44" s="129"/>
      <c r="I44" s="129"/>
      <c r="J44" s="129"/>
      <c r="K44" s="129"/>
      <c r="L44" s="129"/>
      <c r="M44" s="129"/>
      <c r="N44" s="129"/>
      <c r="O44" s="129"/>
      <c r="P44" s="129"/>
    </row>
    <row r="45" spans="2:16" ht="13" x14ac:dyDescent="0.3">
      <c r="B45" s="129"/>
      <c r="C45" s="133"/>
      <c r="D45" s="133"/>
      <c r="E45" s="133"/>
      <c r="F45" s="133"/>
      <c r="G45" s="129"/>
      <c r="H45" s="129"/>
      <c r="I45" s="129"/>
      <c r="J45" s="129"/>
      <c r="K45" s="129"/>
      <c r="L45" s="129"/>
      <c r="M45" s="129"/>
      <c r="N45" s="129"/>
      <c r="O45" s="129"/>
      <c r="P45" s="129"/>
    </row>
    <row r="46" spans="2:16" ht="13" x14ac:dyDescent="0.3">
      <c r="B46" s="129"/>
      <c r="C46" s="133"/>
      <c r="D46" s="133"/>
      <c r="E46" s="133"/>
      <c r="F46" s="133"/>
      <c r="G46" s="129"/>
      <c r="H46" s="129"/>
      <c r="I46" s="129"/>
      <c r="J46" s="129"/>
      <c r="K46" s="129"/>
      <c r="L46" s="129"/>
      <c r="M46" s="129"/>
      <c r="N46" s="129"/>
      <c r="O46" s="129"/>
      <c r="P46" s="129"/>
    </row>
    <row r="47" spans="2:16" ht="13" x14ac:dyDescent="0.3">
      <c r="C47" s="133"/>
      <c r="D47" s="133"/>
      <c r="E47" s="133"/>
      <c r="F47" s="133"/>
      <c r="G47" s="129"/>
      <c r="H47" s="129"/>
      <c r="I47" s="129"/>
      <c r="J47" s="129"/>
      <c r="K47" s="129"/>
      <c r="L47" s="129"/>
      <c r="M47" s="129"/>
      <c r="N47" s="129"/>
      <c r="O47" s="129"/>
      <c r="P47" s="129"/>
    </row>
    <row r="48" spans="2:16" ht="13" x14ac:dyDescent="0.3">
      <c r="C48" s="133"/>
      <c r="D48" s="133"/>
      <c r="E48" s="133"/>
      <c r="F48" s="133"/>
      <c r="G48" s="129"/>
      <c r="H48" s="129"/>
      <c r="I48" s="129"/>
      <c r="J48" s="129"/>
      <c r="K48" s="129"/>
      <c r="L48" s="129"/>
      <c r="M48" s="129"/>
      <c r="N48" s="129"/>
      <c r="O48" s="129"/>
      <c r="P48" s="129"/>
    </row>
    <row r="49" spans="3:16" ht="13" x14ac:dyDescent="0.3">
      <c r="C49" s="133"/>
      <c r="D49" s="133"/>
      <c r="E49" s="133"/>
      <c r="F49" s="133"/>
      <c r="G49" s="129"/>
      <c r="H49" s="129"/>
      <c r="I49" s="129"/>
      <c r="J49" s="129"/>
      <c r="K49" s="129"/>
      <c r="L49" s="129"/>
      <c r="M49" s="129"/>
      <c r="N49" s="129"/>
      <c r="O49" s="129"/>
      <c r="P49" s="129"/>
    </row>
    <row r="50" spans="3:16" ht="13" x14ac:dyDescent="0.3">
      <c r="C50" s="133"/>
      <c r="D50" s="133"/>
      <c r="E50" s="133"/>
      <c r="F50" s="133"/>
      <c r="G50" s="129"/>
      <c r="H50" s="129"/>
      <c r="I50" s="129"/>
      <c r="J50" s="129"/>
      <c r="K50" s="129"/>
      <c r="L50" s="129"/>
      <c r="M50" s="129"/>
      <c r="N50" s="129"/>
      <c r="O50" s="129"/>
      <c r="P50" s="129"/>
    </row>
    <row r="51" spans="3:16" ht="13" x14ac:dyDescent="0.3">
      <c r="C51" s="133"/>
      <c r="D51" s="133"/>
      <c r="E51" s="133"/>
      <c r="F51" s="133"/>
      <c r="G51" s="129"/>
      <c r="H51" s="129"/>
      <c r="I51" s="129"/>
      <c r="J51" s="129"/>
      <c r="K51" s="129"/>
      <c r="L51" s="129"/>
      <c r="M51" s="129"/>
      <c r="N51" s="129"/>
      <c r="O51" s="129"/>
      <c r="P51" s="129"/>
    </row>
    <row r="52" spans="3:16" ht="13" x14ac:dyDescent="0.3">
      <c r="C52" s="133"/>
      <c r="D52" s="133"/>
      <c r="E52" s="133"/>
      <c r="F52" s="133"/>
      <c r="G52" s="129"/>
      <c r="H52" s="129"/>
      <c r="I52" s="129"/>
      <c r="J52" s="129"/>
      <c r="K52" s="129"/>
      <c r="L52" s="129"/>
      <c r="M52" s="129"/>
      <c r="N52" s="129"/>
      <c r="O52" s="129"/>
      <c r="P52" s="129"/>
    </row>
    <row r="53" spans="3:16" ht="13" x14ac:dyDescent="0.3">
      <c r="C53" s="133"/>
      <c r="D53" s="133"/>
      <c r="E53" s="133"/>
      <c r="F53" s="133"/>
      <c r="G53" s="129"/>
      <c r="H53" s="129"/>
      <c r="I53" s="129"/>
      <c r="J53" s="129"/>
      <c r="K53" s="129"/>
      <c r="L53" s="129"/>
      <c r="M53" s="129"/>
      <c r="N53" s="129"/>
      <c r="O53" s="129"/>
      <c r="P53" s="129"/>
    </row>
    <row r="54" spans="3:16" ht="13" x14ac:dyDescent="0.3">
      <c r="C54" s="133"/>
      <c r="D54" s="133"/>
      <c r="E54" s="133"/>
      <c r="F54" s="133"/>
      <c r="G54" s="129"/>
      <c r="H54" s="129"/>
      <c r="I54" s="129"/>
      <c r="J54" s="129"/>
      <c r="K54" s="129"/>
      <c r="L54" s="129"/>
      <c r="M54" s="129"/>
      <c r="N54" s="129"/>
      <c r="O54" s="129"/>
      <c r="P54" s="129"/>
    </row>
    <row r="55" spans="3:16" ht="13" x14ac:dyDescent="0.3">
      <c r="C55" s="133"/>
      <c r="D55" s="133"/>
      <c r="E55" s="133"/>
      <c r="F55" s="129"/>
      <c r="G55" s="129"/>
      <c r="H55" s="129"/>
      <c r="I55" s="129"/>
      <c r="J55" s="129"/>
      <c r="K55" s="129"/>
      <c r="L55" s="129"/>
      <c r="M55" s="129"/>
      <c r="N55" s="129"/>
      <c r="O55" s="129"/>
      <c r="P55" s="129"/>
    </row>
    <row r="56" spans="3:16" ht="13" x14ac:dyDescent="0.3">
      <c r="C56" s="133"/>
      <c r="D56" s="133"/>
      <c r="E56" s="133"/>
      <c r="F56" s="129"/>
      <c r="G56" s="129"/>
      <c r="H56" s="129"/>
      <c r="I56" s="129"/>
      <c r="J56" s="129"/>
      <c r="K56" s="129"/>
      <c r="L56" s="129"/>
      <c r="M56" s="129"/>
      <c r="N56" s="129"/>
      <c r="O56" s="129"/>
      <c r="P56" s="129"/>
    </row>
    <row r="57" spans="3:16" ht="13" x14ac:dyDescent="0.3">
      <c r="C57" s="133"/>
      <c r="D57" s="133"/>
      <c r="E57" s="133"/>
      <c r="F57" s="129"/>
      <c r="G57" s="129"/>
      <c r="H57" s="129"/>
      <c r="I57" s="129"/>
      <c r="J57" s="129"/>
      <c r="K57" s="129"/>
      <c r="L57" s="129"/>
      <c r="M57" s="129"/>
      <c r="N57" s="129"/>
      <c r="O57" s="129"/>
      <c r="P57" s="129"/>
    </row>
    <row r="58" spans="3:16" ht="13" x14ac:dyDescent="0.3">
      <c r="C58" s="133"/>
      <c r="D58" s="133"/>
      <c r="E58" s="133"/>
      <c r="F58" s="129"/>
      <c r="G58" s="129"/>
      <c r="H58" s="129"/>
      <c r="I58" s="129"/>
      <c r="J58" s="129"/>
      <c r="K58" s="129"/>
      <c r="L58" s="129"/>
      <c r="M58" s="129"/>
      <c r="N58" s="129"/>
      <c r="O58" s="129"/>
      <c r="P58" s="129"/>
    </row>
    <row r="59" spans="3:16" ht="13" x14ac:dyDescent="0.3">
      <c r="C59" s="133"/>
      <c r="D59" s="133"/>
      <c r="E59" s="133"/>
      <c r="F59" s="129"/>
      <c r="G59" s="129"/>
      <c r="H59" s="129"/>
      <c r="I59" s="129"/>
      <c r="J59" s="129"/>
      <c r="K59" s="129"/>
      <c r="L59" s="129"/>
      <c r="M59" s="129"/>
      <c r="N59" s="129"/>
      <c r="O59" s="129"/>
      <c r="P59" s="129"/>
    </row>
    <row r="60" spans="3:16" ht="13" x14ac:dyDescent="0.3">
      <c r="C60" s="129"/>
      <c r="D60" s="129"/>
      <c r="E60" s="129"/>
      <c r="F60" s="129"/>
      <c r="G60" s="129"/>
      <c r="H60" s="129"/>
      <c r="I60" s="129"/>
      <c r="J60" s="129"/>
      <c r="K60" s="129"/>
      <c r="L60" s="129"/>
      <c r="M60" s="129"/>
      <c r="N60" s="129"/>
      <c r="O60" s="129"/>
      <c r="P60" s="129"/>
    </row>
    <row r="61" spans="3:16" ht="13" x14ac:dyDescent="0.3">
      <c r="C61" s="129"/>
      <c r="D61" s="129"/>
      <c r="E61" s="129"/>
      <c r="F61" s="129"/>
      <c r="G61" s="129"/>
      <c r="H61" s="129"/>
      <c r="I61" s="129"/>
      <c r="J61" s="129"/>
      <c r="K61" s="129"/>
      <c r="L61" s="129"/>
      <c r="M61" s="129"/>
      <c r="N61" s="129"/>
      <c r="O61" s="129"/>
      <c r="P61" s="129"/>
    </row>
    <row r="71" spans="2:16" ht="13" x14ac:dyDescent="0.25">
      <c r="B71" s="136"/>
      <c r="C71" s="137"/>
      <c r="D71" s="137"/>
      <c r="E71" s="137"/>
      <c r="F71" s="137"/>
      <c r="G71" s="137"/>
      <c r="H71" s="137"/>
      <c r="I71" s="137"/>
      <c r="J71" s="137"/>
      <c r="K71" s="137"/>
      <c r="L71" s="137"/>
      <c r="M71" s="137"/>
      <c r="N71" s="137"/>
      <c r="O71" s="137"/>
      <c r="P71" s="137"/>
    </row>
    <row r="72" spans="2:16" ht="13" x14ac:dyDescent="0.25">
      <c r="B72" s="138"/>
      <c r="C72" s="137"/>
      <c r="D72" s="137"/>
      <c r="E72" s="137"/>
      <c r="F72" s="137"/>
      <c r="G72" s="137"/>
      <c r="H72" s="137"/>
      <c r="I72" s="137"/>
      <c r="J72" s="137"/>
      <c r="K72" s="137"/>
      <c r="L72" s="137"/>
      <c r="M72" s="137"/>
      <c r="N72" s="137"/>
      <c r="O72" s="137"/>
      <c r="P72" s="137"/>
    </row>
  </sheetData>
  <mergeCells count="54">
    <mergeCell ref="A1:A4"/>
    <mergeCell ref="B1:M1"/>
    <mergeCell ref="N1:O1"/>
    <mergeCell ref="B2:M2"/>
    <mergeCell ref="N2:O2"/>
    <mergeCell ref="B3:M3"/>
    <mergeCell ref="N3:O3"/>
    <mergeCell ref="B4:M4"/>
    <mergeCell ref="N4:O4"/>
    <mergeCell ref="A6:B6"/>
    <mergeCell ref="C6:R6"/>
    <mergeCell ref="A8:A9"/>
    <mergeCell ref="B8:B9"/>
    <mergeCell ref="C8:R8"/>
    <mergeCell ref="Q9:R9"/>
    <mergeCell ref="N10:N11"/>
    <mergeCell ref="P10:P11"/>
    <mergeCell ref="Q10:R11"/>
    <mergeCell ref="A12:A13"/>
    <mergeCell ref="D12:D13"/>
    <mergeCell ref="F12:F13"/>
    <mergeCell ref="H12:H13"/>
    <mergeCell ref="J12:J13"/>
    <mergeCell ref="L12:L13"/>
    <mergeCell ref="N12:N13"/>
    <mergeCell ref="A10:A11"/>
    <mergeCell ref="D10:D11"/>
    <mergeCell ref="F10:F11"/>
    <mergeCell ref="H10:H11"/>
    <mergeCell ref="J10:J11"/>
    <mergeCell ref="L10:L11"/>
    <mergeCell ref="P12:P13"/>
    <mergeCell ref="Q12:R13"/>
    <mergeCell ref="A14:A15"/>
    <mergeCell ref="D14:D15"/>
    <mergeCell ref="F14:F15"/>
    <mergeCell ref="H14:H15"/>
    <mergeCell ref="J14:J15"/>
    <mergeCell ref="L14:L15"/>
    <mergeCell ref="N14:N15"/>
    <mergeCell ref="P14:P15"/>
    <mergeCell ref="A20:Q23"/>
    <mergeCell ref="Q14:R15"/>
    <mergeCell ref="U14:U15"/>
    <mergeCell ref="W14:W15"/>
    <mergeCell ref="A16:A17"/>
    <mergeCell ref="D16:D17"/>
    <mergeCell ref="F16:F17"/>
    <mergeCell ref="H16:H17"/>
    <mergeCell ref="J16:J17"/>
    <mergeCell ref="L16:L17"/>
    <mergeCell ref="N16:N17"/>
    <mergeCell ref="P16:P17"/>
    <mergeCell ref="Q16:R17"/>
  </mergeCells>
  <conditionalFormatting sqref="D10:D17">
    <cfRule type="cellIs" dxfId="150" priority="25" operator="between">
      <formula>0.9</formula>
      <formula>0.9499</formula>
    </cfRule>
    <cfRule type="cellIs" dxfId="149" priority="26" operator="between">
      <formula>0.001</formula>
      <formula>0.8999</formula>
    </cfRule>
    <cfRule type="cellIs" dxfId="148" priority="27" operator="greaterThanOrEqual">
      <formula>0.95</formula>
    </cfRule>
    <cfRule type="cellIs" dxfId="147" priority="28" operator="equal">
      <formula>0</formula>
    </cfRule>
  </conditionalFormatting>
  <conditionalFormatting sqref="F10:F17">
    <cfRule type="cellIs" dxfId="146" priority="21" operator="between">
      <formula>0.9</formula>
      <formula>0.9499</formula>
    </cfRule>
    <cfRule type="cellIs" dxfId="145" priority="22" operator="between">
      <formula>0.001</formula>
      <formula>0.8999</formula>
    </cfRule>
    <cfRule type="cellIs" dxfId="144" priority="23" operator="greaterThanOrEqual">
      <formula>0.95</formula>
    </cfRule>
    <cfRule type="cellIs" dxfId="143" priority="24" operator="equal">
      <formula>0</formula>
    </cfRule>
  </conditionalFormatting>
  <conditionalFormatting sqref="H10:H17">
    <cfRule type="cellIs" dxfId="142" priority="17" operator="between">
      <formula>0.9</formula>
      <formula>0.9499</formula>
    </cfRule>
    <cfRule type="cellIs" dxfId="141" priority="18" operator="between">
      <formula>0.001</formula>
      <formula>0.8999</formula>
    </cfRule>
    <cfRule type="cellIs" dxfId="140" priority="19" operator="greaterThanOrEqual">
      <formula>0.95</formula>
    </cfRule>
    <cfRule type="cellIs" dxfId="139" priority="20" operator="equal">
      <formula>0</formula>
    </cfRule>
  </conditionalFormatting>
  <conditionalFormatting sqref="J10:J17">
    <cfRule type="cellIs" dxfId="138" priority="13" operator="between">
      <formula>0.9</formula>
      <formula>0.9499</formula>
    </cfRule>
    <cfRule type="cellIs" dxfId="137" priority="14" operator="between">
      <formula>0.001</formula>
      <formula>0.8999</formula>
    </cfRule>
    <cfRule type="cellIs" dxfId="136" priority="15" operator="greaterThanOrEqual">
      <formula>0.95</formula>
    </cfRule>
    <cfRule type="cellIs" dxfId="135" priority="16" operator="equal">
      <formula>0</formula>
    </cfRule>
  </conditionalFormatting>
  <conditionalFormatting sqref="L10:L17">
    <cfRule type="cellIs" dxfId="134" priority="9" operator="between">
      <formula>0.9</formula>
      <formula>0.9499</formula>
    </cfRule>
    <cfRule type="cellIs" dxfId="133" priority="10" operator="between">
      <formula>0.001</formula>
      <formula>0.8999</formula>
    </cfRule>
    <cfRule type="cellIs" dxfId="132" priority="11" operator="greaterThanOrEqual">
      <formula>0.95</formula>
    </cfRule>
    <cfRule type="cellIs" dxfId="131" priority="12" operator="equal">
      <formula>0</formula>
    </cfRule>
  </conditionalFormatting>
  <conditionalFormatting sqref="N10:N17">
    <cfRule type="cellIs" dxfId="130" priority="5" operator="between">
      <formula>0.9</formula>
      <formula>0.9499</formula>
    </cfRule>
    <cfRule type="cellIs" dxfId="129" priority="6" operator="between">
      <formula>0.001</formula>
      <formula>0.8999</formula>
    </cfRule>
    <cfRule type="cellIs" dxfId="128" priority="7" operator="greaterThanOrEqual">
      <formula>0.95</formula>
    </cfRule>
    <cfRule type="cellIs" dxfId="127" priority="8" operator="equal">
      <formula>0</formula>
    </cfRule>
  </conditionalFormatting>
  <conditionalFormatting sqref="P10:P17">
    <cfRule type="cellIs" dxfId="126" priority="1" operator="between">
      <formula>0.9</formula>
      <formula>0.9499</formula>
    </cfRule>
    <cfRule type="cellIs" dxfId="125" priority="2" operator="between">
      <formula>0.001</formula>
      <formula>0.8999</formula>
    </cfRule>
    <cfRule type="cellIs" dxfId="124" priority="3" operator="greaterThanOrEqual">
      <formula>0.95</formula>
    </cfRule>
    <cfRule type="cellIs" dxfId="123" priority="4" operator="equal">
      <formula>0</formula>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A1:S180"/>
  <sheetViews>
    <sheetView topLeftCell="A58" workbookViewId="0">
      <selection activeCell="Q67" sqref="Q67"/>
    </sheetView>
  </sheetViews>
  <sheetFormatPr baseColWidth="10" defaultColWidth="11.453125" defaultRowHeight="12.5" x14ac:dyDescent="0.25"/>
  <cols>
    <col min="1" max="1" width="3" style="2" customWidth="1"/>
    <col min="2" max="2" width="30" style="4" customWidth="1"/>
    <col min="3" max="3" width="16.81640625" style="2" customWidth="1"/>
    <col min="4" max="4" width="5" style="2" bestFit="1" customWidth="1"/>
    <col min="5" max="5" width="5.54296875" style="2" customWidth="1"/>
    <col min="6" max="6" width="9.54296875" style="2" bestFit="1" customWidth="1"/>
    <col min="7" max="7" width="5.453125" style="2" bestFit="1" customWidth="1"/>
    <col min="8" max="8" width="5.1796875" style="2" bestFit="1" customWidth="1"/>
    <col min="9" max="9" width="9.54296875" style="2" bestFit="1" customWidth="1"/>
    <col min="10" max="10" width="4.1796875" style="2" bestFit="1" customWidth="1"/>
    <col min="11" max="11" width="6.453125" style="2" bestFit="1" customWidth="1"/>
    <col min="12" max="12" width="9.54296875" style="2" bestFit="1" customWidth="1"/>
    <col min="13" max="13" width="8.453125" style="2" customWidth="1"/>
    <col min="14" max="14" width="6.453125" style="2" customWidth="1"/>
    <col min="15" max="15" width="11" style="2" customWidth="1"/>
    <col min="16" max="16" width="13.54296875" style="2" customWidth="1"/>
    <col min="17" max="18" width="11.7265625" style="2" customWidth="1"/>
    <col min="19" max="19" width="11.453125" style="3" hidden="1" customWidth="1"/>
    <col min="20" max="16384" width="11.453125" style="2"/>
  </cols>
  <sheetData>
    <row r="1" spans="1:19" ht="13" thickBot="1" x14ac:dyDescent="0.3">
      <c r="B1" s="2"/>
    </row>
    <row r="2" spans="1:19" ht="16.5" customHeight="1" x14ac:dyDescent="0.25">
      <c r="B2" s="257"/>
      <c r="C2" s="260" t="s">
        <v>36</v>
      </c>
      <c r="D2" s="261"/>
      <c r="E2" s="261"/>
      <c r="F2" s="261"/>
      <c r="G2" s="261"/>
      <c r="H2" s="261"/>
      <c r="I2" s="261"/>
      <c r="J2" s="261"/>
      <c r="K2" s="261"/>
      <c r="L2" s="261"/>
      <c r="M2" s="262"/>
      <c r="N2" s="263" t="s">
        <v>103</v>
      </c>
      <c r="O2" s="264"/>
      <c r="P2" s="265"/>
      <c r="S2" s="54">
        <v>0.8</v>
      </c>
    </row>
    <row r="3" spans="1:19" ht="15.75" customHeight="1" x14ac:dyDescent="0.25">
      <c r="B3" s="258"/>
      <c r="C3" s="266" t="s">
        <v>38</v>
      </c>
      <c r="D3" s="267"/>
      <c r="E3" s="267"/>
      <c r="F3" s="267"/>
      <c r="G3" s="267"/>
      <c r="H3" s="267"/>
      <c r="I3" s="267"/>
      <c r="J3" s="267"/>
      <c r="K3" s="267"/>
      <c r="L3" s="267"/>
      <c r="M3" s="268"/>
      <c r="N3" s="269" t="s">
        <v>112</v>
      </c>
      <c r="O3" s="270"/>
      <c r="P3" s="271"/>
      <c r="S3" s="54">
        <v>0.79998999999999998</v>
      </c>
    </row>
    <row r="4" spans="1:19" ht="15.75" customHeight="1" x14ac:dyDescent="0.25">
      <c r="B4" s="258"/>
      <c r="C4" s="266" t="s">
        <v>39</v>
      </c>
      <c r="D4" s="267"/>
      <c r="E4" s="267"/>
      <c r="F4" s="267"/>
      <c r="G4" s="267"/>
      <c r="H4" s="267"/>
      <c r="I4" s="267"/>
      <c r="J4" s="267"/>
      <c r="K4" s="267"/>
      <c r="L4" s="267"/>
      <c r="M4" s="268"/>
      <c r="N4" s="269" t="s">
        <v>104</v>
      </c>
      <c r="O4" s="270"/>
      <c r="P4" s="271"/>
      <c r="S4" s="54">
        <v>0.65</v>
      </c>
    </row>
    <row r="5" spans="1:19" ht="16.5" customHeight="1" thickBot="1" x14ac:dyDescent="0.3">
      <c r="B5" s="259"/>
      <c r="C5" s="272" t="s">
        <v>40</v>
      </c>
      <c r="D5" s="273"/>
      <c r="E5" s="273"/>
      <c r="F5" s="273"/>
      <c r="G5" s="273"/>
      <c r="H5" s="273"/>
      <c r="I5" s="273"/>
      <c r="J5" s="273"/>
      <c r="K5" s="273"/>
      <c r="L5" s="273"/>
      <c r="M5" s="274"/>
      <c r="N5" s="275" t="s">
        <v>41</v>
      </c>
      <c r="O5" s="276"/>
      <c r="P5" s="277"/>
      <c r="S5" s="54">
        <v>0.64999899999999999</v>
      </c>
    </row>
    <row r="6" spans="1:19" ht="3" customHeight="1" thickBot="1" x14ac:dyDescent="0.3">
      <c r="B6" s="2"/>
      <c r="S6" s="54"/>
    </row>
    <row r="7" spans="1:19" x14ac:dyDescent="0.25">
      <c r="A7" s="4"/>
      <c r="B7" s="278" t="s">
        <v>44</v>
      </c>
      <c r="C7" s="279"/>
      <c r="D7" s="279"/>
      <c r="E7" s="279"/>
      <c r="F7" s="279"/>
      <c r="G7" s="279"/>
      <c r="H7" s="279"/>
      <c r="I7" s="279"/>
      <c r="J7" s="279"/>
      <c r="K7" s="279"/>
      <c r="L7" s="279"/>
      <c r="M7" s="279"/>
      <c r="N7" s="279"/>
      <c r="O7" s="279"/>
      <c r="P7" s="280"/>
      <c r="Q7" s="4"/>
      <c r="S7" s="54"/>
    </row>
    <row r="8" spans="1:19" ht="13" thickBot="1" x14ac:dyDescent="0.3">
      <c r="A8" s="4"/>
      <c r="B8" s="281"/>
      <c r="C8" s="282"/>
      <c r="D8" s="282"/>
      <c r="E8" s="282"/>
      <c r="F8" s="282"/>
      <c r="G8" s="282"/>
      <c r="H8" s="282"/>
      <c r="I8" s="282"/>
      <c r="J8" s="282"/>
      <c r="K8" s="282"/>
      <c r="L8" s="282"/>
      <c r="M8" s="282"/>
      <c r="N8" s="282"/>
      <c r="O8" s="282"/>
      <c r="P8" s="283"/>
      <c r="Q8" s="4"/>
    </row>
    <row r="9" spans="1:19" ht="3" customHeight="1" thickBot="1" x14ac:dyDescent="0.3">
      <c r="A9" s="4"/>
      <c r="B9" s="284"/>
      <c r="C9" s="284"/>
      <c r="D9" s="284"/>
      <c r="E9" s="284"/>
      <c r="F9" s="284"/>
      <c r="G9" s="284"/>
      <c r="H9" s="284"/>
      <c r="I9" s="284"/>
      <c r="J9" s="284"/>
      <c r="K9" s="284"/>
      <c r="L9" s="284"/>
      <c r="M9" s="284"/>
      <c r="N9" s="284"/>
      <c r="O9" s="284"/>
      <c r="P9" s="284"/>
      <c r="Q9" s="4"/>
    </row>
    <row r="10" spans="1:19" ht="26.25" customHeight="1" thickBot="1" x14ac:dyDescent="0.3">
      <c r="A10" s="4"/>
      <c r="B10" s="27" t="s">
        <v>54</v>
      </c>
      <c r="C10" s="285">
        <v>2023</v>
      </c>
      <c r="D10" s="286"/>
      <c r="E10" s="286"/>
      <c r="F10" s="286"/>
      <c r="G10" s="286"/>
      <c r="H10" s="286"/>
      <c r="I10" s="287"/>
      <c r="J10" s="288" t="s">
        <v>1</v>
      </c>
      <c r="K10" s="289"/>
      <c r="L10" s="289"/>
      <c r="M10" s="289"/>
      <c r="N10" s="241" t="s">
        <v>151</v>
      </c>
      <c r="O10" s="242"/>
      <c r="P10" s="243"/>
      <c r="Q10" s="4"/>
    </row>
    <row r="11" spans="1:19" ht="3" customHeight="1" thickBot="1" x14ac:dyDescent="0.3">
      <c r="A11" s="4"/>
      <c r="B11" s="254"/>
      <c r="C11" s="255"/>
      <c r="D11" s="255"/>
      <c r="E11" s="255"/>
      <c r="F11" s="255"/>
      <c r="G11" s="255"/>
      <c r="H11" s="255"/>
      <c r="I11" s="255"/>
      <c r="J11" s="255"/>
      <c r="K11" s="255"/>
      <c r="L11" s="255"/>
      <c r="M11" s="255"/>
      <c r="N11" s="255"/>
      <c r="O11" s="255"/>
      <c r="P11" s="256"/>
      <c r="Q11" s="4"/>
    </row>
    <row r="12" spans="1:19" ht="30" customHeight="1" thickBot="1" x14ac:dyDescent="0.3">
      <c r="A12" s="4"/>
      <c r="B12" s="9" t="s">
        <v>0</v>
      </c>
      <c r="C12" s="163" t="s">
        <v>83</v>
      </c>
      <c r="D12" s="163"/>
      <c r="E12" s="163"/>
      <c r="F12" s="163"/>
      <c r="G12" s="163"/>
      <c r="H12" s="163"/>
      <c r="I12" s="163"/>
      <c r="J12" s="163"/>
      <c r="K12" s="163"/>
      <c r="L12" s="163"/>
      <c r="M12" s="163"/>
      <c r="N12" s="163"/>
      <c r="O12" s="163"/>
      <c r="P12" s="164"/>
      <c r="Q12" s="4"/>
    </row>
    <row r="13" spans="1:19" ht="3" customHeight="1" thickBot="1" x14ac:dyDescent="0.35">
      <c r="A13" s="4"/>
      <c r="B13" s="204"/>
      <c r="C13" s="205"/>
      <c r="D13" s="205"/>
      <c r="E13" s="205"/>
      <c r="F13" s="205"/>
      <c r="G13" s="205"/>
      <c r="H13" s="205"/>
      <c r="I13" s="205"/>
      <c r="J13" s="205"/>
      <c r="K13" s="205"/>
      <c r="L13" s="205"/>
      <c r="M13" s="205"/>
      <c r="N13" s="205"/>
      <c r="O13" s="205"/>
      <c r="P13" s="206"/>
      <c r="Q13" s="4"/>
    </row>
    <row r="14" spans="1:19" ht="30" customHeight="1" thickBot="1" x14ac:dyDescent="0.3">
      <c r="A14" s="4"/>
      <c r="B14" s="9" t="s">
        <v>6</v>
      </c>
      <c r="C14" s="238" t="s">
        <v>137</v>
      </c>
      <c r="D14" s="239"/>
      <c r="E14" s="239"/>
      <c r="F14" s="239"/>
      <c r="G14" s="239"/>
      <c r="H14" s="239"/>
      <c r="I14" s="239"/>
      <c r="J14" s="239"/>
      <c r="K14" s="239"/>
      <c r="L14" s="239"/>
      <c r="M14" s="239"/>
      <c r="N14" s="239"/>
      <c r="O14" s="239"/>
      <c r="P14" s="240"/>
      <c r="Q14" s="4"/>
    </row>
    <row r="15" spans="1:19" ht="3" customHeight="1" thickBot="1" x14ac:dyDescent="0.35">
      <c r="A15" s="4"/>
      <c r="B15" s="235"/>
      <c r="C15" s="236"/>
      <c r="D15" s="236"/>
      <c r="E15" s="236"/>
      <c r="F15" s="236"/>
      <c r="G15" s="236"/>
      <c r="H15" s="236"/>
      <c r="I15" s="236"/>
      <c r="J15" s="236"/>
      <c r="K15" s="236"/>
      <c r="L15" s="236"/>
      <c r="M15" s="236"/>
      <c r="N15" s="236"/>
      <c r="O15" s="236"/>
      <c r="P15" s="237"/>
      <c r="Q15" s="4"/>
    </row>
    <row r="16" spans="1:19" ht="46.5" customHeight="1" thickBot="1" x14ac:dyDescent="0.3">
      <c r="A16" s="4"/>
      <c r="B16" s="9" t="s">
        <v>25</v>
      </c>
      <c r="C16" s="341" t="s">
        <v>138</v>
      </c>
      <c r="D16" s="342"/>
      <c r="E16" s="342"/>
      <c r="F16" s="342"/>
      <c r="G16" s="342"/>
      <c r="H16" s="342"/>
      <c r="I16" s="342"/>
      <c r="J16" s="342"/>
      <c r="K16" s="342"/>
      <c r="L16" s="342"/>
      <c r="M16" s="342"/>
      <c r="N16" s="342"/>
      <c r="O16" s="342"/>
      <c r="P16" s="343"/>
      <c r="Q16" s="4"/>
    </row>
    <row r="17" spans="1:17" ht="4.5" customHeight="1" thickBot="1" x14ac:dyDescent="0.35">
      <c r="A17" s="4"/>
      <c r="B17" s="235"/>
      <c r="C17" s="236"/>
      <c r="D17" s="236"/>
      <c r="E17" s="236"/>
      <c r="F17" s="236"/>
      <c r="G17" s="236"/>
      <c r="H17" s="236"/>
      <c r="I17" s="236"/>
      <c r="J17" s="236"/>
      <c r="K17" s="236"/>
      <c r="L17" s="236"/>
      <c r="M17" s="236"/>
      <c r="N17" s="236"/>
      <c r="O17" s="236"/>
      <c r="P17" s="237"/>
      <c r="Q17" s="4"/>
    </row>
    <row r="18" spans="1:17" ht="50.25" customHeight="1" thickBot="1" x14ac:dyDescent="0.3">
      <c r="A18" s="4"/>
      <c r="B18" s="9" t="s">
        <v>11</v>
      </c>
      <c r="C18" s="244" t="s">
        <v>118</v>
      </c>
      <c r="D18" s="245"/>
      <c r="E18" s="245"/>
      <c r="F18" s="245"/>
      <c r="G18" s="245"/>
      <c r="H18" s="245"/>
      <c r="I18" s="245"/>
      <c r="J18" s="245"/>
      <c r="K18" s="245"/>
      <c r="L18" s="245"/>
      <c r="M18" s="245"/>
      <c r="N18" s="245"/>
      <c r="O18" s="245"/>
      <c r="P18" s="246"/>
      <c r="Q18" s="4"/>
    </row>
    <row r="19" spans="1:17" ht="3" customHeight="1" thickBot="1" x14ac:dyDescent="0.35">
      <c r="A19" s="4"/>
      <c r="B19" s="247"/>
      <c r="C19" s="247"/>
      <c r="D19" s="247"/>
      <c r="E19" s="247"/>
      <c r="F19" s="247"/>
      <c r="G19" s="247"/>
      <c r="H19" s="247"/>
      <c r="I19" s="247"/>
      <c r="J19" s="247"/>
      <c r="K19" s="247"/>
      <c r="L19" s="247"/>
      <c r="M19" s="247"/>
      <c r="N19" s="247"/>
      <c r="O19" s="247"/>
      <c r="P19" s="247"/>
      <c r="Q19" s="4"/>
    </row>
    <row r="20" spans="1:17" ht="17.25" customHeight="1" thickBot="1" x14ac:dyDescent="0.35">
      <c r="A20" s="4"/>
      <c r="B20" s="178" t="s">
        <v>26</v>
      </c>
      <c r="C20" s="179"/>
      <c r="D20" s="179"/>
      <c r="E20" s="179"/>
      <c r="F20" s="179"/>
      <c r="G20" s="179"/>
      <c r="H20" s="179"/>
      <c r="I20" s="179"/>
      <c r="J20" s="179"/>
      <c r="K20" s="179"/>
      <c r="L20" s="179"/>
      <c r="M20" s="179"/>
      <c r="N20" s="179"/>
      <c r="O20" s="179"/>
      <c r="P20" s="180"/>
      <c r="Q20" s="4"/>
    </row>
    <row r="21" spans="1:17" ht="3" customHeight="1" thickBot="1" x14ac:dyDescent="0.35">
      <c r="A21" s="4"/>
      <c r="B21" s="248"/>
      <c r="C21" s="249"/>
      <c r="D21" s="249"/>
      <c r="E21" s="249"/>
      <c r="F21" s="249"/>
      <c r="G21" s="249"/>
      <c r="H21" s="249"/>
      <c r="I21" s="249"/>
      <c r="J21" s="249"/>
      <c r="K21" s="249"/>
      <c r="L21" s="249"/>
      <c r="M21" s="249"/>
      <c r="N21" s="249"/>
      <c r="O21" s="249"/>
      <c r="P21" s="250"/>
      <c r="Q21" s="4"/>
    </row>
    <row r="22" spans="1:17" ht="90.75" customHeight="1" thickBot="1" x14ac:dyDescent="0.3">
      <c r="A22" s="4"/>
      <c r="B22" s="9" t="s">
        <v>3</v>
      </c>
      <c r="C22" s="251" t="s">
        <v>152</v>
      </c>
      <c r="D22" s="252"/>
      <c r="E22" s="252"/>
      <c r="F22" s="252"/>
      <c r="G22" s="252"/>
      <c r="H22" s="252"/>
      <c r="I22" s="252"/>
      <c r="J22" s="252"/>
      <c r="K22" s="252"/>
      <c r="L22" s="252"/>
      <c r="M22" s="252"/>
      <c r="N22" s="252"/>
      <c r="O22" s="252"/>
      <c r="P22" s="253"/>
      <c r="Q22" s="4"/>
    </row>
    <row r="23" spans="1:17" ht="3" customHeight="1" thickBot="1" x14ac:dyDescent="0.35">
      <c r="A23" s="4"/>
      <c r="B23" s="235"/>
      <c r="C23" s="236"/>
      <c r="D23" s="236"/>
      <c r="E23" s="236"/>
      <c r="F23" s="236"/>
      <c r="G23" s="236"/>
      <c r="H23" s="236"/>
      <c r="I23" s="236"/>
      <c r="J23" s="236"/>
      <c r="K23" s="236"/>
      <c r="L23" s="236"/>
      <c r="M23" s="236"/>
      <c r="N23" s="236"/>
      <c r="O23" s="236"/>
      <c r="P23" s="237"/>
      <c r="Q23" s="4"/>
    </row>
    <row r="24" spans="1:17" ht="132.75" customHeight="1" thickBot="1" x14ac:dyDescent="0.3">
      <c r="A24" s="4"/>
      <c r="B24" s="9" t="s">
        <v>12</v>
      </c>
      <c r="C24" s="216" t="s">
        <v>153</v>
      </c>
      <c r="D24" s="217"/>
      <c r="E24" s="217"/>
      <c r="F24" s="217"/>
      <c r="G24" s="217"/>
      <c r="H24" s="217"/>
      <c r="I24" s="217"/>
      <c r="J24" s="217"/>
      <c r="K24" s="217"/>
      <c r="L24" s="217"/>
      <c r="M24" s="217"/>
      <c r="N24" s="217"/>
      <c r="O24" s="217"/>
      <c r="P24" s="218"/>
      <c r="Q24" s="4"/>
    </row>
    <row r="25" spans="1:17" ht="3" customHeight="1" thickBot="1" x14ac:dyDescent="0.35">
      <c r="A25" s="4"/>
      <c r="B25" s="219"/>
      <c r="C25" s="220"/>
      <c r="D25" s="220"/>
      <c r="E25" s="220"/>
      <c r="F25" s="220"/>
      <c r="G25" s="220"/>
      <c r="H25" s="220"/>
      <c r="I25" s="220"/>
      <c r="J25" s="220"/>
      <c r="K25" s="220"/>
      <c r="L25" s="220"/>
      <c r="M25" s="220"/>
      <c r="N25" s="220"/>
      <c r="O25" s="220"/>
      <c r="P25" s="221"/>
      <c r="Q25" s="4"/>
    </row>
    <row r="26" spans="1:17" ht="13.5" customHeight="1" thickBot="1" x14ac:dyDescent="0.35">
      <c r="A26" s="4"/>
      <c r="B26" s="10" t="s">
        <v>2</v>
      </c>
      <c r="C26" s="222">
        <v>0.9</v>
      </c>
      <c r="D26" s="223"/>
      <c r="E26" s="223"/>
      <c r="F26" s="223"/>
      <c r="G26" s="223"/>
      <c r="H26" s="223"/>
      <c r="I26" s="223"/>
      <c r="J26" s="223"/>
      <c r="K26" s="223"/>
      <c r="L26" s="223"/>
      <c r="M26" s="223"/>
      <c r="N26" s="223"/>
      <c r="O26" s="223"/>
      <c r="P26" s="224"/>
      <c r="Q26" s="4"/>
    </row>
    <row r="27" spans="1:17" ht="3" customHeight="1" thickBot="1" x14ac:dyDescent="0.35">
      <c r="A27" s="4"/>
      <c r="B27" s="225"/>
      <c r="C27" s="226"/>
      <c r="D27" s="226"/>
      <c r="E27" s="226"/>
      <c r="F27" s="226"/>
      <c r="G27" s="226"/>
      <c r="H27" s="226"/>
      <c r="I27" s="226"/>
      <c r="J27" s="226"/>
      <c r="K27" s="226"/>
      <c r="L27" s="226"/>
      <c r="M27" s="226"/>
      <c r="N27" s="226"/>
      <c r="O27" s="226"/>
      <c r="P27" s="227"/>
      <c r="Q27" s="4"/>
    </row>
    <row r="28" spans="1:17" ht="12.75" customHeight="1" thickBot="1" x14ac:dyDescent="0.35">
      <c r="A28" s="4"/>
      <c r="B28" s="10" t="s">
        <v>13</v>
      </c>
      <c r="C28" s="11" t="s">
        <v>14</v>
      </c>
      <c r="D28" s="228" t="s">
        <v>139</v>
      </c>
      <c r="E28" s="223"/>
      <c r="F28" s="223"/>
      <c r="G28" s="224"/>
      <c r="H28" s="229" t="s">
        <v>15</v>
      </c>
      <c r="I28" s="229"/>
      <c r="J28" s="229"/>
      <c r="K28" s="228" t="s">
        <v>140</v>
      </c>
      <c r="L28" s="223"/>
      <c r="M28" s="224"/>
      <c r="N28" s="230" t="s">
        <v>16</v>
      </c>
      <c r="O28" s="231"/>
      <c r="P28" s="55" t="s">
        <v>141</v>
      </c>
      <c r="Q28" s="4"/>
    </row>
    <row r="29" spans="1:17" ht="3" customHeight="1" thickBot="1" x14ac:dyDescent="0.35">
      <c r="A29" s="4"/>
      <c r="B29" s="232"/>
      <c r="C29" s="233"/>
      <c r="D29" s="233"/>
      <c r="E29" s="233"/>
      <c r="F29" s="233"/>
      <c r="G29" s="233"/>
      <c r="H29" s="233"/>
      <c r="I29" s="233"/>
      <c r="J29" s="233"/>
      <c r="K29" s="233"/>
      <c r="L29" s="233"/>
      <c r="M29" s="233"/>
      <c r="N29" s="233"/>
      <c r="O29" s="233"/>
      <c r="P29" s="234"/>
      <c r="Q29" s="4"/>
    </row>
    <row r="30" spans="1:17" ht="13.5" thickBot="1" x14ac:dyDescent="0.35">
      <c r="A30" s="4"/>
      <c r="B30" s="26" t="s">
        <v>7</v>
      </c>
      <c r="C30" s="207" t="s">
        <v>102</v>
      </c>
      <c r="D30" s="208"/>
      <c r="E30" s="208"/>
      <c r="F30" s="208"/>
      <c r="G30" s="208"/>
      <c r="H30" s="208"/>
      <c r="I30" s="208"/>
      <c r="J30" s="208"/>
      <c r="K30" s="208"/>
      <c r="L30" s="208"/>
      <c r="M30" s="208"/>
      <c r="N30" s="208"/>
      <c r="O30" s="208"/>
      <c r="P30" s="209"/>
      <c r="Q30" s="4"/>
    </row>
    <row r="31" spans="1:17" ht="3" customHeight="1" thickBot="1" x14ac:dyDescent="0.35">
      <c r="A31" s="4"/>
      <c r="B31" s="235"/>
      <c r="C31" s="236"/>
      <c r="D31" s="236"/>
      <c r="E31" s="236"/>
      <c r="F31" s="236"/>
      <c r="G31" s="236"/>
      <c r="H31" s="236"/>
      <c r="I31" s="236"/>
      <c r="J31" s="236"/>
      <c r="K31" s="236"/>
      <c r="L31" s="236"/>
      <c r="M31" s="236"/>
      <c r="N31" s="236"/>
      <c r="O31" s="236"/>
      <c r="P31" s="237"/>
      <c r="Q31" s="4"/>
    </row>
    <row r="32" spans="1:17" ht="13.5" thickBot="1" x14ac:dyDescent="0.35">
      <c r="A32" s="4"/>
      <c r="B32" s="26" t="s">
        <v>4</v>
      </c>
      <c r="C32" s="215" t="s">
        <v>47</v>
      </c>
      <c r="D32" s="208"/>
      <c r="E32" s="208"/>
      <c r="F32" s="208"/>
      <c r="G32" s="208"/>
      <c r="H32" s="208"/>
      <c r="I32" s="208"/>
      <c r="J32" s="208"/>
      <c r="K32" s="208"/>
      <c r="L32" s="208"/>
      <c r="M32" s="208"/>
      <c r="N32" s="208"/>
      <c r="O32" s="208"/>
      <c r="P32" s="209"/>
      <c r="Q32" s="4"/>
    </row>
    <row r="33" spans="1:17" ht="3" customHeight="1" thickBot="1" x14ac:dyDescent="0.35">
      <c r="A33" s="4"/>
      <c r="B33" s="235"/>
      <c r="C33" s="236"/>
      <c r="D33" s="236"/>
      <c r="E33" s="236"/>
      <c r="F33" s="236"/>
      <c r="G33" s="236"/>
      <c r="H33" s="236"/>
      <c r="I33" s="236"/>
      <c r="J33" s="236"/>
      <c r="K33" s="236"/>
      <c r="L33" s="236"/>
      <c r="M33" s="236"/>
      <c r="N33" s="236"/>
      <c r="O33" s="236"/>
      <c r="P33" s="237"/>
      <c r="Q33" s="4"/>
    </row>
    <row r="34" spans="1:17" ht="13.5" thickBot="1" x14ac:dyDescent="0.35">
      <c r="A34" s="4"/>
      <c r="B34" s="26" t="s">
        <v>23</v>
      </c>
      <c r="C34" s="215" t="s">
        <v>47</v>
      </c>
      <c r="D34" s="208"/>
      <c r="E34" s="208"/>
      <c r="F34" s="208"/>
      <c r="G34" s="208"/>
      <c r="H34" s="208"/>
      <c r="I34" s="208"/>
      <c r="J34" s="208"/>
      <c r="K34" s="208"/>
      <c r="L34" s="208"/>
      <c r="M34" s="208"/>
      <c r="N34" s="208"/>
      <c r="O34" s="208"/>
      <c r="P34" s="209"/>
      <c r="Q34" s="4"/>
    </row>
    <row r="35" spans="1:17" ht="3" customHeight="1" thickBot="1" x14ac:dyDescent="0.35">
      <c r="A35" s="4"/>
      <c r="B35" s="204"/>
      <c r="C35" s="205"/>
      <c r="D35" s="205"/>
      <c r="E35" s="205"/>
      <c r="F35" s="205"/>
      <c r="G35" s="205"/>
      <c r="H35" s="205"/>
      <c r="I35" s="205"/>
      <c r="J35" s="205"/>
      <c r="K35" s="205"/>
      <c r="L35" s="205"/>
      <c r="M35" s="205"/>
      <c r="N35" s="205"/>
      <c r="O35" s="205"/>
      <c r="P35" s="206"/>
      <c r="Q35" s="4"/>
    </row>
    <row r="36" spans="1:17" ht="16.5" customHeight="1" thickBot="1" x14ac:dyDescent="0.35">
      <c r="A36" s="4"/>
      <c r="B36" s="26" t="s">
        <v>43</v>
      </c>
      <c r="C36" s="207" t="s">
        <v>47</v>
      </c>
      <c r="D36" s="208"/>
      <c r="E36" s="208"/>
      <c r="F36" s="208"/>
      <c r="G36" s="208"/>
      <c r="H36" s="208"/>
      <c r="I36" s="208"/>
      <c r="J36" s="208"/>
      <c r="K36" s="208"/>
      <c r="L36" s="208"/>
      <c r="M36" s="208"/>
      <c r="N36" s="208"/>
      <c r="O36" s="208"/>
      <c r="P36" s="209"/>
      <c r="Q36" s="4"/>
    </row>
    <row r="37" spans="1:17" ht="3" customHeight="1" thickBot="1" x14ac:dyDescent="0.35">
      <c r="A37" s="4"/>
      <c r="B37" s="56"/>
      <c r="C37" s="56"/>
      <c r="D37" s="56"/>
      <c r="E37" s="56"/>
      <c r="F37" s="56"/>
      <c r="G37" s="56"/>
      <c r="H37" s="56"/>
      <c r="I37" s="56"/>
      <c r="J37" s="56"/>
      <c r="K37" s="56"/>
      <c r="L37" s="56"/>
      <c r="M37" s="56"/>
      <c r="N37" s="56"/>
      <c r="O37" s="56"/>
      <c r="P37" s="56"/>
      <c r="Q37" s="4"/>
    </row>
    <row r="38" spans="1:17" ht="13" x14ac:dyDescent="0.3">
      <c r="A38" s="4"/>
      <c r="B38" s="210" t="s">
        <v>17</v>
      </c>
      <c r="C38" s="211"/>
      <c r="D38" s="211"/>
      <c r="E38" s="211"/>
      <c r="F38" s="211"/>
      <c r="G38" s="211"/>
      <c r="H38" s="211"/>
      <c r="I38" s="211"/>
      <c r="J38" s="211"/>
      <c r="K38" s="211"/>
      <c r="L38" s="211"/>
      <c r="M38" s="211"/>
      <c r="N38" s="211"/>
      <c r="O38" s="211"/>
      <c r="P38" s="212"/>
      <c r="Q38" s="4"/>
    </row>
    <row r="39" spans="1:17" ht="13.5" thickBot="1" x14ac:dyDescent="0.35">
      <c r="A39" s="4"/>
      <c r="B39" s="63" t="s">
        <v>22</v>
      </c>
      <c r="C39" s="213" t="s">
        <v>18</v>
      </c>
      <c r="D39" s="213"/>
      <c r="E39" s="213"/>
      <c r="F39" s="213"/>
      <c r="G39" s="213"/>
      <c r="H39" s="213" t="s">
        <v>7</v>
      </c>
      <c r="I39" s="213"/>
      <c r="J39" s="213"/>
      <c r="K39" s="213"/>
      <c r="L39" s="213"/>
      <c r="M39" s="213" t="s">
        <v>19</v>
      </c>
      <c r="N39" s="213"/>
      <c r="O39" s="213"/>
      <c r="P39" s="214"/>
      <c r="Q39" s="4"/>
    </row>
    <row r="40" spans="1:17" ht="98.25" customHeight="1" x14ac:dyDescent="0.25">
      <c r="A40" s="4"/>
      <c r="B40" s="64" t="s">
        <v>142</v>
      </c>
      <c r="C40" s="326" t="s">
        <v>143</v>
      </c>
      <c r="D40" s="327"/>
      <c r="E40" s="327"/>
      <c r="F40" s="327"/>
      <c r="G40" s="328"/>
      <c r="H40" s="326" t="s">
        <v>144</v>
      </c>
      <c r="I40" s="327"/>
      <c r="J40" s="327"/>
      <c r="K40" s="327"/>
      <c r="L40" s="328"/>
      <c r="M40" s="329" t="s">
        <v>145</v>
      </c>
      <c r="N40" s="330"/>
      <c r="O40" s="330"/>
      <c r="P40" s="331"/>
      <c r="Q40" s="4"/>
    </row>
    <row r="41" spans="1:17" ht="84.75" customHeight="1" thickBot="1" x14ac:dyDescent="0.3">
      <c r="A41" s="4"/>
      <c r="B41" s="66" t="s">
        <v>146</v>
      </c>
      <c r="C41" s="332" t="s">
        <v>147</v>
      </c>
      <c r="D41" s="333"/>
      <c r="E41" s="333"/>
      <c r="F41" s="333"/>
      <c r="G41" s="334"/>
      <c r="H41" s="335" t="s">
        <v>144</v>
      </c>
      <c r="I41" s="336"/>
      <c r="J41" s="336"/>
      <c r="K41" s="336"/>
      <c r="L41" s="337"/>
      <c r="M41" s="338" t="s">
        <v>148</v>
      </c>
      <c r="N41" s="339"/>
      <c r="O41" s="339"/>
      <c r="P41" s="340"/>
      <c r="Q41" s="4"/>
    </row>
    <row r="42" spans="1:17" ht="3" customHeight="1" thickBot="1" x14ac:dyDescent="0.35">
      <c r="A42" s="4"/>
      <c r="B42" s="57"/>
      <c r="C42" s="57"/>
      <c r="D42" s="57"/>
      <c r="E42" s="57"/>
      <c r="F42" s="57"/>
      <c r="G42" s="57"/>
      <c r="H42" s="57"/>
      <c r="I42" s="57"/>
      <c r="J42" s="57"/>
      <c r="K42" s="57"/>
      <c r="L42" s="57"/>
      <c r="M42" s="57"/>
      <c r="N42" s="57"/>
      <c r="O42" s="57"/>
      <c r="P42" s="57"/>
      <c r="Q42" s="4"/>
    </row>
    <row r="43" spans="1:17" ht="13.5" customHeight="1" thickBot="1" x14ac:dyDescent="0.35">
      <c r="A43" s="4"/>
      <c r="B43" s="178" t="s">
        <v>8</v>
      </c>
      <c r="C43" s="179"/>
      <c r="D43" s="179"/>
      <c r="E43" s="179"/>
      <c r="F43" s="179"/>
      <c r="G43" s="179"/>
      <c r="H43" s="179"/>
      <c r="I43" s="179"/>
      <c r="J43" s="179"/>
      <c r="K43" s="179"/>
      <c r="L43" s="179"/>
      <c r="M43" s="179"/>
      <c r="N43" s="179"/>
      <c r="O43" s="179"/>
      <c r="P43" s="180"/>
      <c r="Q43" s="4"/>
    </row>
    <row r="44" spans="1:17" ht="3" customHeight="1" thickBot="1" x14ac:dyDescent="0.35">
      <c r="A44" s="4"/>
      <c r="B44" s="29"/>
      <c r="C44" s="28"/>
      <c r="D44" s="28"/>
      <c r="E44" s="28"/>
      <c r="F44" s="28"/>
      <c r="G44" s="28"/>
      <c r="H44" s="28"/>
      <c r="I44" s="28"/>
      <c r="J44" s="28"/>
      <c r="K44" s="28"/>
      <c r="L44" s="28"/>
      <c r="M44" s="28"/>
      <c r="N44" s="28"/>
      <c r="O44" s="28"/>
      <c r="P44" s="30"/>
      <c r="Q44" s="4"/>
    </row>
    <row r="45" spans="1:17" ht="26" x14ac:dyDescent="0.3">
      <c r="A45" s="4"/>
      <c r="B45" s="181" t="s">
        <v>20</v>
      </c>
      <c r="C45" s="12" t="s">
        <v>9</v>
      </c>
      <c r="D45" s="13" t="s">
        <v>67</v>
      </c>
      <c r="E45" s="13" t="s">
        <v>68</v>
      </c>
      <c r="F45" s="13" t="s">
        <v>69</v>
      </c>
      <c r="G45" s="13" t="s">
        <v>70</v>
      </c>
      <c r="H45" s="13" t="s">
        <v>71</v>
      </c>
      <c r="I45" s="13" t="s">
        <v>72</v>
      </c>
      <c r="J45" s="13" t="s">
        <v>73</v>
      </c>
      <c r="K45" s="13" t="s">
        <v>74</v>
      </c>
      <c r="L45" s="13" t="s">
        <v>75</v>
      </c>
      <c r="M45" s="13" t="s">
        <v>76</v>
      </c>
      <c r="N45" s="13" t="s">
        <v>77</v>
      </c>
      <c r="O45" s="14" t="s">
        <v>78</v>
      </c>
      <c r="P45" s="82" t="s">
        <v>155</v>
      </c>
      <c r="Q45" s="4"/>
    </row>
    <row r="46" spans="1:17" ht="13.5" thickBot="1" x14ac:dyDescent="0.35">
      <c r="A46" s="4"/>
      <c r="B46" s="182"/>
      <c r="C46" s="16" t="s">
        <v>10</v>
      </c>
      <c r="D46" s="17"/>
      <c r="E46" s="17"/>
      <c r="F46" s="81"/>
      <c r="G46" s="19"/>
      <c r="H46" s="19"/>
      <c r="I46" s="81">
        <f>'2.1.Registro oficios recordator'!D10</f>
        <v>1</v>
      </c>
      <c r="J46" s="19"/>
      <c r="K46" s="19"/>
      <c r="L46" s="81"/>
      <c r="M46" s="19"/>
      <c r="N46" s="19"/>
      <c r="O46" s="81"/>
      <c r="P46" s="83">
        <f>'2.1.Registro oficios recordator'!D10</f>
        <v>1</v>
      </c>
      <c r="Q46" s="4"/>
    </row>
    <row r="47" spans="1:17" ht="3" customHeight="1" thickBot="1" x14ac:dyDescent="0.35">
      <c r="A47" s="4"/>
      <c r="B47" s="58">
        <v>0.9</v>
      </c>
      <c r="C47" s="59"/>
      <c r="D47" s="59"/>
      <c r="E47" s="59"/>
      <c r="F47" s="60">
        <f>+$C$26</f>
        <v>0.9</v>
      </c>
      <c r="G47" s="59"/>
      <c r="H47" s="59"/>
      <c r="I47" s="60">
        <f>+$C$26</f>
        <v>0.9</v>
      </c>
      <c r="J47" s="59"/>
      <c r="K47" s="59"/>
      <c r="L47" s="60">
        <f>+$C$26</f>
        <v>0.9</v>
      </c>
      <c r="M47" s="59"/>
      <c r="N47" s="59"/>
      <c r="O47" s="60">
        <f>+$C$26</f>
        <v>0.9</v>
      </c>
      <c r="P47" s="60">
        <f>+$C$26</f>
        <v>0.9</v>
      </c>
      <c r="Q47" s="4"/>
    </row>
    <row r="48" spans="1:17" ht="22.5" customHeight="1" thickBot="1" x14ac:dyDescent="0.35">
      <c r="A48" s="4"/>
      <c r="B48" s="183" t="s">
        <v>21</v>
      </c>
      <c r="C48" s="184"/>
      <c r="D48" s="184"/>
      <c r="E48" s="184"/>
      <c r="F48" s="184"/>
      <c r="G48" s="184"/>
      <c r="H48" s="184"/>
      <c r="I48" s="184"/>
      <c r="J48" s="184"/>
      <c r="K48" s="184"/>
      <c r="L48" s="184"/>
      <c r="M48" s="184"/>
      <c r="N48" s="184"/>
      <c r="O48" s="184"/>
      <c r="P48" s="185"/>
      <c r="Q48" s="4"/>
    </row>
    <row r="49" spans="1:17" x14ac:dyDescent="0.25">
      <c r="A49" s="4"/>
      <c r="B49" s="186"/>
      <c r="C49" s="187"/>
      <c r="D49" s="187"/>
      <c r="E49" s="187"/>
      <c r="F49" s="187"/>
      <c r="G49" s="187"/>
      <c r="H49" s="187"/>
      <c r="I49" s="187"/>
      <c r="J49" s="187"/>
      <c r="K49" s="187"/>
      <c r="L49" s="187"/>
      <c r="M49" s="187"/>
      <c r="N49" s="187"/>
      <c r="O49" s="187"/>
      <c r="P49" s="188"/>
      <c r="Q49" s="4"/>
    </row>
    <row r="50" spans="1:17" x14ac:dyDescent="0.25">
      <c r="A50" s="4"/>
      <c r="B50" s="189"/>
      <c r="C50" s="190"/>
      <c r="D50" s="190"/>
      <c r="E50" s="190"/>
      <c r="F50" s="190"/>
      <c r="G50" s="190"/>
      <c r="H50" s="190"/>
      <c r="I50" s="190"/>
      <c r="J50" s="190"/>
      <c r="K50" s="190"/>
      <c r="L50" s="190"/>
      <c r="M50" s="190"/>
      <c r="N50" s="190"/>
      <c r="O50" s="190"/>
      <c r="P50" s="191"/>
      <c r="Q50" s="4"/>
    </row>
    <row r="51" spans="1:17" x14ac:dyDescent="0.25">
      <c r="A51" s="4"/>
      <c r="B51" s="189"/>
      <c r="C51" s="190"/>
      <c r="D51" s="190"/>
      <c r="E51" s="190"/>
      <c r="F51" s="190"/>
      <c r="G51" s="190"/>
      <c r="H51" s="190"/>
      <c r="I51" s="190"/>
      <c r="J51" s="190"/>
      <c r="K51" s="190"/>
      <c r="L51" s="190"/>
      <c r="M51" s="190"/>
      <c r="N51" s="190"/>
      <c r="O51" s="190"/>
      <c r="P51" s="191"/>
      <c r="Q51" s="4"/>
    </row>
    <row r="52" spans="1:17" x14ac:dyDescent="0.25">
      <c r="A52" s="4"/>
      <c r="B52" s="189"/>
      <c r="C52" s="190"/>
      <c r="D52" s="190"/>
      <c r="E52" s="190"/>
      <c r="F52" s="190"/>
      <c r="G52" s="190"/>
      <c r="H52" s="190"/>
      <c r="I52" s="190"/>
      <c r="J52" s="190"/>
      <c r="K52" s="190"/>
      <c r="L52" s="190"/>
      <c r="M52" s="190"/>
      <c r="N52" s="190"/>
      <c r="O52" s="190"/>
      <c r="P52" s="191"/>
      <c r="Q52" s="4"/>
    </row>
    <row r="53" spans="1:17" x14ac:dyDescent="0.25">
      <c r="A53" s="4"/>
      <c r="B53" s="189"/>
      <c r="C53" s="190"/>
      <c r="D53" s="190"/>
      <c r="E53" s="190"/>
      <c r="F53" s="190"/>
      <c r="G53" s="190"/>
      <c r="H53" s="190"/>
      <c r="I53" s="190"/>
      <c r="J53" s="190"/>
      <c r="K53" s="190"/>
      <c r="L53" s="190"/>
      <c r="M53" s="190"/>
      <c r="N53" s="190"/>
      <c r="O53" s="190"/>
      <c r="P53" s="191"/>
      <c r="Q53" s="4"/>
    </row>
    <row r="54" spans="1:17" x14ac:dyDescent="0.25">
      <c r="A54" s="4"/>
      <c r="B54" s="189"/>
      <c r="C54" s="190"/>
      <c r="D54" s="190"/>
      <c r="E54" s="190"/>
      <c r="F54" s="190"/>
      <c r="G54" s="190"/>
      <c r="H54" s="190"/>
      <c r="I54" s="190"/>
      <c r="J54" s="190"/>
      <c r="K54" s="190"/>
      <c r="L54" s="190"/>
      <c r="M54" s="190"/>
      <c r="N54" s="190"/>
      <c r="O54" s="190"/>
      <c r="P54" s="191"/>
      <c r="Q54" s="4"/>
    </row>
    <row r="55" spans="1:17" x14ac:dyDescent="0.25">
      <c r="A55" s="4"/>
      <c r="B55" s="189"/>
      <c r="C55" s="190"/>
      <c r="D55" s="190"/>
      <c r="E55" s="190"/>
      <c r="F55" s="190"/>
      <c r="G55" s="190"/>
      <c r="H55" s="190"/>
      <c r="I55" s="190"/>
      <c r="J55" s="190"/>
      <c r="K55" s="190"/>
      <c r="L55" s="190"/>
      <c r="M55" s="190"/>
      <c r="N55" s="190"/>
      <c r="O55" s="190"/>
      <c r="P55" s="191"/>
      <c r="Q55" s="4"/>
    </row>
    <row r="56" spans="1:17" x14ac:dyDescent="0.25">
      <c r="A56" s="4"/>
      <c r="B56" s="189"/>
      <c r="C56" s="190"/>
      <c r="D56" s="190"/>
      <c r="E56" s="190"/>
      <c r="F56" s="190"/>
      <c r="G56" s="190"/>
      <c r="H56" s="190"/>
      <c r="I56" s="190"/>
      <c r="J56" s="190"/>
      <c r="K56" s="190"/>
      <c r="L56" s="190"/>
      <c r="M56" s="190"/>
      <c r="N56" s="190"/>
      <c r="O56" s="190"/>
      <c r="P56" s="191"/>
      <c r="Q56" s="4"/>
    </row>
    <row r="57" spans="1:17" x14ac:dyDescent="0.25">
      <c r="A57" s="4"/>
      <c r="B57" s="189"/>
      <c r="C57" s="190"/>
      <c r="D57" s="190"/>
      <c r="E57" s="190"/>
      <c r="F57" s="190"/>
      <c r="G57" s="190"/>
      <c r="H57" s="190"/>
      <c r="I57" s="190"/>
      <c r="J57" s="190"/>
      <c r="K57" s="190"/>
      <c r="L57" s="190"/>
      <c r="M57" s="190"/>
      <c r="N57" s="190"/>
      <c r="O57" s="190"/>
      <c r="P57" s="191"/>
      <c r="Q57" s="4"/>
    </row>
    <row r="58" spans="1:17" x14ac:dyDescent="0.25">
      <c r="A58" s="4"/>
      <c r="B58" s="189"/>
      <c r="C58" s="190"/>
      <c r="D58" s="190"/>
      <c r="E58" s="190"/>
      <c r="F58" s="190"/>
      <c r="G58" s="190"/>
      <c r="H58" s="190"/>
      <c r="I58" s="190"/>
      <c r="J58" s="190"/>
      <c r="K58" s="190"/>
      <c r="L58" s="190"/>
      <c r="M58" s="190"/>
      <c r="N58" s="190"/>
      <c r="O58" s="190"/>
      <c r="P58" s="191"/>
      <c r="Q58" s="4"/>
    </row>
    <row r="59" spans="1:17" x14ac:dyDescent="0.25">
      <c r="A59" s="4"/>
      <c r="B59" s="189"/>
      <c r="C59" s="190"/>
      <c r="D59" s="190"/>
      <c r="E59" s="190"/>
      <c r="F59" s="190"/>
      <c r="G59" s="190"/>
      <c r="H59" s="190"/>
      <c r="I59" s="190"/>
      <c r="J59" s="190"/>
      <c r="K59" s="190"/>
      <c r="L59" s="190"/>
      <c r="M59" s="190"/>
      <c r="N59" s="190"/>
      <c r="O59" s="190"/>
      <c r="P59" s="191"/>
      <c r="Q59" s="4"/>
    </row>
    <row r="60" spans="1:17" x14ac:dyDescent="0.25">
      <c r="A60" s="4"/>
      <c r="B60" s="189"/>
      <c r="C60" s="190"/>
      <c r="D60" s="190"/>
      <c r="E60" s="190"/>
      <c r="F60" s="190"/>
      <c r="G60" s="190"/>
      <c r="H60" s="190"/>
      <c r="I60" s="190"/>
      <c r="J60" s="190"/>
      <c r="K60" s="190"/>
      <c r="L60" s="190"/>
      <c r="M60" s="190"/>
      <c r="N60" s="190"/>
      <c r="O60" s="190"/>
      <c r="P60" s="191"/>
      <c r="Q60" s="4"/>
    </row>
    <row r="61" spans="1:17" x14ac:dyDescent="0.25">
      <c r="A61" s="4"/>
      <c r="B61" s="189"/>
      <c r="C61" s="190"/>
      <c r="D61" s="190"/>
      <c r="E61" s="190"/>
      <c r="F61" s="190"/>
      <c r="G61" s="190"/>
      <c r="H61" s="190"/>
      <c r="I61" s="190"/>
      <c r="J61" s="190"/>
      <c r="K61" s="190"/>
      <c r="L61" s="190"/>
      <c r="M61" s="190"/>
      <c r="N61" s="190"/>
      <c r="O61" s="190"/>
      <c r="P61" s="191"/>
      <c r="Q61" s="4"/>
    </row>
    <row r="62" spans="1:17" x14ac:dyDescent="0.25">
      <c r="A62" s="4"/>
      <c r="B62" s="189"/>
      <c r="C62" s="190"/>
      <c r="D62" s="190"/>
      <c r="E62" s="190"/>
      <c r="F62" s="190"/>
      <c r="G62" s="190"/>
      <c r="H62" s="190"/>
      <c r="I62" s="190"/>
      <c r="J62" s="190"/>
      <c r="K62" s="190"/>
      <c r="L62" s="190"/>
      <c r="M62" s="190"/>
      <c r="N62" s="190"/>
      <c r="O62" s="190"/>
      <c r="P62" s="191"/>
      <c r="Q62" s="4"/>
    </row>
    <row r="63" spans="1:17" x14ac:dyDescent="0.25">
      <c r="A63" s="4"/>
      <c r="B63" s="189"/>
      <c r="C63" s="190"/>
      <c r="D63" s="190"/>
      <c r="E63" s="190"/>
      <c r="F63" s="190"/>
      <c r="G63" s="190"/>
      <c r="H63" s="190"/>
      <c r="I63" s="190"/>
      <c r="J63" s="190"/>
      <c r="K63" s="190"/>
      <c r="L63" s="190"/>
      <c r="M63" s="190"/>
      <c r="N63" s="190"/>
      <c r="O63" s="190"/>
      <c r="P63" s="191"/>
      <c r="Q63" s="4"/>
    </row>
    <row r="64" spans="1:17" ht="13" thickBot="1" x14ac:dyDescent="0.3">
      <c r="A64" s="4"/>
      <c r="B64" s="192"/>
      <c r="C64" s="193"/>
      <c r="D64" s="193"/>
      <c r="E64" s="193"/>
      <c r="F64" s="193"/>
      <c r="G64" s="193"/>
      <c r="H64" s="193"/>
      <c r="I64" s="193"/>
      <c r="J64" s="193"/>
      <c r="K64" s="193"/>
      <c r="L64" s="193"/>
      <c r="M64" s="193"/>
      <c r="N64" s="193"/>
      <c r="O64" s="193"/>
      <c r="P64" s="194"/>
      <c r="Q64" s="4"/>
    </row>
    <row r="65" spans="1:19" s="5" customFormat="1" ht="3" customHeight="1" thickBot="1" x14ac:dyDescent="0.3">
      <c r="A65" s="195"/>
      <c r="B65" s="195"/>
      <c r="C65" s="195"/>
      <c r="D65" s="195"/>
      <c r="E65" s="195"/>
      <c r="F65" s="195"/>
      <c r="G65" s="195"/>
      <c r="H65" s="195"/>
      <c r="I65" s="195"/>
      <c r="J65" s="195"/>
      <c r="K65" s="195"/>
      <c r="L65" s="195"/>
      <c r="M65" s="195"/>
      <c r="N65" s="195"/>
      <c r="O65" s="195"/>
      <c r="P65" s="195"/>
      <c r="Q65" s="195"/>
      <c r="S65" s="61"/>
    </row>
    <row r="66" spans="1:19" ht="15" customHeight="1" x14ac:dyDescent="0.25">
      <c r="A66" s="4"/>
      <c r="B66" s="167" t="s">
        <v>5</v>
      </c>
      <c r="C66" s="175" t="s">
        <v>149</v>
      </c>
      <c r="D66" s="176"/>
      <c r="E66" s="176"/>
      <c r="F66" s="176"/>
      <c r="G66" s="176"/>
      <c r="H66" s="176"/>
      <c r="I66" s="176"/>
      <c r="J66" s="176"/>
      <c r="K66" s="176"/>
      <c r="L66" s="176"/>
      <c r="M66" s="176"/>
      <c r="N66" s="176"/>
      <c r="O66" s="176"/>
      <c r="P66" s="177"/>
      <c r="Q66" s="4"/>
    </row>
    <row r="67" spans="1:19" ht="60" customHeight="1" thickBot="1" x14ac:dyDescent="0.3">
      <c r="A67" s="4"/>
      <c r="B67" s="168"/>
      <c r="C67" s="172" t="s">
        <v>246</v>
      </c>
      <c r="D67" s="173"/>
      <c r="E67" s="173"/>
      <c r="F67" s="173"/>
      <c r="G67" s="173"/>
      <c r="H67" s="173"/>
      <c r="I67" s="173"/>
      <c r="J67" s="173"/>
      <c r="K67" s="173"/>
      <c r="L67" s="173"/>
      <c r="M67" s="173"/>
      <c r="N67" s="173"/>
      <c r="O67" s="173"/>
      <c r="P67" s="174"/>
      <c r="Q67" s="4"/>
    </row>
    <row r="68" spans="1:19" ht="30.75" customHeight="1" thickBot="1" x14ac:dyDescent="0.3">
      <c r="A68" s="4"/>
      <c r="B68" s="62" t="s">
        <v>42</v>
      </c>
      <c r="C68" s="162" t="s">
        <v>150</v>
      </c>
      <c r="D68" s="163"/>
      <c r="E68" s="163"/>
      <c r="F68" s="163"/>
      <c r="G68" s="163"/>
      <c r="H68" s="163"/>
      <c r="I68" s="163"/>
      <c r="J68" s="163"/>
      <c r="K68" s="163"/>
      <c r="L68" s="163"/>
      <c r="M68" s="163"/>
      <c r="N68" s="163"/>
      <c r="O68" s="163"/>
      <c r="P68" s="164"/>
      <c r="Q68" s="4"/>
    </row>
    <row r="69" spans="1:19" ht="27.75" customHeight="1" thickBot="1" x14ac:dyDescent="0.3">
      <c r="A69" s="4"/>
      <c r="B69" s="62" t="s">
        <v>55</v>
      </c>
      <c r="C69" s="165" t="s">
        <v>56</v>
      </c>
      <c r="D69" s="165"/>
      <c r="E69" s="165"/>
      <c r="F69" s="165"/>
      <c r="G69" s="165"/>
      <c r="H69" s="165"/>
      <c r="I69" s="165"/>
      <c r="J69" s="165"/>
      <c r="K69" s="165"/>
      <c r="L69" s="165"/>
      <c r="M69" s="165"/>
      <c r="N69" s="165"/>
      <c r="O69" s="165"/>
      <c r="P69" s="166"/>
      <c r="Q69" s="4"/>
    </row>
    <row r="70" spans="1:19" x14ac:dyDescent="0.25">
      <c r="B70" s="2"/>
    </row>
    <row r="71" spans="1:19" x14ac:dyDescent="0.25">
      <c r="B71" s="2"/>
    </row>
    <row r="72" spans="1:19" x14ac:dyDescent="0.25">
      <c r="B72" s="2"/>
      <c r="C72" s="6"/>
    </row>
    <row r="73" spans="1:19" hidden="1" x14ac:dyDescent="0.25">
      <c r="B73" s="2"/>
      <c r="C73" s="2">
        <v>2018</v>
      </c>
    </row>
    <row r="74" spans="1:19" hidden="1" x14ac:dyDescent="0.25">
      <c r="B74" s="2"/>
      <c r="C74" s="2">
        <v>2019</v>
      </c>
    </row>
    <row r="75" spans="1:19" x14ac:dyDescent="0.25">
      <c r="B75" s="2"/>
    </row>
    <row r="76" spans="1:19" x14ac:dyDescent="0.25">
      <c r="B76" s="2"/>
    </row>
    <row r="77" spans="1:19" x14ac:dyDescent="0.25">
      <c r="B77" s="2"/>
    </row>
    <row r="78" spans="1:19" x14ac:dyDescent="0.25">
      <c r="B78" s="2"/>
    </row>
    <row r="79" spans="1:19" x14ac:dyDescent="0.25">
      <c r="B79" s="2"/>
    </row>
    <row r="80" spans="1:19" s="3" customFormat="1" x14ac:dyDescent="0.25"/>
    <row r="81" spans="2:17" s="3" customFormat="1" x14ac:dyDescent="0.25">
      <c r="B81" s="46"/>
      <c r="C81" s="46"/>
      <c r="D81" s="46"/>
      <c r="E81" s="46"/>
      <c r="F81" s="46"/>
      <c r="G81" s="46"/>
      <c r="H81" s="46"/>
      <c r="I81" s="46"/>
      <c r="J81" s="46"/>
      <c r="K81" s="46"/>
      <c r="L81" s="46"/>
      <c r="M81" s="46"/>
      <c r="N81" s="46"/>
      <c r="O81" s="46"/>
    </row>
    <row r="82" spans="2:17" s="3" customFormat="1" x14ac:dyDescent="0.25">
      <c r="B82" s="46"/>
      <c r="C82" s="46"/>
      <c r="D82" s="46"/>
      <c r="E82" s="46"/>
      <c r="F82" s="46"/>
      <c r="G82" s="46"/>
      <c r="H82" s="46"/>
      <c r="I82" s="46"/>
      <c r="J82" s="46"/>
      <c r="K82" s="46"/>
      <c r="L82" s="46"/>
      <c r="M82" s="46"/>
      <c r="N82" s="46"/>
      <c r="O82" s="46"/>
    </row>
    <row r="83" spans="2:17" s="3" customFormat="1" x14ac:dyDescent="0.25">
      <c r="B83" s="46"/>
      <c r="C83" s="46"/>
      <c r="D83" s="46"/>
      <c r="E83" s="46"/>
      <c r="F83" s="46"/>
      <c r="G83" s="46"/>
      <c r="H83" s="46"/>
      <c r="I83" s="46"/>
      <c r="J83" s="46"/>
      <c r="K83" s="46"/>
      <c r="L83" s="46"/>
      <c r="M83" s="46"/>
      <c r="N83" s="46"/>
      <c r="O83" s="46"/>
    </row>
    <row r="84" spans="2:17" s="3" customFormat="1" x14ac:dyDescent="0.25">
      <c r="B84" s="46"/>
      <c r="C84" s="46"/>
      <c r="D84" s="46"/>
      <c r="E84" s="46"/>
      <c r="F84" s="46"/>
      <c r="G84" s="46"/>
      <c r="H84" s="46"/>
      <c r="I84" s="46"/>
      <c r="J84" s="46"/>
      <c r="K84" s="46"/>
      <c r="L84" s="46"/>
      <c r="M84" s="46"/>
      <c r="N84" s="46"/>
      <c r="O84" s="46"/>
    </row>
    <row r="85" spans="2:17" s="3" customFormat="1" x14ac:dyDescent="0.25">
      <c r="B85" s="41"/>
      <c r="C85" s="41"/>
      <c r="D85" s="41"/>
      <c r="E85" s="41"/>
      <c r="F85" s="41"/>
      <c r="G85" s="46"/>
      <c r="H85" s="46"/>
      <c r="I85" s="46"/>
      <c r="J85" s="46"/>
      <c r="K85" s="46"/>
      <c r="L85" s="46"/>
      <c r="M85" s="46"/>
      <c r="N85" s="46"/>
      <c r="O85" s="46"/>
    </row>
    <row r="86" spans="2:17" s="3" customFormat="1" x14ac:dyDescent="0.25">
      <c r="B86" s="41"/>
      <c r="C86" s="41"/>
      <c r="D86" s="41"/>
      <c r="E86" s="41"/>
      <c r="F86" s="41"/>
      <c r="G86" s="46"/>
      <c r="H86" s="46"/>
      <c r="I86" s="46"/>
      <c r="J86" s="46"/>
      <c r="K86" s="46"/>
      <c r="L86" s="46"/>
      <c r="M86" s="46"/>
      <c r="N86" s="46"/>
      <c r="O86" s="46"/>
    </row>
    <row r="87" spans="2:17" s="3" customFormat="1" x14ac:dyDescent="0.25">
      <c r="B87" s="41"/>
      <c r="C87" s="41"/>
      <c r="D87" s="41"/>
      <c r="E87" s="41"/>
      <c r="F87" s="41"/>
      <c r="G87" s="46"/>
      <c r="H87" s="46"/>
      <c r="I87" s="46"/>
      <c r="J87" s="46"/>
      <c r="K87" s="46"/>
      <c r="L87" s="46"/>
      <c r="M87" s="46"/>
      <c r="N87" s="46"/>
      <c r="O87" s="46"/>
    </row>
    <row r="88" spans="2:17" s="3" customFormat="1" x14ac:dyDescent="0.25">
      <c r="B88" s="41"/>
      <c r="C88" s="41"/>
      <c r="D88" s="41"/>
      <c r="E88" s="41"/>
      <c r="F88" s="41"/>
      <c r="G88" s="46"/>
      <c r="H88" s="46"/>
      <c r="I88" s="46"/>
      <c r="J88" s="46"/>
      <c r="K88" s="46"/>
      <c r="L88" s="46"/>
      <c r="M88" s="46"/>
      <c r="N88" s="46"/>
      <c r="O88" s="46"/>
    </row>
    <row r="89" spans="2:17" s="3" customFormat="1" x14ac:dyDescent="0.25">
      <c r="B89" s="41"/>
      <c r="C89" s="41"/>
      <c r="D89" s="41"/>
      <c r="E89" s="41"/>
      <c r="F89" s="41"/>
      <c r="G89" s="46"/>
      <c r="H89" s="46"/>
      <c r="I89" s="46"/>
      <c r="J89" s="46"/>
      <c r="K89" s="46"/>
      <c r="L89" s="46"/>
      <c r="M89" s="46"/>
      <c r="N89" s="46"/>
      <c r="O89" s="46"/>
    </row>
    <row r="90" spans="2:17" s="3" customFormat="1" x14ac:dyDescent="0.25">
      <c r="B90" s="41"/>
      <c r="C90" s="41"/>
      <c r="D90" s="41"/>
      <c r="E90" s="41"/>
      <c r="F90" s="41"/>
      <c r="G90" s="46"/>
      <c r="H90" s="46"/>
      <c r="I90" s="46"/>
      <c r="J90" s="46"/>
      <c r="K90" s="46"/>
      <c r="L90" s="46"/>
      <c r="M90" s="46"/>
      <c r="N90" s="46"/>
      <c r="O90" s="46"/>
    </row>
    <row r="91" spans="2:17" s="3" customFormat="1" x14ac:dyDescent="0.25">
      <c r="B91" s="41"/>
      <c r="C91" s="41"/>
      <c r="D91" s="41"/>
      <c r="E91" s="41"/>
      <c r="F91" s="41"/>
      <c r="G91" s="46"/>
      <c r="H91" s="46"/>
      <c r="I91" s="46"/>
      <c r="J91" s="46"/>
      <c r="K91" s="46"/>
      <c r="L91" s="46"/>
      <c r="M91" s="46"/>
      <c r="N91" s="46"/>
      <c r="O91" s="46"/>
      <c r="P91" s="40"/>
    </row>
    <row r="92" spans="2:17" s="3" customFormat="1" x14ac:dyDescent="0.25">
      <c r="B92" s="41"/>
      <c r="C92" s="41"/>
      <c r="D92" s="41"/>
      <c r="E92" s="41"/>
      <c r="F92" s="41"/>
      <c r="G92" s="46"/>
      <c r="H92" s="46"/>
      <c r="I92" s="46"/>
      <c r="J92" s="46"/>
      <c r="K92" s="46"/>
      <c r="L92" s="46"/>
      <c r="M92" s="46"/>
      <c r="N92" s="46"/>
      <c r="O92" s="46"/>
      <c r="P92" s="40"/>
    </row>
    <row r="93" spans="2:17" s="3" customFormat="1" x14ac:dyDescent="0.25">
      <c r="B93" s="41"/>
      <c r="C93" s="41"/>
      <c r="D93" s="41"/>
      <c r="E93" s="41"/>
      <c r="F93" s="41"/>
      <c r="G93" s="46"/>
      <c r="H93" s="46"/>
      <c r="I93" s="46"/>
      <c r="J93" s="46"/>
      <c r="K93" s="46"/>
      <c r="L93" s="46"/>
      <c r="M93" s="46"/>
      <c r="N93" s="46"/>
      <c r="O93" s="46"/>
      <c r="P93" s="40"/>
    </row>
    <row r="94" spans="2:17" s="3" customFormat="1" ht="13" x14ac:dyDescent="0.3">
      <c r="B94" s="41"/>
      <c r="C94" s="41"/>
      <c r="D94" s="41"/>
      <c r="E94" s="41"/>
      <c r="F94" s="41"/>
      <c r="G94" s="46"/>
      <c r="H94" s="46"/>
      <c r="I94" s="46"/>
      <c r="J94" s="46"/>
      <c r="K94" s="46"/>
      <c r="L94" s="46"/>
      <c r="M94" s="46"/>
      <c r="N94" s="46"/>
      <c r="O94" s="46"/>
      <c r="P94" s="40"/>
      <c r="Q94" s="7" t="s">
        <v>47</v>
      </c>
    </row>
    <row r="95" spans="2:17" s="3" customFormat="1" ht="13" x14ac:dyDescent="0.3">
      <c r="B95" s="8"/>
      <c r="C95" s="8"/>
      <c r="D95" s="41"/>
      <c r="E95" s="41"/>
      <c r="F95" s="41"/>
      <c r="G95" s="46"/>
      <c r="H95" s="46"/>
      <c r="I95" s="46"/>
      <c r="J95" s="46"/>
      <c r="K95" s="46"/>
      <c r="L95" s="46"/>
      <c r="M95" s="46"/>
      <c r="N95" s="46"/>
      <c r="O95" s="46"/>
      <c r="P95" s="40"/>
      <c r="Q95" s="7" t="s">
        <v>48</v>
      </c>
    </row>
    <row r="96" spans="2:17" s="3" customFormat="1" ht="13" x14ac:dyDescent="0.3">
      <c r="B96" s="8"/>
      <c r="C96" s="8"/>
      <c r="D96" s="41"/>
      <c r="E96" s="41"/>
      <c r="F96" s="41"/>
      <c r="G96" s="46"/>
      <c r="H96" s="46"/>
      <c r="I96" s="46"/>
      <c r="J96" s="46"/>
      <c r="K96" s="46"/>
      <c r="L96" s="46"/>
      <c r="M96" s="46"/>
      <c r="N96" s="46"/>
      <c r="O96" s="46"/>
      <c r="P96" s="40"/>
      <c r="Q96" s="7" t="s">
        <v>50</v>
      </c>
    </row>
    <row r="97" spans="2:17" s="3" customFormat="1" ht="13" x14ac:dyDescent="0.3">
      <c r="B97" s="8"/>
      <c r="C97" s="8"/>
      <c r="D97" s="41"/>
      <c r="E97" s="41"/>
      <c r="F97" s="41"/>
      <c r="G97" s="46"/>
      <c r="H97" s="46"/>
      <c r="I97" s="46"/>
      <c r="J97" s="46"/>
      <c r="K97" s="46"/>
      <c r="L97" s="46"/>
      <c r="M97" s="46"/>
      <c r="N97" s="46"/>
      <c r="O97" s="46"/>
      <c r="P97" s="40"/>
      <c r="Q97" s="7" t="s">
        <v>49</v>
      </c>
    </row>
    <row r="98" spans="2:17" s="3" customFormat="1" ht="13" x14ac:dyDescent="0.3">
      <c r="B98" s="41"/>
      <c r="C98" s="8"/>
      <c r="D98" s="41"/>
      <c r="E98" s="41"/>
      <c r="F98" s="41"/>
      <c r="G98" s="46"/>
      <c r="H98" s="46"/>
      <c r="I98" s="46"/>
      <c r="J98" s="46"/>
      <c r="K98" s="46"/>
      <c r="L98" s="46"/>
      <c r="M98" s="47"/>
      <c r="N98" s="46"/>
      <c r="O98" s="46"/>
      <c r="P98" s="40"/>
      <c r="Q98" s="7" t="s">
        <v>51</v>
      </c>
    </row>
    <row r="99" spans="2:17" s="3" customFormat="1" ht="13" x14ac:dyDescent="0.3">
      <c r="B99" s="41"/>
      <c r="C99" s="8"/>
      <c r="D99" s="41"/>
      <c r="E99" s="41"/>
      <c r="F99" s="41"/>
      <c r="G99" s="46"/>
      <c r="H99" s="46"/>
      <c r="I99" s="46"/>
      <c r="J99" s="46"/>
      <c r="K99" s="46"/>
      <c r="L99" s="46"/>
      <c r="M99" s="46"/>
      <c r="N99" s="46" t="s">
        <v>46</v>
      </c>
      <c r="O99" s="46"/>
      <c r="P99" s="40"/>
      <c r="Q99" s="7" t="s">
        <v>52</v>
      </c>
    </row>
    <row r="100" spans="2:17" s="3" customFormat="1" ht="13" x14ac:dyDescent="0.3">
      <c r="B100" s="41"/>
      <c r="C100" s="8"/>
      <c r="D100" s="41"/>
      <c r="E100" s="41"/>
      <c r="F100" s="41"/>
      <c r="G100" s="46"/>
      <c r="H100" s="46"/>
      <c r="I100" s="46"/>
      <c r="J100" s="46"/>
      <c r="K100" s="46"/>
      <c r="L100" s="46"/>
      <c r="M100" s="46"/>
      <c r="N100" s="46"/>
      <c r="O100" s="46"/>
      <c r="P100" s="40"/>
    </row>
    <row r="101" spans="2:17" s="3" customFormat="1" ht="13" x14ac:dyDescent="0.3">
      <c r="B101" s="41"/>
      <c r="C101" s="8"/>
      <c r="D101" s="41"/>
      <c r="E101" s="41"/>
      <c r="F101" s="41"/>
      <c r="G101" s="46"/>
      <c r="H101" s="46"/>
      <c r="I101" s="46"/>
      <c r="J101" s="46"/>
      <c r="K101" s="46"/>
      <c r="L101" s="46"/>
      <c r="M101" s="46"/>
      <c r="N101" s="46"/>
      <c r="O101" s="46"/>
      <c r="P101" s="40"/>
    </row>
    <row r="102" spans="2:17" s="3" customFormat="1" x14ac:dyDescent="0.25">
      <c r="B102" s="41"/>
      <c r="C102" s="41"/>
      <c r="D102" s="41"/>
      <c r="E102" s="41"/>
      <c r="F102" s="41"/>
      <c r="G102" s="46"/>
      <c r="H102" s="46"/>
      <c r="I102" s="46"/>
      <c r="J102" s="46"/>
      <c r="K102" s="46"/>
      <c r="L102" s="46"/>
      <c r="M102" s="46"/>
      <c r="N102" s="46"/>
      <c r="O102" s="46"/>
      <c r="P102" s="40"/>
    </row>
    <row r="103" spans="2:17" s="3" customFormat="1" x14ac:dyDescent="0.25">
      <c r="B103" s="41"/>
      <c r="C103" s="41"/>
      <c r="D103" s="41"/>
      <c r="E103" s="41"/>
      <c r="F103" s="41"/>
      <c r="G103" s="46"/>
      <c r="H103" s="46"/>
      <c r="I103" s="46"/>
      <c r="J103" s="46"/>
      <c r="K103" s="46"/>
      <c r="L103" s="46"/>
      <c r="M103" s="46"/>
      <c r="N103" s="46"/>
      <c r="O103" s="46"/>
      <c r="P103" s="40"/>
    </row>
    <row r="104" spans="2:17" s="3" customFormat="1" ht="13" x14ac:dyDescent="0.3">
      <c r="B104" s="41"/>
      <c r="C104" s="41"/>
      <c r="D104" s="41"/>
      <c r="E104" s="41"/>
      <c r="F104" s="41"/>
      <c r="G104" s="46"/>
      <c r="H104" s="46"/>
      <c r="I104" s="46"/>
      <c r="J104" s="46"/>
      <c r="K104" s="46"/>
      <c r="L104" s="46"/>
      <c r="M104" s="46"/>
      <c r="N104" s="46"/>
      <c r="O104" s="46"/>
      <c r="P104" s="40"/>
      <c r="Q104" s="7">
        <v>2015</v>
      </c>
    </row>
    <row r="105" spans="2:17" s="3" customFormat="1" ht="12.75" customHeight="1" x14ac:dyDescent="0.3">
      <c r="B105" s="41"/>
      <c r="C105" s="41"/>
      <c r="D105" s="41"/>
      <c r="E105" s="41"/>
      <c r="F105" s="41"/>
      <c r="G105" s="46"/>
      <c r="H105" s="46"/>
      <c r="I105" s="46"/>
      <c r="J105" s="46"/>
      <c r="K105" s="46"/>
      <c r="L105" s="46"/>
      <c r="M105" s="46"/>
      <c r="N105" s="46"/>
      <c r="O105" s="46"/>
      <c r="Q105" s="7">
        <v>2016</v>
      </c>
    </row>
    <row r="106" spans="2:17" s="3" customFormat="1" ht="13" x14ac:dyDescent="0.3">
      <c r="B106" s="41"/>
      <c r="C106" s="41"/>
      <c r="D106" s="41"/>
      <c r="E106" s="41"/>
      <c r="F106" s="41"/>
      <c r="G106" s="46"/>
      <c r="H106" s="46"/>
      <c r="I106" s="46"/>
      <c r="J106" s="46"/>
      <c r="K106" s="46"/>
      <c r="L106" s="46"/>
      <c r="M106" s="46"/>
      <c r="N106" s="46"/>
      <c r="O106" s="46"/>
      <c r="Q106" s="7">
        <v>2017</v>
      </c>
    </row>
    <row r="107" spans="2:17" s="3" customFormat="1" ht="13" x14ac:dyDescent="0.3">
      <c r="B107" s="41"/>
      <c r="C107" s="41"/>
      <c r="D107" s="41"/>
      <c r="E107" s="41"/>
      <c r="F107" s="41"/>
      <c r="G107" s="46"/>
      <c r="H107" s="46"/>
      <c r="I107" s="46"/>
      <c r="J107" s="46"/>
      <c r="K107" s="46"/>
      <c r="L107" s="46"/>
      <c r="M107" s="46"/>
      <c r="N107" s="46"/>
      <c r="O107" s="46"/>
      <c r="Q107" s="7">
        <v>2018</v>
      </c>
    </row>
    <row r="108" spans="2:17" s="3" customFormat="1" x14ac:dyDescent="0.25">
      <c r="B108" s="41"/>
      <c r="C108" s="41"/>
      <c r="D108" s="41"/>
      <c r="E108" s="41"/>
      <c r="F108" s="41"/>
      <c r="G108" s="46"/>
      <c r="H108" s="46"/>
      <c r="I108" s="46"/>
      <c r="J108" s="46"/>
      <c r="K108" s="46"/>
      <c r="L108" s="46"/>
      <c r="M108" s="46"/>
      <c r="N108" s="46"/>
      <c r="O108" s="46"/>
    </row>
    <row r="109" spans="2:17" s="3" customFormat="1" x14ac:dyDescent="0.25">
      <c r="B109" s="41"/>
      <c r="C109" s="41"/>
      <c r="D109" s="41"/>
      <c r="E109" s="41"/>
      <c r="F109" s="41"/>
      <c r="G109" s="46"/>
      <c r="H109" s="46"/>
      <c r="I109" s="46"/>
      <c r="J109" s="46"/>
      <c r="K109" s="46"/>
      <c r="L109" s="46"/>
      <c r="M109" s="46"/>
      <c r="N109" s="46"/>
      <c r="O109" s="46"/>
    </row>
    <row r="110" spans="2:17" s="3" customFormat="1" x14ac:dyDescent="0.25">
      <c r="B110" s="42"/>
      <c r="C110" s="41"/>
      <c r="D110" s="41"/>
      <c r="E110" s="41"/>
      <c r="F110" s="41"/>
      <c r="G110" s="46"/>
      <c r="H110" s="46"/>
      <c r="I110" s="46"/>
      <c r="J110" s="46"/>
      <c r="K110" s="46"/>
      <c r="L110" s="46"/>
      <c r="M110" s="46"/>
      <c r="N110" s="46"/>
      <c r="O110" s="46"/>
    </row>
    <row r="111" spans="2:17" s="3" customFormat="1" x14ac:dyDescent="0.25">
      <c r="B111" s="42"/>
      <c r="C111" s="41"/>
      <c r="D111" s="41"/>
      <c r="E111" s="41"/>
      <c r="F111" s="41"/>
      <c r="G111" s="46"/>
      <c r="H111" s="46"/>
      <c r="I111" s="46"/>
      <c r="J111" s="46"/>
      <c r="K111" s="46"/>
      <c r="L111" s="46"/>
      <c r="M111" s="46"/>
      <c r="N111" s="46"/>
      <c r="O111" s="46"/>
    </row>
    <row r="112" spans="2:17" s="3" customFormat="1" x14ac:dyDescent="0.25">
      <c r="B112" s="42"/>
      <c r="C112" s="41"/>
      <c r="D112" s="41"/>
      <c r="E112" s="41"/>
      <c r="F112" s="41"/>
      <c r="G112" s="46"/>
      <c r="H112" s="46"/>
      <c r="I112" s="46"/>
      <c r="J112" s="46"/>
      <c r="K112" s="46"/>
      <c r="L112" s="46"/>
      <c r="M112" s="46"/>
      <c r="N112" s="46"/>
      <c r="O112" s="46"/>
    </row>
    <row r="113" spans="2:15" s="3" customFormat="1" x14ac:dyDescent="0.25">
      <c r="B113" s="42"/>
      <c r="C113" s="41"/>
      <c r="D113" s="41"/>
      <c r="E113" s="41"/>
      <c r="F113" s="41"/>
      <c r="G113" s="46"/>
      <c r="H113" s="46"/>
      <c r="I113" s="46"/>
      <c r="J113" s="46"/>
      <c r="K113" s="46"/>
      <c r="L113" s="46"/>
      <c r="M113" s="46"/>
      <c r="N113" s="46"/>
      <c r="O113" s="46"/>
    </row>
    <row r="114" spans="2:15" s="3" customFormat="1" x14ac:dyDescent="0.25">
      <c r="B114" s="42"/>
      <c r="C114" s="41"/>
      <c r="D114" s="41"/>
      <c r="E114" s="41"/>
      <c r="F114" s="41"/>
      <c r="G114" s="46"/>
      <c r="H114" s="46"/>
      <c r="I114" s="46"/>
      <c r="J114" s="46"/>
      <c r="K114" s="46"/>
      <c r="L114" s="46"/>
      <c r="M114" s="46"/>
      <c r="N114" s="46"/>
      <c r="O114" s="46"/>
    </row>
    <row r="115" spans="2:15" s="3" customFormat="1" x14ac:dyDescent="0.25">
      <c r="B115" s="42"/>
      <c r="C115" s="41"/>
      <c r="D115" s="41"/>
      <c r="E115" s="41"/>
      <c r="F115" s="41"/>
      <c r="G115" s="46"/>
      <c r="H115" s="46"/>
      <c r="I115" s="46"/>
      <c r="J115" s="46"/>
      <c r="K115" s="46"/>
      <c r="L115" s="46"/>
      <c r="M115" s="46"/>
      <c r="N115" s="46"/>
      <c r="O115" s="46"/>
    </row>
    <row r="116" spans="2:15" s="3" customFormat="1" x14ac:dyDescent="0.25">
      <c r="B116" s="42"/>
      <c r="C116" s="41"/>
      <c r="D116" s="41"/>
      <c r="E116" s="41"/>
      <c r="F116" s="41"/>
      <c r="G116" s="46"/>
      <c r="H116" s="46"/>
      <c r="I116" s="46"/>
      <c r="J116" s="46"/>
      <c r="K116" s="46"/>
      <c r="L116" s="46"/>
      <c r="M116" s="46"/>
      <c r="N116" s="46"/>
      <c r="O116" s="46"/>
    </row>
    <row r="117" spans="2:15" s="3" customFormat="1" x14ac:dyDescent="0.25">
      <c r="B117" s="43"/>
      <c r="C117" s="41"/>
      <c r="D117" s="41"/>
      <c r="E117" s="41"/>
      <c r="F117" s="41"/>
      <c r="G117" s="46"/>
      <c r="H117" s="46"/>
      <c r="I117" s="46"/>
      <c r="J117" s="46"/>
      <c r="K117" s="46"/>
      <c r="L117" s="46"/>
      <c r="M117" s="46"/>
      <c r="N117" s="46"/>
      <c r="O117" s="46"/>
    </row>
    <row r="118" spans="2:15" s="3" customFormat="1" x14ac:dyDescent="0.25">
      <c r="B118" s="43"/>
      <c r="C118" s="41"/>
      <c r="D118" s="41"/>
      <c r="E118" s="41"/>
      <c r="F118" s="41"/>
      <c r="G118" s="46"/>
      <c r="H118" s="46"/>
      <c r="I118" s="46"/>
      <c r="J118" s="46"/>
      <c r="K118" s="46"/>
      <c r="L118" s="46"/>
      <c r="M118" s="46"/>
      <c r="N118" s="46"/>
      <c r="O118" s="46"/>
    </row>
    <row r="119" spans="2:15" s="3" customFormat="1" x14ac:dyDescent="0.25">
      <c r="B119" s="41"/>
      <c r="C119" s="41"/>
      <c r="D119" s="41"/>
      <c r="E119" s="41"/>
      <c r="F119" s="41"/>
      <c r="G119" s="46"/>
      <c r="H119" s="46"/>
      <c r="I119" s="46"/>
      <c r="J119" s="46"/>
      <c r="K119" s="46"/>
      <c r="L119" s="46"/>
      <c r="M119" s="46"/>
      <c r="N119" s="46"/>
      <c r="O119" s="46"/>
    </row>
    <row r="120" spans="2:15" s="3" customFormat="1" ht="13" x14ac:dyDescent="0.25">
      <c r="B120" s="51" t="s">
        <v>117</v>
      </c>
      <c r="C120" s="41"/>
      <c r="D120" s="41"/>
      <c r="E120" s="41"/>
      <c r="F120" s="41"/>
      <c r="G120" s="46"/>
      <c r="H120" s="46"/>
      <c r="I120" s="46"/>
      <c r="J120" s="46"/>
      <c r="K120" s="46"/>
      <c r="L120" s="46"/>
      <c r="M120" s="46"/>
      <c r="N120" s="46"/>
      <c r="O120" s="46"/>
    </row>
    <row r="121" spans="2:15" s="3" customFormat="1" ht="13" x14ac:dyDescent="0.25">
      <c r="B121" s="51" t="s">
        <v>118</v>
      </c>
      <c r="C121" s="41"/>
      <c r="D121" s="41"/>
      <c r="E121" s="41"/>
      <c r="F121" s="41"/>
      <c r="G121" s="46"/>
      <c r="H121" s="46"/>
      <c r="I121" s="46"/>
      <c r="J121" s="46"/>
      <c r="K121" s="46"/>
      <c r="L121" s="46"/>
      <c r="M121" s="46"/>
      <c r="N121" s="46"/>
      <c r="O121" s="46"/>
    </row>
    <row r="122" spans="2:15" s="3" customFormat="1" ht="13" x14ac:dyDescent="0.25">
      <c r="B122" s="51" t="s">
        <v>119</v>
      </c>
      <c r="C122" s="41"/>
      <c r="D122" s="41"/>
      <c r="E122" s="41"/>
      <c r="F122" s="41"/>
      <c r="G122" s="46"/>
      <c r="H122" s="46"/>
      <c r="I122" s="46"/>
      <c r="J122" s="46"/>
      <c r="K122" s="46"/>
      <c r="L122" s="46"/>
      <c r="M122" s="46"/>
      <c r="N122" s="46"/>
      <c r="O122" s="46"/>
    </row>
    <row r="123" spans="2:15" s="3" customFormat="1" ht="13" x14ac:dyDescent="0.25">
      <c r="B123" s="51" t="s">
        <v>121</v>
      </c>
      <c r="C123" s="41"/>
      <c r="D123" s="41"/>
      <c r="E123" s="41"/>
      <c r="F123" s="41"/>
      <c r="G123" s="46"/>
      <c r="H123" s="46"/>
      <c r="I123" s="46"/>
      <c r="J123" s="46"/>
      <c r="K123" s="46"/>
      <c r="L123" s="46"/>
      <c r="M123" s="46"/>
      <c r="N123" s="46"/>
      <c r="O123" s="46"/>
    </row>
    <row r="124" spans="2:15" s="3" customFormat="1" ht="13" x14ac:dyDescent="0.25">
      <c r="B124" s="52" t="s">
        <v>120</v>
      </c>
      <c r="C124" s="41"/>
      <c r="D124" s="41"/>
      <c r="E124" s="41"/>
      <c r="F124" s="41"/>
      <c r="G124" s="46"/>
      <c r="H124" s="46"/>
      <c r="I124" s="46"/>
      <c r="J124" s="46"/>
      <c r="K124" s="46"/>
      <c r="L124" s="46"/>
      <c r="M124" s="46"/>
      <c r="N124" s="46"/>
      <c r="O124" s="46"/>
    </row>
    <row r="125" spans="2:15" s="3" customFormat="1" ht="13" x14ac:dyDescent="0.25">
      <c r="B125" s="50"/>
      <c r="C125" s="41"/>
      <c r="D125" s="41"/>
      <c r="E125" s="41"/>
      <c r="F125" s="41"/>
      <c r="G125" s="46"/>
      <c r="H125" s="46"/>
      <c r="I125" s="46"/>
      <c r="J125" s="46"/>
      <c r="K125" s="46"/>
      <c r="L125" s="46"/>
      <c r="M125" s="46"/>
      <c r="N125" s="46"/>
      <c r="O125" s="46"/>
    </row>
    <row r="126" spans="2:15" s="3" customFormat="1" ht="13" x14ac:dyDescent="0.25">
      <c r="B126" s="48"/>
      <c r="C126" s="41"/>
      <c r="D126" s="41"/>
      <c r="E126" s="41"/>
      <c r="F126" s="41"/>
      <c r="G126" s="46"/>
      <c r="H126" s="46"/>
      <c r="I126" s="46"/>
      <c r="J126" s="46"/>
      <c r="K126" s="46"/>
      <c r="L126" s="46"/>
      <c r="M126" s="46"/>
      <c r="N126" s="46"/>
      <c r="O126" s="46"/>
    </row>
    <row r="127" spans="2:15" s="3" customFormat="1" ht="13" x14ac:dyDescent="0.25">
      <c r="B127" s="48"/>
      <c r="C127" s="41"/>
      <c r="D127" s="41"/>
      <c r="E127" s="41"/>
      <c r="F127" s="41"/>
      <c r="G127" s="46"/>
      <c r="H127" s="46"/>
      <c r="I127" s="46"/>
      <c r="J127" s="46"/>
      <c r="K127" s="46"/>
      <c r="L127" s="46"/>
      <c r="M127" s="46"/>
      <c r="N127" s="46"/>
      <c r="O127" s="46"/>
    </row>
    <row r="128" spans="2:15" s="3" customFormat="1" x14ac:dyDescent="0.25">
      <c r="B128" s="42"/>
      <c r="C128" s="41"/>
      <c r="D128" s="41"/>
      <c r="E128" s="41"/>
      <c r="F128" s="41"/>
      <c r="G128" s="46"/>
      <c r="H128" s="46"/>
      <c r="I128" s="46"/>
      <c r="J128" s="46"/>
      <c r="K128" s="46"/>
      <c r="L128" s="46"/>
      <c r="M128" s="46"/>
      <c r="N128" s="46"/>
      <c r="O128" s="46"/>
    </row>
    <row r="129" spans="2:16" s="4" customFormat="1" x14ac:dyDescent="0.25">
      <c r="B129" s="42"/>
      <c r="C129" s="41"/>
      <c r="D129" s="41"/>
      <c r="E129" s="41"/>
      <c r="F129" s="41"/>
      <c r="G129" s="46"/>
      <c r="H129" s="46"/>
      <c r="I129" s="46"/>
      <c r="J129" s="46"/>
      <c r="K129" s="46"/>
      <c r="L129" s="46"/>
      <c r="M129" s="46"/>
      <c r="N129" s="46"/>
      <c r="O129" s="46"/>
      <c r="P129" s="3"/>
    </row>
    <row r="130" spans="2:16" s="4" customFormat="1" hidden="1" x14ac:dyDescent="0.25">
      <c r="B130" s="41" t="s">
        <v>27</v>
      </c>
      <c r="C130" s="41"/>
      <c r="D130" s="41"/>
      <c r="E130" s="41"/>
      <c r="F130" s="41"/>
      <c r="G130" s="46"/>
      <c r="H130" s="46"/>
      <c r="I130" s="46"/>
      <c r="J130" s="46"/>
      <c r="K130" s="46"/>
      <c r="L130" s="46"/>
      <c r="M130" s="46"/>
      <c r="N130" s="46"/>
      <c r="O130" s="46"/>
      <c r="P130" s="3"/>
    </row>
    <row r="131" spans="2:16" s="4" customFormat="1" ht="13" hidden="1" x14ac:dyDescent="0.3">
      <c r="B131" s="8" t="s">
        <v>35</v>
      </c>
      <c r="C131" s="41"/>
      <c r="D131" s="41"/>
      <c r="E131" s="41"/>
      <c r="F131" s="41"/>
      <c r="G131" s="46"/>
      <c r="H131" s="46"/>
      <c r="I131" s="46"/>
      <c r="J131" s="46"/>
      <c r="K131" s="46"/>
      <c r="L131" s="46"/>
      <c r="M131" s="46"/>
      <c r="N131" s="46"/>
      <c r="O131" s="46"/>
      <c r="P131" s="3"/>
    </row>
    <row r="132" spans="2:16" s="4" customFormat="1" ht="13" hidden="1" x14ac:dyDescent="0.3">
      <c r="B132" s="8" t="s">
        <v>84</v>
      </c>
      <c r="C132" s="41"/>
      <c r="D132" s="41"/>
      <c r="E132" s="41"/>
      <c r="F132" s="41"/>
      <c r="G132" s="46"/>
      <c r="H132" s="46"/>
      <c r="I132" s="46"/>
      <c r="J132" s="46"/>
      <c r="K132" s="46"/>
      <c r="L132" s="46"/>
      <c r="M132" s="46"/>
      <c r="N132" s="46"/>
      <c r="O132" s="46"/>
      <c r="P132" s="3"/>
    </row>
    <row r="133" spans="2:16" s="4" customFormat="1" ht="13" hidden="1" x14ac:dyDescent="0.3">
      <c r="B133" s="8" t="s">
        <v>28</v>
      </c>
      <c r="C133" s="41"/>
      <c r="D133" s="41"/>
      <c r="E133" s="41"/>
      <c r="F133" s="41"/>
      <c r="G133" s="46"/>
      <c r="H133" s="46"/>
      <c r="I133" s="46"/>
      <c r="J133" s="46"/>
      <c r="K133" s="46"/>
      <c r="L133" s="46"/>
      <c r="M133" s="46"/>
      <c r="N133" s="46"/>
      <c r="O133" s="46"/>
      <c r="P133" s="3"/>
    </row>
    <row r="134" spans="2:16" s="4" customFormat="1" ht="13" hidden="1" x14ac:dyDescent="0.3">
      <c r="B134" s="8" t="s">
        <v>90</v>
      </c>
      <c r="C134" s="41"/>
      <c r="D134" s="41"/>
      <c r="E134" s="41"/>
      <c r="F134" s="41"/>
      <c r="G134" s="46"/>
      <c r="H134" s="46"/>
      <c r="I134" s="46"/>
      <c r="J134" s="46"/>
      <c r="K134" s="46"/>
      <c r="L134" s="46"/>
      <c r="M134" s="46"/>
      <c r="N134" s="46"/>
      <c r="O134" s="46"/>
      <c r="P134" s="3"/>
    </row>
    <row r="135" spans="2:16" s="4" customFormat="1" ht="13" hidden="1" x14ac:dyDescent="0.3">
      <c r="B135" s="8" t="s">
        <v>114</v>
      </c>
      <c r="C135" s="41"/>
      <c r="D135" s="41"/>
      <c r="E135" s="41"/>
      <c r="F135" s="41"/>
      <c r="G135" s="46"/>
      <c r="H135" s="46"/>
      <c r="I135" s="46"/>
      <c r="J135" s="46"/>
      <c r="K135" s="46"/>
      <c r="L135" s="46"/>
      <c r="M135" s="46"/>
      <c r="N135" s="46"/>
      <c r="O135" s="46"/>
      <c r="P135" s="3"/>
    </row>
    <row r="136" spans="2:16" s="4" customFormat="1" ht="13" hidden="1" x14ac:dyDescent="0.3">
      <c r="B136" s="8" t="s">
        <v>92</v>
      </c>
      <c r="C136" s="41"/>
      <c r="D136" s="41"/>
      <c r="E136" s="41"/>
      <c r="F136" s="41"/>
      <c r="G136" s="46"/>
      <c r="H136" s="46"/>
      <c r="I136" s="46"/>
      <c r="J136" s="46"/>
      <c r="K136" s="46"/>
      <c r="L136" s="46"/>
      <c r="M136" s="46"/>
      <c r="N136" s="46"/>
      <c r="O136" s="46"/>
      <c r="P136" s="3"/>
    </row>
    <row r="137" spans="2:16" s="4" customFormat="1" ht="13" hidden="1" x14ac:dyDescent="0.3">
      <c r="B137" s="8" t="s">
        <v>33</v>
      </c>
      <c r="C137" s="41"/>
      <c r="D137" s="41"/>
      <c r="E137" s="41"/>
      <c r="F137" s="41"/>
      <c r="G137" s="46"/>
      <c r="H137" s="46"/>
      <c r="I137" s="46"/>
      <c r="J137" s="46"/>
      <c r="K137" s="46"/>
      <c r="L137" s="46"/>
      <c r="M137" s="46"/>
      <c r="N137" s="46"/>
      <c r="O137" s="46"/>
      <c r="P137" s="3"/>
    </row>
    <row r="138" spans="2:16" s="4" customFormat="1" ht="13" hidden="1" x14ac:dyDescent="0.3">
      <c r="B138" s="8" t="s">
        <v>81</v>
      </c>
      <c r="C138" s="41"/>
      <c r="D138" s="41"/>
      <c r="E138" s="41"/>
      <c r="F138" s="41"/>
      <c r="G138" s="46"/>
      <c r="H138" s="46"/>
      <c r="I138" s="46"/>
      <c r="J138" s="46"/>
      <c r="K138" s="46"/>
      <c r="L138" s="46"/>
      <c r="M138" s="46"/>
      <c r="N138" s="46"/>
      <c r="O138" s="46"/>
      <c r="P138" s="3"/>
    </row>
    <row r="139" spans="2:16" s="4" customFormat="1" ht="13" hidden="1" x14ac:dyDescent="0.3">
      <c r="B139" s="8" t="s">
        <v>85</v>
      </c>
      <c r="C139" s="41"/>
      <c r="D139" s="41"/>
      <c r="E139" s="41"/>
      <c r="F139" s="41"/>
      <c r="G139" s="46"/>
      <c r="H139" s="46"/>
      <c r="I139" s="46"/>
      <c r="J139" s="46"/>
      <c r="K139" s="46"/>
      <c r="L139" s="46"/>
      <c r="M139" s="46"/>
      <c r="N139" s="46"/>
      <c r="O139" s="46"/>
      <c r="P139" s="3"/>
    </row>
    <row r="140" spans="2:16" ht="13" hidden="1" x14ac:dyDescent="0.25">
      <c r="B140" s="45" t="s">
        <v>110</v>
      </c>
      <c r="C140" s="41"/>
      <c r="D140" s="41"/>
      <c r="E140" s="41"/>
      <c r="F140" s="41"/>
      <c r="G140" s="46"/>
      <c r="H140" s="46"/>
      <c r="I140" s="46"/>
      <c r="J140" s="46"/>
      <c r="K140" s="46"/>
      <c r="L140" s="46"/>
      <c r="M140" s="46"/>
      <c r="N140" s="46"/>
      <c r="O140" s="46"/>
      <c r="P140" s="3"/>
    </row>
    <row r="141" spans="2:16" ht="13" hidden="1" x14ac:dyDescent="0.3">
      <c r="B141" s="8" t="s">
        <v>83</v>
      </c>
      <c r="C141" s="41"/>
      <c r="D141" s="41"/>
      <c r="E141" s="41"/>
      <c r="F141" s="41"/>
      <c r="G141" s="46"/>
      <c r="H141" s="46"/>
      <c r="I141" s="46"/>
      <c r="J141" s="46"/>
      <c r="K141" s="46"/>
      <c r="L141" s="46"/>
      <c r="M141" s="46"/>
      <c r="N141" s="46"/>
      <c r="O141" s="46"/>
      <c r="P141" s="3"/>
    </row>
    <row r="142" spans="2:16" ht="13" hidden="1" x14ac:dyDescent="0.3">
      <c r="B142" s="8" t="s">
        <v>88</v>
      </c>
      <c r="C142" s="41"/>
      <c r="D142" s="41"/>
      <c r="E142" s="41"/>
      <c r="F142" s="41"/>
      <c r="G142" s="46"/>
      <c r="H142" s="46"/>
      <c r="I142" s="46"/>
      <c r="J142" s="46"/>
      <c r="K142" s="46"/>
      <c r="L142" s="46"/>
      <c r="M142" s="46"/>
      <c r="N142" s="46"/>
      <c r="O142" s="46"/>
      <c r="P142" s="3"/>
    </row>
    <row r="143" spans="2:16" ht="13" hidden="1" x14ac:dyDescent="0.3">
      <c r="B143" s="8" t="s">
        <v>91</v>
      </c>
      <c r="C143" s="41"/>
      <c r="D143" s="41"/>
      <c r="E143" s="41"/>
      <c r="F143" s="41"/>
      <c r="G143" s="46"/>
      <c r="H143" s="46"/>
      <c r="I143" s="46"/>
      <c r="J143" s="46"/>
      <c r="K143" s="46"/>
      <c r="L143" s="46"/>
      <c r="M143" s="46"/>
      <c r="N143" s="46"/>
      <c r="O143" s="46"/>
      <c r="P143" s="3"/>
    </row>
    <row r="144" spans="2:16" ht="13" hidden="1" x14ac:dyDescent="0.3">
      <c r="B144" s="8" t="s">
        <v>89</v>
      </c>
      <c r="C144" s="41"/>
      <c r="D144" s="41"/>
      <c r="E144" s="41"/>
      <c r="F144" s="41"/>
      <c r="G144" s="46"/>
      <c r="H144" s="46"/>
      <c r="I144" s="46"/>
      <c r="J144" s="46"/>
      <c r="K144" s="46"/>
      <c r="L144" s="46"/>
      <c r="M144" s="46"/>
      <c r="N144" s="46"/>
      <c r="O144" s="46"/>
      <c r="P144" s="3"/>
    </row>
    <row r="145" spans="2:16" ht="13" hidden="1" x14ac:dyDescent="0.3">
      <c r="B145" s="8" t="s">
        <v>86</v>
      </c>
      <c r="C145" s="41"/>
      <c r="D145" s="41"/>
      <c r="E145" s="41"/>
      <c r="F145" s="41"/>
      <c r="G145" s="46"/>
      <c r="H145" s="46"/>
      <c r="I145" s="46"/>
      <c r="J145" s="46"/>
      <c r="K145" s="46"/>
      <c r="L145" s="46"/>
      <c r="M145" s="46"/>
      <c r="N145" s="46"/>
      <c r="O145" s="46"/>
      <c r="P145" s="3"/>
    </row>
    <row r="146" spans="2:16" ht="13" hidden="1" x14ac:dyDescent="0.3">
      <c r="B146" s="8" t="s">
        <v>79</v>
      </c>
      <c r="C146" s="41"/>
      <c r="D146" s="41"/>
      <c r="E146" s="41"/>
      <c r="F146" s="41"/>
      <c r="G146" s="46"/>
      <c r="H146" s="46"/>
      <c r="I146" s="46"/>
      <c r="J146" s="46"/>
      <c r="K146" s="46"/>
      <c r="L146" s="46"/>
      <c r="M146" s="46"/>
      <c r="N146" s="46"/>
      <c r="O146" s="46"/>
      <c r="P146" s="3"/>
    </row>
    <row r="147" spans="2:16" ht="13" hidden="1" x14ac:dyDescent="0.3">
      <c r="B147" s="8" t="s">
        <v>87</v>
      </c>
      <c r="C147" s="41"/>
      <c r="D147" s="41"/>
      <c r="E147" s="41"/>
      <c r="F147" s="41"/>
      <c r="G147" s="46"/>
      <c r="H147" s="46"/>
      <c r="I147" s="46"/>
      <c r="J147" s="46"/>
      <c r="K147" s="46"/>
      <c r="L147" s="46"/>
      <c r="M147" s="46"/>
      <c r="N147" s="46"/>
      <c r="O147" s="46"/>
      <c r="P147" s="3"/>
    </row>
    <row r="148" spans="2:16" ht="13" hidden="1" x14ac:dyDescent="0.3">
      <c r="B148" s="8" t="s">
        <v>80</v>
      </c>
      <c r="C148" s="41"/>
      <c r="D148" s="41"/>
      <c r="E148" s="41"/>
      <c r="F148" s="41"/>
      <c r="G148" s="46"/>
      <c r="H148" s="46"/>
      <c r="I148" s="46"/>
      <c r="J148" s="46"/>
      <c r="K148" s="46"/>
      <c r="L148" s="46"/>
      <c r="M148" s="46"/>
      <c r="N148" s="46"/>
      <c r="O148" s="46"/>
      <c r="P148" s="3"/>
    </row>
    <row r="149" spans="2:16" ht="13" hidden="1" x14ac:dyDescent="0.3">
      <c r="B149" s="8" t="s">
        <v>82</v>
      </c>
      <c r="C149" s="41"/>
      <c r="D149" s="41"/>
      <c r="E149" s="41"/>
      <c r="F149" s="41"/>
      <c r="G149" s="46"/>
      <c r="H149" s="46"/>
      <c r="I149" s="46"/>
      <c r="J149" s="46"/>
      <c r="K149" s="46"/>
      <c r="L149" s="46"/>
      <c r="M149" s="46"/>
      <c r="N149" s="46"/>
      <c r="O149" s="46"/>
      <c r="P149" s="3"/>
    </row>
    <row r="150" spans="2:16" ht="13" hidden="1" x14ac:dyDescent="0.3">
      <c r="B150" s="8" t="s">
        <v>31</v>
      </c>
      <c r="C150" s="41"/>
      <c r="D150" s="41"/>
      <c r="E150" s="41"/>
      <c r="F150" s="41"/>
      <c r="G150" s="46"/>
      <c r="H150" s="46"/>
      <c r="I150" s="46"/>
      <c r="J150" s="46"/>
      <c r="K150" s="46"/>
      <c r="L150" s="46"/>
      <c r="M150" s="46"/>
      <c r="N150" s="46"/>
      <c r="O150" s="46"/>
      <c r="P150" s="3"/>
    </row>
    <row r="151" spans="2:16" ht="13" hidden="1" x14ac:dyDescent="0.3">
      <c r="B151" s="8" t="s">
        <v>34</v>
      </c>
      <c r="C151" s="41"/>
      <c r="D151" s="41"/>
      <c r="E151" s="41"/>
      <c r="F151" s="41"/>
      <c r="G151" s="46"/>
      <c r="H151" s="46"/>
      <c r="I151" s="46"/>
      <c r="J151" s="46"/>
      <c r="K151" s="46"/>
      <c r="L151" s="46"/>
      <c r="M151" s="46"/>
      <c r="N151" s="46"/>
      <c r="O151" s="46"/>
      <c r="P151" s="3"/>
    </row>
    <row r="152" spans="2:16" ht="13" hidden="1" x14ac:dyDescent="0.3">
      <c r="B152" s="8" t="s">
        <v>30</v>
      </c>
      <c r="C152" s="41"/>
      <c r="D152" s="41"/>
      <c r="E152" s="41"/>
      <c r="F152" s="41"/>
      <c r="G152" s="46"/>
      <c r="H152" s="46"/>
      <c r="I152" s="46"/>
      <c r="J152" s="46"/>
      <c r="K152" s="46"/>
      <c r="L152" s="46"/>
      <c r="M152" s="46"/>
      <c r="N152" s="46"/>
      <c r="O152" s="46"/>
      <c r="P152" s="3"/>
    </row>
    <row r="153" spans="2:16" ht="13" hidden="1" x14ac:dyDescent="0.3">
      <c r="B153" s="8" t="s">
        <v>32</v>
      </c>
      <c r="C153" s="41"/>
      <c r="D153" s="41"/>
      <c r="E153" s="41"/>
      <c r="F153" s="41"/>
      <c r="G153" s="46"/>
      <c r="H153" s="46"/>
      <c r="I153" s="46"/>
      <c r="J153" s="46"/>
      <c r="K153" s="46"/>
      <c r="L153" s="46"/>
      <c r="M153" s="46"/>
      <c r="N153" s="46"/>
      <c r="O153" s="46"/>
      <c r="P153" s="3"/>
    </row>
    <row r="154" spans="2:16" ht="13" hidden="1" x14ac:dyDescent="0.3">
      <c r="B154" s="8" t="s">
        <v>65</v>
      </c>
      <c r="C154" s="41"/>
      <c r="D154" s="41"/>
      <c r="E154" s="41"/>
      <c r="F154" s="41"/>
      <c r="G154" s="46"/>
      <c r="H154" s="46"/>
      <c r="I154" s="46"/>
      <c r="J154" s="46"/>
      <c r="K154" s="46"/>
      <c r="L154" s="46"/>
      <c r="M154" s="46"/>
      <c r="N154" s="46"/>
      <c r="O154" s="46"/>
      <c r="P154" s="3"/>
    </row>
    <row r="155" spans="2:16" ht="13" hidden="1" x14ac:dyDescent="0.3">
      <c r="B155" s="8" t="s">
        <v>64</v>
      </c>
      <c r="C155" s="41"/>
      <c r="D155" s="41"/>
      <c r="E155" s="41"/>
      <c r="F155" s="41"/>
      <c r="G155" s="46"/>
      <c r="H155" s="46"/>
      <c r="I155" s="46"/>
      <c r="J155" s="46"/>
      <c r="K155" s="46"/>
      <c r="L155" s="46"/>
      <c r="M155" s="46"/>
      <c r="N155" s="46"/>
      <c r="O155" s="46"/>
      <c r="P155" s="3"/>
    </row>
    <row r="156" spans="2:16" ht="13" hidden="1" x14ac:dyDescent="0.3">
      <c r="B156" s="8" t="s">
        <v>29</v>
      </c>
      <c r="C156" s="41"/>
      <c r="D156" s="41"/>
      <c r="E156" s="41"/>
      <c r="F156" s="41"/>
      <c r="G156" s="46"/>
      <c r="H156" s="46"/>
      <c r="I156" s="46"/>
      <c r="J156" s="46"/>
      <c r="K156" s="46"/>
      <c r="L156" s="46"/>
      <c r="M156" s="46"/>
      <c r="N156" s="46"/>
      <c r="O156" s="46"/>
      <c r="P156" s="3"/>
    </row>
    <row r="157" spans="2:16" ht="13" hidden="1" x14ac:dyDescent="0.3">
      <c r="B157" s="8" t="s">
        <v>63</v>
      </c>
      <c r="C157" s="41"/>
      <c r="D157" s="41"/>
      <c r="E157" s="41"/>
      <c r="F157" s="41"/>
      <c r="G157" s="46"/>
      <c r="H157" s="46"/>
      <c r="I157" s="46"/>
      <c r="J157" s="46"/>
      <c r="K157" s="46"/>
      <c r="L157" s="46"/>
      <c r="M157" s="46"/>
      <c r="N157" s="46"/>
      <c r="O157" s="46"/>
      <c r="P157" s="3"/>
    </row>
    <row r="158" spans="2:16" x14ac:dyDescent="0.25">
      <c r="B158" s="41"/>
      <c r="C158" s="41"/>
      <c r="D158" s="41"/>
      <c r="E158" s="41"/>
      <c r="F158" s="41"/>
      <c r="G158" s="46"/>
      <c r="H158" s="46"/>
      <c r="I158" s="46"/>
      <c r="J158" s="46"/>
      <c r="K158" s="46"/>
      <c r="L158" s="46"/>
      <c r="M158" s="46"/>
      <c r="N158" s="46"/>
      <c r="O158" s="46"/>
      <c r="P158" s="3"/>
    </row>
    <row r="159" spans="2:16" x14ac:dyDescent="0.25">
      <c r="B159" s="41"/>
      <c r="C159" s="41"/>
      <c r="D159" s="41"/>
      <c r="E159" s="41"/>
      <c r="F159" s="41"/>
      <c r="G159" s="46"/>
      <c r="H159" s="46"/>
      <c r="I159" s="46"/>
      <c r="J159" s="46"/>
      <c r="K159" s="46"/>
      <c r="L159" s="46"/>
      <c r="M159" s="46"/>
      <c r="N159" s="46"/>
      <c r="O159" s="46"/>
      <c r="P159" s="3"/>
    </row>
    <row r="160" spans="2:16" x14ac:dyDescent="0.25">
      <c r="B160" s="41"/>
      <c r="C160" s="41"/>
      <c r="D160" s="41"/>
      <c r="E160" s="41"/>
      <c r="F160" s="41"/>
      <c r="G160" s="46"/>
      <c r="H160" s="46"/>
      <c r="I160" s="46"/>
      <c r="J160" s="46"/>
      <c r="K160" s="46"/>
      <c r="L160" s="46"/>
      <c r="M160" s="46"/>
      <c r="N160" s="46"/>
      <c r="O160" s="46"/>
      <c r="P160" s="3"/>
    </row>
    <row r="161" spans="2:16" hidden="1" x14ac:dyDescent="0.25">
      <c r="B161" s="41" t="s">
        <v>111</v>
      </c>
      <c r="C161" s="41"/>
      <c r="D161" s="41"/>
      <c r="E161" s="41"/>
      <c r="F161" s="41"/>
      <c r="G161" s="46"/>
      <c r="H161" s="46"/>
      <c r="I161" s="46"/>
      <c r="J161" s="46"/>
      <c r="K161" s="46"/>
      <c r="L161" s="46"/>
      <c r="M161" s="46"/>
      <c r="N161" s="46"/>
      <c r="O161" s="46"/>
      <c r="P161" s="3"/>
    </row>
    <row r="162" spans="2:16" ht="13" hidden="1" x14ac:dyDescent="0.3">
      <c r="B162" s="8" t="s">
        <v>45</v>
      </c>
      <c r="C162" s="41"/>
      <c r="D162" s="41"/>
      <c r="E162" s="41"/>
      <c r="F162" s="41"/>
      <c r="G162" s="46"/>
      <c r="H162" s="46"/>
      <c r="I162" s="46"/>
      <c r="J162" s="46"/>
      <c r="K162" s="46"/>
      <c r="L162" s="46"/>
      <c r="M162" s="46"/>
      <c r="N162" s="46"/>
      <c r="O162" s="46"/>
    </row>
    <row r="163" spans="2:16" ht="13" hidden="1" x14ac:dyDescent="0.3">
      <c r="B163" s="8" t="s">
        <v>56</v>
      </c>
      <c r="C163" s="41"/>
      <c r="D163" s="41"/>
      <c r="E163" s="41"/>
      <c r="F163" s="41"/>
      <c r="G163" s="46"/>
      <c r="H163" s="46"/>
      <c r="I163" s="46"/>
      <c r="J163" s="46"/>
      <c r="K163" s="46"/>
      <c r="L163" s="46"/>
      <c r="M163" s="46"/>
      <c r="N163" s="46"/>
      <c r="O163" s="46"/>
    </row>
    <row r="164" spans="2:16" x14ac:dyDescent="0.25">
      <c r="B164" s="46"/>
      <c r="C164" s="41"/>
      <c r="D164" s="41"/>
      <c r="E164" s="41"/>
      <c r="F164" s="41"/>
      <c r="G164" s="46"/>
      <c r="H164" s="46"/>
      <c r="I164" s="46"/>
      <c r="J164" s="46"/>
      <c r="K164" s="46"/>
      <c r="L164" s="46"/>
      <c r="M164" s="46"/>
      <c r="N164" s="46"/>
      <c r="O164" s="46"/>
    </row>
    <row r="165" spans="2:16" x14ac:dyDescent="0.25">
      <c r="B165" s="49"/>
      <c r="C165" s="41"/>
      <c r="D165" s="41"/>
      <c r="E165" s="41"/>
      <c r="F165" s="41"/>
      <c r="G165" s="46"/>
      <c r="H165" s="46"/>
      <c r="I165" s="46"/>
      <c r="J165" s="46"/>
      <c r="K165" s="46"/>
      <c r="L165" s="46"/>
      <c r="M165" s="46"/>
      <c r="N165" s="46"/>
      <c r="O165" s="46"/>
    </row>
    <row r="166" spans="2:16" x14ac:dyDescent="0.25">
      <c r="B166" s="49"/>
      <c r="C166" s="41"/>
      <c r="D166" s="41"/>
      <c r="E166" s="41"/>
      <c r="F166" s="41"/>
      <c r="G166" s="46"/>
      <c r="H166" s="46"/>
      <c r="I166" s="46"/>
      <c r="J166" s="46"/>
      <c r="K166" s="46"/>
      <c r="L166" s="46"/>
      <c r="M166" s="46"/>
      <c r="N166" s="46"/>
      <c r="O166" s="46"/>
    </row>
    <row r="167" spans="2:16" x14ac:dyDescent="0.25">
      <c r="B167" s="49"/>
      <c r="C167" s="41"/>
      <c r="D167" s="41"/>
      <c r="E167" s="41"/>
      <c r="F167" s="41"/>
      <c r="G167" s="46"/>
      <c r="H167" s="46"/>
      <c r="I167" s="46"/>
      <c r="J167" s="46"/>
      <c r="K167" s="46"/>
      <c r="L167" s="46"/>
      <c r="M167" s="46"/>
      <c r="N167" s="46"/>
      <c r="O167" s="46"/>
    </row>
    <row r="168" spans="2:16" x14ac:dyDescent="0.25">
      <c r="B168" s="49"/>
      <c r="C168" s="41"/>
      <c r="D168" s="41"/>
      <c r="E168" s="41"/>
      <c r="F168" s="41"/>
      <c r="G168" s="46"/>
      <c r="H168" s="46"/>
      <c r="I168" s="46"/>
      <c r="J168" s="46"/>
      <c r="K168" s="46"/>
      <c r="L168" s="46"/>
      <c r="M168" s="46"/>
      <c r="N168" s="46"/>
      <c r="O168" s="46"/>
    </row>
    <row r="169" spans="2:16" x14ac:dyDescent="0.25">
      <c r="B169" s="49"/>
      <c r="C169" s="41"/>
      <c r="D169" s="41"/>
      <c r="E169" s="41"/>
      <c r="F169" s="41"/>
      <c r="G169" s="46"/>
      <c r="H169" s="46"/>
      <c r="I169" s="46"/>
      <c r="J169" s="46"/>
      <c r="K169" s="46"/>
      <c r="L169" s="46"/>
      <c r="M169" s="46"/>
      <c r="N169" s="46"/>
      <c r="O169" s="46"/>
    </row>
    <row r="170" spans="2:16" s="3" customFormat="1" hidden="1" x14ac:dyDescent="0.25">
      <c r="B170" s="42" t="s">
        <v>116</v>
      </c>
      <c r="C170" s="41"/>
      <c r="D170" s="41"/>
      <c r="E170" s="41"/>
      <c r="F170" s="41"/>
      <c r="G170" s="41"/>
      <c r="H170" s="41"/>
      <c r="I170" s="41"/>
      <c r="J170" s="41"/>
      <c r="K170" s="41"/>
      <c r="L170" s="41"/>
      <c r="M170" s="41"/>
      <c r="N170" s="41"/>
      <c r="O170" s="41"/>
    </row>
    <row r="171" spans="2:16" s="3" customFormat="1" hidden="1" x14ac:dyDescent="0.25">
      <c r="B171" s="43" t="s">
        <v>115</v>
      </c>
      <c r="C171" s="41"/>
      <c r="D171" s="41"/>
      <c r="E171" s="41"/>
      <c r="F171" s="41"/>
      <c r="G171" s="41"/>
      <c r="H171" s="41"/>
      <c r="I171" s="41"/>
      <c r="J171" s="41"/>
      <c r="K171" s="41"/>
      <c r="L171" s="41"/>
      <c r="M171" s="41"/>
      <c r="N171" s="41"/>
      <c r="O171" s="41"/>
    </row>
    <row r="172" spans="2:16" s="3" customFormat="1" ht="39" hidden="1" x14ac:dyDescent="0.25">
      <c r="B172" s="44" t="s">
        <v>53</v>
      </c>
    </row>
    <row r="173" spans="2:16" s="3" customFormat="1" ht="39" hidden="1" x14ac:dyDescent="0.25">
      <c r="B173" s="44" t="s">
        <v>105</v>
      </c>
    </row>
    <row r="174" spans="2:16" s="3" customFormat="1" ht="39" hidden="1" x14ac:dyDescent="0.25">
      <c r="B174" s="44" t="s">
        <v>106</v>
      </c>
    </row>
    <row r="175" spans="2:16" s="3" customFormat="1" ht="65" hidden="1" x14ac:dyDescent="0.25">
      <c r="B175" s="44" t="s">
        <v>107</v>
      </c>
    </row>
    <row r="176" spans="2:16" s="3" customFormat="1" ht="52" hidden="1" x14ac:dyDescent="0.25">
      <c r="B176" s="44" t="s">
        <v>108</v>
      </c>
    </row>
    <row r="177" spans="2:15" s="3" customFormat="1" ht="39" hidden="1" x14ac:dyDescent="0.25">
      <c r="B177" s="44" t="s">
        <v>109</v>
      </c>
    </row>
    <row r="178" spans="2:15" s="3" customFormat="1" ht="26" hidden="1" x14ac:dyDescent="0.25">
      <c r="B178" s="44" t="s">
        <v>93</v>
      </c>
    </row>
    <row r="179" spans="2:15" s="3" customFormat="1" ht="13" hidden="1" x14ac:dyDescent="0.25">
      <c r="B179" s="44" t="s">
        <v>66</v>
      </c>
    </row>
    <row r="180" spans="2:15" x14ac:dyDescent="0.25">
      <c r="C180" s="4"/>
      <c r="D180" s="4"/>
      <c r="E180" s="4"/>
      <c r="F180" s="4"/>
      <c r="G180" s="4"/>
      <c r="H180" s="4"/>
      <c r="I180" s="4"/>
      <c r="J180" s="4"/>
      <c r="K180" s="4"/>
      <c r="L180" s="4"/>
      <c r="M180" s="4"/>
      <c r="N180" s="4"/>
      <c r="O180" s="4"/>
    </row>
  </sheetData>
  <mergeCells count="63">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 ref="B23:P23"/>
    <mergeCell ref="C12:P12"/>
    <mergeCell ref="B13:P13"/>
    <mergeCell ref="C14:P14"/>
    <mergeCell ref="B15:P15"/>
    <mergeCell ref="C16:P16"/>
    <mergeCell ref="B17:P17"/>
    <mergeCell ref="C18:P18"/>
    <mergeCell ref="B19:P19"/>
    <mergeCell ref="B20:P20"/>
    <mergeCell ref="B21:P21"/>
    <mergeCell ref="C22:P22"/>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35:P35"/>
    <mergeCell ref="C36:P36"/>
    <mergeCell ref="B38:P38"/>
    <mergeCell ref="C39:G39"/>
    <mergeCell ref="H39:L39"/>
    <mergeCell ref="M39:P39"/>
    <mergeCell ref="B43:P43"/>
    <mergeCell ref="B45:B46"/>
    <mergeCell ref="B48:P48"/>
    <mergeCell ref="C40:G40"/>
    <mergeCell ref="H40:L40"/>
    <mergeCell ref="M40:P40"/>
    <mergeCell ref="C41:G41"/>
    <mergeCell ref="H41:L41"/>
    <mergeCell ref="M41:P41"/>
    <mergeCell ref="C68:P68"/>
    <mergeCell ref="C69:P69"/>
    <mergeCell ref="B49:P64"/>
    <mergeCell ref="A65:Q65"/>
    <mergeCell ref="B66:B67"/>
    <mergeCell ref="C66:P66"/>
    <mergeCell ref="C67:P67"/>
  </mergeCells>
  <conditionalFormatting sqref="I46">
    <cfRule type="cellIs" dxfId="122" priority="5" stopIfTrue="1" operator="between">
      <formula>0.001</formula>
      <formula>0.7999</formula>
    </cfRule>
    <cfRule type="cellIs" dxfId="121" priority="6" stopIfTrue="1" operator="between">
      <formula>0.8</formula>
      <formula>0.8999</formula>
    </cfRule>
    <cfRule type="cellIs" dxfId="120" priority="7" stopIfTrue="1" operator="greaterThanOrEqual">
      <formula>0.9</formula>
    </cfRule>
    <cfRule type="cellIs" dxfId="119" priority="8" stopIfTrue="1" operator="equal">
      <formula>0</formula>
    </cfRule>
  </conditionalFormatting>
  <conditionalFormatting sqref="P46">
    <cfRule type="cellIs" dxfId="118" priority="1" stopIfTrue="1" operator="between">
      <formula>0.001</formula>
      <formula>0.7999</formula>
    </cfRule>
    <cfRule type="cellIs" dxfId="117" priority="2" stopIfTrue="1" operator="between">
      <formula>0.8</formula>
      <formula>0.8999</formula>
    </cfRule>
    <cfRule type="cellIs" dxfId="116" priority="3" stopIfTrue="1" operator="greaterThanOrEqual">
      <formula>0.9</formula>
    </cfRule>
    <cfRule type="cellIs" dxfId="115" priority="4" stopIfTrue="1" operator="equal">
      <formula>0</formula>
    </cfRule>
  </conditionalFormatting>
  <dataValidations count="6">
    <dataValidation type="list" allowBlank="1" showInputMessage="1" showErrorMessage="1" sqref="C18:P18">
      <formula1>$B$120:$B$124</formula1>
    </dataValidation>
    <dataValidation type="list" allowBlank="1" showInputMessage="1" showErrorMessage="1" sqref="C32:P32 C36:P36 C34:P34">
      <formula1>$Q$94:$Q$99</formula1>
    </dataValidation>
    <dataValidation type="list" allowBlank="1" showInputMessage="1" showErrorMessage="1" sqref="N10:P10">
      <formula1>"Economicos,Eficiencia,Eficacia, Efectividad,Calidad"</formula1>
    </dataValidation>
    <dataValidation type="list" allowBlank="1" showInputMessage="1" showErrorMessage="1" sqref="C10:I10">
      <formula1>"2022,2023,2024,2025,2026,2027"</formula1>
    </dataValidation>
    <dataValidation type="list" allowBlank="1" showInputMessage="1" showErrorMessage="1" sqref="C12:P12">
      <formula1>$B$131:$B$157</formula1>
    </dataValidation>
    <dataValidation type="list" allowBlank="1" showInputMessage="1" showErrorMessage="1" sqref="C69:P69">
      <formula1>$B$162:$B$163</formula1>
    </dataValidation>
  </dataValidations>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Q74"/>
  <sheetViews>
    <sheetView topLeftCell="A9" workbookViewId="0">
      <selection activeCell="E10" sqref="E10:F11"/>
    </sheetView>
  </sheetViews>
  <sheetFormatPr baseColWidth="10" defaultRowHeight="12.5" x14ac:dyDescent="0.25"/>
  <cols>
    <col min="1" max="1" width="27.1796875" style="75" customWidth="1"/>
    <col min="2" max="2" width="48.54296875" customWidth="1"/>
    <col min="3" max="3" width="26.54296875" style="76" customWidth="1"/>
    <col min="4" max="4" width="20.26953125" customWidth="1"/>
    <col min="5" max="5" width="27.26953125" customWidth="1"/>
    <col min="6" max="6" width="26.26953125" customWidth="1"/>
    <col min="257" max="257" width="27.1796875" customWidth="1"/>
    <col min="258" max="258" width="48.54296875" customWidth="1"/>
    <col min="259" max="259" width="26.54296875" customWidth="1"/>
    <col min="260" max="260" width="20.26953125" customWidth="1"/>
    <col min="261" max="261" width="27.26953125" customWidth="1"/>
    <col min="262" max="262" width="26.26953125" customWidth="1"/>
    <col min="513" max="513" width="27.1796875" customWidth="1"/>
    <col min="514" max="514" width="48.54296875" customWidth="1"/>
    <col min="515" max="515" width="26.54296875" customWidth="1"/>
    <col min="516" max="516" width="20.26953125" customWidth="1"/>
    <col min="517" max="517" width="27.26953125" customWidth="1"/>
    <col min="518" max="518" width="26.26953125" customWidth="1"/>
    <col min="769" max="769" width="27.1796875" customWidth="1"/>
    <col min="770" max="770" width="48.54296875" customWidth="1"/>
    <col min="771" max="771" width="26.54296875" customWidth="1"/>
    <col min="772" max="772" width="20.26953125" customWidth="1"/>
    <col min="773" max="773" width="27.26953125" customWidth="1"/>
    <col min="774" max="774" width="26.26953125" customWidth="1"/>
    <col min="1025" max="1025" width="27.1796875" customWidth="1"/>
    <col min="1026" max="1026" width="48.54296875" customWidth="1"/>
    <col min="1027" max="1027" width="26.54296875" customWidth="1"/>
    <col min="1028" max="1028" width="20.26953125" customWidth="1"/>
    <col min="1029" max="1029" width="27.26953125" customWidth="1"/>
    <col min="1030" max="1030" width="26.26953125" customWidth="1"/>
    <col min="1281" max="1281" width="27.1796875" customWidth="1"/>
    <col min="1282" max="1282" width="48.54296875" customWidth="1"/>
    <col min="1283" max="1283" width="26.54296875" customWidth="1"/>
    <col min="1284" max="1284" width="20.26953125" customWidth="1"/>
    <col min="1285" max="1285" width="27.26953125" customWidth="1"/>
    <col min="1286" max="1286" width="26.26953125" customWidth="1"/>
    <col min="1537" max="1537" width="27.1796875" customWidth="1"/>
    <col min="1538" max="1538" width="48.54296875" customWidth="1"/>
    <col min="1539" max="1539" width="26.54296875" customWidth="1"/>
    <col min="1540" max="1540" width="20.26953125" customWidth="1"/>
    <col min="1541" max="1541" width="27.26953125" customWidth="1"/>
    <col min="1542" max="1542" width="26.26953125" customWidth="1"/>
    <col min="1793" max="1793" width="27.1796875" customWidth="1"/>
    <col min="1794" max="1794" width="48.54296875" customWidth="1"/>
    <col min="1795" max="1795" width="26.54296875" customWidth="1"/>
    <col min="1796" max="1796" width="20.26953125" customWidth="1"/>
    <col min="1797" max="1797" width="27.26953125" customWidth="1"/>
    <col min="1798" max="1798" width="26.26953125" customWidth="1"/>
    <col min="2049" max="2049" width="27.1796875" customWidth="1"/>
    <col min="2050" max="2050" width="48.54296875" customWidth="1"/>
    <col min="2051" max="2051" width="26.54296875" customWidth="1"/>
    <col min="2052" max="2052" width="20.26953125" customWidth="1"/>
    <col min="2053" max="2053" width="27.26953125" customWidth="1"/>
    <col min="2054" max="2054" width="26.26953125" customWidth="1"/>
    <col min="2305" max="2305" width="27.1796875" customWidth="1"/>
    <col min="2306" max="2306" width="48.54296875" customWidth="1"/>
    <col min="2307" max="2307" width="26.54296875" customWidth="1"/>
    <col min="2308" max="2308" width="20.26953125" customWidth="1"/>
    <col min="2309" max="2309" width="27.26953125" customWidth="1"/>
    <col min="2310" max="2310" width="26.26953125" customWidth="1"/>
    <col min="2561" max="2561" width="27.1796875" customWidth="1"/>
    <col min="2562" max="2562" width="48.54296875" customWidth="1"/>
    <col min="2563" max="2563" width="26.54296875" customWidth="1"/>
    <col min="2564" max="2564" width="20.26953125" customWidth="1"/>
    <col min="2565" max="2565" width="27.26953125" customWidth="1"/>
    <col min="2566" max="2566" width="26.26953125" customWidth="1"/>
    <col min="2817" max="2817" width="27.1796875" customWidth="1"/>
    <col min="2818" max="2818" width="48.54296875" customWidth="1"/>
    <col min="2819" max="2819" width="26.54296875" customWidth="1"/>
    <col min="2820" max="2820" width="20.26953125" customWidth="1"/>
    <col min="2821" max="2821" width="27.26953125" customWidth="1"/>
    <col min="2822" max="2822" width="26.26953125" customWidth="1"/>
    <col min="3073" max="3073" width="27.1796875" customWidth="1"/>
    <col min="3074" max="3074" width="48.54296875" customWidth="1"/>
    <col min="3075" max="3075" width="26.54296875" customWidth="1"/>
    <col min="3076" max="3076" width="20.26953125" customWidth="1"/>
    <col min="3077" max="3077" width="27.26953125" customWidth="1"/>
    <col min="3078" max="3078" width="26.26953125" customWidth="1"/>
    <col min="3329" max="3329" width="27.1796875" customWidth="1"/>
    <col min="3330" max="3330" width="48.54296875" customWidth="1"/>
    <col min="3331" max="3331" width="26.54296875" customWidth="1"/>
    <col min="3332" max="3332" width="20.26953125" customWidth="1"/>
    <col min="3333" max="3333" width="27.26953125" customWidth="1"/>
    <col min="3334" max="3334" width="26.26953125" customWidth="1"/>
    <col min="3585" max="3585" width="27.1796875" customWidth="1"/>
    <col min="3586" max="3586" width="48.54296875" customWidth="1"/>
    <col min="3587" max="3587" width="26.54296875" customWidth="1"/>
    <col min="3588" max="3588" width="20.26953125" customWidth="1"/>
    <col min="3589" max="3589" width="27.26953125" customWidth="1"/>
    <col min="3590" max="3590" width="26.26953125" customWidth="1"/>
    <col min="3841" max="3841" width="27.1796875" customWidth="1"/>
    <col min="3842" max="3842" width="48.54296875" customWidth="1"/>
    <col min="3843" max="3843" width="26.54296875" customWidth="1"/>
    <col min="3844" max="3844" width="20.26953125" customWidth="1"/>
    <col min="3845" max="3845" width="27.26953125" customWidth="1"/>
    <col min="3846" max="3846" width="26.26953125" customWidth="1"/>
    <col min="4097" max="4097" width="27.1796875" customWidth="1"/>
    <col min="4098" max="4098" width="48.54296875" customWidth="1"/>
    <col min="4099" max="4099" width="26.54296875" customWidth="1"/>
    <col min="4100" max="4100" width="20.26953125" customWidth="1"/>
    <col min="4101" max="4101" width="27.26953125" customWidth="1"/>
    <col min="4102" max="4102" width="26.26953125" customWidth="1"/>
    <col min="4353" max="4353" width="27.1796875" customWidth="1"/>
    <col min="4354" max="4354" width="48.54296875" customWidth="1"/>
    <col min="4355" max="4355" width="26.54296875" customWidth="1"/>
    <col min="4356" max="4356" width="20.26953125" customWidth="1"/>
    <col min="4357" max="4357" width="27.26953125" customWidth="1"/>
    <col min="4358" max="4358" width="26.26953125" customWidth="1"/>
    <col min="4609" max="4609" width="27.1796875" customWidth="1"/>
    <col min="4610" max="4610" width="48.54296875" customWidth="1"/>
    <col min="4611" max="4611" width="26.54296875" customWidth="1"/>
    <col min="4612" max="4612" width="20.26953125" customWidth="1"/>
    <col min="4613" max="4613" width="27.26953125" customWidth="1"/>
    <col min="4614" max="4614" width="26.26953125" customWidth="1"/>
    <col min="4865" max="4865" width="27.1796875" customWidth="1"/>
    <col min="4866" max="4866" width="48.54296875" customWidth="1"/>
    <col min="4867" max="4867" width="26.54296875" customWidth="1"/>
    <col min="4868" max="4868" width="20.26953125" customWidth="1"/>
    <col min="4869" max="4869" width="27.26953125" customWidth="1"/>
    <col min="4870" max="4870" width="26.26953125" customWidth="1"/>
    <col min="5121" max="5121" width="27.1796875" customWidth="1"/>
    <col min="5122" max="5122" width="48.54296875" customWidth="1"/>
    <col min="5123" max="5123" width="26.54296875" customWidth="1"/>
    <col min="5124" max="5124" width="20.26953125" customWidth="1"/>
    <col min="5125" max="5125" width="27.26953125" customWidth="1"/>
    <col min="5126" max="5126" width="26.26953125" customWidth="1"/>
    <col min="5377" max="5377" width="27.1796875" customWidth="1"/>
    <col min="5378" max="5378" width="48.54296875" customWidth="1"/>
    <col min="5379" max="5379" width="26.54296875" customWidth="1"/>
    <col min="5380" max="5380" width="20.26953125" customWidth="1"/>
    <col min="5381" max="5381" width="27.26953125" customWidth="1"/>
    <col min="5382" max="5382" width="26.26953125" customWidth="1"/>
    <col min="5633" max="5633" width="27.1796875" customWidth="1"/>
    <col min="5634" max="5634" width="48.54296875" customWidth="1"/>
    <col min="5635" max="5635" width="26.54296875" customWidth="1"/>
    <col min="5636" max="5636" width="20.26953125" customWidth="1"/>
    <col min="5637" max="5637" width="27.26953125" customWidth="1"/>
    <col min="5638" max="5638" width="26.26953125" customWidth="1"/>
    <col min="5889" max="5889" width="27.1796875" customWidth="1"/>
    <col min="5890" max="5890" width="48.54296875" customWidth="1"/>
    <col min="5891" max="5891" width="26.54296875" customWidth="1"/>
    <col min="5892" max="5892" width="20.26953125" customWidth="1"/>
    <col min="5893" max="5893" width="27.26953125" customWidth="1"/>
    <col min="5894" max="5894" width="26.26953125" customWidth="1"/>
    <col min="6145" max="6145" width="27.1796875" customWidth="1"/>
    <col min="6146" max="6146" width="48.54296875" customWidth="1"/>
    <col min="6147" max="6147" width="26.54296875" customWidth="1"/>
    <col min="6148" max="6148" width="20.26953125" customWidth="1"/>
    <col min="6149" max="6149" width="27.26953125" customWidth="1"/>
    <col min="6150" max="6150" width="26.26953125" customWidth="1"/>
    <col min="6401" max="6401" width="27.1796875" customWidth="1"/>
    <col min="6402" max="6402" width="48.54296875" customWidth="1"/>
    <col min="6403" max="6403" width="26.54296875" customWidth="1"/>
    <col min="6404" max="6404" width="20.26953125" customWidth="1"/>
    <col min="6405" max="6405" width="27.26953125" customWidth="1"/>
    <col min="6406" max="6406" width="26.26953125" customWidth="1"/>
    <col min="6657" max="6657" width="27.1796875" customWidth="1"/>
    <col min="6658" max="6658" width="48.54296875" customWidth="1"/>
    <col min="6659" max="6659" width="26.54296875" customWidth="1"/>
    <col min="6660" max="6660" width="20.26953125" customWidth="1"/>
    <col min="6661" max="6661" width="27.26953125" customWidth="1"/>
    <col min="6662" max="6662" width="26.26953125" customWidth="1"/>
    <col min="6913" max="6913" width="27.1796875" customWidth="1"/>
    <col min="6914" max="6914" width="48.54296875" customWidth="1"/>
    <col min="6915" max="6915" width="26.54296875" customWidth="1"/>
    <col min="6916" max="6916" width="20.26953125" customWidth="1"/>
    <col min="6917" max="6917" width="27.26953125" customWidth="1"/>
    <col min="6918" max="6918" width="26.26953125" customWidth="1"/>
    <col min="7169" max="7169" width="27.1796875" customWidth="1"/>
    <col min="7170" max="7170" width="48.54296875" customWidth="1"/>
    <col min="7171" max="7171" width="26.54296875" customWidth="1"/>
    <col min="7172" max="7172" width="20.26953125" customWidth="1"/>
    <col min="7173" max="7173" width="27.26953125" customWidth="1"/>
    <col min="7174" max="7174" width="26.26953125" customWidth="1"/>
    <col min="7425" max="7425" width="27.1796875" customWidth="1"/>
    <col min="7426" max="7426" width="48.54296875" customWidth="1"/>
    <col min="7427" max="7427" width="26.54296875" customWidth="1"/>
    <col min="7428" max="7428" width="20.26953125" customWidth="1"/>
    <col min="7429" max="7429" width="27.26953125" customWidth="1"/>
    <col min="7430" max="7430" width="26.26953125" customWidth="1"/>
    <col min="7681" max="7681" width="27.1796875" customWidth="1"/>
    <col min="7682" max="7682" width="48.54296875" customWidth="1"/>
    <col min="7683" max="7683" width="26.54296875" customWidth="1"/>
    <col min="7684" max="7684" width="20.26953125" customWidth="1"/>
    <col min="7685" max="7685" width="27.26953125" customWidth="1"/>
    <col min="7686" max="7686" width="26.26953125" customWidth="1"/>
    <col min="7937" max="7937" width="27.1796875" customWidth="1"/>
    <col min="7938" max="7938" width="48.54296875" customWidth="1"/>
    <col min="7939" max="7939" width="26.54296875" customWidth="1"/>
    <col min="7940" max="7940" width="20.26953125" customWidth="1"/>
    <col min="7941" max="7941" width="27.26953125" customWidth="1"/>
    <col min="7942" max="7942" width="26.26953125" customWidth="1"/>
    <col min="8193" max="8193" width="27.1796875" customWidth="1"/>
    <col min="8194" max="8194" width="48.54296875" customWidth="1"/>
    <col min="8195" max="8195" width="26.54296875" customWidth="1"/>
    <col min="8196" max="8196" width="20.26953125" customWidth="1"/>
    <col min="8197" max="8197" width="27.26953125" customWidth="1"/>
    <col min="8198" max="8198" width="26.26953125" customWidth="1"/>
    <col min="8449" max="8449" width="27.1796875" customWidth="1"/>
    <col min="8450" max="8450" width="48.54296875" customWidth="1"/>
    <col min="8451" max="8451" width="26.54296875" customWidth="1"/>
    <col min="8452" max="8452" width="20.26953125" customWidth="1"/>
    <col min="8453" max="8453" width="27.26953125" customWidth="1"/>
    <col min="8454" max="8454" width="26.26953125" customWidth="1"/>
    <col min="8705" max="8705" width="27.1796875" customWidth="1"/>
    <col min="8706" max="8706" width="48.54296875" customWidth="1"/>
    <col min="8707" max="8707" width="26.54296875" customWidth="1"/>
    <col min="8708" max="8708" width="20.26953125" customWidth="1"/>
    <col min="8709" max="8709" width="27.26953125" customWidth="1"/>
    <col min="8710" max="8710" width="26.26953125" customWidth="1"/>
    <col min="8961" max="8961" width="27.1796875" customWidth="1"/>
    <col min="8962" max="8962" width="48.54296875" customWidth="1"/>
    <col min="8963" max="8963" width="26.54296875" customWidth="1"/>
    <col min="8964" max="8964" width="20.26953125" customWidth="1"/>
    <col min="8965" max="8965" width="27.26953125" customWidth="1"/>
    <col min="8966" max="8966" width="26.26953125" customWidth="1"/>
    <col min="9217" max="9217" width="27.1796875" customWidth="1"/>
    <col min="9218" max="9218" width="48.54296875" customWidth="1"/>
    <col min="9219" max="9219" width="26.54296875" customWidth="1"/>
    <col min="9220" max="9220" width="20.26953125" customWidth="1"/>
    <col min="9221" max="9221" width="27.26953125" customWidth="1"/>
    <col min="9222" max="9222" width="26.26953125" customWidth="1"/>
    <col min="9473" max="9473" width="27.1796875" customWidth="1"/>
    <col min="9474" max="9474" width="48.54296875" customWidth="1"/>
    <col min="9475" max="9475" width="26.54296875" customWidth="1"/>
    <col min="9476" max="9476" width="20.26953125" customWidth="1"/>
    <col min="9477" max="9477" width="27.26953125" customWidth="1"/>
    <col min="9478" max="9478" width="26.26953125" customWidth="1"/>
    <col min="9729" max="9729" width="27.1796875" customWidth="1"/>
    <col min="9730" max="9730" width="48.54296875" customWidth="1"/>
    <col min="9731" max="9731" width="26.54296875" customWidth="1"/>
    <col min="9732" max="9732" width="20.26953125" customWidth="1"/>
    <col min="9733" max="9733" width="27.26953125" customWidth="1"/>
    <col min="9734" max="9734" width="26.26953125" customWidth="1"/>
    <col min="9985" max="9985" width="27.1796875" customWidth="1"/>
    <col min="9986" max="9986" width="48.54296875" customWidth="1"/>
    <col min="9987" max="9987" width="26.54296875" customWidth="1"/>
    <col min="9988" max="9988" width="20.26953125" customWidth="1"/>
    <col min="9989" max="9989" width="27.26953125" customWidth="1"/>
    <col min="9990" max="9990" width="26.26953125" customWidth="1"/>
    <col min="10241" max="10241" width="27.1796875" customWidth="1"/>
    <col min="10242" max="10242" width="48.54296875" customWidth="1"/>
    <col min="10243" max="10243" width="26.54296875" customWidth="1"/>
    <col min="10244" max="10244" width="20.26953125" customWidth="1"/>
    <col min="10245" max="10245" width="27.26953125" customWidth="1"/>
    <col min="10246" max="10246" width="26.26953125" customWidth="1"/>
    <col min="10497" max="10497" width="27.1796875" customWidth="1"/>
    <col min="10498" max="10498" width="48.54296875" customWidth="1"/>
    <col min="10499" max="10499" width="26.54296875" customWidth="1"/>
    <col min="10500" max="10500" width="20.26953125" customWidth="1"/>
    <col min="10501" max="10501" width="27.26953125" customWidth="1"/>
    <col min="10502" max="10502" width="26.26953125" customWidth="1"/>
    <col min="10753" max="10753" width="27.1796875" customWidth="1"/>
    <col min="10754" max="10754" width="48.54296875" customWidth="1"/>
    <col min="10755" max="10755" width="26.54296875" customWidth="1"/>
    <col min="10756" max="10756" width="20.26953125" customWidth="1"/>
    <col min="10757" max="10757" width="27.26953125" customWidth="1"/>
    <col min="10758" max="10758" width="26.26953125" customWidth="1"/>
    <col min="11009" max="11009" width="27.1796875" customWidth="1"/>
    <col min="11010" max="11010" width="48.54296875" customWidth="1"/>
    <col min="11011" max="11011" width="26.54296875" customWidth="1"/>
    <col min="11012" max="11012" width="20.26953125" customWidth="1"/>
    <col min="11013" max="11013" width="27.26953125" customWidth="1"/>
    <col min="11014" max="11014" width="26.26953125" customWidth="1"/>
    <col min="11265" max="11265" width="27.1796875" customWidth="1"/>
    <col min="11266" max="11266" width="48.54296875" customWidth="1"/>
    <col min="11267" max="11267" width="26.54296875" customWidth="1"/>
    <col min="11268" max="11268" width="20.26953125" customWidth="1"/>
    <col min="11269" max="11269" width="27.26953125" customWidth="1"/>
    <col min="11270" max="11270" width="26.26953125" customWidth="1"/>
    <col min="11521" max="11521" width="27.1796875" customWidth="1"/>
    <col min="11522" max="11522" width="48.54296875" customWidth="1"/>
    <col min="11523" max="11523" width="26.54296875" customWidth="1"/>
    <col min="11524" max="11524" width="20.26953125" customWidth="1"/>
    <col min="11525" max="11525" width="27.26953125" customWidth="1"/>
    <col min="11526" max="11526" width="26.26953125" customWidth="1"/>
    <col min="11777" max="11777" width="27.1796875" customWidth="1"/>
    <col min="11778" max="11778" width="48.54296875" customWidth="1"/>
    <col min="11779" max="11779" width="26.54296875" customWidth="1"/>
    <col min="11780" max="11780" width="20.26953125" customWidth="1"/>
    <col min="11781" max="11781" width="27.26953125" customWidth="1"/>
    <col min="11782" max="11782" width="26.26953125" customWidth="1"/>
    <col min="12033" max="12033" width="27.1796875" customWidth="1"/>
    <col min="12034" max="12034" width="48.54296875" customWidth="1"/>
    <col min="12035" max="12035" width="26.54296875" customWidth="1"/>
    <col min="12036" max="12036" width="20.26953125" customWidth="1"/>
    <col min="12037" max="12037" width="27.26953125" customWidth="1"/>
    <col min="12038" max="12038" width="26.26953125" customWidth="1"/>
    <col min="12289" max="12289" width="27.1796875" customWidth="1"/>
    <col min="12290" max="12290" width="48.54296875" customWidth="1"/>
    <col min="12291" max="12291" width="26.54296875" customWidth="1"/>
    <col min="12292" max="12292" width="20.26953125" customWidth="1"/>
    <col min="12293" max="12293" width="27.26953125" customWidth="1"/>
    <col min="12294" max="12294" width="26.26953125" customWidth="1"/>
    <col min="12545" max="12545" width="27.1796875" customWidth="1"/>
    <col min="12546" max="12546" width="48.54296875" customWidth="1"/>
    <col min="12547" max="12547" width="26.54296875" customWidth="1"/>
    <col min="12548" max="12548" width="20.26953125" customWidth="1"/>
    <col min="12549" max="12549" width="27.26953125" customWidth="1"/>
    <col min="12550" max="12550" width="26.26953125" customWidth="1"/>
    <col min="12801" max="12801" width="27.1796875" customWidth="1"/>
    <col min="12802" max="12802" width="48.54296875" customWidth="1"/>
    <col min="12803" max="12803" width="26.54296875" customWidth="1"/>
    <col min="12804" max="12804" width="20.26953125" customWidth="1"/>
    <col min="12805" max="12805" width="27.26953125" customWidth="1"/>
    <col min="12806" max="12806" width="26.26953125" customWidth="1"/>
    <col min="13057" max="13057" width="27.1796875" customWidth="1"/>
    <col min="13058" max="13058" width="48.54296875" customWidth="1"/>
    <col min="13059" max="13059" width="26.54296875" customWidth="1"/>
    <col min="13060" max="13060" width="20.26953125" customWidth="1"/>
    <col min="13061" max="13061" width="27.26953125" customWidth="1"/>
    <col min="13062" max="13062" width="26.26953125" customWidth="1"/>
    <col min="13313" max="13313" width="27.1796875" customWidth="1"/>
    <col min="13314" max="13314" width="48.54296875" customWidth="1"/>
    <col min="13315" max="13315" width="26.54296875" customWidth="1"/>
    <col min="13316" max="13316" width="20.26953125" customWidth="1"/>
    <col min="13317" max="13317" width="27.26953125" customWidth="1"/>
    <col min="13318" max="13318" width="26.26953125" customWidth="1"/>
    <col min="13569" max="13569" width="27.1796875" customWidth="1"/>
    <col min="13570" max="13570" width="48.54296875" customWidth="1"/>
    <col min="13571" max="13571" width="26.54296875" customWidth="1"/>
    <col min="13572" max="13572" width="20.26953125" customWidth="1"/>
    <col min="13573" max="13573" width="27.26953125" customWidth="1"/>
    <col min="13574" max="13574" width="26.26953125" customWidth="1"/>
    <col min="13825" max="13825" width="27.1796875" customWidth="1"/>
    <col min="13826" max="13826" width="48.54296875" customWidth="1"/>
    <col min="13827" max="13827" width="26.54296875" customWidth="1"/>
    <col min="13828" max="13828" width="20.26953125" customWidth="1"/>
    <col min="13829" max="13829" width="27.26953125" customWidth="1"/>
    <col min="13830" max="13830" width="26.26953125" customWidth="1"/>
    <col min="14081" max="14081" width="27.1796875" customWidth="1"/>
    <col min="14082" max="14082" width="48.54296875" customWidth="1"/>
    <col min="14083" max="14083" width="26.54296875" customWidth="1"/>
    <col min="14084" max="14084" width="20.26953125" customWidth="1"/>
    <col min="14085" max="14085" width="27.26953125" customWidth="1"/>
    <col min="14086" max="14086" width="26.26953125" customWidth="1"/>
    <col min="14337" max="14337" width="27.1796875" customWidth="1"/>
    <col min="14338" max="14338" width="48.54296875" customWidth="1"/>
    <col min="14339" max="14339" width="26.54296875" customWidth="1"/>
    <col min="14340" max="14340" width="20.26953125" customWidth="1"/>
    <col min="14341" max="14341" width="27.26953125" customWidth="1"/>
    <col min="14342" max="14342" width="26.26953125" customWidth="1"/>
    <col min="14593" max="14593" width="27.1796875" customWidth="1"/>
    <col min="14594" max="14594" width="48.54296875" customWidth="1"/>
    <col min="14595" max="14595" width="26.54296875" customWidth="1"/>
    <col min="14596" max="14596" width="20.26953125" customWidth="1"/>
    <col min="14597" max="14597" width="27.26953125" customWidth="1"/>
    <col min="14598" max="14598" width="26.26953125" customWidth="1"/>
    <col min="14849" max="14849" width="27.1796875" customWidth="1"/>
    <col min="14850" max="14850" width="48.54296875" customWidth="1"/>
    <col min="14851" max="14851" width="26.54296875" customWidth="1"/>
    <col min="14852" max="14852" width="20.26953125" customWidth="1"/>
    <col min="14853" max="14853" width="27.26953125" customWidth="1"/>
    <col min="14854" max="14854" width="26.26953125" customWidth="1"/>
    <col min="15105" max="15105" width="27.1796875" customWidth="1"/>
    <col min="15106" max="15106" width="48.54296875" customWidth="1"/>
    <col min="15107" max="15107" width="26.54296875" customWidth="1"/>
    <col min="15108" max="15108" width="20.26953125" customWidth="1"/>
    <col min="15109" max="15109" width="27.26953125" customWidth="1"/>
    <col min="15110" max="15110" width="26.26953125" customWidth="1"/>
    <col min="15361" max="15361" width="27.1796875" customWidth="1"/>
    <col min="15362" max="15362" width="48.54296875" customWidth="1"/>
    <col min="15363" max="15363" width="26.54296875" customWidth="1"/>
    <col min="15364" max="15364" width="20.26953125" customWidth="1"/>
    <col min="15365" max="15365" width="27.26953125" customWidth="1"/>
    <col min="15366" max="15366" width="26.26953125" customWidth="1"/>
    <col min="15617" max="15617" width="27.1796875" customWidth="1"/>
    <col min="15618" max="15618" width="48.54296875" customWidth="1"/>
    <col min="15619" max="15619" width="26.54296875" customWidth="1"/>
    <col min="15620" max="15620" width="20.26953125" customWidth="1"/>
    <col min="15621" max="15621" width="27.26953125" customWidth="1"/>
    <col min="15622" max="15622" width="26.26953125" customWidth="1"/>
    <col min="15873" max="15873" width="27.1796875" customWidth="1"/>
    <col min="15874" max="15874" width="48.54296875" customWidth="1"/>
    <col min="15875" max="15875" width="26.54296875" customWidth="1"/>
    <col min="15876" max="15876" width="20.26953125" customWidth="1"/>
    <col min="15877" max="15877" width="27.26953125" customWidth="1"/>
    <col min="15878" max="15878" width="26.26953125" customWidth="1"/>
    <col min="16129" max="16129" width="27.1796875" customWidth="1"/>
    <col min="16130" max="16130" width="48.54296875" customWidth="1"/>
    <col min="16131" max="16131" width="26.54296875" customWidth="1"/>
    <col min="16132" max="16132" width="20.26953125" customWidth="1"/>
    <col min="16133" max="16133" width="27.26953125" customWidth="1"/>
    <col min="16134" max="16134" width="26.26953125" customWidth="1"/>
  </cols>
  <sheetData>
    <row r="1" spans="1:17" ht="21" customHeight="1" x14ac:dyDescent="0.4">
      <c r="A1" s="357"/>
      <c r="B1" s="360" t="s">
        <v>36</v>
      </c>
      <c r="C1" s="360"/>
      <c r="D1" s="360"/>
      <c r="E1" s="324" t="s">
        <v>37</v>
      </c>
      <c r="F1" s="325"/>
      <c r="G1" s="67"/>
      <c r="H1" s="67"/>
      <c r="I1" s="67"/>
      <c r="J1" s="67"/>
      <c r="K1" s="67"/>
      <c r="L1" s="67"/>
      <c r="M1" s="67"/>
      <c r="N1" s="67"/>
      <c r="O1" s="67"/>
      <c r="P1" s="67"/>
      <c r="Q1" s="67"/>
    </row>
    <row r="2" spans="1:17" ht="18" x14ac:dyDescent="0.4">
      <c r="A2" s="358"/>
      <c r="B2" s="361" t="s">
        <v>57</v>
      </c>
      <c r="C2" s="361"/>
      <c r="D2" s="361"/>
      <c r="E2" s="324" t="s">
        <v>112</v>
      </c>
      <c r="F2" s="325"/>
      <c r="G2" s="67"/>
      <c r="H2" s="67"/>
      <c r="I2" s="67"/>
      <c r="J2" s="67"/>
      <c r="K2" s="67"/>
      <c r="L2" s="67"/>
      <c r="M2" s="67"/>
      <c r="N2" s="67"/>
      <c r="O2" s="67"/>
      <c r="P2" s="67"/>
      <c r="Q2" s="67"/>
    </row>
    <row r="3" spans="1:17" ht="18" x14ac:dyDescent="0.4">
      <c r="A3" s="358"/>
      <c r="B3" s="361" t="s">
        <v>58</v>
      </c>
      <c r="C3" s="361"/>
      <c r="D3" s="361"/>
      <c r="E3" s="324" t="s">
        <v>113</v>
      </c>
      <c r="F3" s="325"/>
      <c r="G3" s="67"/>
      <c r="H3" s="67"/>
      <c r="I3" s="67"/>
      <c r="J3" s="67"/>
      <c r="K3" s="67"/>
      <c r="L3" s="67"/>
      <c r="M3" s="67"/>
      <c r="N3" s="67"/>
      <c r="O3" s="67"/>
      <c r="P3" s="67"/>
      <c r="Q3" s="67"/>
    </row>
    <row r="4" spans="1:17" ht="21.75" customHeight="1" thickBot="1" x14ac:dyDescent="0.45">
      <c r="A4" s="359"/>
      <c r="B4" s="362" t="s">
        <v>59</v>
      </c>
      <c r="C4" s="362"/>
      <c r="D4" s="362"/>
      <c r="E4" s="325" t="s">
        <v>41</v>
      </c>
      <c r="F4" s="325"/>
      <c r="G4" s="68"/>
      <c r="H4" s="68"/>
      <c r="I4" s="68"/>
      <c r="J4" s="68"/>
      <c r="K4" s="68"/>
      <c r="L4" s="68"/>
      <c r="M4" s="68"/>
      <c r="N4" s="68"/>
      <c r="O4" s="68"/>
      <c r="P4" s="68"/>
      <c r="Q4" s="68"/>
    </row>
    <row r="5" spans="1:17" ht="21.75" customHeight="1" x14ac:dyDescent="0.4">
      <c r="A5" s="31"/>
      <c r="B5" s="32"/>
      <c r="C5" s="33"/>
      <c r="D5" s="33"/>
      <c r="E5" s="34"/>
      <c r="F5" s="34"/>
      <c r="G5" s="68"/>
      <c r="H5" s="68"/>
      <c r="I5" s="68"/>
      <c r="J5" s="68"/>
      <c r="K5" s="68"/>
      <c r="L5" s="68"/>
      <c r="M5" s="68"/>
      <c r="N5" s="68"/>
      <c r="O5" s="68"/>
      <c r="P5" s="68"/>
      <c r="Q5" s="68"/>
    </row>
    <row r="6" spans="1:17" ht="23.25" customHeight="1" x14ac:dyDescent="0.25">
      <c r="A6" s="35" t="s">
        <v>0</v>
      </c>
      <c r="B6" s="351" t="str">
        <f>'2. Oficios Recordatorios'!C12</f>
        <v>GESTION DE INFORMACION EMPRESARIAL</v>
      </c>
      <c r="C6" s="351"/>
      <c r="D6" s="351"/>
      <c r="E6" s="351"/>
      <c r="F6" s="351"/>
    </row>
    <row r="7" spans="1:17" ht="13.5" thickBot="1" x14ac:dyDescent="0.3">
      <c r="A7" s="352"/>
      <c r="B7" s="352"/>
      <c r="C7" s="69"/>
      <c r="D7" s="32"/>
      <c r="E7" s="32"/>
      <c r="F7" s="32"/>
    </row>
    <row r="8" spans="1:17" ht="36" customHeight="1" thickBot="1" x14ac:dyDescent="0.3">
      <c r="A8" s="353" t="s">
        <v>60</v>
      </c>
      <c r="B8" s="353" t="s">
        <v>20</v>
      </c>
      <c r="C8" s="355" t="str">
        <f>+'[2]Oficios recordatorios '!C14:P14</f>
        <v>Prevención de incumplimientos mediante oficios recordatorios</v>
      </c>
      <c r="D8" s="355"/>
      <c r="E8" s="355"/>
      <c r="F8" s="355"/>
    </row>
    <row r="9" spans="1:17" ht="41.25" customHeight="1" thickBot="1" x14ac:dyDescent="0.3">
      <c r="A9" s="353"/>
      <c r="B9" s="354"/>
      <c r="C9" s="70" t="s">
        <v>154</v>
      </c>
      <c r="D9" s="70" t="s">
        <v>61</v>
      </c>
      <c r="E9" s="356" t="s">
        <v>62</v>
      </c>
      <c r="F9" s="356"/>
    </row>
    <row r="10" spans="1:17" ht="63.75" customHeight="1" thickBot="1" x14ac:dyDescent="0.3">
      <c r="A10" s="344" t="str">
        <f>'2. Oficios Recordatorios'!M40</f>
        <v>Grupo de Informes Empresariales</v>
      </c>
      <c r="B10" s="71" t="str">
        <f>'2. Oficios Recordatorios'!B41</f>
        <v>No. de sociedades que incumplieron con el envío de los estados financieros en los plazos establecidos en la Circular Externa de solicitud de información financiera. (junio 30)</v>
      </c>
      <c r="C10" s="72">
        <v>2091</v>
      </c>
      <c r="D10" s="345">
        <f>IF(C10=0,E16,(C10/C11))</f>
        <v>1</v>
      </c>
      <c r="E10" s="347" t="s">
        <v>247</v>
      </c>
      <c r="F10" s="348"/>
    </row>
    <row r="11" spans="1:17" ht="118.5" customHeight="1" thickBot="1" x14ac:dyDescent="0.3">
      <c r="A11" s="344"/>
      <c r="B11" s="73" t="str">
        <f>'2. Oficios Recordatorios'!B40</f>
        <v>No. de sociedades con oficios recordatorios del envío de los estados financieros, por incumplimiento en los plazos establecidos en la Circular Externa de solicitud de información financiera (junio 30)</v>
      </c>
      <c r="C11" s="74">
        <v>2091</v>
      </c>
      <c r="D11" s="346"/>
      <c r="E11" s="349"/>
      <c r="F11" s="350"/>
    </row>
    <row r="12" spans="1:17" ht="13" x14ac:dyDescent="0.3">
      <c r="D12" s="77"/>
    </row>
    <row r="13" spans="1:17" ht="13" x14ac:dyDescent="0.3">
      <c r="D13" s="77"/>
    </row>
    <row r="14" spans="1:17" ht="27" customHeight="1" x14ac:dyDescent="0.25">
      <c r="D14" s="78"/>
    </row>
    <row r="15" spans="1:17" ht="13" x14ac:dyDescent="0.3">
      <c r="D15" s="77"/>
    </row>
    <row r="16" spans="1:17" ht="13" x14ac:dyDescent="0.3">
      <c r="D16" s="77"/>
    </row>
    <row r="17" spans="4:4" ht="13" x14ac:dyDescent="0.3">
      <c r="D17" s="77"/>
    </row>
    <row r="18" spans="4:4" ht="13" x14ac:dyDescent="0.3">
      <c r="D18" s="77"/>
    </row>
    <row r="19" spans="4:4" ht="13" x14ac:dyDescent="0.3">
      <c r="D19" s="77"/>
    </row>
    <row r="20" spans="4:4" ht="13" x14ac:dyDescent="0.3">
      <c r="D20" s="77"/>
    </row>
    <row r="21" spans="4:4" ht="13" x14ac:dyDescent="0.3">
      <c r="D21" s="77"/>
    </row>
    <row r="22" spans="4:4" ht="13" x14ac:dyDescent="0.3">
      <c r="D22" s="77"/>
    </row>
    <row r="23" spans="4:4" ht="13" x14ac:dyDescent="0.3">
      <c r="D23" s="77"/>
    </row>
    <row r="24" spans="4:4" ht="13" x14ac:dyDescent="0.3">
      <c r="D24" s="77"/>
    </row>
    <row r="25" spans="4:4" ht="13" x14ac:dyDescent="0.3">
      <c r="D25" s="77"/>
    </row>
    <row r="26" spans="4:4" ht="13" x14ac:dyDescent="0.3">
      <c r="D26" s="77"/>
    </row>
    <row r="73" spans="2:4" ht="13" x14ac:dyDescent="0.25">
      <c r="B73" s="79"/>
      <c r="D73" s="76"/>
    </row>
    <row r="74" spans="2:4" ht="13" x14ac:dyDescent="0.25">
      <c r="B74" s="80"/>
      <c r="D74" s="76"/>
    </row>
  </sheetData>
  <mergeCells count="18">
    <mergeCell ref="A1:A4"/>
    <mergeCell ref="B1:D1"/>
    <mergeCell ref="E1:F1"/>
    <mergeCell ref="B2:D2"/>
    <mergeCell ref="E2:F2"/>
    <mergeCell ref="B3:D3"/>
    <mergeCell ref="E3:F3"/>
    <mergeCell ref="B4:D4"/>
    <mergeCell ref="E4:F4"/>
    <mergeCell ref="A10:A11"/>
    <mergeCell ref="D10:D11"/>
    <mergeCell ref="E10:F11"/>
    <mergeCell ref="B6:F6"/>
    <mergeCell ref="A7:B7"/>
    <mergeCell ref="A8:A9"/>
    <mergeCell ref="B8:B9"/>
    <mergeCell ref="C8:F8"/>
    <mergeCell ref="E9:F9"/>
  </mergeCells>
  <conditionalFormatting sqref="D10:D11">
    <cfRule type="cellIs" dxfId="114" priority="1" stopIfTrue="1" operator="between">
      <formula>"0.1%"</formula>
      <formula>0.7999</formula>
    </cfRule>
    <cfRule type="cellIs" dxfId="113" priority="2" stopIfTrue="1" operator="between">
      <formula>0.8</formula>
      <formula>0.8999</formula>
    </cfRule>
    <cfRule type="cellIs" dxfId="112" priority="3" stopIfTrue="1" operator="greaterThanOrEqual">
      <formula>0.9</formula>
    </cfRule>
    <cfRule type="cellIs" dxfId="111" priority="4" stopIfTrue="1" operator="equal">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A1:S182"/>
  <sheetViews>
    <sheetView topLeftCell="A53" workbookViewId="0">
      <selection activeCell="C69" sqref="C69:P69"/>
    </sheetView>
  </sheetViews>
  <sheetFormatPr baseColWidth="10" defaultColWidth="11.453125" defaultRowHeight="12.5" x14ac:dyDescent="0.25"/>
  <cols>
    <col min="1" max="1" width="3" style="2" customWidth="1"/>
    <col min="2" max="2" width="30" style="4" customWidth="1"/>
    <col min="3" max="3" width="16.81640625" style="2" customWidth="1"/>
    <col min="4" max="4" width="5" style="2" bestFit="1" customWidth="1"/>
    <col min="5" max="5" width="5.54296875" style="2" customWidth="1"/>
    <col min="6" max="6" width="9.54296875" style="2" bestFit="1" customWidth="1"/>
    <col min="7" max="7" width="5.453125" style="2" bestFit="1" customWidth="1"/>
    <col min="8" max="8" width="5.1796875" style="2" bestFit="1" customWidth="1"/>
    <col min="9" max="9" width="9.54296875" style="2" bestFit="1" customWidth="1"/>
    <col min="10" max="10" width="4.1796875" style="2" bestFit="1" customWidth="1"/>
    <col min="11" max="11" width="6.453125" style="2" bestFit="1" customWidth="1"/>
    <col min="12" max="12" width="9.54296875" style="2" bestFit="1" customWidth="1"/>
    <col min="13" max="13" width="8.453125" style="2" customWidth="1"/>
    <col min="14" max="14" width="6.453125" style="2" customWidth="1"/>
    <col min="15" max="15" width="11" style="2" customWidth="1"/>
    <col min="16" max="16" width="12.1796875" style="2" customWidth="1"/>
    <col min="17" max="18" width="11.7265625" style="2" customWidth="1"/>
    <col min="19" max="19" width="11.453125" style="3" hidden="1" customWidth="1"/>
    <col min="20" max="16384" width="11.453125" style="2"/>
  </cols>
  <sheetData>
    <row r="1" spans="1:19" ht="13" thickBot="1" x14ac:dyDescent="0.3">
      <c r="B1" s="2"/>
    </row>
    <row r="2" spans="1:19" ht="16.5" customHeight="1" x14ac:dyDescent="0.25">
      <c r="B2" s="257"/>
      <c r="C2" s="260" t="s">
        <v>36</v>
      </c>
      <c r="D2" s="261"/>
      <c r="E2" s="261"/>
      <c r="F2" s="261"/>
      <c r="G2" s="261"/>
      <c r="H2" s="261"/>
      <c r="I2" s="261"/>
      <c r="J2" s="261"/>
      <c r="K2" s="261"/>
      <c r="L2" s="261"/>
      <c r="M2" s="262"/>
      <c r="N2" s="263" t="s">
        <v>103</v>
      </c>
      <c r="O2" s="264"/>
      <c r="P2" s="265"/>
      <c r="S2" s="54">
        <v>0.8</v>
      </c>
    </row>
    <row r="3" spans="1:19" ht="15.75" customHeight="1" x14ac:dyDescent="0.25">
      <c r="B3" s="258"/>
      <c r="C3" s="266" t="s">
        <v>38</v>
      </c>
      <c r="D3" s="267"/>
      <c r="E3" s="267"/>
      <c r="F3" s="267"/>
      <c r="G3" s="267"/>
      <c r="H3" s="267"/>
      <c r="I3" s="267"/>
      <c r="J3" s="267"/>
      <c r="K3" s="267"/>
      <c r="L3" s="267"/>
      <c r="M3" s="268"/>
      <c r="N3" s="269" t="s">
        <v>112</v>
      </c>
      <c r="O3" s="270"/>
      <c r="P3" s="271"/>
      <c r="S3" s="54">
        <v>0.79998999999999998</v>
      </c>
    </row>
    <row r="4" spans="1:19" ht="15.75" customHeight="1" x14ac:dyDescent="0.25">
      <c r="B4" s="258"/>
      <c r="C4" s="266" t="s">
        <v>39</v>
      </c>
      <c r="D4" s="267"/>
      <c r="E4" s="267"/>
      <c r="F4" s="267"/>
      <c r="G4" s="267"/>
      <c r="H4" s="267"/>
      <c r="I4" s="267"/>
      <c r="J4" s="267"/>
      <c r="K4" s="267"/>
      <c r="L4" s="267"/>
      <c r="M4" s="268"/>
      <c r="N4" s="269" t="s">
        <v>104</v>
      </c>
      <c r="O4" s="270"/>
      <c r="P4" s="271"/>
      <c r="S4" s="54">
        <v>0.65</v>
      </c>
    </row>
    <row r="5" spans="1:19" ht="16.5" customHeight="1" thickBot="1" x14ac:dyDescent="0.3">
      <c r="B5" s="259"/>
      <c r="C5" s="272" t="s">
        <v>40</v>
      </c>
      <c r="D5" s="273"/>
      <c r="E5" s="273"/>
      <c r="F5" s="273"/>
      <c r="G5" s="273"/>
      <c r="H5" s="273"/>
      <c r="I5" s="273"/>
      <c r="J5" s="273"/>
      <c r="K5" s="273"/>
      <c r="L5" s="273"/>
      <c r="M5" s="274"/>
      <c r="N5" s="275" t="s">
        <v>41</v>
      </c>
      <c r="O5" s="276"/>
      <c r="P5" s="277"/>
      <c r="S5" s="54">
        <v>0.64999899999999999</v>
      </c>
    </row>
    <row r="6" spans="1:19" ht="3" customHeight="1" thickBot="1" x14ac:dyDescent="0.3">
      <c r="B6" s="2"/>
      <c r="S6" s="54"/>
    </row>
    <row r="7" spans="1:19" x14ac:dyDescent="0.25">
      <c r="A7" s="4"/>
      <c r="B7" s="278" t="s">
        <v>44</v>
      </c>
      <c r="C7" s="279"/>
      <c r="D7" s="279"/>
      <c r="E7" s="279"/>
      <c r="F7" s="279"/>
      <c r="G7" s="279"/>
      <c r="H7" s="279"/>
      <c r="I7" s="279"/>
      <c r="J7" s="279"/>
      <c r="K7" s="279"/>
      <c r="L7" s="279"/>
      <c r="M7" s="279"/>
      <c r="N7" s="279"/>
      <c r="O7" s="279"/>
      <c r="P7" s="280"/>
      <c r="Q7" s="4"/>
      <c r="S7" s="54"/>
    </row>
    <row r="8" spans="1:19" ht="13" thickBot="1" x14ac:dyDescent="0.3">
      <c r="A8" s="4"/>
      <c r="B8" s="281"/>
      <c r="C8" s="282"/>
      <c r="D8" s="282"/>
      <c r="E8" s="282"/>
      <c r="F8" s="282"/>
      <c r="G8" s="282"/>
      <c r="H8" s="282"/>
      <c r="I8" s="282"/>
      <c r="J8" s="282"/>
      <c r="K8" s="282"/>
      <c r="L8" s="282"/>
      <c r="M8" s="282"/>
      <c r="N8" s="282"/>
      <c r="O8" s="282"/>
      <c r="P8" s="283"/>
      <c r="Q8" s="4"/>
    </row>
    <row r="9" spans="1:19" ht="3" customHeight="1" thickBot="1" x14ac:dyDescent="0.3">
      <c r="A9" s="4"/>
      <c r="B9" s="284"/>
      <c r="C9" s="284"/>
      <c r="D9" s="284"/>
      <c r="E9" s="284"/>
      <c r="F9" s="284"/>
      <c r="G9" s="284"/>
      <c r="H9" s="284"/>
      <c r="I9" s="284"/>
      <c r="J9" s="284"/>
      <c r="K9" s="284"/>
      <c r="L9" s="284"/>
      <c r="M9" s="284"/>
      <c r="N9" s="284"/>
      <c r="O9" s="284"/>
      <c r="P9" s="284"/>
      <c r="Q9" s="4"/>
    </row>
    <row r="10" spans="1:19" ht="26.25" customHeight="1" thickBot="1" x14ac:dyDescent="0.3">
      <c r="A10" s="4"/>
      <c r="B10" s="27" t="s">
        <v>54</v>
      </c>
      <c r="C10" s="285">
        <v>2023</v>
      </c>
      <c r="D10" s="286"/>
      <c r="E10" s="286"/>
      <c r="F10" s="286"/>
      <c r="G10" s="286"/>
      <c r="H10" s="286"/>
      <c r="I10" s="287"/>
      <c r="J10" s="288" t="s">
        <v>1</v>
      </c>
      <c r="K10" s="289"/>
      <c r="L10" s="289"/>
      <c r="M10" s="289"/>
      <c r="N10" s="241" t="s">
        <v>136</v>
      </c>
      <c r="O10" s="242"/>
      <c r="P10" s="243"/>
      <c r="Q10" s="4"/>
    </row>
    <row r="11" spans="1:19" ht="3" customHeight="1" thickBot="1" x14ac:dyDescent="0.3">
      <c r="A11" s="4"/>
      <c r="B11" s="254"/>
      <c r="C11" s="255"/>
      <c r="D11" s="255"/>
      <c r="E11" s="255"/>
      <c r="F11" s="255"/>
      <c r="G11" s="255"/>
      <c r="H11" s="255"/>
      <c r="I11" s="255"/>
      <c r="J11" s="255"/>
      <c r="K11" s="255"/>
      <c r="L11" s="255"/>
      <c r="M11" s="255"/>
      <c r="N11" s="255"/>
      <c r="O11" s="255"/>
      <c r="P11" s="256"/>
      <c r="Q11" s="4"/>
    </row>
    <row r="12" spans="1:19" ht="30" customHeight="1" thickBot="1" x14ac:dyDescent="0.3">
      <c r="A12" s="4"/>
      <c r="B12" s="9" t="s">
        <v>0</v>
      </c>
      <c r="C12" s="163" t="s">
        <v>83</v>
      </c>
      <c r="D12" s="163"/>
      <c r="E12" s="163"/>
      <c r="F12" s="163"/>
      <c r="G12" s="163"/>
      <c r="H12" s="163"/>
      <c r="I12" s="163"/>
      <c r="J12" s="163"/>
      <c r="K12" s="163"/>
      <c r="L12" s="163"/>
      <c r="M12" s="163"/>
      <c r="N12" s="163"/>
      <c r="O12" s="163"/>
      <c r="P12" s="164"/>
      <c r="Q12" s="4"/>
    </row>
    <row r="13" spans="1:19" ht="3" customHeight="1" thickBot="1" x14ac:dyDescent="0.35">
      <c r="A13" s="4"/>
      <c r="B13" s="204"/>
      <c r="C13" s="205"/>
      <c r="D13" s="205"/>
      <c r="E13" s="205"/>
      <c r="F13" s="205"/>
      <c r="G13" s="205"/>
      <c r="H13" s="205"/>
      <c r="I13" s="205"/>
      <c r="J13" s="205"/>
      <c r="K13" s="205"/>
      <c r="L13" s="205"/>
      <c r="M13" s="205"/>
      <c r="N13" s="205"/>
      <c r="O13" s="205"/>
      <c r="P13" s="206"/>
      <c r="Q13" s="4"/>
    </row>
    <row r="14" spans="1:19" ht="30" customHeight="1" thickBot="1" x14ac:dyDescent="0.3">
      <c r="A14" s="4"/>
      <c r="B14" s="9" t="s">
        <v>6</v>
      </c>
      <c r="C14" s="238" t="s">
        <v>188</v>
      </c>
      <c r="D14" s="239"/>
      <c r="E14" s="239"/>
      <c r="F14" s="239"/>
      <c r="G14" s="239"/>
      <c r="H14" s="239"/>
      <c r="I14" s="239"/>
      <c r="J14" s="239"/>
      <c r="K14" s="239"/>
      <c r="L14" s="239"/>
      <c r="M14" s="239"/>
      <c r="N14" s="239"/>
      <c r="O14" s="239"/>
      <c r="P14" s="240"/>
      <c r="Q14" s="4"/>
    </row>
    <row r="15" spans="1:19" ht="3" customHeight="1" thickBot="1" x14ac:dyDescent="0.35">
      <c r="A15" s="4"/>
      <c r="B15" s="235"/>
      <c r="C15" s="236"/>
      <c r="D15" s="236"/>
      <c r="E15" s="236"/>
      <c r="F15" s="236"/>
      <c r="G15" s="236"/>
      <c r="H15" s="236"/>
      <c r="I15" s="236"/>
      <c r="J15" s="236"/>
      <c r="K15" s="236"/>
      <c r="L15" s="236"/>
      <c r="M15" s="236"/>
      <c r="N15" s="236"/>
      <c r="O15" s="236"/>
      <c r="P15" s="237"/>
      <c r="Q15" s="4"/>
    </row>
    <row r="16" spans="1:19" ht="21.75" customHeight="1" thickBot="1" x14ac:dyDescent="0.3">
      <c r="A16" s="4"/>
      <c r="B16" s="9" t="s">
        <v>25</v>
      </c>
      <c r="C16" s="341" t="s">
        <v>189</v>
      </c>
      <c r="D16" s="342"/>
      <c r="E16" s="342"/>
      <c r="F16" s="342"/>
      <c r="G16" s="342"/>
      <c r="H16" s="342"/>
      <c r="I16" s="342"/>
      <c r="J16" s="342"/>
      <c r="K16" s="342"/>
      <c r="L16" s="342"/>
      <c r="M16" s="342"/>
      <c r="N16" s="342"/>
      <c r="O16" s="342"/>
      <c r="P16" s="343"/>
      <c r="Q16" s="4"/>
    </row>
    <row r="17" spans="1:17" ht="4.5" customHeight="1" thickBot="1" x14ac:dyDescent="0.35">
      <c r="A17" s="4"/>
      <c r="B17" s="235"/>
      <c r="C17" s="236"/>
      <c r="D17" s="236"/>
      <c r="E17" s="236"/>
      <c r="F17" s="236"/>
      <c r="G17" s="236"/>
      <c r="H17" s="236"/>
      <c r="I17" s="236"/>
      <c r="J17" s="236"/>
      <c r="K17" s="236"/>
      <c r="L17" s="236"/>
      <c r="M17" s="236"/>
      <c r="N17" s="236"/>
      <c r="O17" s="236"/>
      <c r="P17" s="237"/>
      <c r="Q17" s="4"/>
    </row>
    <row r="18" spans="1:17" ht="17.25" customHeight="1" thickBot="1" x14ac:dyDescent="0.3">
      <c r="A18" s="4"/>
      <c r="B18" s="9" t="s">
        <v>11</v>
      </c>
      <c r="C18" s="366" t="s">
        <v>120</v>
      </c>
      <c r="D18" s="367"/>
      <c r="E18" s="367"/>
      <c r="F18" s="367"/>
      <c r="G18" s="367"/>
      <c r="H18" s="367"/>
      <c r="I18" s="367"/>
      <c r="J18" s="367"/>
      <c r="K18" s="367"/>
      <c r="L18" s="367"/>
      <c r="M18" s="367"/>
      <c r="N18" s="367"/>
      <c r="O18" s="367"/>
      <c r="P18" s="368"/>
      <c r="Q18" s="4"/>
    </row>
    <row r="19" spans="1:17" ht="3" customHeight="1" thickBot="1" x14ac:dyDescent="0.35">
      <c r="A19" s="4"/>
      <c r="B19" s="247"/>
      <c r="C19" s="247"/>
      <c r="D19" s="247"/>
      <c r="E19" s="247"/>
      <c r="F19" s="247"/>
      <c r="G19" s="247"/>
      <c r="H19" s="247"/>
      <c r="I19" s="247"/>
      <c r="J19" s="247"/>
      <c r="K19" s="247"/>
      <c r="L19" s="247"/>
      <c r="M19" s="247"/>
      <c r="N19" s="247"/>
      <c r="O19" s="247"/>
      <c r="P19" s="247"/>
      <c r="Q19" s="4"/>
    </row>
    <row r="20" spans="1:17" ht="17.25" customHeight="1" thickBot="1" x14ac:dyDescent="0.35">
      <c r="A20" s="4"/>
      <c r="B20" s="178" t="s">
        <v>26</v>
      </c>
      <c r="C20" s="179"/>
      <c r="D20" s="179"/>
      <c r="E20" s="179"/>
      <c r="F20" s="179"/>
      <c r="G20" s="179"/>
      <c r="H20" s="179"/>
      <c r="I20" s="179"/>
      <c r="J20" s="179"/>
      <c r="K20" s="179"/>
      <c r="L20" s="179"/>
      <c r="M20" s="179"/>
      <c r="N20" s="179"/>
      <c r="O20" s="179"/>
      <c r="P20" s="180"/>
      <c r="Q20" s="4"/>
    </row>
    <row r="21" spans="1:17" ht="3" customHeight="1" thickBot="1" x14ac:dyDescent="0.35">
      <c r="A21" s="4"/>
      <c r="B21" s="248"/>
      <c r="C21" s="249"/>
      <c r="D21" s="249"/>
      <c r="E21" s="249"/>
      <c r="F21" s="249"/>
      <c r="G21" s="249"/>
      <c r="H21" s="249"/>
      <c r="I21" s="249"/>
      <c r="J21" s="249"/>
      <c r="K21" s="249"/>
      <c r="L21" s="249"/>
      <c r="M21" s="249"/>
      <c r="N21" s="249"/>
      <c r="O21" s="249"/>
      <c r="P21" s="250"/>
      <c r="Q21" s="4"/>
    </row>
    <row r="22" spans="1:17" ht="90.75" customHeight="1" thickBot="1" x14ac:dyDescent="0.3">
      <c r="A22" s="4"/>
      <c r="B22" s="9" t="s">
        <v>3</v>
      </c>
      <c r="C22" s="251" t="s">
        <v>198</v>
      </c>
      <c r="D22" s="252"/>
      <c r="E22" s="252"/>
      <c r="F22" s="252"/>
      <c r="G22" s="252"/>
      <c r="H22" s="252"/>
      <c r="I22" s="252"/>
      <c r="J22" s="252"/>
      <c r="K22" s="252"/>
      <c r="L22" s="252"/>
      <c r="M22" s="252"/>
      <c r="N22" s="252"/>
      <c r="O22" s="252"/>
      <c r="P22" s="253"/>
      <c r="Q22" s="4"/>
    </row>
    <row r="23" spans="1:17" ht="3" customHeight="1" thickBot="1" x14ac:dyDescent="0.35">
      <c r="A23" s="4"/>
      <c r="B23" s="235"/>
      <c r="C23" s="236"/>
      <c r="D23" s="236"/>
      <c r="E23" s="236"/>
      <c r="F23" s="236"/>
      <c r="G23" s="236"/>
      <c r="H23" s="236"/>
      <c r="I23" s="236"/>
      <c r="J23" s="236"/>
      <c r="K23" s="236"/>
      <c r="L23" s="236"/>
      <c r="M23" s="236"/>
      <c r="N23" s="236"/>
      <c r="O23" s="236"/>
      <c r="P23" s="237"/>
      <c r="Q23" s="4"/>
    </row>
    <row r="24" spans="1:17" ht="105" customHeight="1" thickBot="1" x14ac:dyDescent="0.3">
      <c r="A24" s="4"/>
      <c r="B24" s="9" t="s">
        <v>12</v>
      </c>
      <c r="C24" s="216" t="s">
        <v>199</v>
      </c>
      <c r="D24" s="217"/>
      <c r="E24" s="217"/>
      <c r="F24" s="217"/>
      <c r="G24" s="217"/>
      <c r="H24" s="217"/>
      <c r="I24" s="217"/>
      <c r="J24" s="217"/>
      <c r="K24" s="217"/>
      <c r="L24" s="217"/>
      <c r="M24" s="217"/>
      <c r="N24" s="217"/>
      <c r="O24" s="217"/>
      <c r="P24" s="218"/>
      <c r="Q24" s="4"/>
    </row>
    <row r="25" spans="1:17" ht="3" customHeight="1" thickBot="1" x14ac:dyDescent="0.35">
      <c r="A25" s="4"/>
      <c r="B25" s="219"/>
      <c r="C25" s="220"/>
      <c r="D25" s="220"/>
      <c r="E25" s="220"/>
      <c r="F25" s="220"/>
      <c r="G25" s="220"/>
      <c r="H25" s="220"/>
      <c r="I25" s="220"/>
      <c r="J25" s="220"/>
      <c r="K25" s="220"/>
      <c r="L25" s="220"/>
      <c r="M25" s="220"/>
      <c r="N25" s="220"/>
      <c r="O25" s="220"/>
      <c r="P25" s="221"/>
      <c r="Q25" s="4"/>
    </row>
    <row r="26" spans="1:17" ht="13.5" customHeight="1" thickBot="1" x14ac:dyDescent="0.35">
      <c r="A26" s="4"/>
      <c r="B26" s="10" t="s">
        <v>2</v>
      </c>
      <c r="C26" s="222">
        <v>0.02</v>
      </c>
      <c r="D26" s="223"/>
      <c r="E26" s="223"/>
      <c r="F26" s="223"/>
      <c r="G26" s="223"/>
      <c r="H26" s="223"/>
      <c r="I26" s="223"/>
      <c r="J26" s="223"/>
      <c r="K26" s="223"/>
      <c r="L26" s="223"/>
      <c r="M26" s="223"/>
      <c r="N26" s="223"/>
      <c r="O26" s="223"/>
      <c r="P26" s="224"/>
      <c r="Q26" s="4"/>
    </row>
    <row r="27" spans="1:17" ht="3" customHeight="1" thickBot="1" x14ac:dyDescent="0.35">
      <c r="A27" s="4"/>
      <c r="B27" s="225"/>
      <c r="C27" s="226"/>
      <c r="D27" s="226"/>
      <c r="E27" s="226"/>
      <c r="F27" s="226"/>
      <c r="G27" s="226"/>
      <c r="H27" s="226"/>
      <c r="I27" s="226"/>
      <c r="J27" s="226"/>
      <c r="K27" s="226"/>
      <c r="L27" s="226"/>
      <c r="M27" s="226"/>
      <c r="N27" s="226"/>
      <c r="O27" s="226"/>
      <c r="P27" s="227"/>
      <c r="Q27" s="4"/>
    </row>
    <row r="28" spans="1:17" ht="12.75" customHeight="1" thickBot="1" x14ac:dyDescent="0.35">
      <c r="A28" s="4"/>
      <c r="B28" s="10" t="s">
        <v>13</v>
      </c>
      <c r="C28" s="11" t="s">
        <v>14</v>
      </c>
      <c r="D28" s="228" t="s">
        <v>194</v>
      </c>
      <c r="E28" s="223"/>
      <c r="F28" s="223"/>
      <c r="G28" s="224"/>
      <c r="H28" s="229" t="s">
        <v>15</v>
      </c>
      <c r="I28" s="229"/>
      <c r="J28" s="229"/>
      <c r="K28" s="228" t="s">
        <v>190</v>
      </c>
      <c r="L28" s="223"/>
      <c r="M28" s="224"/>
      <c r="N28" s="230" t="s">
        <v>16</v>
      </c>
      <c r="O28" s="231"/>
      <c r="P28" s="55" t="s">
        <v>195</v>
      </c>
      <c r="Q28" s="4"/>
    </row>
    <row r="29" spans="1:17" ht="3" customHeight="1" thickBot="1" x14ac:dyDescent="0.35">
      <c r="A29" s="4"/>
      <c r="B29" s="232"/>
      <c r="C29" s="233"/>
      <c r="D29" s="233"/>
      <c r="E29" s="233"/>
      <c r="F29" s="233"/>
      <c r="G29" s="233"/>
      <c r="H29" s="233"/>
      <c r="I29" s="233"/>
      <c r="J29" s="233"/>
      <c r="K29" s="233"/>
      <c r="L29" s="233"/>
      <c r="M29" s="233"/>
      <c r="N29" s="233"/>
      <c r="O29" s="233"/>
      <c r="P29" s="234"/>
      <c r="Q29" s="4"/>
    </row>
    <row r="30" spans="1:17" ht="13.5" thickBot="1" x14ac:dyDescent="0.35">
      <c r="A30" s="4"/>
      <c r="B30" s="26" t="s">
        <v>7</v>
      </c>
      <c r="C30" s="207" t="s">
        <v>102</v>
      </c>
      <c r="D30" s="208"/>
      <c r="E30" s="208"/>
      <c r="F30" s="208"/>
      <c r="G30" s="208"/>
      <c r="H30" s="208"/>
      <c r="I30" s="208"/>
      <c r="J30" s="208"/>
      <c r="K30" s="208"/>
      <c r="L30" s="208"/>
      <c r="M30" s="208"/>
      <c r="N30" s="208"/>
      <c r="O30" s="208"/>
      <c r="P30" s="209"/>
      <c r="Q30" s="4"/>
    </row>
    <row r="31" spans="1:17" ht="3" customHeight="1" thickBot="1" x14ac:dyDescent="0.35">
      <c r="A31" s="4"/>
      <c r="B31" s="235"/>
      <c r="C31" s="236"/>
      <c r="D31" s="236"/>
      <c r="E31" s="236"/>
      <c r="F31" s="236"/>
      <c r="G31" s="236"/>
      <c r="H31" s="236"/>
      <c r="I31" s="236"/>
      <c r="J31" s="236"/>
      <c r="K31" s="236"/>
      <c r="L31" s="236"/>
      <c r="M31" s="236"/>
      <c r="N31" s="236"/>
      <c r="O31" s="236"/>
      <c r="P31" s="237"/>
      <c r="Q31" s="4"/>
    </row>
    <row r="32" spans="1:17" ht="13.5" thickBot="1" x14ac:dyDescent="0.35">
      <c r="A32" s="4"/>
      <c r="B32" s="26" t="s">
        <v>4</v>
      </c>
      <c r="C32" s="215" t="s">
        <v>48</v>
      </c>
      <c r="D32" s="208"/>
      <c r="E32" s="208"/>
      <c r="F32" s="208"/>
      <c r="G32" s="208"/>
      <c r="H32" s="208"/>
      <c r="I32" s="208"/>
      <c r="J32" s="208"/>
      <c r="K32" s="208"/>
      <c r="L32" s="208"/>
      <c r="M32" s="208"/>
      <c r="N32" s="208"/>
      <c r="O32" s="208"/>
      <c r="P32" s="209"/>
      <c r="Q32" s="4"/>
    </row>
    <row r="33" spans="1:17" ht="3" customHeight="1" thickBot="1" x14ac:dyDescent="0.35">
      <c r="A33" s="4"/>
      <c r="B33" s="235"/>
      <c r="C33" s="236"/>
      <c r="D33" s="236"/>
      <c r="E33" s="236"/>
      <c r="F33" s="236"/>
      <c r="G33" s="236"/>
      <c r="H33" s="236"/>
      <c r="I33" s="236"/>
      <c r="J33" s="236"/>
      <c r="K33" s="236"/>
      <c r="L33" s="236"/>
      <c r="M33" s="236"/>
      <c r="N33" s="236"/>
      <c r="O33" s="236"/>
      <c r="P33" s="237"/>
      <c r="Q33" s="4"/>
    </row>
    <row r="34" spans="1:17" ht="13.5" thickBot="1" x14ac:dyDescent="0.35">
      <c r="A34" s="4"/>
      <c r="B34" s="26" t="s">
        <v>23</v>
      </c>
      <c r="C34" s="215" t="s">
        <v>48</v>
      </c>
      <c r="D34" s="208"/>
      <c r="E34" s="208"/>
      <c r="F34" s="208"/>
      <c r="G34" s="208"/>
      <c r="H34" s="208"/>
      <c r="I34" s="208"/>
      <c r="J34" s="208"/>
      <c r="K34" s="208"/>
      <c r="L34" s="208"/>
      <c r="M34" s="208"/>
      <c r="N34" s="208"/>
      <c r="O34" s="208"/>
      <c r="P34" s="209"/>
      <c r="Q34" s="4"/>
    </row>
    <row r="35" spans="1:17" ht="3" customHeight="1" thickBot="1" x14ac:dyDescent="0.35">
      <c r="A35" s="4"/>
      <c r="B35" s="204"/>
      <c r="C35" s="205"/>
      <c r="D35" s="205"/>
      <c r="E35" s="205"/>
      <c r="F35" s="205"/>
      <c r="G35" s="205"/>
      <c r="H35" s="205"/>
      <c r="I35" s="205"/>
      <c r="J35" s="205"/>
      <c r="K35" s="205"/>
      <c r="L35" s="205"/>
      <c r="M35" s="205"/>
      <c r="N35" s="205"/>
      <c r="O35" s="205"/>
      <c r="P35" s="206"/>
      <c r="Q35" s="4"/>
    </row>
    <row r="36" spans="1:17" ht="16.5" customHeight="1" thickBot="1" x14ac:dyDescent="0.35">
      <c r="A36" s="4"/>
      <c r="B36" s="26" t="s">
        <v>43</v>
      </c>
      <c r="C36" s="207" t="s">
        <v>48</v>
      </c>
      <c r="D36" s="208"/>
      <c r="E36" s="208"/>
      <c r="F36" s="208"/>
      <c r="G36" s="208"/>
      <c r="H36" s="208"/>
      <c r="I36" s="208"/>
      <c r="J36" s="208"/>
      <c r="K36" s="208"/>
      <c r="L36" s="208"/>
      <c r="M36" s="208"/>
      <c r="N36" s="208"/>
      <c r="O36" s="208"/>
      <c r="P36" s="209"/>
      <c r="Q36" s="4"/>
    </row>
    <row r="37" spans="1:17" ht="3" customHeight="1" thickBot="1" x14ac:dyDescent="0.35">
      <c r="A37" s="4"/>
      <c r="B37" s="56"/>
      <c r="C37" s="56"/>
      <c r="D37" s="56"/>
      <c r="E37" s="56"/>
      <c r="F37" s="56"/>
      <c r="G37" s="56"/>
      <c r="H37" s="56"/>
      <c r="I37" s="56"/>
      <c r="J37" s="56"/>
      <c r="K37" s="56"/>
      <c r="L37" s="56"/>
      <c r="M37" s="56"/>
      <c r="N37" s="56"/>
      <c r="O37" s="56"/>
      <c r="P37" s="56"/>
      <c r="Q37" s="4"/>
    </row>
    <row r="38" spans="1:17" ht="13" x14ac:dyDescent="0.3">
      <c r="A38" s="4"/>
      <c r="B38" s="210" t="s">
        <v>17</v>
      </c>
      <c r="C38" s="211"/>
      <c r="D38" s="211"/>
      <c r="E38" s="211"/>
      <c r="F38" s="211"/>
      <c r="G38" s="211"/>
      <c r="H38" s="211"/>
      <c r="I38" s="211"/>
      <c r="J38" s="211"/>
      <c r="K38" s="211"/>
      <c r="L38" s="211"/>
      <c r="M38" s="211"/>
      <c r="N38" s="211"/>
      <c r="O38" s="211"/>
      <c r="P38" s="212"/>
      <c r="Q38" s="4"/>
    </row>
    <row r="39" spans="1:17" ht="13.5" thickBot="1" x14ac:dyDescent="0.35">
      <c r="A39" s="4"/>
      <c r="B39" s="53" t="s">
        <v>22</v>
      </c>
      <c r="C39" s="364" t="s">
        <v>18</v>
      </c>
      <c r="D39" s="364"/>
      <c r="E39" s="364"/>
      <c r="F39" s="364"/>
      <c r="G39" s="364"/>
      <c r="H39" s="364" t="s">
        <v>7</v>
      </c>
      <c r="I39" s="364"/>
      <c r="J39" s="364"/>
      <c r="K39" s="364"/>
      <c r="L39" s="364"/>
      <c r="M39" s="364" t="s">
        <v>19</v>
      </c>
      <c r="N39" s="364"/>
      <c r="O39" s="364"/>
      <c r="P39" s="365"/>
      <c r="Q39" s="4"/>
    </row>
    <row r="40" spans="1:17" ht="98.25" customHeight="1" thickBot="1" x14ac:dyDescent="0.3">
      <c r="A40" s="4"/>
      <c r="B40" s="64" t="s">
        <v>191</v>
      </c>
      <c r="C40" s="198" t="s">
        <v>200</v>
      </c>
      <c r="D40" s="198"/>
      <c r="E40" s="198"/>
      <c r="F40" s="198"/>
      <c r="G40" s="198"/>
      <c r="H40" s="197" t="s">
        <v>144</v>
      </c>
      <c r="I40" s="197"/>
      <c r="J40" s="197"/>
      <c r="K40" s="197"/>
      <c r="L40" s="197"/>
      <c r="M40" s="198" t="s">
        <v>192</v>
      </c>
      <c r="N40" s="198"/>
      <c r="O40" s="198"/>
      <c r="P40" s="199"/>
      <c r="Q40" s="4"/>
    </row>
    <row r="41" spans="1:17" ht="134.25" customHeight="1" thickBot="1" x14ac:dyDescent="0.3">
      <c r="A41" s="4"/>
      <c r="B41" s="65" t="s">
        <v>196</v>
      </c>
      <c r="C41" s="363" t="s">
        <v>200</v>
      </c>
      <c r="D41" s="363"/>
      <c r="E41" s="363"/>
      <c r="F41" s="363"/>
      <c r="G41" s="363"/>
      <c r="H41" s="201" t="s">
        <v>144</v>
      </c>
      <c r="I41" s="201"/>
      <c r="J41" s="201"/>
      <c r="K41" s="201"/>
      <c r="L41" s="201"/>
      <c r="M41" s="202" t="s">
        <v>192</v>
      </c>
      <c r="N41" s="202"/>
      <c r="O41" s="202"/>
      <c r="P41" s="203"/>
      <c r="Q41" s="4"/>
    </row>
    <row r="42" spans="1:17" ht="3" customHeight="1" thickBot="1" x14ac:dyDescent="0.35">
      <c r="A42" s="4"/>
      <c r="B42" s="57"/>
      <c r="C42" s="57"/>
      <c r="D42" s="57"/>
      <c r="E42" s="57"/>
      <c r="F42" s="57"/>
      <c r="G42" s="57"/>
      <c r="H42" s="57"/>
      <c r="I42" s="57"/>
      <c r="J42" s="57"/>
      <c r="K42" s="57"/>
      <c r="L42" s="57"/>
      <c r="M42" s="57"/>
      <c r="N42" s="57"/>
      <c r="O42" s="57"/>
      <c r="P42" s="57"/>
      <c r="Q42" s="4"/>
    </row>
    <row r="43" spans="1:17" ht="13.5" customHeight="1" thickBot="1" x14ac:dyDescent="0.35">
      <c r="A43" s="4"/>
      <c r="B43" s="178" t="s">
        <v>8</v>
      </c>
      <c r="C43" s="179"/>
      <c r="D43" s="179"/>
      <c r="E43" s="179"/>
      <c r="F43" s="179"/>
      <c r="G43" s="179"/>
      <c r="H43" s="179"/>
      <c r="I43" s="179"/>
      <c r="J43" s="179"/>
      <c r="K43" s="179"/>
      <c r="L43" s="179"/>
      <c r="M43" s="179"/>
      <c r="N43" s="179"/>
      <c r="O43" s="179"/>
      <c r="P43" s="180"/>
      <c r="Q43" s="4"/>
    </row>
    <row r="44" spans="1:17" ht="3" customHeight="1" thickBot="1" x14ac:dyDescent="0.35">
      <c r="A44" s="4"/>
      <c r="B44" s="29"/>
      <c r="C44" s="28"/>
      <c r="D44" s="28"/>
      <c r="E44" s="28"/>
      <c r="F44" s="28"/>
      <c r="G44" s="28"/>
      <c r="H44" s="28"/>
      <c r="I44" s="28"/>
      <c r="J44" s="28"/>
      <c r="K44" s="28"/>
      <c r="L44" s="28"/>
      <c r="M44" s="28"/>
      <c r="N44" s="28"/>
      <c r="O44" s="28"/>
      <c r="P44" s="30"/>
      <c r="Q44" s="4"/>
    </row>
    <row r="45" spans="1:17" ht="13" x14ac:dyDescent="0.3">
      <c r="A45" s="4"/>
      <c r="B45" s="181" t="s">
        <v>20</v>
      </c>
      <c r="C45" s="12" t="s">
        <v>9</v>
      </c>
      <c r="D45" s="13" t="s">
        <v>67</v>
      </c>
      <c r="E45" s="13" t="s">
        <v>68</v>
      </c>
      <c r="F45" s="13" t="s">
        <v>69</v>
      </c>
      <c r="G45" s="13" t="s">
        <v>70</v>
      </c>
      <c r="H45" s="13" t="s">
        <v>71</v>
      </c>
      <c r="I45" s="13" t="s">
        <v>72</v>
      </c>
      <c r="J45" s="13" t="s">
        <v>73</v>
      </c>
      <c r="K45" s="13" t="s">
        <v>74</v>
      </c>
      <c r="L45" s="13" t="s">
        <v>75</v>
      </c>
      <c r="M45" s="13" t="s">
        <v>76</v>
      </c>
      <c r="N45" s="13" t="s">
        <v>77</v>
      </c>
      <c r="O45" s="14" t="s">
        <v>78</v>
      </c>
      <c r="P45" s="15" t="s">
        <v>24</v>
      </c>
      <c r="Q45" s="4"/>
    </row>
    <row r="46" spans="1:17" ht="13.5" thickBot="1" x14ac:dyDescent="0.35">
      <c r="A46" s="4"/>
      <c r="B46" s="182"/>
      <c r="C46" s="16" t="s">
        <v>10</v>
      </c>
      <c r="D46" s="17"/>
      <c r="E46" s="17"/>
      <c r="F46" s="81"/>
      <c r="G46" s="19"/>
      <c r="H46" s="19"/>
      <c r="I46" s="18">
        <f>'3.1. Registro revocatorias mult'!D12</f>
        <v>0</v>
      </c>
      <c r="J46" s="19"/>
      <c r="K46" s="19"/>
      <c r="L46" s="81"/>
      <c r="M46" s="19"/>
      <c r="N46" s="19"/>
      <c r="O46" s="18">
        <f>'3.1. Registro revocatorias mult'!F12</f>
        <v>0</v>
      </c>
      <c r="P46" s="18">
        <f>'3.1. Registro revocatorias mult'!H12</f>
        <v>0</v>
      </c>
      <c r="Q46" s="4"/>
    </row>
    <row r="47" spans="1:17" ht="3" customHeight="1" thickBot="1" x14ac:dyDescent="0.35">
      <c r="A47" s="4"/>
      <c r="B47" s="58">
        <v>0.9</v>
      </c>
      <c r="C47" s="59"/>
      <c r="D47" s="59"/>
      <c r="E47" s="59"/>
      <c r="F47" s="60">
        <f>+$C$26</f>
        <v>0.02</v>
      </c>
      <c r="G47" s="59"/>
      <c r="H47" s="59"/>
      <c r="I47" s="60">
        <f>+$C$26</f>
        <v>0.02</v>
      </c>
      <c r="J47" s="59"/>
      <c r="K47" s="59"/>
      <c r="L47" s="60">
        <f>+$C$26</f>
        <v>0.02</v>
      </c>
      <c r="M47" s="59"/>
      <c r="N47" s="59"/>
      <c r="O47" s="60">
        <f>+$C$26</f>
        <v>0.02</v>
      </c>
      <c r="P47" s="60">
        <f>+$C$26</f>
        <v>0.02</v>
      </c>
      <c r="Q47" s="4"/>
    </row>
    <row r="48" spans="1:17" ht="22.5" customHeight="1" thickBot="1" x14ac:dyDescent="0.35">
      <c r="A48" s="4"/>
      <c r="B48" s="183" t="s">
        <v>21</v>
      </c>
      <c r="C48" s="184"/>
      <c r="D48" s="184"/>
      <c r="E48" s="184"/>
      <c r="F48" s="184"/>
      <c r="G48" s="184"/>
      <c r="H48" s="184"/>
      <c r="I48" s="184"/>
      <c r="J48" s="184"/>
      <c r="K48" s="184"/>
      <c r="L48" s="184"/>
      <c r="M48" s="184"/>
      <c r="N48" s="184"/>
      <c r="O48" s="184"/>
      <c r="P48" s="185"/>
      <c r="Q48" s="4"/>
    </row>
    <row r="49" spans="1:17" x14ac:dyDescent="0.25">
      <c r="A49" s="4"/>
      <c r="B49" s="186"/>
      <c r="C49" s="187"/>
      <c r="D49" s="187"/>
      <c r="E49" s="187"/>
      <c r="F49" s="187"/>
      <c r="G49" s="187"/>
      <c r="H49" s="187"/>
      <c r="I49" s="187"/>
      <c r="J49" s="187"/>
      <c r="K49" s="187"/>
      <c r="L49" s="187"/>
      <c r="M49" s="187"/>
      <c r="N49" s="187"/>
      <c r="O49" s="187"/>
      <c r="P49" s="188"/>
      <c r="Q49" s="4"/>
    </row>
    <row r="50" spans="1:17" x14ac:dyDescent="0.25">
      <c r="A50" s="4"/>
      <c r="B50" s="189"/>
      <c r="C50" s="190"/>
      <c r="D50" s="190"/>
      <c r="E50" s="190"/>
      <c r="F50" s="190"/>
      <c r="G50" s="190"/>
      <c r="H50" s="190"/>
      <c r="I50" s="190"/>
      <c r="J50" s="190"/>
      <c r="K50" s="190"/>
      <c r="L50" s="190"/>
      <c r="M50" s="190"/>
      <c r="N50" s="190"/>
      <c r="O50" s="190"/>
      <c r="P50" s="191"/>
      <c r="Q50" s="4"/>
    </row>
    <row r="51" spans="1:17" x14ac:dyDescent="0.25">
      <c r="A51" s="4"/>
      <c r="B51" s="189"/>
      <c r="C51" s="190"/>
      <c r="D51" s="190"/>
      <c r="E51" s="190"/>
      <c r="F51" s="190"/>
      <c r="G51" s="190"/>
      <c r="H51" s="190"/>
      <c r="I51" s="190"/>
      <c r="J51" s="190"/>
      <c r="K51" s="190"/>
      <c r="L51" s="190"/>
      <c r="M51" s="190"/>
      <c r="N51" s="190"/>
      <c r="O51" s="190"/>
      <c r="P51" s="191"/>
      <c r="Q51" s="4"/>
    </row>
    <row r="52" spans="1:17" x14ac:dyDescent="0.25">
      <c r="A52" s="4"/>
      <c r="B52" s="189"/>
      <c r="C52" s="190"/>
      <c r="D52" s="190"/>
      <c r="E52" s="190"/>
      <c r="F52" s="190"/>
      <c r="G52" s="190"/>
      <c r="H52" s="190"/>
      <c r="I52" s="190"/>
      <c r="J52" s="190"/>
      <c r="K52" s="190"/>
      <c r="L52" s="190"/>
      <c r="M52" s="190"/>
      <c r="N52" s="190"/>
      <c r="O52" s="190"/>
      <c r="P52" s="191"/>
      <c r="Q52" s="4"/>
    </row>
    <row r="53" spans="1:17" x14ac:dyDescent="0.25">
      <c r="A53" s="4"/>
      <c r="B53" s="189"/>
      <c r="C53" s="190"/>
      <c r="D53" s="190"/>
      <c r="E53" s="190"/>
      <c r="F53" s="190"/>
      <c r="G53" s="190"/>
      <c r="H53" s="190"/>
      <c r="I53" s="190"/>
      <c r="J53" s="190"/>
      <c r="K53" s="190"/>
      <c r="L53" s="190"/>
      <c r="M53" s="190"/>
      <c r="N53" s="190"/>
      <c r="O53" s="190"/>
      <c r="P53" s="191"/>
      <c r="Q53" s="4"/>
    </row>
    <row r="54" spans="1:17" x14ac:dyDescent="0.25">
      <c r="A54" s="4"/>
      <c r="B54" s="189"/>
      <c r="C54" s="190"/>
      <c r="D54" s="190"/>
      <c r="E54" s="190"/>
      <c r="F54" s="190"/>
      <c r="G54" s="190"/>
      <c r="H54" s="190"/>
      <c r="I54" s="190"/>
      <c r="J54" s="190"/>
      <c r="K54" s="190"/>
      <c r="L54" s="190"/>
      <c r="M54" s="190"/>
      <c r="N54" s="190"/>
      <c r="O54" s="190"/>
      <c r="P54" s="191"/>
      <c r="Q54" s="4"/>
    </row>
    <row r="55" spans="1:17" x14ac:dyDescent="0.25">
      <c r="A55" s="4"/>
      <c r="B55" s="189"/>
      <c r="C55" s="190"/>
      <c r="D55" s="190"/>
      <c r="E55" s="190"/>
      <c r="F55" s="190"/>
      <c r="G55" s="190"/>
      <c r="H55" s="190"/>
      <c r="I55" s="190"/>
      <c r="J55" s="190"/>
      <c r="K55" s="190"/>
      <c r="L55" s="190"/>
      <c r="M55" s="190"/>
      <c r="N55" s="190"/>
      <c r="O55" s="190"/>
      <c r="P55" s="191"/>
      <c r="Q55" s="4"/>
    </row>
    <row r="56" spans="1:17" x14ac:dyDescent="0.25">
      <c r="A56" s="4"/>
      <c r="B56" s="189"/>
      <c r="C56" s="190"/>
      <c r="D56" s="190"/>
      <c r="E56" s="190"/>
      <c r="F56" s="190"/>
      <c r="G56" s="190"/>
      <c r="H56" s="190"/>
      <c r="I56" s="190"/>
      <c r="J56" s="190"/>
      <c r="K56" s="190"/>
      <c r="L56" s="190"/>
      <c r="M56" s="190"/>
      <c r="N56" s="190"/>
      <c r="O56" s="190"/>
      <c r="P56" s="191"/>
      <c r="Q56" s="4"/>
    </row>
    <row r="57" spans="1:17" x14ac:dyDescent="0.25">
      <c r="A57" s="4"/>
      <c r="B57" s="189"/>
      <c r="C57" s="190"/>
      <c r="D57" s="190"/>
      <c r="E57" s="190"/>
      <c r="F57" s="190"/>
      <c r="G57" s="190"/>
      <c r="H57" s="190"/>
      <c r="I57" s="190"/>
      <c r="J57" s="190"/>
      <c r="K57" s="190"/>
      <c r="L57" s="190"/>
      <c r="M57" s="190"/>
      <c r="N57" s="190"/>
      <c r="O57" s="190"/>
      <c r="P57" s="191"/>
      <c r="Q57" s="4"/>
    </row>
    <row r="58" spans="1:17" x14ac:dyDescent="0.25">
      <c r="A58" s="4"/>
      <c r="B58" s="189"/>
      <c r="C58" s="190"/>
      <c r="D58" s="190"/>
      <c r="E58" s="190"/>
      <c r="F58" s="190"/>
      <c r="G58" s="190"/>
      <c r="H58" s="190"/>
      <c r="I58" s="190"/>
      <c r="J58" s="190"/>
      <c r="K58" s="190"/>
      <c r="L58" s="190"/>
      <c r="M58" s="190"/>
      <c r="N58" s="190"/>
      <c r="O58" s="190"/>
      <c r="P58" s="191"/>
      <c r="Q58" s="4"/>
    </row>
    <row r="59" spans="1:17" x14ac:dyDescent="0.25">
      <c r="A59" s="4"/>
      <c r="B59" s="189"/>
      <c r="C59" s="190"/>
      <c r="D59" s="190"/>
      <c r="E59" s="190"/>
      <c r="F59" s="190"/>
      <c r="G59" s="190"/>
      <c r="H59" s="190"/>
      <c r="I59" s="190"/>
      <c r="J59" s="190"/>
      <c r="K59" s="190"/>
      <c r="L59" s="190"/>
      <c r="M59" s="190"/>
      <c r="N59" s="190"/>
      <c r="O59" s="190"/>
      <c r="P59" s="191"/>
      <c r="Q59" s="4"/>
    </row>
    <row r="60" spans="1:17" x14ac:dyDescent="0.25">
      <c r="A60" s="4"/>
      <c r="B60" s="189"/>
      <c r="C60" s="190"/>
      <c r="D60" s="190"/>
      <c r="E60" s="190"/>
      <c r="F60" s="190"/>
      <c r="G60" s="190"/>
      <c r="H60" s="190"/>
      <c r="I60" s="190"/>
      <c r="J60" s="190"/>
      <c r="K60" s="190"/>
      <c r="L60" s="190"/>
      <c r="M60" s="190"/>
      <c r="N60" s="190"/>
      <c r="O60" s="190"/>
      <c r="P60" s="191"/>
      <c r="Q60" s="4"/>
    </row>
    <row r="61" spans="1:17" x14ac:dyDescent="0.25">
      <c r="A61" s="4"/>
      <c r="B61" s="189"/>
      <c r="C61" s="190"/>
      <c r="D61" s="190"/>
      <c r="E61" s="190"/>
      <c r="F61" s="190"/>
      <c r="G61" s="190"/>
      <c r="H61" s="190"/>
      <c r="I61" s="190"/>
      <c r="J61" s="190"/>
      <c r="K61" s="190"/>
      <c r="L61" s="190"/>
      <c r="M61" s="190"/>
      <c r="N61" s="190"/>
      <c r="O61" s="190"/>
      <c r="P61" s="191"/>
      <c r="Q61" s="4"/>
    </row>
    <row r="62" spans="1:17" x14ac:dyDescent="0.25">
      <c r="A62" s="4"/>
      <c r="B62" s="189"/>
      <c r="C62" s="190"/>
      <c r="D62" s="190"/>
      <c r="E62" s="190"/>
      <c r="F62" s="190"/>
      <c r="G62" s="190"/>
      <c r="H62" s="190"/>
      <c r="I62" s="190"/>
      <c r="J62" s="190"/>
      <c r="K62" s="190"/>
      <c r="L62" s="190"/>
      <c r="M62" s="190"/>
      <c r="N62" s="190"/>
      <c r="O62" s="190"/>
      <c r="P62" s="191"/>
      <c r="Q62" s="4"/>
    </row>
    <row r="63" spans="1:17" x14ac:dyDescent="0.25">
      <c r="A63" s="4"/>
      <c r="B63" s="189"/>
      <c r="C63" s="190"/>
      <c r="D63" s="190"/>
      <c r="E63" s="190"/>
      <c r="F63" s="190"/>
      <c r="G63" s="190"/>
      <c r="H63" s="190"/>
      <c r="I63" s="190"/>
      <c r="J63" s="190"/>
      <c r="K63" s="190"/>
      <c r="L63" s="190"/>
      <c r="M63" s="190"/>
      <c r="N63" s="190"/>
      <c r="O63" s="190"/>
      <c r="P63" s="191"/>
      <c r="Q63" s="4"/>
    </row>
    <row r="64" spans="1:17" ht="51.75" customHeight="1" thickBot="1" x14ac:dyDescent="0.3">
      <c r="A64" s="4"/>
      <c r="B64" s="192"/>
      <c r="C64" s="193"/>
      <c r="D64" s="193"/>
      <c r="E64" s="193"/>
      <c r="F64" s="193"/>
      <c r="G64" s="193"/>
      <c r="H64" s="193"/>
      <c r="I64" s="193"/>
      <c r="J64" s="193"/>
      <c r="K64" s="193"/>
      <c r="L64" s="193"/>
      <c r="M64" s="193"/>
      <c r="N64" s="193"/>
      <c r="O64" s="193"/>
      <c r="P64" s="194"/>
      <c r="Q64" s="4"/>
    </row>
    <row r="65" spans="1:19" s="5" customFormat="1" ht="3" customHeight="1" thickBot="1" x14ac:dyDescent="0.3">
      <c r="A65" s="195"/>
      <c r="B65" s="195"/>
      <c r="C65" s="195"/>
      <c r="D65" s="195"/>
      <c r="E65" s="195"/>
      <c r="F65" s="195"/>
      <c r="G65" s="195"/>
      <c r="H65" s="195"/>
      <c r="I65" s="195"/>
      <c r="J65" s="195"/>
      <c r="K65" s="195"/>
      <c r="L65" s="195"/>
      <c r="M65" s="195"/>
      <c r="N65" s="195"/>
      <c r="O65" s="195"/>
      <c r="P65" s="195"/>
      <c r="Q65" s="195"/>
      <c r="S65" s="61"/>
    </row>
    <row r="66" spans="1:19" ht="15" customHeight="1" x14ac:dyDescent="0.25">
      <c r="A66" s="4"/>
      <c r="B66" s="167" t="s">
        <v>5</v>
      </c>
      <c r="C66" s="175" t="s">
        <v>197</v>
      </c>
      <c r="D66" s="176"/>
      <c r="E66" s="176"/>
      <c r="F66" s="176"/>
      <c r="G66" s="176"/>
      <c r="H66" s="176"/>
      <c r="I66" s="176"/>
      <c r="J66" s="176"/>
      <c r="K66" s="176"/>
      <c r="L66" s="176"/>
      <c r="M66" s="176"/>
      <c r="N66" s="176"/>
      <c r="O66" s="176"/>
      <c r="P66" s="177"/>
      <c r="Q66" s="4"/>
    </row>
    <row r="67" spans="1:19" ht="49.5" customHeight="1" x14ac:dyDescent="0.25">
      <c r="A67" s="4"/>
      <c r="B67" s="168"/>
      <c r="C67" s="172" t="s">
        <v>259</v>
      </c>
      <c r="D67" s="173"/>
      <c r="E67" s="173"/>
      <c r="F67" s="173"/>
      <c r="G67" s="173"/>
      <c r="H67" s="173"/>
      <c r="I67" s="173"/>
      <c r="J67" s="173"/>
      <c r="K67" s="173"/>
      <c r="L67" s="173"/>
      <c r="M67" s="173"/>
      <c r="N67" s="173"/>
      <c r="O67" s="173"/>
      <c r="P67" s="174"/>
      <c r="Q67" s="4"/>
    </row>
    <row r="68" spans="1:19" ht="18" customHeight="1" x14ac:dyDescent="0.25">
      <c r="A68" s="4"/>
      <c r="B68" s="168"/>
      <c r="C68" s="169" t="s">
        <v>204</v>
      </c>
      <c r="D68" s="170"/>
      <c r="E68" s="170"/>
      <c r="F68" s="170"/>
      <c r="G68" s="170"/>
      <c r="H68" s="170"/>
      <c r="I68" s="170"/>
      <c r="J68" s="170"/>
      <c r="K68" s="170"/>
      <c r="L68" s="170"/>
      <c r="M68" s="170"/>
      <c r="N68" s="170"/>
      <c r="O68" s="170"/>
      <c r="P68" s="171"/>
      <c r="Q68" s="4"/>
    </row>
    <row r="69" spans="1:19" ht="49.5" customHeight="1" thickBot="1" x14ac:dyDescent="0.3">
      <c r="A69" s="4"/>
      <c r="B69" s="168"/>
      <c r="C69" s="172" t="s">
        <v>260</v>
      </c>
      <c r="D69" s="173"/>
      <c r="E69" s="173"/>
      <c r="F69" s="173"/>
      <c r="G69" s="173"/>
      <c r="H69" s="173"/>
      <c r="I69" s="173"/>
      <c r="J69" s="173"/>
      <c r="K69" s="173"/>
      <c r="L69" s="173"/>
      <c r="M69" s="173"/>
      <c r="N69" s="173"/>
      <c r="O69" s="173"/>
      <c r="P69" s="174"/>
      <c r="Q69" s="4"/>
    </row>
    <row r="70" spans="1:19" ht="30.75" customHeight="1" thickBot="1" x14ac:dyDescent="0.3">
      <c r="A70" s="4"/>
      <c r="B70" s="62" t="s">
        <v>42</v>
      </c>
      <c r="C70" s="162" t="s">
        <v>150</v>
      </c>
      <c r="D70" s="163"/>
      <c r="E70" s="163"/>
      <c r="F70" s="163"/>
      <c r="G70" s="163"/>
      <c r="H70" s="163"/>
      <c r="I70" s="163"/>
      <c r="J70" s="163"/>
      <c r="K70" s="163"/>
      <c r="L70" s="163"/>
      <c r="M70" s="163"/>
      <c r="N70" s="163"/>
      <c r="O70" s="163"/>
      <c r="P70" s="164"/>
      <c r="Q70" s="4"/>
    </row>
    <row r="71" spans="1:19" ht="27.75" customHeight="1" thickBot="1" x14ac:dyDescent="0.3">
      <c r="A71" s="4"/>
      <c r="B71" s="62" t="s">
        <v>55</v>
      </c>
      <c r="C71" s="165" t="s">
        <v>56</v>
      </c>
      <c r="D71" s="165"/>
      <c r="E71" s="165"/>
      <c r="F71" s="165"/>
      <c r="G71" s="165"/>
      <c r="H71" s="165"/>
      <c r="I71" s="165"/>
      <c r="J71" s="165"/>
      <c r="K71" s="165"/>
      <c r="L71" s="165"/>
      <c r="M71" s="165"/>
      <c r="N71" s="165"/>
      <c r="O71" s="165"/>
      <c r="P71" s="166"/>
      <c r="Q71" s="4"/>
    </row>
    <row r="72" spans="1:19" x14ac:dyDescent="0.25">
      <c r="B72" s="2"/>
    </row>
    <row r="73" spans="1:19" x14ac:dyDescent="0.25">
      <c r="B73" s="2"/>
    </row>
    <row r="74" spans="1:19" x14ac:dyDescent="0.25">
      <c r="B74" s="2"/>
      <c r="C74" s="6"/>
    </row>
    <row r="75" spans="1:19" hidden="1" x14ac:dyDescent="0.25">
      <c r="B75" s="2"/>
      <c r="C75" s="2">
        <v>2018</v>
      </c>
    </row>
    <row r="76" spans="1:19" hidden="1" x14ac:dyDescent="0.25">
      <c r="B76" s="2"/>
      <c r="C76" s="2">
        <v>2019</v>
      </c>
    </row>
    <row r="77" spans="1:19" x14ac:dyDescent="0.25">
      <c r="B77" s="2"/>
    </row>
    <row r="78" spans="1:19" x14ac:dyDescent="0.25">
      <c r="B78" s="2"/>
    </row>
    <row r="79" spans="1:19" x14ac:dyDescent="0.25">
      <c r="B79" s="2"/>
    </row>
    <row r="80" spans="1:19" x14ac:dyDescent="0.25">
      <c r="B80" s="2"/>
    </row>
    <row r="81" spans="2:17" x14ac:dyDescent="0.25">
      <c r="B81" s="2"/>
    </row>
    <row r="82" spans="2:17" s="3" customFormat="1" x14ac:dyDescent="0.25"/>
    <row r="83" spans="2:17" s="3" customFormat="1" x14ac:dyDescent="0.25">
      <c r="B83" s="46"/>
      <c r="C83" s="46"/>
      <c r="D83" s="46"/>
      <c r="E83" s="46"/>
      <c r="F83" s="46"/>
      <c r="G83" s="46"/>
      <c r="H83" s="46"/>
      <c r="I83" s="46"/>
      <c r="J83" s="46"/>
      <c r="K83" s="46"/>
      <c r="L83" s="46"/>
      <c r="M83" s="46"/>
      <c r="N83" s="46"/>
      <c r="O83" s="46"/>
    </row>
    <row r="84" spans="2:17" s="3" customFormat="1" x14ac:dyDescent="0.25">
      <c r="B84" s="46"/>
      <c r="C84" s="46"/>
      <c r="D84" s="46"/>
      <c r="E84" s="46"/>
      <c r="F84" s="46"/>
      <c r="G84" s="46"/>
      <c r="H84" s="46"/>
      <c r="I84" s="46"/>
      <c r="J84" s="46"/>
      <c r="K84" s="46"/>
      <c r="L84" s="46"/>
      <c r="M84" s="46"/>
      <c r="N84" s="46"/>
      <c r="O84" s="46"/>
    </row>
    <row r="85" spans="2:17" s="3" customFormat="1" x14ac:dyDescent="0.25">
      <c r="B85" s="46"/>
      <c r="C85" s="46"/>
      <c r="D85" s="46"/>
      <c r="E85" s="46"/>
      <c r="F85" s="46"/>
      <c r="G85" s="46"/>
      <c r="H85" s="46"/>
      <c r="I85" s="46"/>
      <c r="J85" s="46"/>
      <c r="K85" s="46"/>
      <c r="L85" s="46"/>
      <c r="M85" s="46"/>
      <c r="N85" s="46"/>
      <c r="O85" s="46"/>
    </row>
    <row r="86" spans="2:17" s="3" customFormat="1" x14ac:dyDescent="0.25">
      <c r="B86" s="46"/>
      <c r="C86" s="46"/>
      <c r="D86" s="46"/>
      <c r="E86" s="46"/>
      <c r="F86" s="46"/>
      <c r="G86" s="46"/>
      <c r="H86" s="46"/>
      <c r="I86" s="46"/>
      <c r="J86" s="46"/>
      <c r="K86" s="46"/>
      <c r="L86" s="46"/>
      <c r="M86" s="46"/>
      <c r="N86" s="46"/>
      <c r="O86" s="46"/>
    </row>
    <row r="87" spans="2:17" s="3" customFormat="1" x14ac:dyDescent="0.25">
      <c r="B87" s="41"/>
      <c r="C87" s="41"/>
      <c r="D87" s="41"/>
      <c r="E87" s="41"/>
      <c r="F87" s="41"/>
      <c r="G87" s="46"/>
      <c r="H87" s="46"/>
      <c r="I87" s="46"/>
      <c r="J87" s="46"/>
      <c r="K87" s="46"/>
      <c r="L87" s="46"/>
      <c r="M87" s="46"/>
      <c r="N87" s="46"/>
      <c r="O87" s="46"/>
    </row>
    <row r="88" spans="2:17" s="3" customFormat="1" x14ac:dyDescent="0.25">
      <c r="B88" s="41"/>
      <c r="C88" s="41"/>
      <c r="D88" s="41"/>
      <c r="E88" s="41"/>
      <c r="F88" s="41"/>
      <c r="G88" s="46"/>
      <c r="H88" s="46"/>
      <c r="I88" s="46"/>
      <c r="J88" s="46"/>
      <c r="K88" s="46"/>
      <c r="L88" s="46"/>
      <c r="M88" s="46"/>
      <c r="N88" s="46"/>
      <c r="O88" s="46"/>
    </row>
    <row r="89" spans="2:17" s="3" customFormat="1" x14ac:dyDescent="0.25">
      <c r="B89" s="41"/>
      <c r="C89" s="41"/>
      <c r="D89" s="41"/>
      <c r="E89" s="41"/>
      <c r="F89" s="41"/>
      <c r="G89" s="46"/>
      <c r="H89" s="46"/>
      <c r="I89" s="46"/>
      <c r="J89" s="46"/>
      <c r="K89" s="46"/>
      <c r="L89" s="46"/>
      <c r="M89" s="46"/>
      <c r="N89" s="46"/>
      <c r="O89" s="46"/>
    </row>
    <row r="90" spans="2:17" s="3" customFormat="1" x14ac:dyDescent="0.25">
      <c r="B90" s="41"/>
      <c r="C90" s="41"/>
      <c r="D90" s="41"/>
      <c r="E90" s="41"/>
      <c r="F90" s="41"/>
      <c r="G90" s="46"/>
      <c r="H90" s="46"/>
      <c r="I90" s="46"/>
      <c r="J90" s="46"/>
      <c r="K90" s="46"/>
      <c r="L90" s="46"/>
      <c r="M90" s="46"/>
      <c r="N90" s="46"/>
      <c r="O90" s="46"/>
    </row>
    <row r="91" spans="2:17" s="3" customFormat="1" x14ac:dyDescent="0.25">
      <c r="B91" s="41"/>
      <c r="C91" s="41"/>
      <c r="D91" s="41"/>
      <c r="E91" s="41"/>
      <c r="F91" s="41"/>
      <c r="G91" s="46"/>
      <c r="H91" s="46"/>
      <c r="I91" s="46"/>
      <c r="J91" s="46"/>
      <c r="K91" s="46"/>
      <c r="L91" s="46"/>
      <c r="M91" s="46"/>
      <c r="N91" s="46"/>
      <c r="O91" s="46"/>
    </row>
    <row r="92" spans="2:17" s="3" customFormat="1" x14ac:dyDescent="0.25">
      <c r="B92" s="41"/>
      <c r="C92" s="41"/>
      <c r="D92" s="41"/>
      <c r="E92" s="41"/>
      <c r="F92" s="41"/>
      <c r="G92" s="46"/>
      <c r="H92" s="46"/>
      <c r="I92" s="46"/>
      <c r="J92" s="46"/>
      <c r="K92" s="46"/>
      <c r="L92" s="46"/>
      <c r="M92" s="46"/>
      <c r="N92" s="46"/>
      <c r="O92" s="46"/>
    </row>
    <row r="93" spans="2:17" s="3" customFormat="1" x14ac:dyDescent="0.25">
      <c r="B93" s="41"/>
      <c r="C93" s="41"/>
      <c r="D93" s="41"/>
      <c r="E93" s="41"/>
      <c r="F93" s="41"/>
      <c r="G93" s="46"/>
      <c r="H93" s="46"/>
      <c r="I93" s="46"/>
      <c r="J93" s="46"/>
      <c r="K93" s="46"/>
      <c r="L93" s="46"/>
      <c r="M93" s="46"/>
      <c r="N93" s="46"/>
      <c r="O93" s="46"/>
      <c r="P93" s="40"/>
    </row>
    <row r="94" spans="2:17" s="3" customFormat="1" x14ac:dyDescent="0.25">
      <c r="B94" s="41"/>
      <c r="C94" s="41"/>
      <c r="D94" s="41"/>
      <c r="E94" s="41"/>
      <c r="F94" s="41"/>
      <c r="G94" s="46"/>
      <c r="H94" s="46"/>
      <c r="I94" s="46"/>
      <c r="J94" s="46"/>
      <c r="K94" s="46"/>
      <c r="L94" s="46"/>
      <c r="M94" s="46"/>
      <c r="N94" s="46"/>
      <c r="O94" s="46"/>
      <c r="P94" s="40"/>
    </row>
    <row r="95" spans="2:17" s="3" customFormat="1" x14ac:dyDescent="0.25">
      <c r="B95" s="41"/>
      <c r="C95" s="41"/>
      <c r="D95" s="41"/>
      <c r="E95" s="41"/>
      <c r="F95" s="41"/>
      <c r="G95" s="46"/>
      <c r="H95" s="46"/>
      <c r="I95" s="46"/>
      <c r="J95" s="46"/>
      <c r="K95" s="46"/>
      <c r="L95" s="46"/>
      <c r="M95" s="46"/>
      <c r="N95" s="46"/>
      <c r="O95" s="46"/>
      <c r="P95" s="40"/>
    </row>
    <row r="96" spans="2:17" s="3" customFormat="1" ht="13" x14ac:dyDescent="0.3">
      <c r="B96" s="41"/>
      <c r="C96" s="41"/>
      <c r="D96" s="41"/>
      <c r="E96" s="41"/>
      <c r="F96" s="41"/>
      <c r="G96" s="46"/>
      <c r="H96" s="46"/>
      <c r="I96" s="46"/>
      <c r="J96" s="46"/>
      <c r="K96" s="46"/>
      <c r="L96" s="46"/>
      <c r="M96" s="46"/>
      <c r="N96" s="46"/>
      <c r="O96" s="46"/>
      <c r="P96" s="40"/>
      <c r="Q96" s="7" t="s">
        <v>47</v>
      </c>
    </row>
    <row r="97" spans="2:17" s="3" customFormat="1" ht="13" x14ac:dyDescent="0.3">
      <c r="B97" s="8"/>
      <c r="C97" s="8"/>
      <c r="D97" s="41"/>
      <c r="E97" s="41"/>
      <c r="F97" s="41"/>
      <c r="G97" s="46"/>
      <c r="H97" s="46"/>
      <c r="I97" s="46"/>
      <c r="J97" s="46"/>
      <c r="K97" s="46"/>
      <c r="L97" s="46"/>
      <c r="M97" s="46"/>
      <c r="N97" s="46"/>
      <c r="O97" s="46"/>
      <c r="P97" s="40"/>
      <c r="Q97" s="7" t="s">
        <v>48</v>
      </c>
    </row>
    <row r="98" spans="2:17" s="3" customFormat="1" ht="13" x14ac:dyDescent="0.3">
      <c r="B98" s="8"/>
      <c r="C98" s="8"/>
      <c r="D98" s="41"/>
      <c r="E98" s="41"/>
      <c r="F98" s="41"/>
      <c r="G98" s="46"/>
      <c r="H98" s="46"/>
      <c r="I98" s="46"/>
      <c r="J98" s="46"/>
      <c r="K98" s="46"/>
      <c r="L98" s="46"/>
      <c r="M98" s="46"/>
      <c r="N98" s="46"/>
      <c r="O98" s="46"/>
      <c r="P98" s="40"/>
      <c r="Q98" s="7" t="s">
        <v>50</v>
      </c>
    </row>
    <row r="99" spans="2:17" s="3" customFormat="1" ht="13" x14ac:dyDescent="0.3">
      <c r="B99" s="8"/>
      <c r="C99" s="8"/>
      <c r="D99" s="41"/>
      <c r="E99" s="41"/>
      <c r="F99" s="41"/>
      <c r="G99" s="46"/>
      <c r="H99" s="46"/>
      <c r="I99" s="46"/>
      <c r="J99" s="46"/>
      <c r="K99" s="46"/>
      <c r="L99" s="46"/>
      <c r="M99" s="46"/>
      <c r="N99" s="46"/>
      <c r="O99" s="46"/>
      <c r="P99" s="40"/>
      <c r="Q99" s="7" t="s">
        <v>49</v>
      </c>
    </row>
    <row r="100" spans="2:17" s="3" customFormat="1" ht="13" x14ac:dyDescent="0.3">
      <c r="B100" s="41"/>
      <c r="C100" s="8"/>
      <c r="D100" s="41"/>
      <c r="E100" s="41"/>
      <c r="F100" s="41"/>
      <c r="G100" s="46"/>
      <c r="H100" s="46"/>
      <c r="I100" s="46"/>
      <c r="J100" s="46"/>
      <c r="K100" s="46"/>
      <c r="L100" s="46"/>
      <c r="M100" s="47"/>
      <c r="N100" s="46"/>
      <c r="O100" s="46"/>
      <c r="P100" s="40"/>
      <c r="Q100" s="7" t="s">
        <v>51</v>
      </c>
    </row>
    <row r="101" spans="2:17" s="3" customFormat="1" ht="13" x14ac:dyDescent="0.3">
      <c r="B101" s="41"/>
      <c r="C101" s="8"/>
      <c r="D101" s="41"/>
      <c r="E101" s="41"/>
      <c r="F101" s="41"/>
      <c r="G101" s="46"/>
      <c r="H101" s="46"/>
      <c r="I101" s="46"/>
      <c r="J101" s="46"/>
      <c r="K101" s="46"/>
      <c r="L101" s="46"/>
      <c r="M101" s="46"/>
      <c r="N101" s="46" t="s">
        <v>46</v>
      </c>
      <c r="O101" s="46"/>
      <c r="P101" s="40"/>
      <c r="Q101" s="7" t="s">
        <v>52</v>
      </c>
    </row>
    <row r="102" spans="2:17" s="3" customFormat="1" ht="13" x14ac:dyDescent="0.3">
      <c r="B102" s="41"/>
      <c r="C102" s="8"/>
      <c r="D102" s="41"/>
      <c r="E102" s="41"/>
      <c r="F102" s="41"/>
      <c r="G102" s="46"/>
      <c r="H102" s="46"/>
      <c r="I102" s="46"/>
      <c r="J102" s="46"/>
      <c r="K102" s="46"/>
      <c r="L102" s="46"/>
      <c r="M102" s="46"/>
      <c r="N102" s="46"/>
      <c r="O102" s="46"/>
      <c r="P102" s="40"/>
    </row>
    <row r="103" spans="2:17" s="3" customFormat="1" ht="13" x14ac:dyDescent="0.3">
      <c r="B103" s="41"/>
      <c r="C103" s="8"/>
      <c r="D103" s="41"/>
      <c r="E103" s="41"/>
      <c r="F103" s="41"/>
      <c r="G103" s="46"/>
      <c r="H103" s="46"/>
      <c r="I103" s="46"/>
      <c r="J103" s="46"/>
      <c r="K103" s="46"/>
      <c r="L103" s="46"/>
      <c r="M103" s="46"/>
      <c r="N103" s="46"/>
      <c r="O103" s="46"/>
      <c r="P103" s="40"/>
    </row>
    <row r="104" spans="2:17" s="3" customFormat="1" x14ac:dyDescent="0.25">
      <c r="B104" s="41"/>
      <c r="C104" s="41"/>
      <c r="D104" s="41"/>
      <c r="E104" s="41"/>
      <c r="F104" s="41"/>
      <c r="G104" s="46"/>
      <c r="H104" s="46"/>
      <c r="I104" s="46"/>
      <c r="J104" s="46"/>
      <c r="K104" s="46"/>
      <c r="L104" s="46"/>
      <c r="M104" s="46"/>
      <c r="N104" s="46"/>
      <c r="O104" s="46"/>
      <c r="P104" s="40"/>
    </row>
    <row r="105" spans="2:17" s="3" customFormat="1" x14ac:dyDescent="0.25">
      <c r="B105" s="41"/>
      <c r="C105" s="41"/>
      <c r="D105" s="41"/>
      <c r="E105" s="41"/>
      <c r="F105" s="41"/>
      <c r="G105" s="46"/>
      <c r="H105" s="46"/>
      <c r="I105" s="46"/>
      <c r="J105" s="46"/>
      <c r="K105" s="46"/>
      <c r="L105" s="46"/>
      <c r="M105" s="46"/>
      <c r="N105" s="46"/>
      <c r="O105" s="46"/>
      <c r="P105" s="40"/>
    </row>
    <row r="106" spans="2:17" s="3" customFormat="1" ht="13" x14ac:dyDescent="0.3">
      <c r="B106" s="41"/>
      <c r="C106" s="41"/>
      <c r="D106" s="41"/>
      <c r="E106" s="41"/>
      <c r="F106" s="41"/>
      <c r="G106" s="46"/>
      <c r="H106" s="46"/>
      <c r="I106" s="46"/>
      <c r="J106" s="46"/>
      <c r="K106" s="46"/>
      <c r="L106" s="46"/>
      <c r="M106" s="46"/>
      <c r="N106" s="46"/>
      <c r="O106" s="46"/>
      <c r="P106" s="40"/>
      <c r="Q106" s="7">
        <v>2015</v>
      </c>
    </row>
    <row r="107" spans="2:17" s="3" customFormat="1" ht="12.75" customHeight="1" x14ac:dyDescent="0.3">
      <c r="B107" s="41"/>
      <c r="C107" s="41"/>
      <c r="D107" s="41"/>
      <c r="E107" s="41"/>
      <c r="F107" s="41"/>
      <c r="G107" s="46"/>
      <c r="H107" s="46"/>
      <c r="I107" s="46"/>
      <c r="J107" s="46"/>
      <c r="K107" s="46"/>
      <c r="L107" s="46"/>
      <c r="M107" s="46"/>
      <c r="N107" s="46"/>
      <c r="O107" s="46"/>
      <c r="Q107" s="7">
        <v>2016</v>
      </c>
    </row>
    <row r="108" spans="2:17" s="3" customFormat="1" ht="13" x14ac:dyDescent="0.3">
      <c r="B108" s="41"/>
      <c r="C108" s="41"/>
      <c r="D108" s="41"/>
      <c r="E108" s="41"/>
      <c r="F108" s="41"/>
      <c r="G108" s="46"/>
      <c r="H108" s="46"/>
      <c r="I108" s="46"/>
      <c r="J108" s="46"/>
      <c r="K108" s="46"/>
      <c r="L108" s="46"/>
      <c r="M108" s="46"/>
      <c r="N108" s="46"/>
      <c r="O108" s="46"/>
      <c r="Q108" s="7">
        <v>2017</v>
      </c>
    </row>
    <row r="109" spans="2:17" s="3" customFormat="1" ht="13" x14ac:dyDescent="0.3">
      <c r="B109" s="41"/>
      <c r="C109" s="41"/>
      <c r="D109" s="41"/>
      <c r="E109" s="41"/>
      <c r="F109" s="41"/>
      <c r="G109" s="46"/>
      <c r="H109" s="46"/>
      <c r="I109" s="46"/>
      <c r="J109" s="46"/>
      <c r="K109" s="46"/>
      <c r="L109" s="46"/>
      <c r="M109" s="46"/>
      <c r="N109" s="46"/>
      <c r="O109" s="46"/>
      <c r="Q109" s="7">
        <v>2018</v>
      </c>
    </row>
    <row r="110" spans="2:17" s="3" customFormat="1" x14ac:dyDescent="0.25">
      <c r="B110" s="41"/>
      <c r="C110" s="41"/>
      <c r="D110" s="41"/>
      <c r="E110" s="41"/>
      <c r="F110" s="41"/>
      <c r="G110" s="46"/>
      <c r="H110" s="46"/>
      <c r="I110" s="46"/>
      <c r="J110" s="46"/>
      <c r="K110" s="46"/>
      <c r="L110" s="46"/>
      <c r="M110" s="46"/>
      <c r="N110" s="46"/>
      <c r="O110" s="46"/>
    </row>
    <row r="111" spans="2:17" s="3" customFormat="1" x14ac:dyDescent="0.25">
      <c r="B111" s="41"/>
      <c r="C111" s="41"/>
      <c r="D111" s="41"/>
      <c r="E111" s="41"/>
      <c r="F111" s="41"/>
      <c r="G111" s="46"/>
      <c r="H111" s="46"/>
      <c r="I111" s="46"/>
      <c r="J111" s="46"/>
      <c r="K111" s="46"/>
      <c r="L111" s="46"/>
      <c r="M111" s="46"/>
      <c r="N111" s="46"/>
      <c r="O111" s="46"/>
    </row>
    <row r="112" spans="2:17" s="3" customFormat="1" x14ac:dyDescent="0.25">
      <c r="B112" s="42"/>
      <c r="C112" s="41"/>
      <c r="D112" s="41"/>
      <c r="E112" s="41"/>
      <c r="F112" s="41"/>
      <c r="G112" s="46"/>
      <c r="H112" s="46"/>
      <c r="I112" s="46"/>
      <c r="J112" s="46"/>
      <c r="K112" s="46"/>
      <c r="L112" s="46"/>
      <c r="M112" s="46"/>
      <c r="N112" s="46"/>
      <c r="O112" s="46"/>
    </row>
    <row r="113" spans="2:15" s="3" customFormat="1" x14ac:dyDescent="0.25">
      <c r="B113" s="42"/>
      <c r="C113" s="41"/>
      <c r="D113" s="41"/>
      <c r="E113" s="41"/>
      <c r="F113" s="41"/>
      <c r="G113" s="46"/>
      <c r="H113" s="46"/>
      <c r="I113" s="46"/>
      <c r="J113" s="46"/>
      <c r="K113" s="46"/>
      <c r="L113" s="46"/>
      <c r="M113" s="46"/>
      <c r="N113" s="46"/>
      <c r="O113" s="46"/>
    </row>
    <row r="114" spans="2:15" s="3" customFormat="1" x14ac:dyDescent="0.25">
      <c r="B114" s="42"/>
      <c r="C114" s="41"/>
      <c r="D114" s="41"/>
      <c r="E114" s="41"/>
      <c r="F114" s="41"/>
      <c r="G114" s="46"/>
      <c r="H114" s="46"/>
      <c r="I114" s="46"/>
      <c r="J114" s="46"/>
      <c r="K114" s="46"/>
      <c r="L114" s="46"/>
      <c r="M114" s="46"/>
      <c r="N114" s="46"/>
      <c r="O114" s="46"/>
    </row>
    <row r="115" spans="2:15" s="3" customFormat="1" x14ac:dyDescent="0.25">
      <c r="B115" s="42"/>
      <c r="C115" s="41"/>
      <c r="D115" s="41"/>
      <c r="E115" s="41"/>
      <c r="F115" s="41"/>
      <c r="G115" s="46"/>
      <c r="H115" s="46"/>
      <c r="I115" s="46"/>
      <c r="J115" s="46"/>
      <c r="K115" s="46"/>
      <c r="L115" s="46"/>
      <c r="M115" s="46"/>
      <c r="N115" s="46"/>
      <c r="O115" s="46"/>
    </row>
    <row r="116" spans="2:15" s="3" customFormat="1" x14ac:dyDescent="0.25">
      <c r="B116" s="42"/>
      <c r="C116" s="41"/>
      <c r="D116" s="41"/>
      <c r="E116" s="41"/>
      <c r="F116" s="41"/>
      <c r="G116" s="46"/>
      <c r="H116" s="46"/>
      <c r="I116" s="46"/>
      <c r="J116" s="46"/>
      <c r="K116" s="46"/>
      <c r="L116" s="46"/>
      <c r="M116" s="46"/>
      <c r="N116" s="46"/>
      <c r="O116" s="46"/>
    </row>
    <row r="117" spans="2:15" s="3" customFormat="1" x14ac:dyDescent="0.25">
      <c r="B117" s="42"/>
      <c r="C117" s="41"/>
      <c r="D117" s="41"/>
      <c r="E117" s="41"/>
      <c r="F117" s="41"/>
      <c r="G117" s="46"/>
      <c r="H117" s="46"/>
      <c r="I117" s="46"/>
      <c r="J117" s="46"/>
      <c r="K117" s="46"/>
      <c r="L117" s="46"/>
      <c r="M117" s="46"/>
      <c r="N117" s="46"/>
      <c r="O117" s="46"/>
    </row>
    <row r="118" spans="2:15" s="3" customFormat="1" x14ac:dyDescent="0.25">
      <c r="B118" s="42"/>
      <c r="C118" s="41"/>
      <c r="D118" s="41"/>
      <c r="E118" s="41"/>
      <c r="F118" s="41"/>
      <c r="G118" s="46"/>
      <c r="H118" s="46"/>
      <c r="I118" s="46"/>
      <c r="J118" s="46"/>
      <c r="K118" s="46"/>
      <c r="L118" s="46"/>
      <c r="M118" s="46"/>
      <c r="N118" s="46"/>
      <c r="O118" s="46"/>
    </row>
    <row r="119" spans="2:15" s="3" customFormat="1" x14ac:dyDescent="0.25">
      <c r="B119" s="43"/>
      <c r="C119" s="41"/>
      <c r="D119" s="41"/>
      <c r="E119" s="41"/>
      <c r="F119" s="41"/>
      <c r="G119" s="46"/>
      <c r="H119" s="46"/>
      <c r="I119" s="46"/>
      <c r="J119" s="46"/>
      <c r="K119" s="46"/>
      <c r="L119" s="46"/>
      <c r="M119" s="46"/>
      <c r="N119" s="46"/>
      <c r="O119" s="46"/>
    </row>
    <row r="120" spans="2:15" s="3" customFormat="1" x14ac:dyDescent="0.25">
      <c r="B120" s="43"/>
      <c r="C120" s="41"/>
      <c r="D120" s="41"/>
      <c r="E120" s="41"/>
      <c r="F120" s="41"/>
      <c r="G120" s="46"/>
      <c r="H120" s="46"/>
      <c r="I120" s="46"/>
      <c r="J120" s="46"/>
      <c r="K120" s="46"/>
      <c r="L120" s="46"/>
      <c r="M120" s="46"/>
      <c r="N120" s="46"/>
      <c r="O120" s="46"/>
    </row>
    <row r="121" spans="2:15" s="3" customFormat="1" x14ac:dyDescent="0.25">
      <c r="B121" s="41"/>
      <c r="C121" s="41"/>
      <c r="D121" s="41"/>
      <c r="E121" s="41"/>
      <c r="F121" s="41"/>
      <c r="G121" s="46"/>
      <c r="H121" s="46"/>
      <c r="I121" s="46"/>
      <c r="J121" s="46"/>
      <c r="K121" s="46"/>
      <c r="L121" s="46"/>
      <c r="M121" s="46"/>
      <c r="N121" s="46"/>
      <c r="O121" s="46"/>
    </row>
    <row r="122" spans="2:15" s="3" customFormat="1" ht="13" x14ac:dyDescent="0.25">
      <c r="B122" s="51" t="s">
        <v>117</v>
      </c>
      <c r="C122" s="41"/>
      <c r="D122" s="41"/>
      <c r="E122" s="41"/>
      <c r="F122" s="41"/>
      <c r="G122" s="46"/>
      <c r="H122" s="46"/>
      <c r="I122" s="46"/>
      <c r="J122" s="46"/>
      <c r="K122" s="46"/>
      <c r="L122" s="46"/>
      <c r="M122" s="46"/>
      <c r="N122" s="46"/>
      <c r="O122" s="46"/>
    </row>
    <row r="123" spans="2:15" s="3" customFormat="1" ht="13" x14ac:dyDescent="0.25">
      <c r="B123" s="51" t="s">
        <v>118</v>
      </c>
      <c r="C123" s="41"/>
      <c r="D123" s="41"/>
      <c r="E123" s="41"/>
      <c r="F123" s="41"/>
      <c r="G123" s="46"/>
      <c r="H123" s="46"/>
      <c r="I123" s="46"/>
      <c r="J123" s="46"/>
      <c r="K123" s="46"/>
      <c r="L123" s="46"/>
      <c r="M123" s="46"/>
      <c r="N123" s="46"/>
      <c r="O123" s="46"/>
    </row>
    <row r="124" spans="2:15" s="3" customFormat="1" ht="13" x14ac:dyDescent="0.25">
      <c r="B124" s="51" t="s">
        <v>119</v>
      </c>
      <c r="C124" s="41"/>
      <c r="D124" s="41"/>
      <c r="E124" s="41"/>
      <c r="F124" s="41"/>
      <c r="G124" s="46"/>
      <c r="H124" s="46"/>
      <c r="I124" s="46"/>
      <c r="J124" s="46"/>
      <c r="K124" s="46"/>
      <c r="L124" s="46"/>
      <c r="M124" s="46"/>
      <c r="N124" s="46"/>
      <c r="O124" s="46"/>
    </row>
    <row r="125" spans="2:15" s="3" customFormat="1" ht="13" x14ac:dyDescent="0.25">
      <c r="B125" s="51" t="s">
        <v>121</v>
      </c>
      <c r="C125" s="41"/>
      <c r="D125" s="41"/>
      <c r="E125" s="41"/>
      <c r="F125" s="41"/>
      <c r="G125" s="46"/>
      <c r="H125" s="46"/>
      <c r="I125" s="46"/>
      <c r="J125" s="46"/>
      <c r="K125" s="46"/>
      <c r="L125" s="46"/>
      <c r="M125" s="46"/>
      <c r="N125" s="46"/>
      <c r="O125" s="46"/>
    </row>
    <row r="126" spans="2:15" s="3" customFormat="1" ht="13" x14ac:dyDescent="0.25">
      <c r="B126" s="52" t="s">
        <v>120</v>
      </c>
      <c r="C126" s="41"/>
      <c r="D126" s="41"/>
      <c r="E126" s="41"/>
      <c r="F126" s="41"/>
      <c r="G126" s="46"/>
      <c r="H126" s="46"/>
      <c r="I126" s="46"/>
      <c r="J126" s="46"/>
      <c r="K126" s="46"/>
      <c r="L126" s="46"/>
      <c r="M126" s="46"/>
      <c r="N126" s="46"/>
      <c r="O126" s="46"/>
    </row>
    <row r="127" spans="2:15" s="3" customFormat="1" ht="13" x14ac:dyDescent="0.25">
      <c r="B127" s="50"/>
      <c r="C127" s="41"/>
      <c r="D127" s="41"/>
      <c r="E127" s="41"/>
      <c r="F127" s="41"/>
      <c r="G127" s="46"/>
      <c r="H127" s="46"/>
      <c r="I127" s="46"/>
      <c r="J127" s="46"/>
      <c r="K127" s="46"/>
      <c r="L127" s="46"/>
      <c r="M127" s="46"/>
      <c r="N127" s="46"/>
      <c r="O127" s="46"/>
    </row>
    <row r="128" spans="2:15" s="3" customFormat="1" ht="13" x14ac:dyDescent="0.25">
      <c r="B128" s="48"/>
      <c r="C128" s="41"/>
      <c r="D128" s="41"/>
      <c r="E128" s="41"/>
      <c r="F128" s="41"/>
      <c r="G128" s="46"/>
      <c r="H128" s="46"/>
      <c r="I128" s="46"/>
      <c r="J128" s="46"/>
      <c r="K128" s="46"/>
      <c r="L128" s="46"/>
      <c r="M128" s="46"/>
      <c r="N128" s="46"/>
      <c r="O128" s="46"/>
    </row>
    <row r="129" spans="2:16" s="3" customFormat="1" ht="13" x14ac:dyDescent="0.25">
      <c r="B129" s="48"/>
      <c r="C129" s="41"/>
      <c r="D129" s="41"/>
      <c r="E129" s="41"/>
      <c r="F129" s="41"/>
      <c r="G129" s="46"/>
      <c r="H129" s="46"/>
      <c r="I129" s="46"/>
      <c r="J129" s="46"/>
      <c r="K129" s="46"/>
      <c r="L129" s="46"/>
      <c r="M129" s="46"/>
      <c r="N129" s="46"/>
      <c r="O129" s="46"/>
    </row>
    <row r="130" spans="2:16" s="3" customFormat="1" x14ac:dyDescent="0.25">
      <c r="B130" s="42"/>
      <c r="C130" s="41"/>
      <c r="D130" s="41"/>
      <c r="E130" s="41"/>
      <c r="F130" s="41"/>
      <c r="G130" s="46"/>
      <c r="H130" s="46"/>
      <c r="I130" s="46"/>
      <c r="J130" s="46"/>
      <c r="K130" s="46"/>
      <c r="L130" s="46"/>
      <c r="M130" s="46"/>
      <c r="N130" s="46"/>
      <c r="O130" s="46"/>
    </row>
    <row r="131" spans="2:16" s="4" customFormat="1" x14ac:dyDescent="0.25">
      <c r="B131" s="42"/>
      <c r="C131" s="41"/>
      <c r="D131" s="41"/>
      <c r="E131" s="41"/>
      <c r="F131" s="41"/>
      <c r="G131" s="46"/>
      <c r="H131" s="46"/>
      <c r="I131" s="46"/>
      <c r="J131" s="46"/>
      <c r="K131" s="46"/>
      <c r="L131" s="46"/>
      <c r="M131" s="46"/>
      <c r="N131" s="46"/>
      <c r="O131" s="46"/>
      <c r="P131" s="3"/>
    </row>
    <row r="132" spans="2:16" s="4" customFormat="1" hidden="1" x14ac:dyDescent="0.25">
      <c r="B132" s="41" t="s">
        <v>27</v>
      </c>
      <c r="C132" s="41"/>
      <c r="D132" s="41"/>
      <c r="E132" s="41"/>
      <c r="F132" s="41"/>
      <c r="G132" s="46"/>
      <c r="H132" s="46"/>
      <c r="I132" s="46"/>
      <c r="J132" s="46"/>
      <c r="K132" s="46"/>
      <c r="L132" s="46"/>
      <c r="M132" s="46"/>
      <c r="N132" s="46"/>
      <c r="O132" s="46"/>
      <c r="P132" s="3"/>
    </row>
    <row r="133" spans="2:16" s="4" customFormat="1" ht="13" hidden="1" x14ac:dyDescent="0.3">
      <c r="B133" s="8" t="s">
        <v>35</v>
      </c>
      <c r="C133" s="41"/>
      <c r="D133" s="41"/>
      <c r="E133" s="41"/>
      <c r="F133" s="41"/>
      <c r="G133" s="46"/>
      <c r="H133" s="46"/>
      <c r="I133" s="46"/>
      <c r="J133" s="46"/>
      <c r="K133" s="46"/>
      <c r="L133" s="46"/>
      <c r="M133" s="46"/>
      <c r="N133" s="46"/>
      <c r="O133" s="46"/>
      <c r="P133" s="3"/>
    </row>
    <row r="134" spans="2:16" s="4" customFormat="1" ht="13" hidden="1" x14ac:dyDescent="0.3">
      <c r="B134" s="8" t="s">
        <v>84</v>
      </c>
      <c r="C134" s="41"/>
      <c r="D134" s="41"/>
      <c r="E134" s="41"/>
      <c r="F134" s="41"/>
      <c r="G134" s="46"/>
      <c r="H134" s="46"/>
      <c r="I134" s="46"/>
      <c r="J134" s="46"/>
      <c r="K134" s="46"/>
      <c r="L134" s="46"/>
      <c r="M134" s="46"/>
      <c r="N134" s="46"/>
      <c r="O134" s="46"/>
      <c r="P134" s="3"/>
    </row>
    <row r="135" spans="2:16" s="4" customFormat="1" ht="13" hidden="1" x14ac:dyDescent="0.3">
      <c r="B135" s="8" t="s">
        <v>28</v>
      </c>
      <c r="C135" s="41"/>
      <c r="D135" s="41"/>
      <c r="E135" s="41"/>
      <c r="F135" s="41"/>
      <c r="G135" s="46"/>
      <c r="H135" s="46"/>
      <c r="I135" s="46"/>
      <c r="J135" s="46"/>
      <c r="K135" s="46"/>
      <c r="L135" s="46"/>
      <c r="M135" s="46"/>
      <c r="N135" s="46"/>
      <c r="O135" s="46"/>
      <c r="P135" s="3"/>
    </row>
    <row r="136" spans="2:16" s="4" customFormat="1" ht="13" hidden="1" x14ac:dyDescent="0.3">
      <c r="B136" s="8" t="s">
        <v>90</v>
      </c>
      <c r="C136" s="41"/>
      <c r="D136" s="41"/>
      <c r="E136" s="41"/>
      <c r="F136" s="41"/>
      <c r="G136" s="46"/>
      <c r="H136" s="46"/>
      <c r="I136" s="46"/>
      <c r="J136" s="46"/>
      <c r="K136" s="46"/>
      <c r="L136" s="46"/>
      <c r="M136" s="46"/>
      <c r="N136" s="46"/>
      <c r="O136" s="46"/>
      <c r="P136" s="3"/>
    </row>
    <row r="137" spans="2:16" s="4" customFormat="1" ht="13" hidden="1" x14ac:dyDescent="0.3">
      <c r="B137" s="8" t="s">
        <v>114</v>
      </c>
      <c r="C137" s="41"/>
      <c r="D137" s="41"/>
      <c r="E137" s="41"/>
      <c r="F137" s="41"/>
      <c r="G137" s="46"/>
      <c r="H137" s="46"/>
      <c r="I137" s="46"/>
      <c r="J137" s="46"/>
      <c r="K137" s="46"/>
      <c r="L137" s="46"/>
      <c r="M137" s="46"/>
      <c r="N137" s="46"/>
      <c r="O137" s="46"/>
      <c r="P137" s="3"/>
    </row>
    <row r="138" spans="2:16" s="4" customFormat="1" ht="13" hidden="1" x14ac:dyDescent="0.3">
      <c r="B138" s="8" t="s">
        <v>92</v>
      </c>
      <c r="C138" s="41"/>
      <c r="D138" s="41"/>
      <c r="E138" s="41"/>
      <c r="F138" s="41"/>
      <c r="G138" s="46"/>
      <c r="H138" s="46"/>
      <c r="I138" s="46"/>
      <c r="J138" s="46"/>
      <c r="K138" s="46"/>
      <c r="L138" s="46"/>
      <c r="M138" s="46"/>
      <c r="N138" s="46"/>
      <c r="O138" s="46"/>
      <c r="P138" s="3"/>
    </row>
    <row r="139" spans="2:16" s="4" customFormat="1" ht="13" hidden="1" x14ac:dyDescent="0.3">
      <c r="B139" s="8" t="s">
        <v>33</v>
      </c>
      <c r="C139" s="41"/>
      <c r="D139" s="41"/>
      <c r="E139" s="41"/>
      <c r="F139" s="41"/>
      <c r="G139" s="46"/>
      <c r="H139" s="46"/>
      <c r="I139" s="46"/>
      <c r="J139" s="46"/>
      <c r="K139" s="46"/>
      <c r="L139" s="46"/>
      <c r="M139" s="46"/>
      <c r="N139" s="46"/>
      <c r="O139" s="46"/>
      <c r="P139" s="3"/>
    </row>
    <row r="140" spans="2:16" s="4" customFormat="1" ht="13" hidden="1" x14ac:dyDescent="0.3">
      <c r="B140" s="8" t="s">
        <v>81</v>
      </c>
      <c r="C140" s="41"/>
      <c r="D140" s="41"/>
      <c r="E140" s="41"/>
      <c r="F140" s="41"/>
      <c r="G140" s="46"/>
      <c r="H140" s="46"/>
      <c r="I140" s="46"/>
      <c r="J140" s="46"/>
      <c r="K140" s="46"/>
      <c r="L140" s="46"/>
      <c r="M140" s="46"/>
      <c r="N140" s="46"/>
      <c r="O140" s="46"/>
      <c r="P140" s="3"/>
    </row>
    <row r="141" spans="2:16" s="4" customFormat="1" ht="13" hidden="1" x14ac:dyDescent="0.3">
      <c r="B141" s="8" t="s">
        <v>85</v>
      </c>
      <c r="C141" s="41"/>
      <c r="D141" s="41"/>
      <c r="E141" s="41"/>
      <c r="F141" s="41"/>
      <c r="G141" s="46"/>
      <c r="H141" s="46"/>
      <c r="I141" s="46"/>
      <c r="J141" s="46"/>
      <c r="K141" s="46"/>
      <c r="L141" s="46"/>
      <c r="M141" s="46"/>
      <c r="N141" s="46"/>
      <c r="O141" s="46"/>
      <c r="P141" s="3"/>
    </row>
    <row r="142" spans="2:16" ht="13" hidden="1" x14ac:dyDescent="0.25">
      <c r="B142" s="45" t="s">
        <v>110</v>
      </c>
      <c r="C142" s="41"/>
      <c r="D142" s="41"/>
      <c r="E142" s="41"/>
      <c r="F142" s="41"/>
      <c r="G142" s="46"/>
      <c r="H142" s="46"/>
      <c r="I142" s="46"/>
      <c r="J142" s="46"/>
      <c r="K142" s="46"/>
      <c r="L142" s="46"/>
      <c r="M142" s="46"/>
      <c r="N142" s="46"/>
      <c r="O142" s="46"/>
      <c r="P142" s="3"/>
    </row>
    <row r="143" spans="2:16" ht="13" hidden="1" x14ac:dyDescent="0.3">
      <c r="B143" s="8" t="s">
        <v>83</v>
      </c>
      <c r="C143" s="41"/>
      <c r="D143" s="41"/>
      <c r="E143" s="41"/>
      <c r="F143" s="41"/>
      <c r="G143" s="46"/>
      <c r="H143" s="46"/>
      <c r="I143" s="46"/>
      <c r="J143" s="46"/>
      <c r="K143" s="46"/>
      <c r="L143" s="46"/>
      <c r="M143" s="46"/>
      <c r="N143" s="46"/>
      <c r="O143" s="46"/>
      <c r="P143" s="3"/>
    </row>
    <row r="144" spans="2:16" ht="13" hidden="1" x14ac:dyDescent="0.3">
      <c r="B144" s="8" t="s">
        <v>88</v>
      </c>
      <c r="C144" s="41"/>
      <c r="D144" s="41"/>
      <c r="E144" s="41"/>
      <c r="F144" s="41"/>
      <c r="G144" s="46"/>
      <c r="H144" s="46"/>
      <c r="I144" s="46"/>
      <c r="J144" s="46"/>
      <c r="K144" s="46"/>
      <c r="L144" s="46"/>
      <c r="M144" s="46"/>
      <c r="N144" s="46"/>
      <c r="O144" s="46"/>
      <c r="P144" s="3"/>
    </row>
    <row r="145" spans="2:16" ht="13" hidden="1" x14ac:dyDescent="0.3">
      <c r="B145" s="8" t="s">
        <v>91</v>
      </c>
      <c r="C145" s="41"/>
      <c r="D145" s="41"/>
      <c r="E145" s="41"/>
      <c r="F145" s="41"/>
      <c r="G145" s="46"/>
      <c r="H145" s="46"/>
      <c r="I145" s="46"/>
      <c r="J145" s="46"/>
      <c r="K145" s="46"/>
      <c r="L145" s="46"/>
      <c r="M145" s="46"/>
      <c r="N145" s="46"/>
      <c r="O145" s="46"/>
      <c r="P145" s="3"/>
    </row>
    <row r="146" spans="2:16" ht="13" hidden="1" x14ac:dyDescent="0.3">
      <c r="B146" s="8" t="s">
        <v>89</v>
      </c>
      <c r="C146" s="41"/>
      <c r="D146" s="41"/>
      <c r="E146" s="41"/>
      <c r="F146" s="41"/>
      <c r="G146" s="46"/>
      <c r="H146" s="46"/>
      <c r="I146" s="46"/>
      <c r="J146" s="46"/>
      <c r="K146" s="46"/>
      <c r="L146" s="46"/>
      <c r="M146" s="46"/>
      <c r="N146" s="46"/>
      <c r="O146" s="46"/>
      <c r="P146" s="3"/>
    </row>
    <row r="147" spans="2:16" ht="13" hidden="1" x14ac:dyDescent="0.3">
      <c r="B147" s="8" t="s">
        <v>86</v>
      </c>
      <c r="C147" s="41"/>
      <c r="D147" s="41"/>
      <c r="E147" s="41"/>
      <c r="F147" s="41"/>
      <c r="G147" s="46"/>
      <c r="H147" s="46"/>
      <c r="I147" s="46"/>
      <c r="J147" s="46"/>
      <c r="K147" s="46"/>
      <c r="L147" s="46"/>
      <c r="M147" s="46"/>
      <c r="N147" s="46"/>
      <c r="O147" s="46"/>
      <c r="P147" s="3"/>
    </row>
    <row r="148" spans="2:16" ht="13" hidden="1" x14ac:dyDescent="0.3">
      <c r="B148" s="8" t="s">
        <v>79</v>
      </c>
      <c r="C148" s="41"/>
      <c r="D148" s="41"/>
      <c r="E148" s="41"/>
      <c r="F148" s="41"/>
      <c r="G148" s="46"/>
      <c r="H148" s="46"/>
      <c r="I148" s="46"/>
      <c r="J148" s="46"/>
      <c r="K148" s="46"/>
      <c r="L148" s="46"/>
      <c r="M148" s="46"/>
      <c r="N148" s="46"/>
      <c r="O148" s="46"/>
      <c r="P148" s="3"/>
    </row>
    <row r="149" spans="2:16" ht="13" hidden="1" x14ac:dyDescent="0.3">
      <c r="B149" s="8" t="s">
        <v>87</v>
      </c>
      <c r="C149" s="41"/>
      <c r="D149" s="41"/>
      <c r="E149" s="41"/>
      <c r="F149" s="41"/>
      <c r="G149" s="46"/>
      <c r="H149" s="46"/>
      <c r="I149" s="46"/>
      <c r="J149" s="46"/>
      <c r="K149" s="46"/>
      <c r="L149" s="46"/>
      <c r="M149" s="46"/>
      <c r="N149" s="46"/>
      <c r="O149" s="46"/>
      <c r="P149" s="3"/>
    </row>
    <row r="150" spans="2:16" ht="13" hidden="1" x14ac:dyDescent="0.3">
      <c r="B150" s="8" t="s">
        <v>80</v>
      </c>
      <c r="C150" s="41"/>
      <c r="D150" s="41"/>
      <c r="E150" s="41"/>
      <c r="F150" s="41"/>
      <c r="G150" s="46"/>
      <c r="H150" s="46"/>
      <c r="I150" s="46"/>
      <c r="J150" s="46"/>
      <c r="K150" s="46"/>
      <c r="L150" s="46"/>
      <c r="M150" s="46"/>
      <c r="N150" s="46"/>
      <c r="O150" s="46"/>
      <c r="P150" s="3"/>
    </row>
    <row r="151" spans="2:16" ht="13" hidden="1" x14ac:dyDescent="0.3">
      <c r="B151" s="8" t="s">
        <v>82</v>
      </c>
      <c r="C151" s="41"/>
      <c r="D151" s="41"/>
      <c r="E151" s="41"/>
      <c r="F151" s="41"/>
      <c r="G151" s="46"/>
      <c r="H151" s="46"/>
      <c r="I151" s="46"/>
      <c r="J151" s="46"/>
      <c r="K151" s="46"/>
      <c r="L151" s="46"/>
      <c r="M151" s="46"/>
      <c r="N151" s="46"/>
      <c r="O151" s="46"/>
      <c r="P151" s="3"/>
    </row>
    <row r="152" spans="2:16" ht="13" hidden="1" x14ac:dyDescent="0.3">
      <c r="B152" s="8" t="s">
        <v>31</v>
      </c>
      <c r="C152" s="41"/>
      <c r="D152" s="41"/>
      <c r="E152" s="41"/>
      <c r="F152" s="41"/>
      <c r="G152" s="46"/>
      <c r="H152" s="46"/>
      <c r="I152" s="46"/>
      <c r="J152" s="46"/>
      <c r="K152" s="46"/>
      <c r="L152" s="46"/>
      <c r="M152" s="46"/>
      <c r="N152" s="46"/>
      <c r="O152" s="46"/>
      <c r="P152" s="3"/>
    </row>
    <row r="153" spans="2:16" ht="13" hidden="1" x14ac:dyDescent="0.3">
      <c r="B153" s="8" t="s">
        <v>34</v>
      </c>
      <c r="C153" s="41"/>
      <c r="D153" s="41"/>
      <c r="E153" s="41"/>
      <c r="F153" s="41"/>
      <c r="G153" s="46"/>
      <c r="H153" s="46"/>
      <c r="I153" s="46"/>
      <c r="J153" s="46"/>
      <c r="K153" s="46"/>
      <c r="L153" s="46"/>
      <c r="M153" s="46"/>
      <c r="N153" s="46"/>
      <c r="O153" s="46"/>
      <c r="P153" s="3"/>
    </row>
    <row r="154" spans="2:16" ht="13" hidden="1" x14ac:dyDescent="0.3">
      <c r="B154" s="8" t="s">
        <v>30</v>
      </c>
      <c r="C154" s="41"/>
      <c r="D154" s="41"/>
      <c r="E154" s="41"/>
      <c r="F154" s="41"/>
      <c r="G154" s="46"/>
      <c r="H154" s="46"/>
      <c r="I154" s="46"/>
      <c r="J154" s="46"/>
      <c r="K154" s="46"/>
      <c r="L154" s="46"/>
      <c r="M154" s="46"/>
      <c r="N154" s="46"/>
      <c r="O154" s="46"/>
      <c r="P154" s="3"/>
    </row>
    <row r="155" spans="2:16" ht="13" hidden="1" x14ac:dyDescent="0.3">
      <c r="B155" s="8" t="s">
        <v>32</v>
      </c>
      <c r="C155" s="41"/>
      <c r="D155" s="41"/>
      <c r="E155" s="41"/>
      <c r="F155" s="41"/>
      <c r="G155" s="46"/>
      <c r="H155" s="46"/>
      <c r="I155" s="46"/>
      <c r="J155" s="46"/>
      <c r="K155" s="46"/>
      <c r="L155" s="46"/>
      <c r="M155" s="46"/>
      <c r="N155" s="46"/>
      <c r="O155" s="46"/>
      <c r="P155" s="3"/>
    </row>
    <row r="156" spans="2:16" ht="13" hidden="1" x14ac:dyDescent="0.3">
      <c r="B156" s="8" t="s">
        <v>65</v>
      </c>
      <c r="C156" s="41"/>
      <c r="D156" s="41"/>
      <c r="E156" s="41"/>
      <c r="F156" s="41"/>
      <c r="G156" s="46"/>
      <c r="H156" s="46"/>
      <c r="I156" s="46"/>
      <c r="J156" s="46"/>
      <c r="K156" s="46"/>
      <c r="L156" s="46"/>
      <c r="M156" s="46"/>
      <c r="N156" s="46"/>
      <c r="O156" s="46"/>
      <c r="P156" s="3"/>
    </row>
    <row r="157" spans="2:16" ht="13" hidden="1" x14ac:dyDescent="0.3">
      <c r="B157" s="8" t="s">
        <v>64</v>
      </c>
      <c r="C157" s="41"/>
      <c r="D157" s="41"/>
      <c r="E157" s="41"/>
      <c r="F157" s="41"/>
      <c r="G157" s="46"/>
      <c r="H157" s="46"/>
      <c r="I157" s="46"/>
      <c r="J157" s="46"/>
      <c r="K157" s="46"/>
      <c r="L157" s="46"/>
      <c r="M157" s="46"/>
      <c r="N157" s="46"/>
      <c r="O157" s="46"/>
      <c r="P157" s="3"/>
    </row>
    <row r="158" spans="2:16" ht="13" hidden="1" x14ac:dyDescent="0.3">
      <c r="B158" s="8" t="s">
        <v>29</v>
      </c>
      <c r="C158" s="41"/>
      <c r="D158" s="41"/>
      <c r="E158" s="41"/>
      <c r="F158" s="41"/>
      <c r="G158" s="46"/>
      <c r="H158" s="46"/>
      <c r="I158" s="46"/>
      <c r="J158" s="46"/>
      <c r="K158" s="46"/>
      <c r="L158" s="46"/>
      <c r="M158" s="46"/>
      <c r="N158" s="46"/>
      <c r="O158" s="46"/>
      <c r="P158" s="3"/>
    </row>
    <row r="159" spans="2:16" ht="13" hidden="1" x14ac:dyDescent="0.3">
      <c r="B159" s="8" t="s">
        <v>63</v>
      </c>
      <c r="C159" s="41"/>
      <c r="D159" s="41"/>
      <c r="E159" s="41"/>
      <c r="F159" s="41"/>
      <c r="G159" s="46"/>
      <c r="H159" s="46"/>
      <c r="I159" s="46"/>
      <c r="J159" s="46"/>
      <c r="K159" s="46"/>
      <c r="L159" s="46"/>
      <c r="M159" s="46"/>
      <c r="N159" s="46"/>
      <c r="O159" s="46"/>
      <c r="P159" s="3"/>
    </row>
    <row r="160" spans="2:16" x14ac:dyDescent="0.25">
      <c r="B160" s="41"/>
      <c r="C160" s="41"/>
      <c r="D160" s="41"/>
      <c r="E160" s="41"/>
      <c r="F160" s="41"/>
      <c r="G160" s="46"/>
      <c r="H160" s="46"/>
      <c r="I160" s="46"/>
      <c r="J160" s="46"/>
      <c r="K160" s="46"/>
      <c r="L160" s="46"/>
      <c r="M160" s="46"/>
      <c r="N160" s="46"/>
      <c r="O160" s="46"/>
      <c r="P160" s="3"/>
    </row>
    <row r="161" spans="2:16" x14ac:dyDescent="0.25">
      <c r="B161" s="41"/>
      <c r="C161" s="41"/>
      <c r="D161" s="41"/>
      <c r="E161" s="41"/>
      <c r="F161" s="41"/>
      <c r="G161" s="46"/>
      <c r="H161" s="46"/>
      <c r="I161" s="46"/>
      <c r="J161" s="46"/>
      <c r="K161" s="46"/>
      <c r="L161" s="46"/>
      <c r="M161" s="46"/>
      <c r="N161" s="46"/>
      <c r="O161" s="46"/>
      <c r="P161" s="3"/>
    </row>
    <row r="162" spans="2:16" x14ac:dyDescent="0.25">
      <c r="B162" s="41"/>
      <c r="C162" s="41"/>
      <c r="D162" s="41"/>
      <c r="E162" s="41"/>
      <c r="F162" s="41"/>
      <c r="G162" s="46"/>
      <c r="H162" s="46"/>
      <c r="I162" s="46"/>
      <c r="J162" s="46"/>
      <c r="K162" s="46"/>
      <c r="L162" s="46"/>
      <c r="M162" s="46"/>
      <c r="N162" s="46"/>
      <c r="O162" s="46"/>
      <c r="P162" s="3"/>
    </row>
    <row r="163" spans="2:16" hidden="1" x14ac:dyDescent="0.25">
      <c r="B163" s="41" t="s">
        <v>111</v>
      </c>
      <c r="C163" s="41"/>
      <c r="D163" s="41"/>
      <c r="E163" s="41"/>
      <c r="F163" s="41"/>
      <c r="G163" s="46"/>
      <c r="H163" s="46"/>
      <c r="I163" s="46"/>
      <c r="J163" s="46"/>
      <c r="K163" s="46"/>
      <c r="L163" s="46"/>
      <c r="M163" s="46"/>
      <c r="N163" s="46"/>
      <c r="O163" s="46"/>
      <c r="P163" s="3"/>
    </row>
    <row r="164" spans="2:16" ht="13" hidden="1" x14ac:dyDescent="0.3">
      <c r="B164" s="8" t="s">
        <v>45</v>
      </c>
      <c r="C164" s="41"/>
      <c r="D164" s="41"/>
      <c r="E164" s="41"/>
      <c r="F164" s="41"/>
      <c r="G164" s="46"/>
      <c r="H164" s="46"/>
      <c r="I164" s="46"/>
      <c r="J164" s="46"/>
      <c r="K164" s="46"/>
      <c r="L164" s="46"/>
      <c r="M164" s="46"/>
      <c r="N164" s="46"/>
      <c r="O164" s="46"/>
    </row>
    <row r="165" spans="2:16" ht="13" hidden="1" x14ac:dyDescent="0.3">
      <c r="B165" s="8" t="s">
        <v>56</v>
      </c>
      <c r="C165" s="41"/>
      <c r="D165" s="41"/>
      <c r="E165" s="41"/>
      <c r="F165" s="41"/>
      <c r="G165" s="46"/>
      <c r="H165" s="46"/>
      <c r="I165" s="46"/>
      <c r="J165" s="46"/>
      <c r="K165" s="46"/>
      <c r="L165" s="46"/>
      <c r="M165" s="46"/>
      <c r="N165" s="46"/>
      <c r="O165" s="46"/>
    </row>
    <row r="166" spans="2:16" x14ac:dyDescent="0.25">
      <c r="B166" s="46"/>
      <c r="C166" s="41"/>
      <c r="D166" s="41"/>
      <c r="E166" s="41"/>
      <c r="F166" s="41"/>
      <c r="G166" s="46"/>
      <c r="H166" s="46"/>
      <c r="I166" s="46"/>
      <c r="J166" s="46"/>
      <c r="K166" s="46"/>
      <c r="L166" s="46"/>
      <c r="M166" s="46"/>
      <c r="N166" s="46"/>
      <c r="O166" s="46"/>
    </row>
    <row r="167" spans="2:16" x14ac:dyDescent="0.25">
      <c r="B167" s="49"/>
      <c r="C167" s="41"/>
      <c r="D167" s="41"/>
      <c r="E167" s="41"/>
      <c r="F167" s="41"/>
      <c r="G167" s="46"/>
      <c r="H167" s="46"/>
      <c r="I167" s="46"/>
      <c r="J167" s="46"/>
      <c r="K167" s="46"/>
      <c r="L167" s="46"/>
      <c r="M167" s="46"/>
      <c r="N167" s="46"/>
      <c r="O167" s="46"/>
    </row>
    <row r="168" spans="2:16" x14ac:dyDescent="0.25">
      <c r="B168" s="49"/>
      <c r="C168" s="41"/>
      <c r="D168" s="41"/>
      <c r="E168" s="41"/>
      <c r="F168" s="41"/>
      <c r="G168" s="46"/>
      <c r="H168" s="46"/>
      <c r="I168" s="46"/>
      <c r="J168" s="46"/>
      <c r="K168" s="46"/>
      <c r="L168" s="46"/>
      <c r="M168" s="46"/>
      <c r="N168" s="46"/>
      <c r="O168" s="46"/>
    </row>
    <row r="169" spans="2:16" x14ac:dyDescent="0.25">
      <c r="B169" s="49"/>
      <c r="C169" s="41"/>
      <c r="D169" s="41"/>
      <c r="E169" s="41"/>
      <c r="F169" s="41"/>
      <c r="G169" s="46"/>
      <c r="H169" s="46"/>
      <c r="I169" s="46"/>
      <c r="J169" s="46"/>
      <c r="K169" s="46"/>
      <c r="L169" s="46"/>
      <c r="M169" s="46"/>
      <c r="N169" s="46"/>
      <c r="O169" s="46"/>
    </row>
    <row r="170" spans="2:16" x14ac:dyDescent="0.25">
      <c r="B170" s="49"/>
      <c r="C170" s="41"/>
      <c r="D170" s="41"/>
      <c r="E170" s="41"/>
      <c r="F170" s="41"/>
      <c r="G170" s="46"/>
      <c r="H170" s="46"/>
      <c r="I170" s="46"/>
      <c r="J170" s="46"/>
      <c r="K170" s="46"/>
      <c r="L170" s="46"/>
      <c r="M170" s="46"/>
      <c r="N170" s="46"/>
      <c r="O170" s="46"/>
    </row>
    <row r="171" spans="2:16" x14ac:dyDescent="0.25">
      <c r="B171" s="49"/>
      <c r="C171" s="41"/>
      <c r="D171" s="41"/>
      <c r="E171" s="41"/>
      <c r="F171" s="41"/>
      <c r="G171" s="46"/>
      <c r="H171" s="46"/>
      <c r="I171" s="46"/>
      <c r="J171" s="46"/>
      <c r="K171" s="46"/>
      <c r="L171" s="46"/>
      <c r="M171" s="46"/>
      <c r="N171" s="46"/>
      <c r="O171" s="46"/>
    </row>
    <row r="172" spans="2:16" s="3" customFormat="1" hidden="1" x14ac:dyDescent="0.25">
      <c r="B172" s="42" t="s">
        <v>116</v>
      </c>
      <c r="C172" s="41"/>
      <c r="D172" s="41"/>
      <c r="E172" s="41"/>
      <c r="F172" s="41"/>
      <c r="G172" s="41"/>
      <c r="H172" s="41"/>
      <c r="I172" s="41"/>
      <c r="J172" s="41"/>
      <c r="K172" s="41"/>
      <c r="L172" s="41"/>
      <c r="M172" s="41"/>
      <c r="N172" s="41"/>
      <c r="O172" s="41"/>
    </row>
    <row r="173" spans="2:16" s="3" customFormat="1" hidden="1" x14ac:dyDescent="0.25">
      <c r="B173" s="43" t="s">
        <v>115</v>
      </c>
      <c r="C173" s="41"/>
      <c r="D173" s="41"/>
      <c r="E173" s="41"/>
      <c r="F173" s="41"/>
      <c r="G173" s="41"/>
      <c r="H173" s="41"/>
      <c r="I173" s="41"/>
      <c r="J173" s="41"/>
      <c r="K173" s="41"/>
      <c r="L173" s="41"/>
      <c r="M173" s="41"/>
      <c r="N173" s="41"/>
      <c r="O173" s="41"/>
    </row>
    <row r="174" spans="2:16" s="3" customFormat="1" ht="39" hidden="1" x14ac:dyDescent="0.25">
      <c r="B174" s="44" t="s">
        <v>53</v>
      </c>
    </row>
    <row r="175" spans="2:16" s="3" customFormat="1" ht="39" hidden="1" x14ac:dyDescent="0.25">
      <c r="B175" s="44" t="s">
        <v>105</v>
      </c>
    </row>
    <row r="176" spans="2:16" s="3" customFormat="1" ht="39" hidden="1" x14ac:dyDescent="0.25">
      <c r="B176" s="44" t="s">
        <v>106</v>
      </c>
    </row>
    <row r="177" spans="2:15" s="3" customFormat="1" ht="65" hidden="1" x14ac:dyDescent="0.25">
      <c r="B177" s="44" t="s">
        <v>107</v>
      </c>
    </row>
    <row r="178" spans="2:15" s="3" customFormat="1" ht="52" hidden="1" x14ac:dyDescent="0.25">
      <c r="B178" s="44" t="s">
        <v>108</v>
      </c>
    </row>
    <row r="179" spans="2:15" s="3" customFormat="1" ht="39" hidden="1" x14ac:dyDescent="0.25">
      <c r="B179" s="44" t="s">
        <v>109</v>
      </c>
    </row>
    <row r="180" spans="2:15" s="3" customFormat="1" ht="26" hidden="1" x14ac:dyDescent="0.25">
      <c r="B180" s="44" t="s">
        <v>93</v>
      </c>
    </row>
    <row r="181" spans="2:15" s="3" customFormat="1" ht="13" hidden="1" x14ac:dyDescent="0.25">
      <c r="B181" s="44" t="s">
        <v>66</v>
      </c>
    </row>
    <row r="182" spans="2:15" x14ac:dyDescent="0.25">
      <c r="C182" s="4"/>
      <c r="D182" s="4"/>
      <c r="E182" s="4"/>
      <c r="F182" s="4"/>
      <c r="G182" s="4"/>
      <c r="H182" s="4"/>
      <c r="I182" s="4"/>
      <c r="J182" s="4"/>
      <c r="K182" s="4"/>
      <c r="L182" s="4"/>
      <c r="M182" s="4"/>
      <c r="N182" s="4"/>
      <c r="O182" s="4"/>
    </row>
  </sheetData>
  <mergeCells count="65">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 ref="B23:P23"/>
    <mergeCell ref="C12:P12"/>
    <mergeCell ref="B13:P13"/>
    <mergeCell ref="C14:P14"/>
    <mergeCell ref="B15:P15"/>
    <mergeCell ref="C16:P16"/>
    <mergeCell ref="B17:P17"/>
    <mergeCell ref="C18:P18"/>
    <mergeCell ref="B19:P19"/>
    <mergeCell ref="B20:P20"/>
    <mergeCell ref="B21:P21"/>
    <mergeCell ref="C22:P22"/>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35:P35"/>
    <mergeCell ref="C36:P36"/>
    <mergeCell ref="B38:P38"/>
    <mergeCell ref="C39:G39"/>
    <mergeCell ref="H39:L39"/>
    <mergeCell ref="M39:P39"/>
    <mergeCell ref="B43:P43"/>
    <mergeCell ref="B45:B46"/>
    <mergeCell ref="B48:P48"/>
    <mergeCell ref="C40:G40"/>
    <mergeCell ref="H40:L40"/>
    <mergeCell ref="M40:P40"/>
    <mergeCell ref="C41:G41"/>
    <mergeCell ref="H41:L41"/>
    <mergeCell ref="M41:P41"/>
    <mergeCell ref="C70:P70"/>
    <mergeCell ref="C71:P71"/>
    <mergeCell ref="B49:P64"/>
    <mergeCell ref="A65:Q65"/>
    <mergeCell ref="B66:B69"/>
    <mergeCell ref="C66:P66"/>
    <mergeCell ref="C67:P67"/>
    <mergeCell ref="C68:P68"/>
    <mergeCell ref="C69:P69"/>
  </mergeCells>
  <conditionalFormatting sqref="I46">
    <cfRule type="cellIs" dxfId="110" priority="19" stopIfTrue="1" operator="greaterThanOrEqual">
      <formula>0.05</formula>
    </cfRule>
    <cfRule type="cellIs" dxfId="109" priority="21" stopIfTrue="1" operator="between">
      <formula>0</formula>
      <formula>0.02</formula>
    </cfRule>
    <cfRule type="cellIs" dxfId="108" priority="22" stopIfTrue="1" operator="between">
      <formula>0.021</formula>
      <formula>0.0499</formula>
    </cfRule>
  </conditionalFormatting>
  <conditionalFormatting sqref="O46:P46">
    <cfRule type="cellIs" dxfId="107" priority="1" stopIfTrue="1" operator="greaterThanOrEqual">
      <formula>0.05</formula>
    </cfRule>
    <cfRule type="cellIs" dxfId="106" priority="2" stopIfTrue="1" operator="between">
      <formula>0</formula>
      <formula>0.02</formula>
    </cfRule>
    <cfRule type="cellIs" dxfId="105" priority="3" stopIfTrue="1" operator="between">
      <formula>0.021</formula>
      <formula>0.0499</formula>
    </cfRule>
  </conditionalFormatting>
  <dataValidations count="6">
    <dataValidation type="list" allowBlank="1" showInputMessage="1" showErrorMessage="1" sqref="C71:P71">
      <formula1>$B$164:$B$165</formula1>
    </dataValidation>
    <dataValidation type="list" allowBlank="1" showInputMessage="1" showErrorMessage="1" sqref="C12:P12">
      <formula1>$B$133:$B$159</formula1>
    </dataValidation>
    <dataValidation type="list" allowBlank="1" showInputMessage="1" showErrorMessage="1" sqref="C10:I10">
      <formula1>"2022,2023,2024,2025,2026,2027"</formula1>
    </dataValidation>
    <dataValidation type="list" allowBlank="1" showInputMessage="1" showErrorMessage="1" sqref="N10:P10">
      <formula1>"Economicos,Eficiencia,Eficacia, Efectividad,Calidad"</formula1>
    </dataValidation>
    <dataValidation type="list" allowBlank="1" showInputMessage="1" showErrorMessage="1" sqref="C32:P32 C34:P34 C36:P36">
      <formula1>$Q$96:$Q$101</formula1>
    </dataValidation>
    <dataValidation type="list" allowBlank="1" showInputMessage="1" showErrorMessage="1" sqref="C18:P18">
      <formula1>$B$122:$B$126</formula1>
    </dataValidation>
  </dataValidations>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U69"/>
  <sheetViews>
    <sheetView topLeftCell="A10" workbookViewId="0">
      <selection activeCell="I12" sqref="I12:J13"/>
    </sheetView>
  </sheetViews>
  <sheetFormatPr baseColWidth="10" defaultRowHeight="12.5" x14ac:dyDescent="0.25"/>
  <cols>
    <col min="1" max="1" width="27.1796875" style="75" customWidth="1"/>
    <col min="2" max="2" width="27.1796875" customWidth="1"/>
    <col min="3" max="3" width="28.453125" customWidth="1"/>
    <col min="4" max="4" width="12.7265625" customWidth="1"/>
    <col min="5" max="5" width="24.1796875" style="76" customWidth="1"/>
    <col min="6" max="8" width="18.1796875" customWidth="1"/>
    <col min="9" max="9" width="27.26953125" customWidth="1"/>
    <col min="10" max="10" width="41.81640625" customWidth="1"/>
    <col min="257" max="258" width="27.1796875" customWidth="1"/>
    <col min="259" max="259" width="28.453125" customWidth="1"/>
    <col min="260" max="260" width="12.7265625" customWidth="1"/>
    <col min="261" max="261" width="24.1796875" customWidth="1"/>
    <col min="262" max="264" width="18.1796875" customWidth="1"/>
    <col min="265" max="265" width="27.26953125" customWidth="1"/>
    <col min="266" max="266" width="41.81640625" customWidth="1"/>
    <col min="513" max="514" width="27.1796875" customWidth="1"/>
    <col min="515" max="515" width="28.453125" customWidth="1"/>
    <col min="516" max="516" width="12.7265625" customWidth="1"/>
    <col min="517" max="517" width="24.1796875" customWidth="1"/>
    <col min="518" max="520" width="18.1796875" customWidth="1"/>
    <col min="521" max="521" width="27.26953125" customWidth="1"/>
    <col min="522" max="522" width="41.81640625" customWidth="1"/>
    <col min="769" max="770" width="27.1796875" customWidth="1"/>
    <col min="771" max="771" width="28.453125" customWidth="1"/>
    <col min="772" max="772" width="12.7265625" customWidth="1"/>
    <col min="773" max="773" width="24.1796875" customWidth="1"/>
    <col min="774" max="776" width="18.1796875" customWidth="1"/>
    <col min="777" max="777" width="27.26953125" customWidth="1"/>
    <col min="778" max="778" width="41.81640625" customWidth="1"/>
    <col min="1025" max="1026" width="27.1796875" customWidth="1"/>
    <col min="1027" max="1027" width="28.453125" customWidth="1"/>
    <col min="1028" max="1028" width="12.7265625" customWidth="1"/>
    <col min="1029" max="1029" width="24.1796875" customWidth="1"/>
    <col min="1030" max="1032" width="18.1796875" customWidth="1"/>
    <col min="1033" max="1033" width="27.26953125" customWidth="1"/>
    <col min="1034" max="1034" width="41.81640625" customWidth="1"/>
    <col min="1281" max="1282" width="27.1796875" customWidth="1"/>
    <col min="1283" max="1283" width="28.453125" customWidth="1"/>
    <col min="1284" max="1284" width="12.7265625" customWidth="1"/>
    <col min="1285" max="1285" width="24.1796875" customWidth="1"/>
    <col min="1286" max="1288" width="18.1796875" customWidth="1"/>
    <col min="1289" max="1289" width="27.26953125" customWidth="1"/>
    <col min="1290" max="1290" width="41.81640625" customWidth="1"/>
    <col min="1537" max="1538" width="27.1796875" customWidth="1"/>
    <col min="1539" max="1539" width="28.453125" customWidth="1"/>
    <col min="1540" max="1540" width="12.7265625" customWidth="1"/>
    <col min="1541" max="1541" width="24.1796875" customWidth="1"/>
    <col min="1542" max="1544" width="18.1796875" customWidth="1"/>
    <col min="1545" max="1545" width="27.26953125" customWidth="1"/>
    <col min="1546" max="1546" width="41.81640625" customWidth="1"/>
    <col min="1793" max="1794" width="27.1796875" customWidth="1"/>
    <col min="1795" max="1795" width="28.453125" customWidth="1"/>
    <col min="1796" max="1796" width="12.7265625" customWidth="1"/>
    <col min="1797" max="1797" width="24.1796875" customWidth="1"/>
    <col min="1798" max="1800" width="18.1796875" customWidth="1"/>
    <col min="1801" max="1801" width="27.26953125" customWidth="1"/>
    <col min="1802" max="1802" width="41.81640625" customWidth="1"/>
    <col min="2049" max="2050" width="27.1796875" customWidth="1"/>
    <col min="2051" max="2051" width="28.453125" customWidth="1"/>
    <col min="2052" max="2052" width="12.7265625" customWidth="1"/>
    <col min="2053" max="2053" width="24.1796875" customWidth="1"/>
    <col min="2054" max="2056" width="18.1796875" customWidth="1"/>
    <col min="2057" max="2057" width="27.26953125" customWidth="1"/>
    <col min="2058" max="2058" width="41.81640625" customWidth="1"/>
    <col min="2305" max="2306" width="27.1796875" customWidth="1"/>
    <col min="2307" max="2307" width="28.453125" customWidth="1"/>
    <col min="2308" max="2308" width="12.7265625" customWidth="1"/>
    <col min="2309" max="2309" width="24.1796875" customWidth="1"/>
    <col min="2310" max="2312" width="18.1796875" customWidth="1"/>
    <col min="2313" max="2313" width="27.26953125" customWidth="1"/>
    <col min="2314" max="2314" width="41.81640625" customWidth="1"/>
    <col min="2561" max="2562" width="27.1796875" customWidth="1"/>
    <col min="2563" max="2563" width="28.453125" customWidth="1"/>
    <col min="2564" max="2564" width="12.7265625" customWidth="1"/>
    <col min="2565" max="2565" width="24.1796875" customWidth="1"/>
    <col min="2566" max="2568" width="18.1796875" customWidth="1"/>
    <col min="2569" max="2569" width="27.26953125" customWidth="1"/>
    <col min="2570" max="2570" width="41.81640625" customWidth="1"/>
    <col min="2817" max="2818" width="27.1796875" customWidth="1"/>
    <col min="2819" max="2819" width="28.453125" customWidth="1"/>
    <col min="2820" max="2820" width="12.7265625" customWidth="1"/>
    <col min="2821" max="2821" width="24.1796875" customWidth="1"/>
    <col min="2822" max="2824" width="18.1796875" customWidth="1"/>
    <col min="2825" max="2825" width="27.26953125" customWidth="1"/>
    <col min="2826" max="2826" width="41.81640625" customWidth="1"/>
    <col min="3073" max="3074" width="27.1796875" customWidth="1"/>
    <col min="3075" max="3075" width="28.453125" customWidth="1"/>
    <col min="3076" max="3076" width="12.7265625" customWidth="1"/>
    <col min="3077" max="3077" width="24.1796875" customWidth="1"/>
    <col min="3078" max="3080" width="18.1796875" customWidth="1"/>
    <col min="3081" max="3081" width="27.26953125" customWidth="1"/>
    <col min="3082" max="3082" width="41.81640625" customWidth="1"/>
    <col min="3329" max="3330" width="27.1796875" customWidth="1"/>
    <col min="3331" max="3331" width="28.453125" customWidth="1"/>
    <col min="3332" max="3332" width="12.7265625" customWidth="1"/>
    <col min="3333" max="3333" width="24.1796875" customWidth="1"/>
    <col min="3334" max="3336" width="18.1796875" customWidth="1"/>
    <col min="3337" max="3337" width="27.26953125" customWidth="1"/>
    <col min="3338" max="3338" width="41.81640625" customWidth="1"/>
    <col min="3585" max="3586" width="27.1796875" customWidth="1"/>
    <col min="3587" max="3587" width="28.453125" customWidth="1"/>
    <col min="3588" max="3588" width="12.7265625" customWidth="1"/>
    <col min="3589" max="3589" width="24.1796875" customWidth="1"/>
    <col min="3590" max="3592" width="18.1796875" customWidth="1"/>
    <col min="3593" max="3593" width="27.26953125" customWidth="1"/>
    <col min="3594" max="3594" width="41.81640625" customWidth="1"/>
    <col min="3841" max="3842" width="27.1796875" customWidth="1"/>
    <col min="3843" max="3843" width="28.453125" customWidth="1"/>
    <col min="3844" max="3844" width="12.7265625" customWidth="1"/>
    <col min="3845" max="3845" width="24.1796875" customWidth="1"/>
    <col min="3846" max="3848" width="18.1796875" customWidth="1"/>
    <col min="3849" max="3849" width="27.26953125" customWidth="1"/>
    <col min="3850" max="3850" width="41.81640625" customWidth="1"/>
    <col min="4097" max="4098" width="27.1796875" customWidth="1"/>
    <col min="4099" max="4099" width="28.453125" customWidth="1"/>
    <col min="4100" max="4100" width="12.7265625" customWidth="1"/>
    <col min="4101" max="4101" width="24.1796875" customWidth="1"/>
    <col min="4102" max="4104" width="18.1796875" customWidth="1"/>
    <col min="4105" max="4105" width="27.26953125" customWidth="1"/>
    <col min="4106" max="4106" width="41.81640625" customWidth="1"/>
    <col min="4353" max="4354" width="27.1796875" customWidth="1"/>
    <col min="4355" max="4355" width="28.453125" customWidth="1"/>
    <col min="4356" max="4356" width="12.7265625" customWidth="1"/>
    <col min="4357" max="4357" width="24.1796875" customWidth="1"/>
    <col min="4358" max="4360" width="18.1796875" customWidth="1"/>
    <col min="4361" max="4361" width="27.26953125" customWidth="1"/>
    <col min="4362" max="4362" width="41.81640625" customWidth="1"/>
    <col min="4609" max="4610" width="27.1796875" customWidth="1"/>
    <col min="4611" max="4611" width="28.453125" customWidth="1"/>
    <col min="4612" max="4612" width="12.7265625" customWidth="1"/>
    <col min="4613" max="4613" width="24.1796875" customWidth="1"/>
    <col min="4614" max="4616" width="18.1796875" customWidth="1"/>
    <col min="4617" max="4617" width="27.26953125" customWidth="1"/>
    <col min="4618" max="4618" width="41.81640625" customWidth="1"/>
    <col min="4865" max="4866" width="27.1796875" customWidth="1"/>
    <col min="4867" max="4867" width="28.453125" customWidth="1"/>
    <col min="4868" max="4868" width="12.7265625" customWidth="1"/>
    <col min="4869" max="4869" width="24.1796875" customWidth="1"/>
    <col min="4870" max="4872" width="18.1796875" customWidth="1"/>
    <col min="4873" max="4873" width="27.26953125" customWidth="1"/>
    <col min="4874" max="4874" width="41.81640625" customWidth="1"/>
    <col min="5121" max="5122" width="27.1796875" customWidth="1"/>
    <col min="5123" max="5123" width="28.453125" customWidth="1"/>
    <col min="5124" max="5124" width="12.7265625" customWidth="1"/>
    <col min="5125" max="5125" width="24.1796875" customWidth="1"/>
    <col min="5126" max="5128" width="18.1796875" customWidth="1"/>
    <col min="5129" max="5129" width="27.26953125" customWidth="1"/>
    <col min="5130" max="5130" width="41.81640625" customWidth="1"/>
    <col min="5377" max="5378" width="27.1796875" customWidth="1"/>
    <col min="5379" max="5379" width="28.453125" customWidth="1"/>
    <col min="5380" max="5380" width="12.7265625" customWidth="1"/>
    <col min="5381" max="5381" width="24.1796875" customWidth="1"/>
    <col min="5382" max="5384" width="18.1796875" customWidth="1"/>
    <col min="5385" max="5385" width="27.26953125" customWidth="1"/>
    <col min="5386" max="5386" width="41.81640625" customWidth="1"/>
    <col min="5633" max="5634" width="27.1796875" customWidth="1"/>
    <col min="5635" max="5635" width="28.453125" customWidth="1"/>
    <col min="5636" max="5636" width="12.7265625" customWidth="1"/>
    <col min="5637" max="5637" width="24.1796875" customWidth="1"/>
    <col min="5638" max="5640" width="18.1796875" customWidth="1"/>
    <col min="5641" max="5641" width="27.26953125" customWidth="1"/>
    <col min="5642" max="5642" width="41.81640625" customWidth="1"/>
    <col min="5889" max="5890" width="27.1796875" customWidth="1"/>
    <col min="5891" max="5891" width="28.453125" customWidth="1"/>
    <col min="5892" max="5892" width="12.7265625" customWidth="1"/>
    <col min="5893" max="5893" width="24.1796875" customWidth="1"/>
    <col min="5894" max="5896" width="18.1796875" customWidth="1"/>
    <col min="5897" max="5897" width="27.26953125" customWidth="1"/>
    <col min="5898" max="5898" width="41.81640625" customWidth="1"/>
    <col min="6145" max="6146" width="27.1796875" customWidth="1"/>
    <col min="6147" max="6147" width="28.453125" customWidth="1"/>
    <col min="6148" max="6148" width="12.7265625" customWidth="1"/>
    <col min="6149" max="6149" width="24.1796875" customWidth="1"/>
    <col min="6150" max="6152" width="18.1796875" customWidth="1"/>
    <col min="6153" max="6153" width="27.26953125" customWidth="1"/>
    <col min="6154" max="6154" width="41.81640625" customWidth="1"/>
    <col min="6401" max="6402" width="27.1796875" customWidth="1"/>
    <col min="6403" max="6403" width="28.453125" customWidth="1"/>
    <col min="6404" max="6404" width="12.7265625" customWidth="1"/>
    <col min="6405" max="6405" width="24.1796875" customWidth="1"/>
    <col min="6406" max="6408" width="18.1796875" customWidth="1"/>
    <col min="6409" max="6409" width="27.26953125" customWidth="1"/>
    <col min="6410" max="6410" width="41.81640625" customWidth="1"/>
    <col min="6657" max="6658" width="27.1796875" customWidth="1"/>
    <col min="6659" max="6659" width="28.453125" customWidth="1"/>
    <col min="6660" max="6660" width="12.7265625" customWidth="1"/>
    <col min="6661" max="6661" width="24.1796875" customWidth="1"/>
    <col min="6662" max="6664" width="18.1796875" customWidth="1"/>
    <col min="6665" max="6665" width="27.26953125" customWidth="1"/>
    <col min="6666" max="6666" width="41.81640625" customWidth="1"/>
    <col min="6913" max="6914" width="27.1796875" customWidth="1"/>
    <col min="6915" max="6915" width="28.453125" customWidth="1"/>
    <col min="6916" max="6916" width="12.7265625" customWidth="1"/>
    <col min="6917" max="6917" width="24.1796875" customWidth="1"/>
    <col min="6918" max="6920" width="18.1796875" customWidth="1"/>
    <col min="6921" max="6921" width="27.26953125" customWidth="1"/>
    <col min="6922" max="6922" width="41.81640625" customWidth="1"/>
    <col min="7169" max="7170" width="27.1796875" customWidth="1"/>
    <col min="7171" max="7171" width="28.453125" customWidth="1"/>
    <col min="7172" max="7172" width="12.7265625" customWidth="1"/>
    <col min="7173" max="7173" width="24.1796875" customWidth="1"/>
    <col min="7174" max="7176" width="18.1796875" customWidth="1"/>
    <col min="7177" max="7177" width="27.26953125" customWidth="1"/>
    <col min="7178" max="7178" width="41.81640625" customWidth="1"/>
    <col min="7425" max="7426" width="27.1796875" customWidth="1"/>
    <col min="7427" max="7427" width="28.453125" customWidth="1"/>
    <col min="7428" max="7428" width="12.7265625" customWidth="1"/>
    <col min="7429" max="7429" width="24.1796875" customWidth="1"/>
    <col min="7430" max="7432" width="18.1796875" customWidth="1"/>
    <col min="7433" max="7433" width="27.26953125" customWidth="1"/>
    <col min="7434" max="7434" width="41.81640625" customWidth="1"/>
    <col min="7681" max="7682" width="27.1796875" customWidth="1"/>
    <col min="7683" max="7683" width="28.453125" customWidth="1"/>
    <col min="7684" max="7684" width="12.7265625" customWidth="1"/>
    <col min="7685" max="7685" width="24.1796875" customWidth="1"/>
    <col min="7686" max="7688" width="18.1796875" customWidth="1"/>
    <col min="7689" max="7689" width="27.26953125" customWidth="1"/>
    <col min="7690" max="7690" width="41.81640625" customWidth="1"/>
    <col min="7937" max="7938" width="27.1796875" customWidth="1"/>
    <col min="7939" max="7939" width="28.453125" customWidth="1"/>
    <col min="7940" max="7940" width="12.7265625" customWidth="1"/>
    <col min="7941" max="7941" width="24.1796875" customWidth="1"/>
    <col min="7942" max="7944" width="18.1796875" customWidth="1"/>
    <col min="7945" max="7945" width="27.26953125" customWidth="1"/>
    <col min="7946" max="7946" width="41.81640625" customWidth="1"/>
    <col min="8193" max="8194" width="27.1796875" customWidth="1"/>
    <col min="8195" max="8195" width="28.453125" customWidth="1"/>
    <col min="8196" max="8196" width="12.7265625" customWidth="1"/>
    <col min="8197" max="8197" width="24.1796875" customWidth="1"/>
    <col min="8198" max="8200" width="18.1796875" customWidth="1"/>
    <col min="8201" max="8201" width="27.26953125" customWidth="1"/>
    <col min="8202" max="8202" width="41.81640625" customWidth="1"/>
    <col min="8449" max="8450" width="27.1796875" customWidth="1"/>
    <col min="8451" max="8451" width="28.453125" customWidth="1"/>
    <col min="8452" max="8452" width="12.7265625" customWidth="1"/>
    <col min="8453" max="8453" width="24.1796875" customWidth="1"/>
    <col min="8454" max="8456" width="18.1796875" customWidth="1"/>
    <col min="8457" max="8457" width="27.26953125" customWidth="1"/>
    <col min="8458" max="8458" width="41.81640625" customWidth="1"/>
    <col min="8705" max="8706" width="27.1796875" customWidth="1"/>
    <col min="8707" max="8707" width="28.453125" customWidth="1"/>
    <col min="8708" max="8708" width="12.7265625" customWidth="1"/>
    <col min="8709" max="8709" width="24.1796875" customWidth="1"/>
    <col min="8710" max="8712" width="18.1796875" customWidth="1"/>
    <col min="8713" max="8713" width="27.26953125" customWidth="1"/>
    <col min="8714" max="8714" width="41.81640625" customWidth="1"/>
    <col min="8961" max="8962" width="27.1796875" customWidth="1"/>
    <col min="8963" max="8963" width="28.453125" customWidth="1"/>
    <col min="8964" max="8964" width="12.7265625" customWidth="1"/>
    <col min="8965" max="8965" width="24.1796875" customWidth="1"/>
    <col min="8966" max="8968" width="18.1796875" customWidth="1"/>
    <col min="8969" max="8969" width="27.26953125" customWidth="1"/>
    <col min="8970" max="8970" width="41.81640625" customWidth="1"/>
    <col min="9217" max="9218" width="27.1796875" customWidth="1"/>
    <col min="9219" max="9219" width="28.453125" customWidth="1"/>
    <col min="9220" max="9220" width="12.7265625" customWidth="1"/>
    <col min="9221" max="9221" width="24.1796875" customWidth="1"/>
    <col min="9222" max="9224" width="18.1796875" customWidth="1"/>
    <col min="9225" max="9225" width="27.26953125" customWidth="1"/>
    <col min="9226" max="9226" width="41.81640625" customWidth="1"/>
    <col min="9473" max="9474" width="27.1796875" customWidth="1"/>
    <col min="9475" max="9475" width="28.453125" customWidth="1"/>
    <col min="9476" max="9476" width="12.7265625" customWidth="1"/>
    <col min="9477" max="9477" width="24.1796875" customWidth="1"/>
    <col min="9478" max="9480" width="18.1796875" customWidth="1"/>
    <col min="9481" max="9481" width="27.26953125" customWidth="1"/>
    <col min="9482" max="9482" width="41.81640625" customWidth="1"/>
    <col min="9729" max="9730" width="27.1796875" customWidth="1"/>
    <col min="9731" max="9731" width="28.453125" customWidth="1"/>
    <col min="9732" max="9732" width="12.7265625" customWidth="1"/>
    <col min="9733" max="9733" width="24.1796875" customWidth="1"/>
    <col min="9734" max="9736" width="18.1796875" customWidth="1"/>
    <col min="9737" max="9737" width="27.26953125" customWidth="1"/>
    <col min="9738" max="9738" width="41.81640625" customWidth="1"/>
    <col min="9985" max="9986" width="27.1796875" customWidth="1"/>
    <col min="9987" max="9987" width="28.453125" customWidth="1"/>
    <col min="9988" max="9988" width="12.7265625" customWidth="1"/>
    <col min="9989" max="9989" width="24.1796875" customWidth="1"/>
    <col min="9990" max="9992" width="18.1796875" customWidth="1"/>
    <col min="9993" max="9993" width="27.26953125" customWidth="1"/>
    <col min="9994" max="9994" width="41.81640625" customWidth="1"/>
    <col min="10241" max="10242" width="27.1796875" customWidth="1"/>
    <col min="10243" max="10243" width="28.453125" customWidth="1"/>
    <col min="10244" max="10244" width="12.7265625" customWidth="1"/>
    <col min="10245" max="10245" width="24.1796875" customWidth="1"/>
    <col min="10246" max="10248" width="18.1796875" customWidth="1"/>
    <col min="10249" max="10249" width="27.26953125" customWidth="1"/>
    <col min="10250" max="10250" width="41.81640625" customWidth="1"/>
    <col min="10497" max="10498" width="27.1796875" customWidth="1"/>
    <col min="10499" max="10499" width="28.453125" customWidth="1"/>
    <col min="10500" max="10500" width="12.7265625" customWidth="1"/>
    <col min="10501" max="10501" width="24.1796875" customWidth="1"/>
    <col min="10502" max="10504" width="18.1796875" customWidth="1"/>
    <col min="10505" max="10505" width="27.26953125" customWidth="1"/>
    <col min="10506" max="10506" width="41.81640625" customWidth="1"/>
    <col min="10753" max="10754" width="27.1796875" customWidth="1"/>
    <col min="10755" max="10755" width="28.453125" customWidth="1"/>
    <col min="10756" max="10756" width="12.7265625" customWidth="1"/>
    <col min="10757" max="10757" width="24.1796875" customWidth="1"/>
    <col min="10758" max="10760" width="18.1796875" customWidth="1"/>
    <col min="10761" max="10761" width="27.26953125" customWidth="1"/>
    <col min="10762" max="10762" width="41.81640625" customWidth="1"/>
    <col min="11009" max="11010" width="27.1796875" customWidth="1"/>
    <col min="11011" max="11011" width="28.453125" customWidth="1"/>
    <col min="11012" max="11012" width="12.7265625" customWidth="1"/>
    <col min="11013" max="11013" width="24.1796875" customWidth="1"/>
    <col min="11014" max="11016" width="18.1796875" customWidth="1"/>
    <col min="11017" max="11017" width="27.26953125" customWidth="1"/>
    <col min="11018" max="11018" width="41.81640625" customWidth="1"/>
    <col min="11265" max="11266" width="27.1796875" customWidth="1"/>
    <col min="11267" max="11267" width="28.453125" customWidth="1"/>
    <col min="11268" max="11268" width="12.7265625" customWidth="1"/>
    <col min="11269" max="11269" width="24.1796875" customWidth="1"/>
    <col min="11270" max="11272" width="18.1796875" customWidth="1"/>
    <col min="11273" max="11273" width="27.26953125" customWidth="1"/>
    <col min="11274" max="11274" width="41.81640625" customWidth="1"/>
    <col min="11521" max="11522" width="27.1796875" customWidth="1"/>
    <col min="11523" max="11523" width="28.453125" customWidth="1"/>
    <col min="11524" max="11524" width="12.7265625" customWidth="1"/>
    <col min="11525" max="11525" width="24.1796875" customWidth="1"/>
    <col min="11526" max="11528" width="18.1796875" customWidth="1"/>
    <col min="11529" max="11529" width="27.26953125" customWidth="1"/>
    <col min="11530" max="11530" width="41.81640625" customWidth="1"/>
    <col min="11777" max="11778" width="27.1796875" customWidth="1"/>
    <col min="11779" max="11779" width="28.453125" customWidth="1"/>
    <col min="11780" max="11780" width="12.7265625" customWidth="1"/>
    <col min="11781" max="11781" width="24.1796875" customWidth="1"/>
    <col min="11782" max="11784" width="18.1796875" customWidth="1"/>
    <col min="11785" max="11785" width="27.26953125" customWidth="1"/>
    <col min="11786" max="11786" width="41.81640625" customWidth="1"/>
    <col min="12033" max="12034" width="27.1796875" customWidth="1"/>
    <col min="12035" max="12035" width="28.453125" customWidth="1"/>
    <col min="12036" max="12036" width="12.7265625" customWidth="1"/>
    <col min="12037" max="12037" width="24.1796875" customWidth="1"/>
    <col min="12038" max="12040" width="18.1796875" customWidth="1"/>
    <col min="12041" max="12041" width="27.26953125" customWidth="1"/>
    <col min="12042" max="12042" width="41.81640625" customWidth="1"/>
    <col min="12289" max="12290" width="27.1796875" customWidth="1"/>
    <col min="12291" max="12291" width="28.453125" customWidth="1"/>
    <col min="12292" max="12292" width="12.7265625" customWidth="1"/>
    <col min="12293" max="12293" width="24.1796875" customWidth="1"/>
    <col min="12294" max="12296" width="18.1796875" customWidth="1"/>
    <col min="12297" max="12297" width="27.26953125" customWidth="1"/>
    <col min="12298" max="12298" width="41.81640625" customWidth="1"/>
    <col min="12545" max="12546" width="27.1796875" customWidth="1"/>
    <col min="12547" max="12547" width="28.453125" customWidth="1"/>
    <col min="12548" max="12548" width="12.7265625" customWidth="1"/>
    <col min="12549" max="12549" width="24.1796875" customWidth="1"/>
    <col min="12550" max="12552" width="18.1796875" customWidth="1"/>
    <col min="12553" max="12553" width="27.26953125" customWidth="1"/>
    <col min="12554" max="12554" width="41.81640625" customWidth="1"/>
    <col min="12801" max="12802" width="27.1796875" customWidth="1"/>
    <col min="12803" max="12803" width="28.453125" customWidth="1"/>
    <col min="12804" max="12804" width="12.7265625" customWidth="1"/>
    <col min="12805" max="12805" width="24.1796875" customWidth="1"/>
    <col min="12806" max="12808" width="18.1796875" customWidth="1"/>
    <col min="12809" max="12809" width="27.26953125" customWidth="1"/>
    <col min="12810" max="12810" width="41.81640625" customWidth="1"/>
    <col min="13057" max="13058" width="27.1796875" customWidth="1"/>
    <col min="13059" max="13059" width="28.453125" customWidth="1"/>
    <col min="13060" max="13060" width="12.7265625" customWidth="1"/>
    <col min="13061" max="13061" width="24.1796875" customWidth="1"/>
    <col min="13062" max="13064" width="18.1796875" customWidth="1"/>
    <col min="13065" max="13065" width="27.26953125" customWidth="1"/>
    <col min="13066" max="13066" width="41.81640625" customWidth="1"/>
    <col min="13313" max="13314" width="27.1796875" customWidth="1"/>
    <col min="13315" max="13315" width="28.453125" customWidth="1"/>
    <col min="13316" max="13316" width="12.7265625" customWidth="1"/>
    <col min="13317" max="13317" width="24.1796875" customWidth="1"/>
    <col min="13318" max="13320" width="18.1796875" customWidth="1"/>
    <col min="13321" max="13321" width="27.26953125" customWidth="1"/>
    <col min="13322" max="13322" width="41.81640625" customWidth="1"/>
    <col min="13569" max="13570" width="27.1796875" customWidth="1"/>
    <col min="13571" max="13571" width="28.453125" customWidth="1"/>
    <col min="13572" max="13572" width="12.7265625" customWidth="1"/>
    <col min="13573" max="13573" width="24.1796875" customWidth="1"/>
    <col min="13574" max="13576" width="18.1796875" customWidth="1"/>
    <col min="13577" max="13577" width="27.26953125" customWidth="1"/>
    <col min="13578" max="13578" width="41.81640625" customWidth="1"/>
    <col min="13825" max="13826" width="27.1796875" customWidth="1"/>
    <col min="13827" max="13827" width="28.453125" customWidth="1"/>
    <col min="13828" max="13828" width="12.7265625" customWidth="1"/>
    <col min="13829" max="13829" width="24.1796875" customWidth="1"/>
    <col min="13830" max="13832" width="18.1796875" customWidth="1"/>
    <col min="13833" max="13833" width="27.26953125" customWidth="1"/>
    <col min="13834" max="13834" width="41.81640625" customWidth="1"/>
    <col min="14081" max="14082" width="27.1796875" customWidth="1"/>
    <col min="14083" max="14083" width="28.453125" customWidth="1"/>
    <col min="14084" max="14084" width="12.7265625" customWidth="1"/>
    <col min="14085" max="14085" width="24.1796875" customWidth="1"/>
    <col min="14086" max="14088" width="18.1796875" customWidth="1"/>
    <col min="14089" max="14089" width="27.26953125" customWidth="1"/>
    <col min="14090" max="14090" width="41.81640625" customWidth="1"/>
    <col min="14337" max="14338" width="27.1796875" customWidth="1"/>
    <col min="14339" max="14339" width="28.453125" customWidth="1"/>
    <col min="14340" max="14340" width="12.7265625" customWidth="1"/>
    <col min="14341" max="14341" width="24.1796875" customWidth="1"/>
    <col min="14342" max="14344" width="18.1796875" customWidth="1"/>
    <col min="14345" max="14345" width="27.26953125" customWidth="1"/>
    <col min="14346" max="14346" width="41.81640625" customWidth="1"/>
    <col min="14593" max="14594" width="27.1796875" customWidth="1"/>
    <col min="14595" max="14595" width="28.453125" customWidth="1"/>
    <col min="14596" max="14596" width="12.7265625" customWidth="1"/>
    <col min="14597" max="14597" width="24.1796875" customWidth="1"/>
    <col min="14598" max="14600" width="18.1796875" customWidth="1"/>
    <col min="14601" max="14601" width="27.26953125" customWidth="1"/>
    <col min="14602" max="14602" width="41.81640625" customWidth="1"/>
    <col min="14849" max="14850" width="27.1796875" customWidth="1"/>
    <col min="14851" max="14851" width="28.453125" customWidth="1"/>
    <col min="14852" max="14852" width="12.7265625" customWidth="1"/>
    <col min="14853" max="14853" width="24.1796875" customWidth="1"/>
    <col min="14854" max="14856" width="18.1796875" customWidth="1"/>
    <col min="14857" max="14857" width="27.26953125" customWidth="1"/>
    <col min="14858" max="14858" width="41.81640625" customWidth="1"/>
    <col min="15105" max="15106" width="27.1796875" customWidth="1"/>
    <col min="15107" max="15107" width="28.453125" customWidth="1"/>
    <col min="15108" max="15108" width="12.7265625" customWidth="1"/>
    <col min="15109" max="15109" width="24.1796875" customWidth="1"/>
    <col min="15110" max="15112" width="18.1796875" customWidth="1"/>
    <col min="15113" max="15113" width="27.26953125" customWidth="1"/>
    <col min="15114" max="15114" width="41.81640625" customWidth="1"/>
    <col min="15361" max="15362" width="27.1796875" customWidth="1"/>
    <col min="15363" max="15363" width="28.453125" customWidth="1"/>
    <col min="15364" max="15364" width="12.7265625" customWidth="1"/>
    <col min="15365" max="15365" width="24.1796875" customWidth="1"/>
    <col min="15366" max="15368" width="18.1796875" customWidth="1"/>
    <col min="15369" max="15369" width="27.26953125" customWidth="1"/>
    <col min="15370" max="15370" width="41.81640625" customWidth="1"/>
    <col min="15617" max="15618" width="27.1796875" customWidth="1"/>
    <col min="15619" max="15619" width="28.453125" customWidth="1"/>
    <col min="15620" max="15620" width="12.7265625" customWidth="1"/>
    <col min="15621" max="15621" width="24.1796875" customWidth="1"/>
    <col min="15622" max="15624" width="18.1796875" customWidth="1"/>
    <col min="15625" max="15625" width="27.26953125" customWidth="1"/>
    <col min="15626" max="15626" width="41.81640625" customWidth="1"/>
    <col min="15873" max="15874" width="27.1796875" customWidth="1"/>
    <col min="15875" max="15875" width="28.453125" customWidth="1"/>
    <col min="15876" max="15876" width="12.7265625" customWidth="1"/>
    <col min="15877" max="15877" width="24.1796875" customWidth="1"/>
    <col min="15878" max="15880" width="18.1796875" customWidth="1"/>
    <col min="15881" max="15881" width="27.26953125" customWidth="1"/>
    <col min="15882" max="15882" width="41.81640625" customWidth="1"/>
    <col min="16129" max="16130" width="27.1796875" customWidth="1"/>
    <col min="16131" max="16131" width="28.453125" customWidth="1"/>
    <col min="16132" max="16132" width="12.7265625" customWidth="1"/>
    <col min="16133" max="16133" width="24.1796875" customWidth="1"/>
    <col min="16134" max="16136" width="18.1796875" customWidth="1"/>
    <col min="16137" max="16137" width="27.26953125" customWidth="1"/>
    <col min="16138" max="16138" width="41.81640625" customWidth="1"/>
  </cols>
  <sheetData>
    <row r="1" spans="1:21" ht="21" customHeight="1" x14ac:dyDescent="0.4">
      <c r="A1" s="371"/>
      <c r="B1" s="374" t="s">
        <v>36</v>
      </c>
      <c r="C1" s="375"/>
      <c r="D1" s="375"/>
      <c r="E1" s="375"/>
      <c r="F1" s="375"/>
      <c r="G1" s="375"/>
      <c r="H1" s="376"/>
      <c r="I1" s="324" t="s">
        <v>37</v>
      </c>
      <c r="J1" s="325"/>
      <c r="K1" s="67"/>
      <c r="L1" s="67"/>
      <c r="M1" s="67"/>
      <c r="N1" s="67"/>
      <c r="O1" s="67"/>
      <c r="P1" s="67"/>
      <c r="Q1" s="67"/>
      <c r="R1" s="67"/>
      <c r="S1" s="67"/>
      <c r="T1" s="67"/>
      <c r="U1" s="67"/>
    </row>
    <row r="2" spans="1:21" ht="18" x14ac:dyDescent="0.4">
      <c r="A2" s="372"/>
      <c r="B2" s="377" t="s">
        <v>57</v>
      </c>
      <c r="C2" s="378"/>
      <c r="D2" s="378"/>
      <c r="E2" s="378"/>
      <c r="F2" s="378"/>
      <c r="G2" s="378"/>
      <c r="H2" s="379"/>
      <c r="I2" s="324" t="s">
        <v>112</v>
      </c>
      <c r="J2" s="325"/>
      <c r="K2" s="67"/>
      <c r="L2" s="67"/>
      <c r="M2" s="67"/>
      <c r="N2" s="67"/>
      <c r="O2" s="67"/>
      <c r="P2" s="67"/>
      <c r="Q2" s="67"/>
      <c r="R2" s="67"/>
      <c r="S2" s="67"/>
      <c r="T2" s="67"/>
      <c r="U2" s="67"/>
    </row>
    <row r="3" spans="1:21" ht="18" x14ac:dyDescent="0.4">
      <c r="A3" s="372"/>
      <c r="B3" s="377" t="s">
        <v>58</v>
      </c>
      <c r="C3" s="378"/>
      <c r="D3" s="378"/>
      <c r="E3" s="378"/>
      <c r="F3" s="378"/>
      <c r="G3" s="378"/>
      <c r="H3" s="379"/>
      <c r="I3" s="324" t="s">
        <v>113</v>
      </c>
      <c r="J3" s="325"/>
      <c r="K3" s="67"/>
      <c r="L3" s="67"/>
      <c r="M3" s="67"/>
      <c r="N3" s="67"/>
      <c r="O3" s="67"/>
      <c r="P3" s="67"/>
      <c r="Q3" s="67"/>
      <c r="R3" s="67"/>
      <c r="S3" s="67"/>
      <c r="T3" s="67"/>
      <c r="U3" s="67"/>
    </row>
    <row r="4" spans="1:21" ht="21.75" customHeight="1" thickBot="1" x14ac:dyDescent="0.45">
      <c r="A4" s="373"/>
      <c r="B4" s="380" t="s">
        <v>59</v>
      </c>
      <c r="C4" s="381"/>
      <c r="D4" s="381"/>
      <c r="E4" s="381"/>
      <c r="F4" s="381"/>
      <c r="G4" s="381"/>
      <c r="H4" s="382"/>
      <c r="I4" s="325" t="s">
        <v>41</v>
      </c>
      <c r="J4" s="325"/>
      <c r="K4" s="68"/>
      <c r="L4" s="68"/>
      <c r="M4" s="68"/>
      <c r="N4" s="68"/>
      <c r="O4" s="68"/>
      <c r="P4" s="68"/>
      <c r="Q4" s="68"/>
      <c r="R4" s="68"/>
      <c r="S4" s="68"/>
      <c r="T4" s="68"/>
      <c r="U4" s="68"/>
    </row>
    <row r="5" spans="1:21" ht="21.75" customHeight="1" x14ac:dyDescent="0.4">
      <c r="A5" s="31"/>
      <c r="B5" s="32"/>
      <c r="C5" s="33"/>
      <c r="D5" s="33"/>
      <c r="E5" s="33"/>
      <c r="F5" s="33"/>
      <c r="G5" s="33"/>
      <c r="H5" s="33"/>
      <c r="I5" s="34"/>
      <c r="J5" s="34"/>
      <c r="K5" s="68"/>
      <c r="L5" s="68"/>
      <c r="M5" s="68"/>
      <c r="N5" s="68"/>
      <c r="O5" s="68"/>
      <c r="P5" s="68"/>
      <c r="Q5" s="68"/>
      <c r="R5" s="68"/>
      <c r="S5" s="68"/>
      <c r="T5" s="68"/>
      <c r="U5" s="68"/>
    </row>
    <row r="6" spans="1:21" ht="23.25" customHeight="1" x14ac:dyDescent="0.4">
      <c r="A6" s="35" t="s">
        <v>0</v>
      </c>
      <c r="B6" s="32"/>
      <c r="C6" s="370" t="str">
        <f>+'[2]REVOCATORIA DE MULTAS '!C12:P12</f>
        <v>GESTIÓN DE INFORMACION EMPRESARIAL</v>
      </c>
      <c r="D6" s="370"/>
      <c r="E6" s="370"/>
      <c r="F6" s="370"/>
      <c r="G6" s="370"/>
      <c r="H6" s="370"/>
      <c r="I6" s="370"/>
      <c r="J6" s="370"/>
    </row>
    <row r="7" spans="1:21" ht="3" customHeight="1" x14ac:dyDescent="0.25">
      <c r="A7" s="352"/>
      <c r="B7" s="352"/>
      <c r="C7" s="32"/>
      <c r="D7" s="32"/>
      <c r="E7" s="69"/>
      <c r="F7" s="32"/>
      <c r="G7" s="32"/>
      <c r="H7" s="32"/>
      <c r="I7" s="32"/>
      <c r="J7" s="32"/>
    </row>
    <row r="8" spans="1:21" ht="7.5" customHeight="1" x14ac:dyDescent="0.3">
      <c r="A8" s="31"/>
      <c r="B8" s="32"/>
      <c r="C8" s="139"/>
      <c r="D8" s="139"/>
      <c r="E8" s="69"/>
      <c r="F8" s="139"/>
      <c r="G8" s="139"/>
      <c r="H8" s="139"/>
      <c r="I8" s="32"/>
      <c r="J8" s="32"/>
    </row>
    <row r="9" spans="1:21" ht="6" customHeight="1" thickBot="1" x14ac:dyDescent="0.35">
      <c r="A9" s="31"/>
      <c r="B9" s="32"/>
      <c r="C9" s="139"/>
      <c r="D9" s="139"/>
      <c r="E9" s="69"/>
      <c r="F9" s="139"/>
      <c r="G9" s="139"/>
      <c r="H9" s="139"/>
      <c r="I9" s="32"/>
      <c r="J9" s="32"/>
    </row>
    <row r="10" spans="1:21" ht="27.75" customHeight="1" thickBot="1" x14ac:dyDescent="0.3">
      <c r="A10" s="353" t="s">
        <v>60</v>
      </c>
      <c r="B10" s="353" t="s">
        <v>20</v>
      </c>
      <c r="C10" s="355" t="str">
        <f>+'[2]REVOCATORIA DE MULTAS '!C14:P14</f>
        <v>Calidad de la actuación de imposición de multas</v>
      </c>
      <c r="D10" s="355"/>
      <c r="E10" s="355"/>
      <c r="F10" s="355"/>
      <c r="G10" s="355"/>
      <c r="H10" s="355"/>
      <c r="I10" s="355"/>
      <c r="J10" s="355"/>
    </row>
    <row r="11" spans="1:21" ht="24" customHeight="1" thickBot="1" x14ac:dyDescent="0.3">
      <c r="A11" s="353"/>
      <c r="B11" s="354"/>
      <c r="C11" s="70" t="s">
        <v>163</v>
      </c>
      <c r="D11" s="70" t="s">
        <v>61</v>
      </c>
      <c r="E11" s="70" t="s">
        <v>193</v>
      </c>
      <c r="F11" s="70" t="s">
        <v>61</v>
      </c>
      <c r="G11" s="70" t="s">
        <v>10</v>
      </c>
      <c r="H11" s="70" t="s">
        <v>61</v>
      </c>
      <c r="I11" s="356" t="s">
        <v>62</v>
      </c>
      <c r="J11" s="356"/>
    </row>
    <row r="12" spans="1:21" ht="84.75" customHeight="1" thickBot="1" x14ac:dyDescent="0.3">
      <c r="A12" s="344" t="s">
        <v>201</v>
      </c>
      <c r="B12" s="140" t="s">
        <v>202</v>
      </c>
      <c r="C12" s="141">
        <v>0</v>
      </c>
      <c r="D12" s="345">
        <f>IF(C12=0,0,(C12/C13))</f>
        <v>0</v>
      </c>
      <c r="E12" s="141">
        <v>0</v>
      </c>
      <c r="F12" s="345">
        <f>IF(E12=0,0,(E12/E13))</f>
        <v>0</v>
      </c>
      <c r="G12" s="141">
        <v>0</v>
      </c>
      <c r="H12" s="345">
        <f>IF(G12=0,0,(G12/G13))</f>
        <v>0</v>
      </c>
      <c r="I12" s="347" t="s">
        <v>261</v>
      </c>
      <c r="J12" s="348"/>
    </row>
    <row r="13" spans="1:21" ht="219.75" customHeight="1" thickBot="1" x14ac:dyDescent="0.3">
      <c r="A13" s="344"/>
      <c r="B13" s="73" t="s">
        <v>203</v>
      </c>
      <c r="C13" s="142">
        <v>436</v>
      </c>
      <c r="D13" s="369"/>
      <c r="E13" s="143">
        <v>332</v>
      </c>
      <c r="F13" s="369"/>
      <c r="G13" s="143">
        <f>C13+E13</f>
        <v>768</v>
      </c>
      <c r="H13" s="369"/>
      <c r="I13" s="349"/>
      <c r="J13" s="350"/>
    </row>
    <row r="14" spans="1:21" ht="13" x14ac:dyDescent="0.3">
      <c r="C14" s="77"/>
      <c r="D14" s="77"/>
      <c r="F14" s="77"/>
      <c r="G14" s="77"/>
      <c r="H14" s="77"/>
    </row>
    <row r="15" spans="1:21" ht="13" x14ac:dyDescent="0.3">
      <c r="C15" s="77"/>
      <c r="D15" s="77"/>
      <c r="F15" s="77"/>
      <c r="G15" s="77"/>
      <c r="H15" s="77"/>
    </row>
    <row r="16" spans="1:21" ht="13" x14ac:dyDescent="0.3">
      <c r="C16" s="77"/>
      <c r="D16" s="77"/>
      <c r="F16" s="77"/>
      <c r="G16" s="77"/>
      <c r="H16" s="77"/>
    </row>
    <row r="17" spans="3:8" ht="13" x14ac:dyDescent="0.3">
      <c r="C17" s="77"/>
      <c r="D17" s="77"/>
      <c r="F17" s="77"/>
      <c r="G17" s="77"/>
      <c r="H17" s="77"/>
    </row>
    <row r="18" spans="3:8" ht="13" x14ac:dyDescent="0.3">
      <c r="C18" s="77"/>
      <c r="D18" s="77"/>
      <c r="F18" s="77"/>
      <c r="G18" s="77"/>
      <c r="H18" s="77"/>
    </row>
    <row r="19" spans="3:8" ht="13" x14ac:dyDescent="0.3">
      <c r="C19" s="77"/>
      <c r="D19" s="77"/>
      <c r="F19" s="77"/>
      <c r="G19" s="77"/>
      <c r="H19" s="77"/>
    </row>
    <row r="20" spans="3:8" ht="13" x14ac:dyDescent="0.3">
      <c r="C20" s="77"/>
      <c r="D20" s="77"/>
      <c r="F20" s="77"/>
      <c r="G20" s="77"/>
      <c r="H20" s="77"/>
    </row>
    <row r="21" spans="3:8" ht="13" x14ac:dyDescent="0.3">
      <c r="C21" s="77"/>
      <c r="D21" s="77"/>
      <c r="F21" s="77"/>
      <c r="G21" s="77"/>
      <c r="H21" s="77"/>
    </row>
    <row r="22" spans="3:8" ht="13" x14ac:dyDescent="0.3">
      <c r="C22" s="77"/>
      <c r="D22" s="77"/>
    </row>
    <row r="23" spans="3:8" ht="13" x14ac:dyDescent="0.3">
      <c r="C23" s="77"/>
      <c r="D23" s="77"/>
    </row>
    <row r="24" spans="3:8" ht="13" x14ac:dyDescent="0.3">
      <c r="C24" s="77"/>
      <c r="D24" s="77"/>
    </row>
    <row r="25" spans="3:8" ht="13" x14ac:dyDescent="0.3">
      <c r="C25" s="77"/>
      <c r="D25" s="77"/>
    </row>
    <row r="26" spans="3:8" ht="13" x14ac:dyDescent="0.3">
      <c r="C26" s="77"/>
      <c r="D26" s="77"/>
    </row>
    <row r="27" spans="3:8" ht="13" x14ac:dyDescent="0.3">
      <c r="C27" s="77"/>
      <c r="D27" s="77"/>
    </row>
    <row r="28" spans="3:8" ht="13" x14ac:dyDescent="0.3">
      <c r="C28" s="77"/>
      <c r="D28" s="77"/>
    </row>
    <row r="29" spans="3:8" ht="13" x14ac:dyDescent="0.3">
      <c r="C29" s="77"/>
      <c r="D29" s="77"/>
    </row>
    <row r="30" spans="3:8" ht="13" x14ac:dyDescent="0.3">
      <c r="C30" s="77"/>
      <c r="D30" s="77"/>
    </row>
    <row r="31" spans="3:8" ht="13" x14ac:dyDescent="0.3">
      <c r="C31" s="77"/>
      <c r="D31" s="77"/>
    </row>
    <row r="32" spans="3:8" ht="13" x14ac:dyDescent="0.3">
      <c r="C32" s="77"/>
      <c r="D32" s="77"/>
    </row>
    <row r="33" spans="3:4" ht="13" x14ac:dyDescent="0.3">
      <c r="C33" s="77"/>
      <c r="D33" s="77"/>
    </row>
    <row r="34" spans="3:4" ht="13" x14ac:dyDescent="0.3">
      <c r="C34" s="77"/>
      <c r="D34" s="77"/>
    </row>
    <row r="35" spans="3:4" ht="13" x14ac:dyDescent="0.3">
      <c r="C35" s="77"/>
      <c r="D35" s="77"/>
    </row>
    <row r="36" spans="3:4" ht="13" x14ac:dyDescent="0.3">
      <c r="C36" s="77"/>
      <c r="D36" s="77"/>
    </row>
    <row r="37" spans="3:4" ht="13" x14ac:dyDescent="0.3">
      <c r="C37" s="77"/>
      <c r="D37" s="77"/>
    </row>
    <row r="38" spans="3:4" ht="13" x14ac:dyDescent="0.3">
      <c r="C38" s="77"/>
      <c r="D38" s="77"/>
    </row>
    <row r="39" spans="3:4" ht="13" x14ac:dyDescent="0.3">
      <c r="C39" s="77"/>
      <c r="D39" s="77"/>
    </row>
    <row r="40" spans="3:4" ht="13" x14ac:dyDescent="0.3">
      <c r="C40" s="77"/>
      <c r="D40" s="77"/>
    </row>
    <row r="41" spans="3:4" ht="13" x14ac:dyDescent="0.3">
      <c r="C41" s="77"/>
      <c r="D41" s="77"/>
    </row>
    <row r="42" spans="3:4" ht="13" x14ac:dyDescent="0.3">
      <c r="C42" s="77"/>
      <c r="D42" s="77"/>
    </row>
    <row r="43" spans="3:4" ht="13" x14ac:dyDescent="0.3">
      <c r="C43" s="77"/>
      <c r="D43" s="77"/>
    </row>
    <row r="44" spans="3:4" ht="13" x14ac:dyDescent="0.3">
      <c r="C44" s="77"/>
      <c r="D44" s="77"/>
    </row>
    <row r="45" spans="3:4" ht="13" x14ac:dyDescent="0.3">
      <c r="C45" s="77"/>
      <c r="D45" s="77"/>
    </row>
    <row r="46" spans="3:4" ht="13" x14ac:dyDescent="0.3">
      <c r="C46" s="77"/>
      <c r="D46" s="77"/>
    </row>
    <row r="47" spans="3:4" ht="13" x14ac:dyDescent="0.3">
      <c r="C47" s="77"/>
      <c r="D47" s="77"/>
    </row>
    <row r="48" spans="3:4" ht="13" x14ac:dyDescent="0.3">
      <c r="C48" s="77"/>
      <c r="D48" s="77"/>
    </row>
    <row r="49" spans="3:4" ht="13" x14ac:dyDescent="0.3">
      <c r="C49" s="77"/>
      <c r="D49" s="77"/>
    </row>
    <row r="50" spans="3:4" ht="13" x14ac:dyDescent="0.3">
      <c r="C50" s="77"/>
      <c r="D50" s="77"/>
    </row>
    <row r="51" spans="3:4" ht="13" x14ac:dyDescent="0.3">
      <c r="C51" s="77"/>
      <c r="D51" s="77"/>
    </row>
    <row r="52" spans="3:4" ht="13" x14ac:dyDescent="0.3">
      <c r="C52" s="77"/>
      <c r="D52" s="77"/>
    </row>
    <row r="53" spans="3:4" ht="13" x14ac:dyDescent="0.3">
      <c r="C53" s="77"/>
      <c r="D53" s="77"/>
    </row>
    <row r="54" spans="3:4" ht="13" x14ac:dyDescent="0.3">
      <c r="C54" s="77"/>
      <c r="D54" s="77"/>
    </row>
    <row r="55" spans="3:4" ht="13" x14ac:dyDescent="0.3">
      <c r="C55" s="77"/>
      <c r="D55" s="77"/>
    </row>
    <row r="56" spans="3:4" ht="13" x14ac:dyDescent="0.3">
      <c r="C56" s="77"/>
      <c r="D56" s="77"/>
    </row>
    <row r="57" spans="3:4" ht="13" x14ac:dyDescent="0.3">
      <c r="C57" s="77"/>
      <c r="D57" s="77"/>
    </row>
    <row r="58" spans="3:4" ht="13" x14ac:dyDescent="0.3">
      <c r="C58" s="77"/>
      <c r="D58" s="77"/>
    </row>
    <row r="68" spans="2:8" ht="13" x14ac:dyDescent="0.25">
      <c r="B68" s="79"/>
      <c r="C68" s="76"/>
      <c r="D68" s="76"/>
      <c r="F68" s="76"/>
      <c r="G68" s="76"/>
      <c r="H68" s="76"/>
    </row>
    <row r="69" spans="2:8" ht="13" x14ac:dyDescent="0.25">
      <c r="B69" s="80"/>
      <c r="C69" s="76"/>
      <c r="D69" s="76"/>
      <c r="F69" s="76"/>
      <c r="G69" s="76"/>
      <c r="H69" s="76"/>
    </row>
  </sheetData>
  <mergeCells count="20">
    <mergeCell ref="A1:A4"/>
    <mergeCell ref="B1:H1"/>
    <mergeCell ref="I1:J1"/>
    <mergeCell ref="B2:H2"/>
    <mergeCell ref="I2:J2"/>
    <mergeCell ref="B3:H3"/>
    <mergeCell ref="I3:J3"/>
    <mergeCell ref="B4:H4"/>
    <mergeCell ref="I4:J4"/>
    <mergeCell ref="C6:J6"/>
    <mergeCell ref="A7:B7"/>
    <mergeCell ref="A10:A11"/>
    <mergeCell ref="B10:B11"/>
    <mergeCell ref="C10:J10"/>
    <mergeCell ref="I11:J11"/>
    <mergeCell ref="A12:A13"/>
    <mergeCell ref="D12:D13"/>
    <mergeCell ref="F12:F13"/>
    <mergeCell ref="H12:H13"/>
    <mergeCell ref="I12:J13"/>
  </mergeCells>
  <conditionalFormatting sqref="D12:D13">
    <cfRule type="cellIs" dxfId="104" priority="13" operator="greaterThanOrEqual">
      <formula>0.05</formula>
    </cfRule>
    <cfRule type="cellIs" dxfId="103" priority="14" operator="between">
      <formula>0.021</formula>
      <formula>0.0499</formula>
    </cfRule>
    <cfRule type="cellIs" dxfId="102" priority="15" operator="between">
      <formula>0</formula>
      <formula>0.02</formula>
    </cfRule>
  </conditionalFormatting>
  <conditionalFormatting sqref="F12:F13">
    <cfRule type="cellIs" dxfId="101" priority="4" operator="greaterThanOrEqual">
      <formula>0.05</formula>
    </cfRule>
    <cfRule type="cellIs" dxfId="100" priority="5" operator="between">
      <formula>0.021</formula>
      <formula>0.0499</formula>
    </cfRule>
    <cfRule type="cellIs" dxfId="99" priority="6" operator="between">
      <formula>0</formula>
      <formula>0.02</formula>
    </cfRule>
  </conditionalFormatting>
  <conditionalFormatting sqref="H12:H13">
    <cfRule type="cellIs" dxfId="98" priority="1" operator="greaterThanOrEqual">
      <formula>0.05</formula>
    </cfRule>
    <cfRule type="cellIs" dxfId="97" priority="2" operator="between">
      <formula>0.021</formula>
      <formula>0.0499</formula>
    </cfRule>
    <cfRule type="cellIs" dxfId="96" priority="3" operator="between">
      <formula>0</formula>
      <formula>0.02</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S186"/>
  <sheetViews>
    <sheetView tabSelected="1" topLeftCell="A43" workbookViewId="0">
      <selection activeCell="U54" sqref="U54"/>
    </sheetView>
  </sheetViews>
  <sheetFormatPr baseColWidth="10" defaultColWidth="11.453125" defaultRowHeight="12.5" x14ac:dyDescent="0.25"/>
  <cols>
    <col min="1" max="1" width="3" style="2" customWidth="1"/>
    <col min="2" max="2" width="30" style="4" customWidth="1"/>
    <col min="3" max="3" width="16.81640625" style="2" customWidth="1"/>
    <col min="4" max="4" width="5" style="2" bestFit="1" customWidth="1"/>
    <col min="5" max="5" width="5.54296875" style="2" customWidth="1"/>
    <col min="6" max="6" width="9.54296875" style="2" bestFit="1" customWidth="1"/>
    <col min="7" max="7" width="5.453125" style="2" bestFit="1" customWidth="1"/>
    <col min="8" max="8" width="5.1796875" style="2" bestFit="1" customWidth="1"/>
    <col min="9" max="9" width="9.54296875" style="2" bestFit="1" customWidth="1"/>
    <col min="10" max="10" width="4.1796875" style="2" bestFit="1" customWidth="1"/>
    <col min="11" max="11" width="6.453125" style="2" bestFit="1" customWidth="1"/>
    <col min="12" max="12" width="9.54296875" style="2" bestFit="1" customWidth="1"/>
    <col min="13" max="13" width="8.453125" style="2" customWidth="1"/>
    <col min="14" max="14" width="6.453125" style="2" customWidth="1"/>
    <col min="15" max="15" width="11" style="2" customWidth="1"/>
    <col min="16" max="16" width="12.1796875" style="2" customWidth="1"/>
    <col min="17" max="18" width="11.7265625" style="2" customWidth="1"/>
    <col min="19" max="19" width="11.453125" style="3" hidden="1" customWidth="1"/>
    <col min="20" max="16384" width="11.453125" style="2"/>
  </cols>
  <sheetData>
    <row r="1" spans="1:19" ht="13" thickBot="1" x14ac:dyDescent="0.3">
      <c r="B1" s="2"/>
    </row>
    <row r="2" spans="1:19" ht="16.5" customHeight="1" x14ac:dyDescent="0.25">
      <c r="B2" s="257"/>
      <c r="C2" s="260" t="s">
        <v>36</v>
      </c>
      <c r="D2" s="261"/>
      <c r="E2" s="261"/>
      <c r="F2" s="261"/>
      <c r="G2" s="261"/>
      <c r="H2" s="261"/>
      <c r="I2" s="261"/>
      <c r="J2" s="261"/>
      <c r="K2" s="261"/>
      <c r="L2" s="261"/>
      <c r="M2" s="262"/>
      <c r="N2" s="263" t="s">
        <v>103</v>
      </c>
      <c r="O2" s="264"/>
      <c r="P2" s="265"/>
      <c r="S2" s="54">
        <v>0.8</v>
      </c>
    </row>
    <row r="3" spans="1:19" ht="15.75" customHeight="1" x14ac:dyDescent="0.25">
      <c r="B3" s="258"/>
      <c r="C3" s="266" t="s">
        <v>38</v>
      </c>
      <c r="D3" s="267"/>
      <c r="E3" s="267"/>
      <c r="F3" s="267"/>
      <c r="G3" s="267"/>
      <c r="H3" s="267"/>
      <c r="I3" s="267"/>
      <c r="J3" s="267"/>
      <c r="K3" s="267"/>
      <c r="L3" s="267"/>
      <c r="M3" s="268"/>
      <c r="N3" s="269" t="s">
        <v>112</v>
      </c>
      <c r="O3" s="270"/>
      <c r="P3" s="271"/>
      <c r="S3" s="54">
        <v>0.79998999999999998</v>
      </c>
    </row>
    <row r="4" spans="1:19" ht="15.75" customHeight="1" x14ac:dyDescent="0.25">
      <c r="B4" s="258"/>
      <c r="C4" s="266" t="s">
        <v>39</v>
      </c>
      <c r="D4" s="267"/>
      <c r="E4" s="267"/>
      <c r="F4" s="267"/>
      <c r="G4" s="267"/>
      <c r="H4" s="267"/>
      <c r="I4" s="267"/>
      <c r="J4" s="267"/>
      <c r="K4" s="267"/>
      <c r="L4" s="267"/>
      <c r="M4" s="268"/>
      <c r="N4" s="269" t="s">
        <v>104</v>
      </c>
      <c r="O4" s="270"/>
      <c r="P4" s="271"/>
      <c r="S4" s="54">
        <v>0.65</v>
      </c>
    </row>
    <row r="5" spans="1:19" ht="16.5" customHeight="1" thickBot="1" x14ac:dyDescent="0.3">
      <c r="B5" s="259"/>
      <c r="C5" s="272" t="s">
        <v>40</v>
      </c>
      <c r="D5" s="273"/>
      <c r="E5" s="273"/>
      <c r="F5" s="273"/>
      <c r="G5" s="273"/>
      <c r="H5" s="273"/>
      <c r="I5" s="273"/>
      <c r="J5" s="273"/>
      <c r="K5" s="273"/>
      <c r="L5" s="273"/>
      <c r="M5" s="274"/>
      <c r="N5" s="275" t="s">
        <v>41</v>
      </c>
      <c r="O5" s="276"/>
      <c r="P5" s="277"/>
      <c r="S5" s="54">
        <v>0.64999899999999999</v>
      </c>
    </row>
    <row r="6" spans="1:19" ht="3" customHeight="1" thickBot="1" x14ac:dyDescent="0.3">
      <c r="B6" s="2"/>
      <c r="S6" s="54"/>
    </row>
    <row r="7" spans="1:19" x14ac:dyDescent="0.25">
      <c r="A7" s="4"/>
      <c r="B7" s="278" t="s">
        <v>44</v>
      </c>
      <c r="C7" s="279"/>
      <c r="D7" s="279"/>
      <c r="E7" s="279"/>
      <c r="F7" s="279"/>
      <c r="G7" s="279"/>
      <c r="H7" s="279"/>
      <c r="I7" s="279"/>
      <c r="J7" s="279"/>
      <c r="K7" s="279"/>
      <c r="L7" s="279"/>
      <c r="M7" s="279"/>
      <c r="N7" s="279"/>
      <c r="O7" s="279"/>
      <c r="P7" s="280"/>
      <c r="Q7" s="4"/>
      <c r="S7" s="54"/>
    </row>
    <row r="8" spans="1:19" ht="13" thickBot="1" x14ac:dyDescent="0.3">
      <c r="A8" s="4"/>
      <c r="B8" s="281"/>
      <c r="C8" s="282"/>
      <c r="D8" s="282"/>
      <c r="E8" s="282"/>
      <c r="F8" s="282"/>
      <c r="G8" s="282"/>
      <c r="H8" s="282"/>
      <c r="I8" s="282"/>
      <c r="J8" s="282"/>
      <c r="K8" s="282"/>
      <c r="L8" s="282"/>
      <c r="M8" s="282"/>
      <c r="N8" s="282"/>
      <c r="O8" s="282"/>
      <c r="P8" s="283"/>
      <c r="Q8" s="4"/>
    </row>
    <row r="9" spans="1:19" ht="3" customHeight="1" thickBot="1" x14ac:dyDescent="0.3">
      <c r="A9" s="4"/>
      <c r="B9" s="284"/>
      <c r="C9" s="284"/>
      <c r="D9" s="284"/>
      <c r="E9" s="284"/>
      <c r="F9" s="284"/>
      <c r="G9" s="284"/>
      <c r="H9" s="284"/>
      <c r="I9" s="284"/>
      <c r="J9" s="284"/>
      <c r="K9" s="284"/>
      <c r="L9" s="284"/>
      <c r="M9" s="284"/>
      <c r="N9" s="284"/>
      <c r="O9" s="284"/>
      <c r="P9" s="284"/>
      <c r="Q9" s="4"/>
    </row>
    <row r="10" spans="1:19" ht="26.25" customHeight="1" thickBot="1" x14ac:dyDescent="0.3">
      <c r="A10" s="4"/>
      <c r="B10" s="27" t="s">
        <v>54</v>
      </c>
      <c r="C10" s="285">
        <v>2023</v>
      </c>
      <c r="D10" s="286"/>
      <c r="E10" s="286"/>
      <c r="F10" s="286"/>
      <c r="G10" s="286"/>
      <c r="H10" s="286"/>
      <c r="I10" s="287"/>
      <c r="J10" s="288" t="s">
        <v>1</v>
      </c>
      <c r="K10" s="289"/>
      <c r="L10" s="289"/>
      <c r="M10" s="289"/>
      <c r="N10" s="241" t="s">
        <v>122</v>
      </c>
      <c r="O10" s="242"/>
      <c r="P10" s="243"/>
      <c r="Q10" s="4"/>
    </row>
    <row r="11" spans="1:19" ht="3" customHeight="1" thickBot="1" x14ac:dyDescent="0.3">
      <c r="A11" s="4"/>
      <c r="B11" s="254"/>
      <c r="C11" s="255"/>
      <c r="D11" s="255"/>
      <c r="E11" s="255"/>
      <c r="F11" s="255"/>
      <c r="G11" s="255"/>
      <c r="H11" s="255"/>
      <c r="I11" s="255"/>
      <c r="J11" s="255"/>
      <c r="K11" s="255"/>
      <c r="L11" s="255"/>
      <c r="M11" s="255"/>
      <c r="N11" s="255"/>
      <c r="O11" s="255"/>
      <c r="P11" s="256"/>
      <c r="Q11" s="4"/>
    </row>
    <row r="12" spans="1:19" ht="30" customHeight="1" thickBot="1" x14ac:dyDescent="0.3">
      <c r="A12" s="4"/>
      <c r="B12" s="9" t="s">
        <v>0</v>
      </c>
      <c r="C12" s="163" t="s">
        <v>83</v>
      </c>
      <c r="D12" s="163"/>
      <c r="E12" s="163"/>
      <c r="F12" s="163"/>
      <c r="G12" s="163"/>
      <c r="H12" s="163"/>
      <c r="I12" s="163"/>
      <c r="J12" s="163"/>
      <c r="K12" s="163"/>
      <c r="L12" s="163"/>
      <c r="M12" s="163"/>
      <c r="N12" s="163"/>
      <c r="O12" s="163"/>
      <c r="P12" s="164"/>
      <c r="Q12" s="4"/>
    </row>
    <row r="13" spans="1:19" ht="3" customHeight="1" thickBot="1" x14ac:dyDescent="0.35">
      <c r="A13" s="4"/>
      <c r="B13" s="204"/>
      <c r="C13" s="205"/>
      <c r="D13" s="205"/>
      <c r="E13" s="205"/>
      <c r="F13" s="205"/>
      <c r="G13" s="205"/>
      <c r="H13" s="205"/>
      <c r="I13" s="205"/>
      <c r="J13" s="205"/>
      <c r="K13" s="205"/>
      <c r="L13" s="205"/>
      <c r="M13" s="205"/>
      <c r="N13" s="205"/>
      <c r="O13" s="205"/>
      <c r="P13" s="206"/>
      <c r="Q13" s="4"/>
    </row>
    <row r="14" spans="1:19" ht="30" customHeight="1" thickBot="1" x14ac:dyDescent="0.3">
      <c r="A14" s="4"/>
      <c r="B14" s="9" t="s">
        <v>6</v>
      </c>
      <c r="C14" s="238" t="s">
        <v>123</v>
      </c>
      <c r="D14" s="239"/>
      <c r="E14" s="239"/>
      <c r="F14" s="239"/>
      <c r="G14" s="239"/>
      <c r="H14" s="239"/>
      <c r="I14" s="239"/>
      <c r="J14" s="239"/>
      <c r="K14" s="239"/>
      <c r="L14" s="239"/>
      <c r="M14" s="239"/>
      <c r="N14" s="239"/>
      <c r="O14" s="239"/>
      <c r="P14" s="240"/>
      <c r="Q14" s="4"/>
    </row>
    <row r="15" spans="1:19" ht="3" customHeight="1" thickBot="1" x14ac:dyDescent="0.35">
      <c r="A15" s="4"/>
      <c r="B15" s="235"/>
      <c r="C15" s="236"/>
      <c r="D15" s="236"/>
      <c r="E15" s="236"/>
      <c r="F15" s="236"/>
      <c r="G15" s="236"/>
      <c r="H15" s="236"/>
      <c r="I15" s="236"/>
      <c r="J15" s="236"/>
      <c r="K15" s="236"/>
      <c r="L15" s="236"/>
      <c r="M15" s="236"/>
      <c r="N15" s="236"/>
      <c r="O15" s="236"/>
      <c r="P15" s="237"/>
      <c r="Q15" s="4"/>
    </row>
    <row r="16" spans="1:19" ht="30" customHeight="1" thickBot="1" x14ac:dyDescent="0.3">
      <c r="A16" s="4"/>
      <c r="B16" s="9" t="s">
        <v>25</v>
      </c>
      <c r="C16" s="241" t="s">
        <v>124</v>
      </c>
      <c r="D16" s="242"/>
      <c r="E16" s="242"/>
      <c r="F16" s="242"/>
      <c r="G16" s="242"/>
      <c r="H16" s="242"/>
      <c r="I16" s="242"/>
      <c r="J16" s="242"/>
      <c r="K16" s="242"/>
      <c r="L16" s="242"/>
      <c r="M16" s="242"/>
      <c r="N16" s="242"/>
      <c r="O16" s="242"/>
      <c r="P16" s="243"/>
      <c r="Q16" s="4"/>
    </row>
    <row r="17" spans="1:17" ht="4.5" customHeight="1" thickBot="1" x14ac:dyDescent="0.35">
      <c r="A17" s="4"/>
      <c r="B17" s="235"/>
      <c r="C17" s="236"/>
      <c r="D17" s="236"/>
      <c r="E17" s="236"/>
      <c r="F17" s="236"/>
      <c r="G17" s="236"/>
      <c r="H17" s="236"/>
      <c r="I17" s="236"/>
      <c r="J17" s="236"/>
      <c r="K17" s="236"/>
      <c r="L17" s="236"/>
      <c r="M17" s="236"/>
      <c r="N17" s="236"/>
      <c r="O17" s="236"/>
      <c r="P17" s="237"/>
      <c r="Q17" s="4"/>
    </row>
    <row r="18" spans="1:17" ht="30" customHeight="1" thickBot="1" x14ac:dyDescent="0.3">
      <c r="A18" s="4"/>
      <c r="B18" s="9" t="s">
        <v>11</v>
      </c>
      <c r="C18" s="244" t="s">
        <v>119</v>
      </c>
      <c r="D18" s="245"/>
      <c r="E18" s="245"/>
      <c r="F18" s="245"/>
      <c r="G18" s="245"/>
      <c r="H18" s="245"/>
      <c r="I18" s="245"/>
      <c r="J18" s="245"/>
      <c r="K18" s="245"/>
      <c r="L18" s="245"/>
      <c r="M18" s="245"/>
      <c r="N18" s="245"/>
      <c r="O18" s="245"/>
      <c r="P18" s="246"/>
      <c r="Q18" s="4"/>
    </row>
    <row r="19" spans="1:17" ht="3" customHeight="1" thickBot="1" x14ac:dyDescent="0.35">
      <c r="A19" s="4"/>
      <c r="B19" s="247"/>
      <c r="C19" s="247"/>
      <c r="D19" s="247"/>
      <c r="E19" s="247"/>
      <c r="F19" s="247"/>
      <c r="G19" s="247"/>
      <c r="H19" s="247"/>
      <c r="I19" s="247"/>
      <c r="J19" s="247"/>
      <c r="K19" s="247"/>
      <c r="L19" s="247"/>
      <c r="M19" s="247"/>
      <c r="N19" s="247"/>
      <c r="O19" s="247"/>
      <c r="P19" s="247"/>
      <c r="Q19" s="4"/>
    </row>
    <row r="20" spans="1:17" ht="17.25" customHeight="1" thickBot="1" x14ac:dyDescent="0.35">
      <c r="A20" s="4"/>
      <c r="B20" s="178" t="s">
        <v>26</v>
      </c>
      <c r="C20" s="179"/>
      <c r="D20" s="179"/>
      <c r="E20" s="179"/>
      <c r="F20" s="179"/>
      <c r="G20" s="179"/>
      <c r="H20" s="179"/>
      <c r="I20" s="179"/>
      <c r="J20" s="179"/>
      <c r="K20" s="179"/>
      <c r="L20" s="179"/>
      <c r="M20" s="179"/>
      <c r="N20" s="179"/>
      <c r="O20" s="179"/>
      <c r="P20" s="180"/>
      <c r="Q20" s="4"/>
    </row>
    <row r="21" spans="1:17" ht="3" customHeight="1" thickBot="1" x14ac:dyDescent="0.35">
      <c r="A21" s="4"/>
      <c r="B21" s="248"/>
      <c r="C21" s="249"/>
      <c r="D21" s="249"/>
      <c r="E21" s="249"/>
      <c r="F21" s="249"/>
      <c r="G21" s="249"/>
      <c r="H21" s="249"/>
      <c r="I21" s="249"/>
      <c r="J21" s="249"/>
      <c r="K21" s="249"/>
      <c r="L21" s="249"/>
      <c r="M21" s="249"/>
      <c r="N21" s="249"/>
      <c r="O21" s="249"/>
      <c r="P21" s="250"/>
      <c r="Q21" s="4"/>
    </row>
    <row r="22" spans="1:17" ht="51" customHeight="1" thickBot="1" x14ac:dyDescent="0.3">
      <c r="A22" s="4"/>
      <c r="B22" s="9" t="s">
        <v>3</v>
      </c>
      <c r="C22" s="251" t="s">
        <v>125</v>
      </c>
      <c r="D22" s="252"/>
      <c r="E22" s="252"/>
      <c r="F22" s="252"/>
      <c r="G22" s="252"/>
      <c r="H22" s="252"/>
      <c r="I22" s="252"/>
      <c r="J22" s="252"/>
      <c r="K22" s="252"/>
      <c r="L22" s="252"/>
      <c r="M22" s="252"/>
      <c r="N22" s="252"/>
      <c r="O22" s="252"/>
      <c r="P22" s="253"/>
      <c r="Q22" s="4"/>
    </row>
    <row r="23" spans="1:17" ht="3" customHeight="1" thickBot="1" x14ac:dyDescent="0.35">
      <c r="A23" s="4"/>
      <c r="B23" s="235"/>
      <c r="C23" s="236"/>
      <c r="D23" s="236"/>
      <c r="E23" s="236"/>
      <c r="F23" s="236"/>
      <c r="G23" s="236"/>
      <c r="H23" s="236"/>
      <c r="I23" s="236"/>
      <c r="J23" s="236"/>
      <c r="K23" s="236"/>
      <c r="L23" s="236"/>
      <c r="M23" s="236"/>
      <c r="N23" s="236"/>
      <c r="O23" s="236"/>
      <c r="P23" s="237"/>
      <c r="Q23" s="4"/>
    </row>
    <row r="24" spans="1:17" ht="82.5" customHeight="1" thickBot="1" x14ac:dyDescent="0.3">
      <c r="A24" s="4"/>
      <c r="B24" s="9" t="s">
        <v>12</v>
      </c>
      <c r="C24" s="216" t="s">
        <v>126</v>
      </c>
      <c r="D24" s="217"/>
      <c r="E24" s="217"/>
      <c r="F24" s="217"/>
      <c r="G24" s="217"/>
      <c r="H24" s="217"/>
      <c r="I24" s="217"/>
      <c r="J24" s="217"/>
      <c r="K24" s="217"/>
      <c r="L24" s="217"/>
      <c r="M24" s="217"/>
      <c r="N24" s="217"/>
      <c r="O24" s="217"/>
      <c r="P24" s="218"/>
      <c r="Q24" s="4"/>
    </row>
    <row r="25" spans="1:17" ht="3" customHeight="1" thickBot="1" x14ac:dyDescent="0.35">
      <c r="A25" s="4"/>
      <c r="B25" s="219"/>
      <c r="C25" s="220"/>
      <c r="D25" s="220"/>
      <c r="E25" s="220"/>
      <c r="F25" s="220"/>
      <c r="G25" s="220"/>
      <c r="H25" s="220"/>
      <c r="I25" s="220"/>
      <c r="J25" s="220"/>
      <c r="K25" s="220"/>
      <c r="L25" s="220"/>
      <c r="M25" s="220"/>
      <c r="N25" s="220"/>
      <c r="O25" s="220"/>
      <c r="P25" s="221"/>
      <c r="Q25" s="4"/>
    </row>
    <row r="26" spans="1:17" ht="13.5" customHeight="1" thickBot="1" x14ac:dyDescent="0.35">
      <c r="A26" s="4"/>
      <c r="B26" s="10" t="s">
        <v>2</v>
      </c>
      <c r="C26" s="222">
        <v>0.95</v>
      </c>
      <c r="D26" s="223"/>
      <c r="E26" s="223"/>
      <c r="F26" s="223"/>
      <c r="G26" s="223"/>
      <c r="H26" s="223"/>
      <c r="I26" s="223"/>
      <c r="J26" s="223"/>
      <c r="K26" s="223"/>
      <c r="L26" s="223"/>
      <c r="M26" s="223"/>
      <c r="N26" s="223"/>
      <c r="O26" s="223"/>
      <c r="P26" s="224"/>
      <c r="Q26" s="4"/>
    </row>
    <row r="27" spans="1:17" ht="3" customHeight="1" thickBot="1" x14ac:dyDescent="0.35">
      <c r="A27" s="4"/>
      <c r="B27" s="225"/>
      <c r="C27" s="226"/>
      <c r="D27" s="226"/>
      <c r="E27" s="226"/>
      <c r="F27" s="226"/>
      <c r="G27" s="226"/>
      <c r="H27" s="226"/>
      <c r="I27" s="226"/>
      <c r="J27" s="226"/>
      <c r="K27" s="226"/>
      <c r="L27" s="226"/>
      <c r="M27" s="226"/>
      <c r="N27" s="226"/>
      <c r="O27" s="226"/>
      <c r="P27" s="227"/>
      <c r="Q27" s="4"/>
    </row>
    <row r="28" spans="1:17" ht="12.75" customHeight="1" thickBot="1" x14ac:dyDescent="0.35">
      <c r="A28" s="4"/>
      <c r="B28" s="10" t="s">
        <v>13</v>
      </c>
      <c r="C28" s="11" t="s">
        <v>14</v>
      </c>
      <c r="D28" s="228" t="s">
        <v>127</v>
      </c>
      <c r="E28" s="223"/>
      <c r="F28" s="223"/>
      <c r="G28" s="224"/>
      <c r="H28" s="229" t="s">
        <v>15</v>
      </c>
      <c r="I28" s="229"/>
      <c r="J28" s="229"/>
      <c r="K28" s="228" t="s">
        <v>128</v>
      </c>
      <c r="L28" s="223"/>
      <c r="M28" s="224"/>
      <c r="N28" s="230" t="s">
        <v>16</v>
      </c>
      <c r="O28" s="231"/>
      <c r="P28" s="55" t="s">
        <v>129</v>
      </c>
      <c r="Q28" s="4"/>
    </row>
    <row r="29" spans="1:17" ht="3" customHeight="1" thickBot="1" x14ac:dyDescent="0.35">
      <c r="A29" s="4"/>
      <c r="B29" s="232"/>
      <c r="C29" s="233"/>
      <c r="D29" s="233"/>
      <c r="E29" s="233"/>
      <c r="F29" s="233"/>
      <c r="G29" s="233"/>
      <c r="H29" s="233"/>
      <c r="I29" s="233"/>
      <c r="J29" s="233"/>
      <c r="K29" s="233"/>
      <c r="L29" s="233"/>
      <c r="M29" s="233"/>
      <c r="N29" s="233"/>
      <c r="O29" s="233"/>
      <c r="P29" s="234"/>
      <c r="Q29" s="4"/>
    </row>
    <row r="30" spans="1:17" ht="13.5" thickBot="1" x14ac:dyDescent="0.35">
      <c r="A30" s="4"/>
      <c r="B30" s="26" t="s">
        <v>7</v>
      </c>
      <c r="C30" s="207" t="s">
        <v>102</v>
      </c>
      <c r="D30" s="208"/>
      <c r="E30" s="208"/>
      <c r="F30" s="208"/>
      <c r="G30" s="208"/>
      <c r="H30" s="208"/>
      <c r="I30" s="208"/>
      <c r="J30" s="208"/>
      <c r="K30" s="208"/>
      <c r="L30" s="208"/>
      <c r="M30" s="208"/>
      <c r="N30" s="208"/>
      <c r="O30" s="208"/>
      <c r="P30" s="209"/>
      <c r="Q30" s="4"/>
    </row>
    <row r="31" spans="1:17" ht="3" customHeight="1" thickBot="1" x14ac:dyDescent="0.35">
      <c r="A31" s="4"/>
      <c r="B31" s="235"/>
      <c r="C31" s="236"/>
      <c r="D31" s="236"/>
      <c r="E31" s="236"/>
      <c r="F31" s="236"/>
      <c r="G31" s="236"/>
      <c r="H31" s="236"/>
      <c r="I31" s="236"/>
      <c r="J31" s="236"/>
      <c r="K31" s="236"/>
      <c r="L31" s="236"/>
      <c r="M31" s="236"/>
      <c r="N31" s="236"/>
      <c r="O31" s="236"/>
      <c r="P31" s="237"/>
      <c r="Q31" s="4"/>
    </row>
    <row r="32" spans="1:17" ht="13.5" thickBot="1" x14ac:dyDescent="0.35">
      <c r="A32" s="4"/>
      <c r="B32" s="26" t="s">
        <v>4</v>
      </c>
      <c r="C32" s="215" t="s">
        <v>49</v>
      </c>
      <c r="D32" s="208"/>
      <c r="E32" s="208"/>
      <c r="F32" s="208"/>
      <c r="G32" s="208"/>
      <c r="H32" s="208"/>
      <c r="I32" s="208"/>
      <c r="J32" s="208"/>
      <c r="K32" s="208"/>
      <c r="L32" s="208"/>
      <c r="M32" s="208"/>
      <c r="N32" s="208"/>
      <c r="O32" s="208"/>
      <c r="P32" s="209"/>
      <c r="Q32" s="4"/>
    </row>
    <row r="33" spans="1:17" ht="3" customHeight="1" thickBot="1" x14ac:dyDescent="0.35">
      <c r="A33" s="4"/>
      <c r="B33" s="235"/>
      <c r="C33" s="236"/>
      <c r="D33" s="236"/>
      <c r="E33" s="236"/>
      <c r="F33" s="236"/>
      <c r="G33" s="236"/>
      <c r="H33" s="236"/>
      <c r="I33" s="236"/>
      <c r="J33" s="236"/>
      <c r="K33" s="236"/>
      <c r="L33" s="236"/>
      <c r="M33" s="236"/>
      <c r="N33" s="236"/>
      <c r="O33" s="236"/>
      <c r="P33" s="237"/>
      <c r="Q33" s="4"/>
    </row>
    <row r="34" spans="1:17" ht="13.5" thickBot="1" x14ac:dyDescent="0.35">
      <c r="A34" s="4"/>
      <c r="B34" s="26" t="s">
        <v>23</v>
      </c>
      <c r="C34" s="215" t="s">
        <v>49</v>
      </c>
      <c r="D34" s="208"/>
      <c r="E34" s="208"/>
      <c r="F34" s="208"/>
      <c r="G34" s="208"/>
      <c r="H34" s="208"/>
      <c r="I34" s="208"/>
      <c r="J34" s="208"/>
      <c r="K34" s="208"/>
      <c r="L34" s="208"/>
      <c r="M34" s="208"/>
      <c r="N34" s="208"/>
      <c r="O34" s="208"/>
      <c r="P34" s="209"/>
      <c r="Q34" s="4"/>
    </row>
    <row r="35" spans="1:17" ht="3" customHeight="1" thickBot="1" x14ac:dyDescent="0.35">
      <c r="A35" s="4"/>
      <c r="B35" s="204"/>
      <c r="C35" s="205"/>
      <c r="D35" s="205"/>
      <c r="E35" s="205"/>
      <c r="F35" s="205"/>
      <c r="G35" s="205"/>
      <c r="H35" s="205"/>
      <c r="I35" s="205"/>
      <c r="J35" s="205"/>
      <c r="K35" s="205"/>
      <c r="L35" s="205"/>
      <c r="M35" s="205"/>
      <c r="N35" s="205"/>
      <c r="O35" s="205"/>
      <c r="P35" s="206"/>
      <c r="Q35" s="4"/>
    </row>
    <row r="36" spans="1:17" ht="16.5" customHeight="1" thickBot="1" x14ac:dyDescent="0.35">
      <c r="A36" s="4"/>
      <c r="B36" s="26" t="s">
        <v>43</v>
      </c>
      <c r="C36" s="207" t="s">
        <v>48</v>
      </c>
      <c r="D36" s="208"/>
      <c r="E36" s="208"/>
      <c r="F36" s="208"/>
      <c r="G36" s="208"/>
      <c r="H36" s="208"/>
      <c r="I36" s="208"/>
      <c r="J36" s="208"/>
      <c r="K36" s="208"/>
      <c r="L36" s="208"/>
      <c r="M36" s="208"/>
      <c r="N36" s="208"/>
      <c r="O36" s="208"/>
      <c r="P36" s="209"/>
      <c r="Q36" s="4"/>
    </row>
    <row r="37" spans="1:17" ht="3" customHeight="1" thickBot="1" x14ac:dyDescent="0.35">
      <c r="A37" s="4"/>
      <c r="B37" s="56"/>
      <c r="C37" s="56"/>
      <c r="D37" s="56"/>
      <c r="E37" s="56"/>
      <c r="F37" s="56"/>
      <c r="G37" s="56"/>
      <c r="H37" s="56"/>
      <c r="I37" s="56"/>
      <c r="J37" s="56"/>
      <c r="K37" s="56"/>
      <c r="L37" s="56"/>
      <c r="M37" s="56"/>
      <c r="N37" s="56"/>
      <c r="O37" s="56"/>
      <c r="P37" s="56"/>
      <c r="Q37" s="4"/>
    </row>
    <row r="38" spans="1:17" ht="13" x14ac:dyDescent="0.3">
      <c r="A38" s="4"/>
      <c r="B38" s="210" t="s">
        <v>17</v>
      </c>
      <c r="C38" s="211"/>
      <c r="D38" s="211"/>
      <c r="E38" s="211"/>
      <c r="F38" s="211"/>
      <c r="G38" s="211"/>
      <c r="H38" s="211"/>
      <c r="I38" s="211"/>
      <c r="J38" s="211"/>
      <c r="K38" s="211"/>
      <c r="L38" s="211"/>
      <c r="M38" s="211"/>
      <c r="N38" s="211"/>
      <c r="O38" s="211"/>
      <c r="P38" s="212"/>
      <c r="Q38" s="4"/>
    </row>
    <row r="39" spans="1:17" ht="13.5" thickBot="1" x14ac:dyDescent="0.35">
      <c r="A39" s="4"/>
      <c r="B39" s="63" t="s">
        <v>22</v>
      </c>
      <c r="C39" s="213" t="s">
        <v>18</v>
      </c>
      <c r="D39" s="213"/>
      <c r="E39" s="213"/>
      <c r="F39" s="213"/>
      <c r="G39" s="213"/>
      <c r="H39" s="213" t="s">
        <v>7</v>
      </c>
      <c r="I39" s="213"/>
      <c r="J39" s="213"/>
      <c r="K39" s="213"/>
      <c r="L39" s="213"/>
      <c r="M39" s="213" t="s">
        <v>19</v>
      </c>
      <c r="N39" s="213"/>
      <c r="O39" s="213"/>
      <c r="P39" s="214"/>
      <c r="Q39" s="4"/>
    </row>
    <row r="40" spans="1:17" ht="54" customHeight="1" thickBot="1" x14ac:dyDescent="0.3">
      <c r="A40" s="4"/>
      <c r="B40" s="64" t="s">
        <v>130</v>
      </c>
      <c r="C40" s="383" t="s">
        <v>131</v>
      </c>
      <c r="D40" s="383"/>
      <c r="E40" s="383"/>
      <c r="F40" s="383"/>
      <c r="G40" s="383"/>
      <c r="H40" s="197" t="s">
        <v>132</v>
      </c>
      <c r="I40" s="197"/>
      <c r="J40" s="197"/>
      <c r="K40" s="197"/>
      <c r="L40" s="197"/>
      <c r="M40" s="198" t="s">
        <v>133</v>
      </c>
      <c r="N40" s="198"/>
      <c r="O40" s="198"/>
      <c r="P40" s="199"/>
      <c r="Q40" s="4"/>
    </row>
    <row r="41" spans="1:17" ht="55.5" customHeight="1" thickBot="1" x14ac:dyDescent="0.3">
      <c r="A41" s="4"/>
      <c r="B41" s="65" t="s">
        <v>134</v>
      </c>
      <c r="C41" s="383" t="s">
        <v>135</v>
      </c>
      <c r="D41" s="383"/>
      <c r="E41" s="383"/>
      <c r="F41" s="383"/>
      <c r="G41" s="383"/>
      <c r="H41" s="201" t="s">
        <v>132</v>
      </c>
      <c r="I41" s="201"/>
      <c r="J41" s="201"/>
      <c r="K41" s="201"/>
      <c r="L41" s="201"/>
      <c r="M41" s="198" t="s">
        <v>133</v>
      </c>
      <c r="N41" s="198"/>
      <c r="O41" s="198"/>
      <c r="P41" s="199"/>
      <c r="Q41" s="4"/>
    </row>
    <row r="42" spans="1:17" ht="3" customHeight="1" thickBot="1" x14ac:dyDescent="0.35">
      <c r="A42" s="4"/>
      <c r="B42" s="57"/>
      <c r="C42" s="57"/>
      <c r="D42" s="57"/>
      <c r="E42" s="57"/>
      <c r="F42" s="57"/>
      <c r="G42" s="57"/>
      <c r="H42" s="57"/>
      <c r="I42" s="57"/>
      <c r="J42" s="57"/>
      <c r="K42" s="57"/>
      <c r="L42" s="57"/>
      <c r="M42" s="57"/>
      <c r="N42" s="57"/>
      <c r="O42" s="57"/>
      <c r="P42" s="57"/>
      <c r="Q42" s="4"/>
    </row>
    <row r="43" spans="1:17" ht="13.5" customHeight="1" thickBot="1" x14ac:dyDescent="0.35">
      <c r="A43" s="4"/>
      <c r="B43" s="178" t="s">
        <v>8</v>
      </c>
      <c r="C43" s="179"/>
      <c r="D43" s="179"/>
      <c r="E43" s="179"/>
      <c r="F43" s="179"/>
      <c r="G43" s="179"/>
      <c r="H43" s="179"/>
      <c r="I43" s="179"/>
      <c r="J43" s="179"/>
      <c r="K43" s="179"/>
      <c r="L43" s="179"/>
      <c r="M43" s="179"/>
      <c r="N43" s="179"/>
      <c r="O43" s="179"/>
      <c r="P43" s="180"/>
      <c r="Q43" s="4"/>
    </row>
    <row r="44" spans="1:17" ht="3" customHeight="1" thickBot="1" x14ac:dyDescent="0.35">
      <c r="A44" s="4"/>
      <c r="B44" s="29"/>
      <c r="C44" s="28"/>
      <c r="D44" s="28"/>
      <c r="E44" s="28"/>
      <c r="F44" s="28"/>
      <c r="G44" s="28"/>
      <c r="H44" s="28"/>
      <c r="I44" s="28"/>
      <c r="J44" s="28"/>
      <c r="K44" s="28"/>
      <c r="L44" s="28"/>
      <c r="M44" s="28"/>
      <c r="N44" s="28"/>
      <c r="O44" s="28"/>
      <c r="P44" s="30"/>
      <c r="Q44" s="4"/>
    </row>
    <row r="45" spans="1:17" ht="13" x14ac:dyDescent="0.3">
      <c r="A45" s="4"/>
      <c r="B45" s="181" t="s">
        <v>20</v>
      </c>
      <c r="C45" s="12" t="s">
        <v>9</v>
      </c>
      <c r="D45" s="13" t="s">
        <v>67</v>
      </c>
      <c r="E45" s="13" t="s">
        <v>68</v>
      </c>
      <c r="F45" s="13" t="s">
        <v>69</v>
      </c>
      <c r="G45" s="13" t="s">
        <v>70</v>
      </c>
      <c r="H45" s="13" t="s">
        <v>71</v>
      </c>
      <c r="I45" s="13" t="s">
        <v>72</v>
      </c>
      <c r="J45" s="13" t="s">
        <v>73</v>
      </c>
      <c r="K45" s="13" t="s">
        <v>74</v>
      </c>
      <c r="L45" s="13" t="s">
        <v>75</v>
      </c>
      <c r="M45" s="13" t="s">
        <v>76</v>
      </c>
      <c r="N45" s="13" t="s">
        <v>77</v>
      </c>
      <c r="O45" s="14" t="s">
        <v>78</v>
      </c>
      <c r="P45" s="15" t="s">
        <v>24</v>
      </c>
      <c r="Q45" s="4"/>
    </row>
    <row r="46" spans="1:17" ht="13.5" thickBot="1" x14ac:dyDescent="0.35">
      <c r="A46" s="4"/>
      <c r="B46" s="182"/>
      <c r="C46" s="16" t="s">
        <v>10</v>
      </c>
      <c r="D46" s="17"/>
      <c r="E46" s="17"/>
      <c r="F46" s="18">
        <f>'4.1. Regitro Solicitud Informac'!D10</f>
        <v>1</v>
      </c>
      <c r="G46" s="19"/>
      <c r="H46" s="19"/>
      <c r="I46" s="18">
        <f>'4.1. Regitro Solicitud Informac'!F10</f>
        <v>1</v>
      </c>
      <c r="J46" s="19"/>
      <c r="K46" s="19"/>
      <c r="L46" s="18">
        <f>'4.1. Regitro Solicitud Informac'!H10</f>
        <v>1</v>
      </c>
      <c r="M46" s="19"/>
      <c r="N46" s="19"/>
      <c r="O46" s="18">
        <f>'4.1. Regitro Solicitud Informac'!J10</f>
        <v>1</v>
      </c>
      <c r="P46" s="18">
        <f>'4.1. Regitro Solicitud Informac'!L10</f>
        <v>1</v>
      </c>
      <c r="Q46" s="4"/>
    </row>
    <row r="47" spans="1:17" ht="3" customHeight="1" thickBot="1" x14ac:dyDescent="0.35">
      <c r="A47" s="4"/>
      <c r="B47" s="58">
        <v>0.9</v>
      </c>
      <c r="C47" s="59"/>
      <c r="D47" s="59"/>
      <c r="E47" s="59"/>
      <c r="F47" s="60">
        <f>+$C$26</f>
        <v>0.95</v>
      </c>
      <c r="G47" s="59"/>
      <c r="H47" s="59"/>
      <c r="I47" s="60">
        <f>+$C$26</f>
        <v>0.95</v>
      </c>
      <c r="J47" s="59"/>
      <c r="K47" s="59"/>
      <c r="L47" s="60">
        <f>+$C$26</f>
        <v>0.95</v>
      </c>
      <c r="M47" s="59"/>
      <c r="N47" s="59"/>
      <c r="O47" s="60">
        <f>+$C$26</f>
        <v>0.95</v>
      </c>
      <c r="P47" s="60">
        <f>+$C$26</f>
        <v>0.95</v>
      </c>
      <c r="Q47" s="4"/>
    </row>
    <row r="48" spans="1:17" ht="22.5" customHeight="1" thickBot="1" x14ac:dyDescent="0.35">
      <c r="A48" s="4"/>
      <c r="B48" s="183" t="s">
        <v>21</v>
      </c>
      <c r="C48" s="184"/>
      <c r="D48" s="184"/>
      <c r="E48" s="184"/>
      <c r="F48" s="184"/>
      <c r="G48" s="184"/>
      <c r="H48" s="184"/>
      <c r="I48" s="184"/>
      <c r="J48" s="184"/>
      <c r="K48" s="184"/>
      <c r="L48" s="184"/>
      <c r="M48" s="184"/>
      <c r="N48" s="184"/>
      <c r="O48" s="184"/>
      <c r="P48" s="185"/>
      <c r="Q48" s="4"/>
    </row>
    <row r="49" spans="1:17" x14ac:dyDescent="0.25">
      <c r="A49" s="4"/>
      <c r="B49" s="186"/>
      <c r="C49" s="187"/>
      <c r="D49" s="187"/>
      <c r="E49" s="187"/>
      <c r="F49" s="187"/>
      <c r="G49" s="187"/>
      <c r="H49" s="187"/>
      <c r="I49" s="187"/>
      <c r="J49" s="187"/>
      <c r="K49" s="187"/>
      <c r="L49" s="187"/>
      <c r="M49" s="187"/>
      <c r="N49" s="187"/>
      <c r="O49" s="187"/>
      <c r="P49" s="188"/>
      <c r="Q49" s="4"/>
    </row>
    <row r="50" spans="1:17" x14ac:dyDescent="0.25">
      <c r="A50" s="4"/>
      <c r="B50" s="189"/>
      <c r="C50" s="190"/>
      <c r="D50" s="190"/>
      <c r="E50" s="190"/>
      <c r="F50" s="190"/>
      <c r="G50" s="190"/>
      <c r="H50" s="190"/>
      <c r="I50" s="190"/>
      <c r="J50" s="190"/>
      <c r="K50" s="190"/>
      <c r="L50" s="190"/>
      <c r="M50" s="190"/>
      <c r="N50" s="190"/>
      <c r="O50" s="190"/>
      <c r="P50" s="191"/>
      <c r="Q50" s="4"/>
    </row>
    <row r="51" spans="1:17" x14ac:dyDescent="0.25">
      <c r="A51" s="4"/>
      <c r="B51" s="189"/>
      <c r="C51" s="190"/>
      <c r="D51" s="190"/>
      <c r="E51" s="190"/>
      <c r="F51" s="190"/>
      <c r="G51" s="190"/>
      <c r="H51" s="190"/>
      <c r="I51" s="190"/>
      <c r="J51" s="190"/>
      <c r="K51" s="190"/>
      <c r="L51" s="190"/>
      <c r="M51" s="190"/>
      <c r="N51" s="190"/>
      <c r="O51" s="190"/>
      <c r="P51" s="191"/>
      <c r="Q51" s="4"/>
    </row>
    <row r="52" spans="1:17" x14ac:dyDescent="0.25">
      <c r="A52" s="4"/>
      <c r="B52" s="189"/>
      <c r="C52" s="190"/>
      <c r="D52" s="190"/>
      <c r="E52" s="190"/>
      <c r="F52" s="190"/>
      <c r="G52" s="190"/>
      <c r="H52" s="190"/>
      <c r="I52" s="190"/>
      <c r="J52" s="190"/>
      <c r="K52" s="190"/>
      <c r="L52" s="190"/>
      <c r="M52" s="190"/>
      <c r="N52" s="190"/>
      <c r="O52" s="190"/>
      <c r="P52" s="191"/>
      <c r="Q52" s="4"/>
    </row>
    <row r="53" spans="1:17" x14ac:dyDescent="0.25">
      <c r="A53" s="4"/>
      <c r="B53" s="189"/>
      <c r="C53" s="190"/>
      <c r="D53" s="190"/>
      <c r="E53" s="190"/>
      <c r="F53" s="190"/>
      <c r="G53" s="190"/>
      <c r="H53" s="190"/>
      <c r="I53" s="190"/>
      <c r="J53" s="190"/>
      <c r="K53" s="190"/>
      <c r="L53" s="190"/>
      <c r="M53" s="190"/>
      <c r="N53" s="190"/>
      <c r="O53" s="190"/>
      <c r="P53" s="191"/>
      <c r="Q53" s="4"/>
    </row>
    <row r="54" spans="1:17" x14ac:dyDescent="0.25">
      <c r="A54" s="4"/>
      <c r="B54" s="189"/>
      <c r="C54" s="190"/>
      <c r="D54" s="190"/>
      <c r="E54" s="190"/>
      <c r="F54" s="190"/>
      <c r="G54" s="190"/>
      <c r="H54" s="190"/>
      <c r="I54" s="190"/>
      <c r="J54" s="190"/>
      <c r="K54" s="190"/>
      <c r="L54" s="190"/>
      <c r="M54" s="190"/>
      <c r="N54" s="190"/>
      <c r="O54" s="190"/>
      <c r="P54" s="191"/>
      <c r="Q54" s="4"/>
    </row>
    <row r="55" spans="1:17" x14ac:dyDescent="0.25">
      <c r="A55" s="4"/>
      <c r="B55" s="189"/>
      <c r="C55" s="190"/>
      <c r="D55" s="190"/>
      <c r="E55" s="190"/>
      <c r="F55" s="190"/>
      <c r="G55" s="190"/>
      <c r="H55" s="190"/>
      <c r="I55" s="190"/>
      <c r="J55" s="190"/>
      <c r="K55" s="190"/>
      <c r="L55" s="190"/>
      <c r="M55" s="190"/>
      <c r="N55" s="190"/>
      <c r="O55" s="190"/>
      <c r="P55" s="191"/>
      <c r="Q55" s="4"/>
    </row>
    <row r="56" spans="1:17" x14ac:dyDescent="0.25">
      <c r="A56" s="4"/>
      <c r="B56" s="189"/>
      <c r="C56" s="190"/>
      <c r="D56" s="190"/>
      <c r="E56" s="190"/>
      <c r="F56" s="190"/>
      <c r="G56" s="190"/>
      <c r="H56" s="190"/>
      <c r="I56" s="190"/>
      <c r="J56" s="190"/>
      <c r="K56" s="190"/>
      <c r="L56" s="190"/>
      <c r="M56" s="190"/>
      <c r="N56" s="190"/>
      <c r="O56" s="190"/>
      <c r="P56" s="191"/>
      <c r="Q56" s="4"/>
    </row>
    <row r="57" spans="1:17" x14ac:dyDescent="0.25">
      <c r="A57" s="4"/>
      <c r="B57" s="189"/>
      <c r="C57" s="190"/>
      <c r="D57" s="190"/>
      <c r="E57" s="190"/>
      <c r="F57" s="190"/>
      <c r="G57" s="190"/>
      <c r="H57" s="190"/>
      <c r="I57" s="190"/>
      <c r="J57" s="190"/>
      <c r="K57" s="190"/>
      <c r="L57" s="190"/>
      <c r="M57" s="190"/>
      <c r="N57" s="190"/>
      <c r="O57" s="190"/>
      <c r="P57" s="191"/>
      <c r="Q57" s="4"/>
    </row>
    <row r="58" spans="1:17" x14ac:dyDescent="0.25">
      <c r="A58" s="4"/>
      <c r="B58" s="189"/>
      <c r="C58" s="190"/>
      <c r="D58" s="190"/>
      <c r="E58" s="190"/>
      <c r="F58" s="190"/>
      <c r="G58" s="190"/>
      <c r="H58" s="190"/>
      <c r="I58" s="190"/>
      <c r="J58" s="190"/>
      <c r="K58" s="190"/>
      <c r="L58" s="190"/>
      <c r="M58" s="190"/>
      <c r="N58" s="190"/>
      <c r="O58" s="190"/>
      <c r="P58" s="191"/>
      <c r="Q58" s="4"/>
    </row>
    <row r="59" spans="1:17" x14ac:dyDescent="0.25">
      <c r="A59" s="4"/>
      <c r="B59" s="189"/>
      <c r="C59" s="190"/>
      <c r="D59" s="190"/>
      <c r="E59" s="190"/>
      <c r="F59" s="190"/>
      <c r="G59" s="190"/>
      <c r="H59" s="190"/>
      <c r="I59" s="190"/>
      <c r="J59" s="190"/>
      <c r="K59" s="190"/>
      <c r="L59" s="190"/>
      <c r="M59" s="190"/>
      <c r="N59" s="190"/>
      <c r="O59" s="190"/>
      <c r="P59" s="191"/>
      <c r="Q59" s="4"/>
    </row>
    <row r="60" spans="1:17" x14ac:dyDescent="0.25">
      <c r="A60" s="4"/>
      <c r="B60" s="189"/>
      <c r="C60" s="190"/>
      <c r="D60" s="190"/>
      <c r="E60" s="190"/>
      <c r="F60" s="190"/>
      <c r="G60" s="190"/>
      <c r="H60" s="190"/>
      <c r="I60" s="190"/>
      <c r="J60" s="190"/>
      <c r="K60" s="190"/>
      <c r="L60" s="190"/>
      <c r="M60" s="190"/>
      <c r="N60" s="190"/>
      <c r="O60" s="190"/>
      <c r="P60" s="191"/>
      <c r="Q60" s="4"/>
    </row>
    <row r="61" spans="1:17" x14ac:dyDescent="0.25">
      <c r="A61" s="4"/>
      <c r="B61" s="189"/>
      <c r="C61" s="190"/>
      <c r="D61" s="190"/>
      <c r="E61" s="190"/>
      <c r="F61" s="190"/>
      <c r="G61" s="190"/>
      <c r="H61" s="190"/>
      <c r="I61" s="190"/>
      <c r="J61" s="190"/>
      <c r="K61" s="190"/>
      <c r="L61" s="190"/>
      <c r="M61" s="190"/>
      <c r="N61" s="190"/>
      <c r="O61" s="190"/>
      <c r="P61" s="191"/>
      <c r="Q61" s="4"/>
    </row>
    <row r="62" spans="1:17" x14ac:dyDescent="0.25">
      <c r="A62" s="4"/>
      <c r="B62" s="189"/>
      <c r="C62" s="190"/>
      <c r="D62" s="190"/>
      <c r="E62" s="190"/>
      <c r="F62" s="190"/>
      <c r="G62" s="190"/>
      <c r="H62" s="190"/>
      <c r="I62" s="190"/>
      <c r="J62" s="190"/>
      <c r="K62" s="190"/>
      <c r="L62" s="190"/>
      <c r="M62" s="190"/>
      <c r="N62" s="190"/>
      <c r="O62" s="190"/>
      <c r="P62" s="191"/>
      <c r="Q62" s="4"/>
    </row>
    <row r="63" spans="1:17" x14ac:dyDescent="0.25">
      <c r="A63" s="4"/>
      <c r="B63" s="189"/>
      <c r="C63" s="190"/>
      <c r="D63" s="190"/>
      <c r="E63" s="190"/>
      <c r="F63" s="190"/>
      <c r="G63" s="190"/>
      <c r="H63" s="190"/>
      <c r="I63" s="190"/>
      <c r="J63" s="190"/>
      <c r="K63" s="190"/>
      <c r="L63" s="190"/>
      <c r="M63" s="190"/>
      <c r="N63" s="190"/>
      <c r="O63" s="190"/>
      <c r="P63" s="191"/>
      <c r="Q63" s="4"/>
    </row>
    <row r="64" spans="1:17" ht="13" thickBot="1" x14ac:dyDescent="0.3">
      <c r="A64" s="4"/>
      <c r="B64" s="192"/>
      <c r="C64" s="193"/>
      <c r="D64" s="193"/>
      <c r="E64" s="193"/>
      <c r="F64" s="193"/>
      <c r="G64" s="193"/>
      <c r="H64" s="193"/>
      <c r="I64" s="193"/>
      <c r="J64" s="193"/>
      <c r="K64" s="193"/>
      <c r="L64" s="193"/>
      <c r="M64" s="193"/>
      <c r="N64" s="193"/>
      <c r="O64" s="193"/>
      <c r="P64" s="194"/>
      <c r="Q64" s="4"/>
    </row>
    <row r="65" spans="1:19" s="5" customFormat="1" ht="3" customHeight="1" thickBot="1" x14ac:dyDescent="0.3">
      <c r="A65" s="195"/>
      <c r="B65" s="195"/>
      <c r="C65" s="195"/>
      <c r="D65" s="195"/>
      <c r="E65" s="195"/>
      <c r="F65" s="195"/>
      <c r="G65" s="195"/>
      <c r="H65" s="195"/>
      <c r="I65" s="195"/>
      <c r="J65" s="195"/>
      <c r="K65" s="195"/>
      <c r="L65" s="195"/>
      <c r="M65" s="195"/>
      <c r="N65" s="195"/>
      <c r="O65" s="195"/>
      <c r="P65" s="195"/>
      <c r="Q65" s="195"/>
      <c r="S65" s="61"/>
    </row>
    <row r="66" spans="1:19" ht="15" customHeight="1" x14ac:dyDescent="0.25">
      <c r="A66" s="4"/>
      <c r="B66" s="167" t="s">
        <v>5</v>
      </c>
      <c r="C66" s="175" t="s">
        <v>98</v>
      </c>
      <c r="D66" s="176"/>
      <c r="E66" s="176"/>
      <c r="F66" s="176"/>
      <c r="G66" s="176"/>
      <c r="H66" s="176"/>
      <c r="I66" s="176"/>
      <c r="J66" s="176"/>
      <c r="K66" s="176"/>
      <c r="L66" s="176"/>
      <c r="M66" s="176"/>
      <c r="N66" s="176"/>
      <c r="O66" s="176"/>
      <c r="P66" s="177"/>
      <c r="Q66" s="4"/>
    </row>
    <row r="67" spans="1:19" ht="49.5" customHeight="1" x14ac:dyDescent="0.25">
      <c r="A67" s="4"/>
      <c r="B67" s="168"/>
      <c r="C67" s="172" t="s">
        <v>243</v>
      </c>
      <c r="D67" s="173"/>
      <c r="E67" s="173"/>
      <c r="F67" s="173"/>
      <c r="G67" s="173"/>
      <c r="H67" s="173"/>
      <c r="I67" s="173"/>
      <c r="J67" s="173"/>
      <c r="K67" s="173"/>
      <c r="L67" s="173"/>
      <c r="M67" s="173"/>
      <c r="N67" s="173"/>
      <c r="O67" s="173"/>
      <c r="P67" s="174"/>
      <c r="Q67" s="4"/>
    </row>
    <row r="68" spans="1:19" ht="15" customHeight="1" x14ac:dyDescent="0.25">
      <c r="A68" s="4"/>
      <c r="B68" s="168"/>
      <c r="C68" s="169" t="s">
        <v>99</v>
      </c>
      <c r="D68" s="170"/>
      <c r="E68" s="170"/>
      <c r="F68" s="170"/>
      <c r="G68" s="170"/>
      <c r="H68" s="170"/>
      <c r="I68" s="170"/>
      <c r="J68" s="170"/>
      <c r="K68" s="170"/>
      <c r="L68" s="170"/>
      <c r="M68" s="170"/>
      <c r="N68" s="170"/>
      <c r="O68" s="170"/>
      <c r="P68" s="171"/>
      <c r="Q68" s="4"/>
    </row>
    <row r="69" spans="1:19" ht="49.5" customHeight="1" x14ac:dyDescent="0.25">
      <c r="A69" s="4"/>
      <c r="B69" s="168"/>
      <c r="C69" s="172" t="s">
        <v>244</v>
      </c>
      <c r="D69" s="173"/>
      <c r="E69" s="173"/>
      <c r="F69" s="173"/>
      <c r="G69" s="173"/>
      <c r="H69" s="173"/>
      <c r="I69" s="173"/>
      <c r="J69" s="173"/>
      <c r="K69" s="173"/>
      <c r="L69" s="173"/>
      <c r="M69" s="173"/>
      <c r="N69" s="173"/>
      <c r="O69" s="173"/>
      <c r="P69" s="174"/>
      <c r="Q69" s="4"/>
    </row>
    <row r="70" spans="1:19" ht="18" customHeight="1" x14ac:dyDescent="0.25">
      <c r="A70" s="4"/>
      <c r="B70" s="168"/>
      <c r="C70" s="169" t="s">
        <v>100</v>
      </c>
      <c r="D70" s="170"/>
      <c r="E70" s="170"/>
      <c r="F70" s="170"/>
      <c r="G70" s="170"/>
      <c r="H70" s="170"/>
      <c r="I70" s="170"/>
      <c r="J70" s="170"/>
      <c r="K70" s="170"/>
      <c r="L70" s="170"/>
      <c r="M70" s="170"/>
      <c r="N70" s="170"/>
      <c r="O70" s="170"/>
      <c r="P70" s="171"/>
      <c r="Q70" s="4"/>
    </row>
    <row r="71" spans="1:19" ht="49.5" customHeight="1" x14ac:dyDescent="0.25">
      <c r="A71" s="4"/>
      <c r="B71" s="168"/>
      <c r="C71" s="172" t="s">
        <v>245</v>
      </c>
      <c r="D71" s="173"/>
      <c r="E71" s="173"/>
      <c r="F71" s="173"/>
      <c r="G71" s="173"/>
      <c r="H71" s="173"/>
      <c r="I71" s="173"/>
      <c r="J71" s="173"/>
      <c r="K71" s="173"/>
      <c r="L71" s="173"/>
      <c r="M71" s="173"/>
      <c r="N71" s="173"/>
      <c r="O71" s="173"/>
      <c r="P71" s="174"/>
      <c r="Q71" s="4"/>
    </row>
    <row r="72" spans="1:19" ht="17.25" customHeight="1" x14ac:dyDescent="0.25">
      <c r="A72" s="4"/>
      <c r="B72" s="168"/>
      <c r="C72" s="169" t="s">
        <v>101</v>
      </c>
      <c r="D72" s="170"/>
      <c r="E72" s="170"/>
      <c r="F72" s="170"/>
      <c r="G72" s="170"/>
      <c r="H72" s="170"/>
      <c r="I72" s="170"/>
      <c r="J72" s="170"/>
      <c r="K72" s="170"/>
      <c r="L72" s="170"/>
      <c r="M72" s="170"/>
      <c r="N72" s="170"/>
      <c r="O72" s="170"/>
      <c r="P72" s="171"/>
      <c r="Q72" s="4"/>
    </row>
    <row r="73" spans="1:19" ht="49.5" customHeight="1" thickBot="1" x14ac:dyDescent="0.3">
      <c r="A73" s="4"/>
      <c r="B73" s="384"/>
      <c r="C73" s="385" t="s">
        <v>262</v>
      </c>
      <c r="D73" s="386"/>
      <c r="E73" s="386"/>
      <c r="F73" s="386"/>
      <c r="G73" s="386"/>
      <c r="H73" s="386"/>
      <c r="I73" s="386"/>
      <c r="J73" s="386"/>
      <c r="K73" s="386"/>
      <c r="L73" s="386"/>
      <c r="M73" s="386"/>
      <c r="N73" s="386"/>
      <c r="O73" s="386"/>
      <c r="P73" s="387"/>
      <c r="Q73" s="4"/>
    </row>
    <row r="74" spans="1:19" ht="30.75" customHeight="1" thickBot="1" x14ac:dyDescent="0.3">
      <c r="A74" s="4"/>
      <c r="B74" s="62" t="s">
        <v>42</v>
      </c>
      <c r="C74" s="162"/>
      <c r="D74" s="163"/>
      <c r="E74" s="163"/>
      <c r="F74" s="163"/>
      <c r="G74" s="163"/>
      <c r="H74" s="163"/>
      <c r="I74" s="163"/>
      <c r="J74" s="163"/>
      <c r="K74" s="163"/>
      <c r="L74" s="163"/>
      <c r="M74" s="163"/>
      <c r="N74" s="163"/>
      <c r="O74" s="163"/>
      <c r="P74" s="164"/>
      <c r="Q74" s="4"/>
    </row>
    <row r="75" spans="1:19" ht="27.75" customHeight="1" thickBot="1" x14ac:dyDescent="0.3">
      <c r="A75" s="4"/>
      <c r="B75" s="62" t="s">
        <v>55</v>
      </c>
      <c r="C75" s="165" t="s">
        <v>56</v>
      </c>
      <c r="D75" s="165"/>
      <c r="E75" s="165"/>
      <c r="F75" s="165"/>
      <c r="G75" s="165"/>
      <c r="H75" s="165"/>
      <c r="I75" s="165"/>
      <c r="J75" s="165"/>
      <c r="K75" s="165"/>
      <c r="L75" s="165"/>
      <c r="M75" s="165"/>
      <c r="N75" s="165"/>
      <c r="O75" s="165"/>
      <c r="P75" s="166"/>
      <c r="Q75" s="4"/>
    </row>
    <row r="76" spans="1:19" x14ac:dyDescent="0.25">
      <c r="B76" s="2"/>
    </row>
    <row r="77" spans="1:19" x14ac:dyDescent="0.25">
      <c r="B77" s="2"/>
    </row>
    <row r="78" spans="1:19" x14ac:dyDescent="0.25">
      <c r="B78" s="2"/>
      <c r="C78" s="6"/>
    </row>
    <row r="79" spans="1:19" hidden="1" x14ac:dyDescent="0.25">
      <c r="B79" s="2"/>
      <c r="C79" s="2">
        <v>2018</v>
      </c>
    </row>
    <row r="80" spans="1:19" hidden="1" x14ac:dyDescent="0.25">
      <c r="B80" s="2"/>
      <c r="C80" s="2">
        <v>2019</v>
      </c>
    </row>
    <row r="81" spans="2:15" x14ac:dyDescent="0.25">
      <c r="B81" s="2"/>
    </row>
    <row r="82" spans="2:15" x14ac:dyDescent="0.25">
      <c r="B82" s="2"/>
    </row>
    <row r="83" spans="2:15" x14ac:dyDescent="0.25">
      <c r="B83" s="2"/>
    </row>
    <row r="84" spans="2:15" x14ac:dyDescent="0.25">
      <c r="B84" s="2"/>
    </row>
    <row r="85" spans="2:15" x14ac:dyDescent="0.25">
      <c r="B85" s="2"/>
    </row>
    <row r="86" spans="2:15" s="3" customFormat="1" x14ac:dyDescent="0.25"/>
    <row r="87" spans="2:15" s="3" customFormat="1" x14ac:dyDescent="0.25">
      <c r="B87" s="46"/>
      <c r="C87" s="46"/>
      <c r="D87" s="46"/>
      <c r="E87" s="46"/>
      <c r="F87" s="46"/>
      <c r="G87" s="46"/>
      <c r="H87" s="46"/>
      <c r="I87" s="46"/>
      <c r="J87" s="46"/>
      <c r="K87" s="46"/>
      <c r="L87" s="46"/>
      <c r="M87" s="46"/>
      <c r="N87" s="46"/>
      <c r="O87" s="46"/>
    </row>
    <row r="88" spans="2:15" s="3" customFormat="1" x14ac:dyDescent="0.25">
      <c r="B88" s="46"/>
      <c r="C88" s="46"/>
      <c r="D88" s="46"/>
      <c r="E88" s="46"/>
      <c r="F88" s="46"/>
      <c r="G88" s="46"/>
      <c r="H88" s="46"/>
      <c r="I88" s="46"/>
      <c r="J88" s="46"/>
      <c r="K88" s="46"/>
      <c r="L88" s="46"/>
      <c r="M88" s="46"/>
      <c r="N88" s="46"/>
      <c r="O88" s="46"/>
    </row>
    <row r="89" spans="2:15" s="3" customFormat="1" x14ac:dyDescent="0.25">
      <c r="B89" s="46"/>
      <c r="C89" s="46"/>
      <c r="D89" s="46"/>
      <c r="E89" s="46"/>
      <c r="F89" s="46"/>
      <c r="G89" s="46"/>
      <c r="H89" s="46"/>
      <c r="I89" s="46"/>
      <c r="J89" s="46"/>
      <c r="K89" s="46"/>
      <c r="L89" s="46"/>
      <c r="M89" s="46"/>
      <c r="N89" s="46"/>
      <c r="O89" s="46"/>
    </row>
    <row r="90" spans="2:15" s="3" customFormat="1" x14ac:dyDescent="0.25">
      <c r="B90" s="46"/>
      <c r="C90" s="46"/>
      <c r="D90" s="46"/>
      <c r="E90" s="46"/>
      <c r="F90" s="46"/>
      <c r="G90" s="46"/>
      <c r="H90" s="46"/>
      <c r="I90" s="46"/>
      <c r="J90" s="46"/>
      <c r="K90" s="46"/>
      <c r="L90" s="46"/>
      <c r="M90" s="46"/>
      <c r="N90" s="46"/>
      <c r="O90" s="46"/>
    </row>
    <row r="91" spans="2:15" s="3" customFormat="1" x14ac:dyDescent="0.25">
      <c r="B91" s="41"/>
      <c r="C91" s="41"/>
      <c r="D91" s="41"/>
      <c r="E91" s="41"/>
      <c r="F91" s="41"/>
      <c r="G91" s="46"/>
      <c r="H91" s="46"/>
      <c r="I91" s="46"/>
      <c r="J91" s="46"/>
      <c r="K91" s="46"/>
      <c r="L91" s="46"/>
      <c r="M91" s="46"/>
      <c r="N91" s="46"/>
      <c r="O91" s="46"/>
    </row>
    <row r="92" spans="2:15" s="3" customFormat="1" x14ac:dyDescent="0.25">
      <c r="B92" s="41"/>
      <c r="C92" s="41"/>
      <c r="D92" s="41"/>
      <c r="E92" s="41"/>
      <c r="F92" s="41"/>
      <c r="G92" s="46"/>
      <c r="H92" s="46"/>
      <c r="I92" s="46"/>
      <c r="J92" s="46"/>
      <c r="K92" s="46"/>
      <c r="L92" s="46"/>
      <c r="M92" s="46"/>
      <c r="N92" s="46"/>
      <c r="O92" s="46"/>
    </row>
    <row r="93" spans="2:15" s="3" customFormat="1" x14ac:dyDescent="0.25">
      <c r="B93" s="41"/>
      <c r="C93" s="41"/>
      <c r="D93" s="41"/>
      <c r="E93" s="41"/>
      <c r="F93" s="41"/>
      <c r="G93" s="46"/>
      <c r="H93" s="46"/>
      <c r="I93" s="46"/>
      <c r="J93" s="46"/>
      <c r="K93" s="46"/>
      <c r="L93" s="46"/>
      <c r="M93" s="46"/>
      <c r="N93" s="46"/>
      <c r="O93" s="46"/>
    </row>
    <row r="94" spans="2:15" s="3" customFormat="1" x14ac:dyDescent="0.25">
      <c r="B94" s="41"/>
      <c r="C94" s="41"/>
      <c r="D94" s="41"/>
      <c r="E94" s="41"/>
      <c r="F94" s="41"/>
      <c r="G94" s="46"/>
      <c r="H94" s="46"/>
      <c r="I94" s="46"/>
      <c r="J94" s="46"/>
      <c r="K94" s="46"/>
      <c r="L94" s="46"/>
      <c r="M94" s="46"/>
      <c r="N94" s="46"/>
      <c r="O94" s="46"/>
    </row>
    <row r="95" spans="2:15" s="3" customFormat="1" x14ac:dyDescent="0.25">
      <c r="B95" s="41"/>
      <c r="C95" s="41"/>
      <c r="D95" s="41"/>
      <c r="E95" s="41"/>
      <c r="F95" s="41"/>
      <c r="G95" s="46"/>
      <c r="H95" s="46"/>
      <c r="I95" s="46"/>
      <c r="J95" s="46"/>
      <c r="K95" s="46"/>
      <c r="L95" s="46"/>
      <c r="M95" s="46"/>
      <c r="N95" s="46"/>
      <c r="O95" s="46"/>
    </row>
    <row r="96" spans="2:15" s="3" customFormat="1" x14ac:dyDescent="0.25">
      <c r="B96" s="41"/>
      <c r="C96" s="41"/>
      <c r="D96" s="41"/>
      <c r="E96" s="41"/>
      <c r="F96" s="41"/>
      <c r="G96" s="46"/>
      <c r="H96" s="46"/>
      <c r="I96" s="46"/>
      <c r="J96" s="46"/>
      <c r="K96" s="46"/>
      <c r="L96" s="46"/>
      <c r="M96" s="46"/>
      <c r="N96" s="46"/>
      <c r="O96" s="46"/>
    </row>
    <row r="97" spans="2:17" s="3" customFormat="1" x14ac:dyDescent="0.25">
      <c r="B97" s="41"/>
      <c r="C97" s="41"/>
      <c r="D97" s="41"/>
      <c r="E97" s="41"/>
      <c r="F97" s="41"/>
      <c r="G97" s="46"/>
      <c r="H97" s="46"/>
      <c r="I97" s="46"/>
      <c r="J97" s="46"/>
      <c r="K97" s="46"/>
      <c r="L97" s="46"/>
      <c r="M97" s="46"/>
      <c r="N97" s="46"/>
      <c r="O97" s="46"/>
      <c r="P97" s="40"/>
    </row>
    <row r="98" spans="2:17" s="3" customFormat="1" x14ac:dyDescent="0.25">
      <c r="B98" s="41"/>
      <c r="C98" s="41"/>
      <c r="D98" s="41"/>
      <c r="E98" s="41"/>
      <c r="F98" s="41"/>
      <c r="G98" s="46"/>
      <c r="H98" s="46"/>
      <c r="I98" s="46"/>
      <c r="J98" s="46"/>
      <c r="K98" s="46"/>
      <c r="L98" s="46"/>
      <c r="M98" s="46"/>
      <c r="N98" s="46"/>
      <c r="O98" s="46"/>
      <c r="P98" s="40"/>
    </row>
    <row r="99" spans="2:17" s="3" customFormat="1" x14ac:dyDescent="0.25">
      <c r="B99" s="41"/>
      <c r="C99" s="41"/>
      <c r="D99" s="41"/>
      <c r="E99" s="41"/>
      <c r="F99" s="41"/>
      <c r="G99" s="46"/>
      <c r="H99" s="46"/>
      <c r="I99" s="46"/>
      <c r="J99" s="46"/>
      <c r="K99" s="46"/>
      <c r="L99" s="46"/>
      <c r="M99" s="46"/>
      <c r="N99" s="46"/>
      <c r="O99" s="46"/>
      <c r="P99" s="40"/>
    </row>
    <row r="100" spans="2:17" s="3" customFormat="1" ht="13" x14ac:dyDescent="0.3">
      <c r="B100" s="41"/>
      <c r="C100" s="41"/>
      <c r="D100" s="41"/>
      <c r="E100" s="41"/>
      <c r="F100" s="41"/>
      <c r="G100" s="46"/>
      <c r="H100" s="46"/>
      <c r="I100" s="46"/>
      <c r="J100" s="46"/>
      <c r="K100" s="46"/>
      <c r="L100" s="46"/>
      <c r="M100" s="46"/>
      <c r="N100" s="46"/>
      <c r="O100" s="46"/>
      <c r="P100" s="40"/>
      <c r="Q100" s="7" t="s">
        <v>47</v>
      </c>
    </row>
    <row r="101" spans="2:17" s="3" customFormat="1" ht="13" x14ac:dyDescent="0.3">
      <c r="B101" s="8"/>
      <c r="C101" s="8"/>
      <c r="D101" s="41"/>
      <c r="E101" s="41"/>
      <c r="F101" s="41"/>
      <c r="G101" s="46"/>
      <c r="H101" s="46"/>
      <c r="I101" s="46"/>
      <c r="J101" s="46"/>
      <c r="K101" s="46"/>
      <c r="L101" s="46"/>
      <c r="M101" s="46"/>
      <c r="N101" s="46"/>
      <c r="O101" s="46"/>
      <c r="P101" s="40"/>
      <c r="Q101" s="7" t="s">
        <v>48</v>
      </c>
    </row>
    <row r="102" spans="2:17" s="3" customFormat="1" ht="13" x14ac:dyDescent="0.3">
      <c r="B102" s="8"/>
      <c r="C102" s="8"/>
      <c r="D102" s="41"/>
      <c r="E102" s="41"/>
      <c r="F102" s="41"/>
      <c r="G102" s="46"/>
      <c r="H102" s="46"/>
      <c r="I102" s="46"/>
      <c r="J102" s="46"/>
      <c r="K102" s="46"/>
      <c r="L102" s="46"/>
      <c r="M102" s="46"/>
      <c r="N102" s="46"/>
      <c r="O102" s="46"/>
      <c r="P102" s="40"/>
      <c r="Q102" s="7" t="s">
        <v>50</v>
      </c>
    </row>
    <row r="103" spans="2:17" s="3" customFormat="1" ht="13" x14ac:dyDescent="0.3">
      <c r="B103" s="8"/>
      <c r="C103" s="8"/>
      <c r="D103" s="41"/>
      <c r="E103" s="41"/>
      <c r="F103" s="41"/>
      <c r="G103" s="46"/>
      <c r="H103" s="46"/>
      <c r="I103" s="46"/>
      <c r="J103" s="46"/>
      <c r="K103" s="46"/>
      <c r="L103" s="46"/>
      <c r="M103" s="46"/>
      <c r="N103" s="46"/>
      <c r="O103" s="46"/>
      <c r="P103" s="40"/>
      <c r="Q103" s="7" t="s">
        <v>49</v>
      </c>
    </row>
    <row r="104" spans="2:17" s="3" customFormat="1" ht="13" x14ac:dyDescent="0.3">
      <c r="B104" s="41"/>
      <c r="C104" s="8"/>
      <c r="D104" s="41"/>
      <c r="E104" s="41"/>
      <c r="F104" s="41"/>
      <c r="G104" s="46"/>
      <c r="H104" s="46"/>
      <c r="I104" s="46"/>
      <c r="J104" s="46"/>
      <c r="K104" s="46"/>
      <c r="L104" s="46"/>
      <c r="M104" s="47"/>
      <c r="N104" s="46"/>
      <c r="O104" s="46"/>
      <c r="P104" s="40"/>
      <c r="Q104" s="7" t="s">
        <v>51</v>
      </c>
    </row>
    <row r="105" spans="2:17" s="3" customFormat="1" ht="13" x14ac:dyDescent="0.3">
      <c r="B105" s="41"/>
      <c r="C105" s="8"/>
      <c r="D105" s="41"/>
      <c r="E105" s="41"/>
      <c r="F105" s="41"/>
      <c r="G105" s="46"/>
      <c r="H105" s="46"/>
      <c r="I105" s="46"/>
      <c r="J105" s="46"/>
      <c r="K105" s="46"/>
      <c r="L105" s="46"/>
      <c r="M105" s="46"/>
      <c r="N105" s="46" t="s">
        <v>46</v>
      </c>
      <c r="O105" s="46"/>
      <c r="P105" s="40"/>
      <c r="Q105" s="7" t="s">
        <v>52</v>
      </c>
    </row>
    <row r="106" spans="2:17" s="3" customFormat="1" ht="13" x14ac:dyDescent="0.3">
      <c r="B106" s="41"/>
      <c r="C106" s="8"/>
      <c r="D106" s="41"/>
      <c r="E106" s="41"/>
      <c r="F106" s="41"/>
      <c r="G106" s="46"/>
      <c r="H106" s="46"/>
      <c r="I106" s="46"/>
      <c r="J106" s="46"/>
      <c r="K106" s="46"/>
      <c r="L106" s="46"/>
      <c r="M106" s="46"/>
      <c r="N106" s="46"/>
      <c r="O106" s="46"/>
      <c r="P106" s="40"/>
    </row>
    <row r="107" spans="2:17" s="3" customFormat="1" ht="13" x14ac:dyDescent="0.3">
      <c r="B107" s="41"/>
      <c r="C107" s="8"/>
      <c r="D107" s="41"/>
      <c r="E107" s="41"/>
      <c r="F107" s="41"/>
      <c r="G107" s="46"/>
      <c r="H107" s="46"/>
      <c r="I107" s="46"/>
      <c r="J107" s="46"/>
      <c r="K107" s="46"/>
      <c r="L107" s="46"/>
      <c r="M107" s="46"/>
      <c r="N107" s="46"/>
      <c r="O107" s="46"/>
      <c r="P107" s="40"/>
    </row>
    <row r="108" spans="2:17" s="3" customFormat="1" x14ac:dyDescent="0.25">
      <c r="B108" s="41"/>
      <c r="C108" s="41"/>
      <c r="D108" s="41"/>
      <c r="E108" s="41"/>
      <c r="F108" s="41"/>
      <c r="G108" s="46"/>
      <c r="H108" s="46"/>
      <c r="I108" s="46"/>
      <c r="J108" s="46"/>
      <c r="K108" s="46"/>
      <c r="L108" s="46"/>
      <c r="M108" s="46"/>
      <c r="N108" s="46"/>
      <c r="O108" s="46"/>
      <c r="P108" s="40"/>
    </row>
    <row r="109" spans="2:17" s="3" customFormat="1" x14ac:dyDescent="0.25">
      <c r="B109" s="41"/>
      <c r="C109" s="41"/>
      <c r="D109" s="41"/>
      <c r="E109" s="41"/>
      <c r="F109" s="41"/>
      <c r="G109" s="46"/>
      <c r="H109" s="46"/>
      <c r="I109" s="46"/>
      <c r="J109" s="46"/>
      <c r="K109" s="46"/>
      <c r="L109" s="46"/>
      <c r="M109" s="46"/>
      <c r="N109" s="46"/>
      <c r="O109" s="46"/>
      <c r="P109" s="40"/>
    </row>
    <row r="110" spans="2:17" s="3" customFormat="1" ht="13" x14ac:dyDescent="0.3">
      <c r="B110" s="41"/>
      <c r="C110" s="41"/>
      <c r="D110" s="41"/>
      <c r="E110" s="41"/>
      <c r="F110" s="41"/>
      <c r="G110" s="46"/>
      <c r="H110" s="46"/>
      <c r="I110" s="46"/>
      <c r="J110" s="46"/>
      <c r="K110" s="46"/>
      <c r="L110" s="46"/>
      <c r="M110" s="46"/>
      <c r="N110" s="46"/>
      <c r="O110" s="46"/>
      <c r="P110" s="40"/>
      <c r="Q110" s="7">
        <v>2015</v>
      </c>
    </row>
    <row r="111" spans="2:17" s="3" customFormat="1" ht="12.75" customHeight="1" x14ac:dyDescent="0.3">
      <c r="B111" s="41"/>
      <c r="C111" s="41"/>
      <c r="D111" s="41"/>
      <c r="E111" s="41"/>
      <c r="F111" s="41"/>
      <c r="G111" s="46"/>
      <c r="H111" s="46"/>
      <c r="I111" s="46"/>
      <c r="J111" s="46"/>
      <c r="K111" s="46"/>
      <c r="L111" s="46"/>
      <c r="M111" s="46"/>
      <c r="N111" s="46"/>
      <c r="O111" s="46"/>
      <c r="Q111" s="7">
        <v>2016</v>
      </c>
    </row>
    <row r="112" spans="2:17" s="3" customFormat="1" ht="13" x14ac:dyDescent="0.3">
      <c r="B112" s="41"/>
      <c r="C112" s="41"/>
      <c r="D112" s="41"/>
      <c r="E112" s="41"/>
      <c r="F112" s="41"/>
      <c r="G112" s="46"/>
      <c r="H112" s="46"/>
      <c r="I112" s="46"/>
      <c r="J112" s="46"/>
      <c r="K112" s="46"/>
      <c r="L112" s="46"/>
      <c r="M112" s="46"/>
      <c r="N112" s="46"/>
      <c r="O112" s="46"/>
      <c r="Q112" s="7">
        <v>2017</v>
      </c>
    </row>
    <row r="113" spans="2:17" s="3" customFormat="1" ht="13" x14ac:dyDescent="0.3">
      <c r="B113" s="41"/>
      <c r="C113" s="41"/>
      <c r="D113" s="41"/>
      <c r="E113" s="41"/>
      <c r="F113" s="41"/>
      <c r="G113" s="46"/>
      <c r="H113" s="46"/>
      <c r="I113" s="46"/>
      <c r="J113" s="46"/>
      <c r="K113" s="46"/>
      <c r="L113" s="46"/>
      <c r="M113" s="46"/>
      <c r="N113" s="46"/>
      <c r="O113" s="46"/>
      <c r="Q113" s="7">
        <v>2018</v>
      </c>
    </row>
    <row r="114" spans="2:17" s="3" customFormat="1" x14ac:dyDescent="0.25">
      <c r="B114" s="41"/>
      <c r="C114" s="41"/>
      <c r="D114" s="41"/>
      <c r="E114" s="41"/>
      <c r="F114" s="41"/>
      <c r="G114" s="46"/>
      <c r="H114" s="46"/>
      <c r="I114" s="46"/>
      <c r="J114" s="46"/>
      <c r="K114" s="46"/>
      <c r="L114" s="46"/>
      <c r="M114" s="46"/>
      <c r="N114" s="46"/>
      <c r="O114" s="46"/>
    </row>
    <row r="115" spans="2:17" s="3" customFormat="1" x14ac:dyDescent="0.25">
      <c r="B115" s="41"/>
      <c r="C115" s="41"/>
      <c r="D115" s="41"/>
      <c r="E115" s="41"/>
      <c r="F115" s="41"/>
      <c r="G115" s="46"/>
      <c r="H115" s="46"/>
      <c r="I115" s="46"/>
      <c r="J115" s="46"/>
      <c r="K115" s="46"/>
      <c r="L115" s="46"/>
      <c r="M115" s="46"/>
      <c r="N115" s="46"/>
      <c r="O115" s="46"/>
    </row>
    <row r="116" spans="2:17" s="3" customFormat="1" x14ac:dyDescent="0.25">
      <c r="B116" s="42"/>
      <c r="C116" s="41"/>
      <c r="D116" s="41"/>
      <c r="E116" s="41"/>
      <c r="F116" s="41"/>
      <c r="G116" s="46"/>
      <c r="H116" s="46"/>
      <c r="I116" s="46"/>
      <c r="J116" s="46"/>
      <c r="K116" s="46"/>
      <c r="L116" s="46"/>
      <c r="M116" s="46"/>
      <c r="N116" s="46"/>
      <c r="O116" s="46"/>
    </row>
    <row r="117" spans="2:17" s="3" customFormat="1" x14ac:dyDescent="0.25">
      <c r="B117" s="42"/>
      <c r="C117" s="41"/>
      <c r="D117" s="41"/>
      <c r="E117" s="41"/>
      <c r="F117" s="41"/>
      <c r="G117" s="46"/>
      <c r="H117" s="46"/>
      <c r="I117" s="46"/>
      <c r="J117" s="46"/>
      <c r="K117" s="46"/>
      <c r="L117" s="46"/>
      <c r="M117" s="46"/>
      <c r="N117" s="46"/>
      <c r="O117" s="46"/>
    </row>
    <row r="118" spans="2:17" s="3" customFormat="1" x14ac:dyDescent="0.25">
      <c r="B118" s="42"/>
      <c r="C118" s="41"/>
      <c r="D118" s="41"/>
      <c r="E118" s="41"/>
      <c r="F118" s="41"/>
      <c r="G118" s="46"/>
      <c r="H118" s="46"/>
      <c r="I118" s="46"/>
      <c r="J118" s="46"/>
      <c r="K118" s="46"/>
      <c r="L118" s="46"/>
      <c r="M118" s="46"/>
      <c r="N118" s="46"/>
      <c r="O118" s="46"/>
    </row>
    <row r="119" spans="2:17" s="3" customFormat="1" x14ac:dyDescent="0.25">
      <c r="B119" s="42"/>
      <c r="C119" s="41"/>
      <c r="D119" s="41"/>
      <c r="E119" s="41"/>
      <c r="F119" s="41"/>
      <c r="G119" s="46"/>
      <c r="H119" s="46"/>
      <c r="I119" s="46"/>
      <c r="J119" s="46"/>
      <c r="K119" s="46"/>
      <c r="L119" s="46"/>
      <c r="M119" s="46"/>
      <c r="N119" s="46"/>
      <c r="O119" s="46"/>
    </row>
    <row r="120" spans="2:17" s="3" customFormat="1" x14ac:dyDescent="0.25">
      <c r="B120" s="42"/>
      <c r="C120" s="41"/>
      <c r="D120" s="41"/>
      <c r="E120" s="41"/>
      <c r="F120" s="41"/>
      <c r="G120" s="46"/>
      <c r="H120" s="46"/>
      <c r="I120" s="46"/>
      <c r="J120" s="46"/>
      <c r="K120" s="46"/>
      <c r="L120" s="46"/>
      <c r="M120" s="46"/>
      <c r="N120" s="46"/>
      <c r="O120" s="46"/>
    </row>
    <row r="121" spans="2:17" s="3" customFormat="1" x14ac:dyDescent="0.25">
      <c r="B121" s="42"/>
      <c r="C121" s="41"/>
      <c r="D121" s="41"/>
      <c r="E121" s="41"/>
      <c r="F121" s="41"/>
      <c r="G121" s="46"/>
      <c r="H121" s="46"/>
      <c r="I121" s="46"/>
      <c r="J121" s="46"/>
      <c r="K121" s="46"/>
      <c r="L121" s="46"/>
      <c r="M121" s="46"/>
      <c r="N121" s="46"/>
      <c r="O121" s="46"/>
    </row>
    <row r="122" spans="2:17" s="3" customFormat="1" x14ac:dyDescent="0.25">
      <c r="B122" s="42"/>
      <c r="C122" s="41"/>
      <c r="D122" s="41"/>
      <c r="E122" s="41"/>
      <c r="F122" s="41"/>
      <c r="G122" s="46"/>
      <c r="H122" s="46"/>
      <c r="I122" s="46"/>
      <c r="J122" s="46"/>
      <c r="K122" s="46"/>
      <c r="L122" s="46"/>
      <c r="M122" s="46"/>
      <c r="N122" s="46"/>
      <c r="O122" s="46"/>
    </row>
    <row r="123" spans="2:17" s="3" customFormat="1" x14ac:dyDescent="0.25">
      <c r="B123" s="43"/>
      <c r="C123" s="41"/>
      <c r="D123" s="41"/>
      <c r="E123" s="41"/>
      <c r="F123" s="41"/>
      <c r="G123" s="46"/>
      <c r="H123" s="46"/>
      <c r="I123" s="46"/>
      <c r="J123" s="46"/>
      <c r="K123" s="46"/>
      <c r="L123" s="46"/>
      <c r="M123" s="46"/>
      <c r="N123" s="46"/>
      <c r="O123" s="46"/>
    </row>
    <row r="124" spans="2:17" s="3" customFormat="1" x14ac:dyDescent="0.25">
      <c r="B124" s="43"/>
      <c r="C124" s="41"/>
      <c r="D124" s="41"/>
      <c r="E124" s="41"/>
      <c r="F124" s="41"/>
      <c r="G124" s="46"/>
      <c r="H124" s="46"/>
      <c r="I124" s="46"/>
      <c r="J124" s="46"/>
      <c r="K124" s="46"/>
      <c r="L124" s="46"/>
      <c r="M124" s="46"/>
      <c r="N124" s="46"/>
      <c r="O124" s="46"/>
    </row>
    <row r="125" spans="2:17" s="3" customFormat="1" x14ac:dyDescent="0.25">
      <c r="B125" s="41"/>
      <c r="C125" s="41"/>
      <c r="D125" s="41"/>
      <c r="E125" s="41"/>
      <c r="F125" s="41"/>
      <c r="G125" s="46"/>
      <c r="H125" s="46"/>
      <c r="I125" s="46"/>
      <c r="J125" s="46"/>
      <c r="K125" s="46"/>
      <c r="L125" s="46"/>
      <c r="M125" s="46"/>
      <c r="N125" s="46"/>
      <c r="O125" s="46"/>
    </row>
    <row r="126" spans="2:17" s="3" customFormat="1" ht="13" x14ac:dyDescent="0.25">
      <c r="B126" s="51" t="s">
        <v>117</v>
      </c>
      <c r="C126" s="41"/>
      <c r="D126" s="41"/>
      <c r="E126" s="41"/>
      <c r="F126" s="41"/>
      <c r="G126" s="46"/>
      <c r="H126" s="46"/>
      <c r="I126" s="46"/>
      <c r="J126" s="46"/>
      <c r="K126" s="46"/>
      <c r="L126" s="46"/>
      <c r="M126" s="46"/>
      <c r="N126" s="46"/>
      <c r="O126" s="46"/>
    </row>
    <row r="127" spans="2:17" s="3" customFormat="1" ht="13" x14ac:dyDescent="0.25">
      <c r="B127" s="51" t="s">
        <v>118</v>
      </c>
      <c r="C127" s="41"/>
      <c r="D127" s="41"/>
      <c r="E127" s="41"/>
      <c r="F127" s="41"/>
      <c r="G127" s="46"/>
      <c r="H127" s="46"/>
      <c r="I127" s="46"/>
      <c r="J127" s="46"/>
      <c r="K127" s="46"/>
      <c r="L127" s="46"/>
      <c r="M127" s="46"/>
      <c r="N127" s="46"/>
      <c r="O127" s="46"/>
    </row>
    <row r="128" spans="2:17" s="3" customFormat="1" ht="13" x14ac:dyDescent="0.25">
      <c r="B128" s="51" t="s">
        <v>119</v>
      </c>
      <c r="C128" s="41"/>
      <c r="D128" s="41"/>
      <c r="E128" s="41"/>
      <c r="F128" s="41"/>
      <c r="G128" s="46"/>
      <c r="H128" s="46"/>
      <c r="I128" s="46"/>
      <c r="J128" s="46"/>
      <c r="K128" s="46"/>
      <c r="L128" s="46"/>
      <c r="M128" s="46"/>
      <c r="N128" s="46"/>
      <c r="O128" s="46"/>
    </row>
    <row r="129" spans="2:16" s="3" customFormat="1" ht="13" x14ac:dyDescent="0.25">
      <c r="B129" s="51" t="s">
        <v>121</v>
      </c>
      <c r="C129" s="41"/>
      <c r="D129" s="41"/>
      <c r="E129" s="41"/>
      <c r="F129" s="41"/>
      <c r="G129" s="46"/>
      <c r="H129" s="46"/>
      <c r="I129" s="46"/>
      <c r="J129" s="46"/>
      <c r="K129" s="46"/>
      <c r="L129" s="46"/>
      <c r="M129" s="46"/>
      <c r="N129" s="46"/>
      <c r="O129" s="46"/>
    </row>
    <row r="130" spans="2:16" s="3" customFormat="1" ht="13" x14ac:dyDescent="0.25">
      <c r="B130" s="52" t="s">
        <v>120</v>
      </c>
      <c r="C130" s="41"/>
      <c r="D130" s="41"/>
      <c r="E130" s="41"/>
      <c r="F130" s="41"/>
      <c r="G130" s="46"/>
      <c r="H130" s="46"/>
      <c r="I130" s="46"/>
      <c r="J130" s="46"/>
      <c r="K130" s="46"/>
      <c r="L130" s="46"/>
      <c r="M130" s="46"/>
      <c r="N130" s="46"/>
      <c r="O130" s="46"/>
    </row>
    <row r="131" spans="2:16" s="3" customFormat="1" ht="13" x14ac:dyDescent="0.25">
      <c r="B131" s="50"/>
      <c r="C131" s="41"/>
      <c r="D131" s="41"/>
      <c r="E131" s="41"/>
      <c r="F131" s="41"/>
      <c r="G131" s="46"/>
      <c r="H131" s="46"/>
      <c r="I131" s="46"/>
      <c r="J131" s="46"/>
      <c r="K131" s="46"/>
      <c r="L131" s="46"/>
      <c r="M131" s="46"/>
      <c r="N131" s="46"/>
      <c r="O131" s="46"/>
    </row>
    <row r="132" spans="2:16" s="3" customFormat="1" ht="13" x14ac:dyDescent="0.25">
      <c r="B132" s="48"/>
      <c r="C132" s="41"/>
      <c r="D132" s="41"/>
      <c r="E132" s="41"/>
      <c r="F132" s="41"/>
      <c r="G132" s="46"/>
      <c r="H132" s="46"/>
      <c r="I132" s="46"/>
      <c r="J132" s="46"/>
      <c r="K132" s="46"/>
      <c r="L132" s="46"/>
      <c r="M132" s="46"/>
      <c r="N132" s="46"/>
      <c r="O132" s="46"/>
    </row>
    <row r="133" spans="2:16" s="3" customFormat="1" ht="13" x14ac:dyDescent="0.25">
      <c r="B133" s="48"/>
      <c r="C133" s="41"/>
      <c r="D133" s="41"/>
      <c r="E133" s="41"/>
      <c r="F133" s="41"/>
      <c r="G133" s="46"/>
      <c r="H133" s="46"/>
      <c r="I133" s="46"/>
      <c r="J133" s="46"/>
      <c r="K133" s="46"/>
      <c r="L133" s="46"/>
      <c r="M133" s="46"/>
      <c r="N133" s="46"/>
      <c r="O133" s="46"/>
    </row>
    <row r="134" spans="2:16" s="3" customFormat="1" x14ac:dyDescent="0.25">
      <c r="B134" s="42"/>
      <c r="C134" s="41"/>
      <c r="D134" s="41"/>
      <c r="E134" s="41"/>
      <c r="F134" s="41"/>
      <c r="G134" s="46"/>
      <c r="H134" s="46"/>
      <c r="I134" s="46"/>
      <c r="J134" s="46"/>
      <c r="K134" s="46"/>
      <c r="L134" s="46"/>
      <c r="M134" s="46"/>
      <c r="N134" s="46"/>
      <c r="O134" s="46"/>
    </row>
    <row r="135" spans="2:16" s="4" customFormat="1" x14ac:dyDescent="0.25">
      <c r="B135" s="42"/>
      <c r="C135" s="41"/>
      <c r="D135" s="41"/>
      <c r="E135" s="41"/>
      <c r="F135" s="41"/>
      <c r="G135" s="46"/>
      <c r="H135" s="46"/>
      <c r="I135" s="46"/>
      <c r="J135" s="46"/>
      <c r="K135" s="46"/>
      <c r="L135" s="46"/>
      <c r="M135" s="46"/>
      <c r="N135" s="46"/>
      <c r="O135" s="46"/>
      <c r="P135" s="3"/>
    </row>
    <row r="136" spans="2:16" s="4" customFormat="1" hidden="1" x14ac:dyDescent="0.25">
      <c r="B136" s="41" t="s">
        <v>27</v>
      </c>
      <c r="C136" s="41"/>
      <c r="D136" s="41"/>
      <c r="E136" s="41"/>
      <c r="F136" s="41"/>
      <c r="G136" s="46"/>
      <c r="H136" s="46"/>
      <c r="I136" s="46"/>
      <c r="J136" s="46"/>
      <c r="K136" s="46"/>
      <c r="L136" s="46"/>
      <c r="M136" s="46"/>
      <c r="N136" s="46"/>
      <c r="O136" s="46"/>
      <c r="P136" s="3"/>
    </row>
    <row r="137" spans="2:16" s="4" customFormat="1" ht="13" hidden="1" x14ac:dyDescent="0.3">
      <c r="B137" s="8" t="s">
        <v>35</v>
      </c>
      <c r="C137" s="41"/>
      <c r="D137" s="41"/>
      <c r="E137" s="41"/>
      <c r="F137" s="41"/>
      <c r="G137" s="46"/>
      <c r="H137" s="46"/>
      <c r="I137" s="46"/>
      <c r="J137" s="46"/>
      <c r="K137" s="46"/>
      <c r="L137" s="46"/>
      <c r="M137" s="46"/>
      <c r="N137" s="46"/>
      <c r="O137" s="46"/>
      <c r="P137" s="3"/>
    </row>
    <row r="138" spans="2:16" s="4" customFormat="1" ht="13" hidden="1" x14ac:dyDescent="0.3">
      <c r="B138" s="8" t="s">
        <v>84</v>
      </c>
      <c r="C138" s="41"/>
      <c r="D138" s="41"/>
      <c r="E138" s="41"/>
      <c r="F138" s="41"/>
      <c r="G138" s="46"/>
      <c r="H138" s="46"/>
      <c r="I138" s="46"/>
      <c r="J138" s="46"/>
      <c r="K138" s="46"/>
      <c r="L138" s="46"/>
      <c r="M138" s="46"/>
      <c r="N138" s="46"/>
      <c r="O138" s="46"/>
      <c r="P138" s="3"/>
    </row>
    <row r="139" spans="2:16" s="4" customFormat="1" ht="13" hidden="1" x14ac:dyDescent="0.3">
      <c r="B139" s="8" t="s">
        <v>28</v>
      </c>
      <c r="C139" s="41"/>
      <c r="D139" s="41"/>
      <c r="E139" s="41"/>
      <c r="F139" s="41"/>
      <c r="G139" s="46"/>
      <c r="H139" s="46"/>
      <c r="I139" s="46"/>
      <c r="J139" s="46"/>
      <c r="K139" s="46"/>
      <c r="L139" s="46"/>
      <c r="M139" s="46"/>
      <c r="N139" s="46"/>
      <c r="O139" s="46"/>
      <c r="P139" s="3"/>
    </row>
    <row r="140" spans="2:16" s="4" customFormat="1" ht="13" hidden="1" x14ac:dyDescent="0.3">
      <c r="B140" s="8" t="s">
        <v>90</v>
      </c>
      <c r="C140" s="41"/>
      <c r="D140" s="41"/>
      <c r="E140" s="41"/>
      <c r="F140" s="41"/>
      <c r="G140" s="46"/>
      <c r="H140" s="46"/>
      <c r="I140" s="46"/>
      <c r="J140" s="46"/>
      <c r="K140" s="46"/>
      <c r="L140" s="46"/>
      <c r="M140" s="46"/>
      <c r="N140" s="46"/>
      <c r="O140" s="46"/>
      <c r="P140" s="3"/>
    </row>
    <row r="141" spans="2:16" s="4" customFormat="1" ht="13" hidden="1" x14ac:dyDescent="0.3">
      <c r="B141" s="8" t="s">
        <v>114</v>
      </c>
      <c r="C141" s="41"/>
      <c r="D141" s="41"/>
      <c r="E141" s="41"/>
      <c r="F141" s="41"/>
      <c r="G141" s="46"/>
      <c r="H141" s="46"/>
      <c r="I141" s="46"/>
      <c r="J141" s="46"/>
      <c r="K141" s="46"/>
      <c r="L141" s="46"/>
      <c r="M141" s="46"/>
      <c r="N141" s="46"/>
      <c r="O141" s="46"/>
      <c r="P141" s="3"/>
    </row>
    <row r="142" spans="2:16" s="4" customFormat="1" ht="13" hidden="1" x14ac:dyDescent="0.3">
      <c r="B142" s="8" t="s">
        <v>92</v>
      </c>
      <c r="C142" s="41"/>
      <c r="D142" s="41"/>
      <c r="E142" s="41"/>
      <c r="F142" s="41"/>
      <c r="G142" s="46"/>
      <c r="H142" s="46"/>
      <c r="I142" s="46"/>
      <c r="J142" s="46"/>
      <c r="K142" s="46"/>
      <c r="L142" s="46"/>
      <c r="M142" s="46"/>
      <c r="N142" s="46"/>
      <c r="O142" s="46"/>
      <c r="P142" s="3"/>
    </row>
    <row r="143" spans="2:16" s="4" customFormat="1" ht="13" hidden="1" x14ac:dyDescent="0.3">
      <c r="B143" s="8" t="s">
        <v>33</v>
      </c>
      <c r="C143" s="41"/>
      <c r="D143" s="41"/>
      <c r="E143" s="41"/>
      <c r="F143" s="41"/>
      <c r="G143" s="46"/>
      <c r="H143" s="46"/>
      <c r="I143" s="46"/>
      <c r="J143" s="46"/>
      <c r="K143" s="46"/>
      <c r="L143" s="46"/>
      <c r="M143" s="46"/>
      <c r="N143" s="46"/>
      <c r="O143" s="46"/>
      <c r="P143" s="3"/>
    </row>
    <row r="144" spans="2:16" s="4" customFormat="1" ht="13" hidden="1" x14ac:dyDescent="0.3">
      <c r="B144" s="8" t="s">
        <v>81</v>
      </c>
      <c r="C144" s="41"/>
      <c r="D144" s="41"/>
      <c r="E144" s="41"/>
      <c r="F144" s="41"/>
      <c r="G144" s="46"/>
      <c r="H144" s="46"/>
      <c r="I144" s="46"/>
      <c r="J144" s="46"/>
      <c r="K144" s="46"/>
      <c r="L144" s="46"/>
      <c r="M144" s="46"/>
      <c r="N144" s="46"/>
      <c r="O144" s="46"/>
      <c r="P144" s="3"/>
    </row>
    <row r="145" spans="2:16" s="4" customFormat="1" ht="13" hidden="1" x14ac:dyDescent="0.3">
      <c r="B145" s="8" t="s">
        <v>85</v>
      </c>
      <c r="C145" s="41"/>
      <c r="D145" s="41"/>
      <c r="E145" s="41"/>
      <c r="F145" s="41"/>
      <c r="G145" s="46"/>
      <c r="H145" s="46"/>
      <c r="I145" s="46"/>
      <c r="J145" s="46"/>
      <c r="K145" s="46"/>
      <c r="L145" s="46"/>
      <c r="M145" s="46"/>
      <c r="N145" s="46"/>
      <c r="O145" s="46"/>
      <c r="P145" s="3"/>
    </row>
    <row r="146" spans="2:16" ht="13" hidden="1" x14ac:dyDescent="0.25">
      <c r="B146" s="45" t="s">
        <v>110</v>
      </c>
      <c r="C146" s="41"/>
      <c r="D146" s="41"/>
      <c r="E146" s="41"/>
      <c r="F146" s="41"/>
      <c r="G146" s="46"/>
      <c r="H146" s="46"/>
      <c r="I146" s="46"/>
      <c r="J146" s="46"/>
      <c r="K146" s="46"/>
      <c r="L146" s="46"/>
      <c r="M146" s="46"/>
      <c r="N146" s="46"/>
      <c r="O146" s="46"/>
      <c r="P146" s="3"/>
    </row>
    <row r="147" spans="2:16" ht="13" hidden="1" x14ac:dyDescent="0.3">
      <c r="B147" s="8" t="s">
        <v>83</v>
      </c>
      <c r="C147" s="41"/>
      <c r="D147" s="41"/>
      <c r="E147" s="41"/>
      <c r="F147" s="41"/>
      <c r="G147" s="46"/>
      <c r="H147" s="46"/>
      <c r="I147" s="46"/>
      <c r="J147" s="46"/>
      <c r="K147" s="46"/>
      <c r="L147" s="46"/>
      <c r="M147" s="46"/>
      <c r="N147" s="46"/>
      <c r="O147" s="46"/>
      <c r="P147" s="3"/>
    </row>
    <row r="148" spans="2:16" ht="13" hidden="1" x14ac:dyDescent="0.3">
      <c r="B148" s="8" t="s">
        <v>88</v>
      </c>
      <c r="C148" s="41"/>
      <c r="D148" s="41"/>
      <c r="E148" s="41"/>
      <c r="F148" s="41"/>
      <c r="G148" s="46"/>
      <c r="H148" s="46"/>
      <c r="I148" s="46"/>
      <c r="J148" s="46"/>
      <c r="K148" s="46"/>
      <c r="L148" s="46"/>
      <c r="M148" s="46"/>
      <c r="N148" s="46"/>
      <c r="O148" s="46"/>
      <c r="P148" s="3"/>
    </row>
    <row r="149" spans="2:16" ht="13" hidden="1" x14ac:dyDescent="0.3">
      <c r="B149" s="8" t="s">
        <v>91</v>
      </c>
      <c r="C149" s="41"/>
      <c r="D149" s="41"/>
      <c r="E149" s="41"/>
      <c r="F149" s="41"/>
      <c r="G149" s="46"/>
      <c r="H149" s="46"/>
      <c r="I149" s="46"/>
      <c r="J149" s="46"/>
      <c r="K149" s="46"/>
      <c r="L149" s="46"/>
      <c r="M149" s="46"/>
      <c r="N149" s="46"/>
      <c r="O149" s="46"/>
      <c r="P149" s="3"/>
    </row>
    <row r="150" spans="2:16" ht="13" hidden="1" x14ac:dyDescent="0.3">
      <c r="B150" s="8" t="s">
        <v>89</v>
      </c>
      <c r="C150" s="41"/>
      <c r="D150" s="41"/>
      <c r="E150" s="41"/>
      <c r="F150" s="41"/>
      <c r="G150" s="46"/>
      <c r="H150" s="46"/>
      <c r="I150" s="46"/>
      <c r="J150" s="46"/>
      <c r="K150" s="46"/>
      <c r="L150" s="46"/>
      <c r="M150" s="46"/>
      <c r="N150" s="46"/>
      <c r="O150" s="46"/>
      <c r="P150" s="3"/>
    </row>
    <row r="151" spans="2:16" ht="13" hidden="1" x14ac:dyDescent="0.3">
      <c r="B151" s="8" t="s">
        <v>86</v>
      </c>
      <c r="C151" s="41"/>
      <c r="D151" s="41"/>
      <c r="E151" s="41"/>
      <c r="F151" s="41"/>
      <c r="G151" s="46"/>
      <c r="H151" s="46"/>
      <c r="I151" s="46"/>
      <c r="J151" s="46"/>
      <c r="K151" s="46"/>
      <c r="L151" s="46"/>
      <c r="M151" s="46"/>
      <c r="N151" s="46"/>
      <c r="O151" s="46"/>
      <c r="P151" s="3"/>
    </row>
    <row r="152" spans="2:16" ht="13" hidden="1" x14ac:dyDescent="0.3">
      <c r="B152" s="8" t="s">
        <v>79</v>
      </c>
      <c r="C152" s="41"/>
      <c r="D152" s="41"/>
      <c r="E152" s="41"/>
      <c r="F152" s="41"/>
      <c r="G152" s="46"/>
      <c r="H152" s="46"/>
      <c r="I152" s="46"/>
      <c r="J152" s="46"/>
      <c r="K152" s="46"/>
      <c r="L152" s="46"/>
      <c r="M152" s="46"/>
      <c r="N152" s="46"/>
      <c r="O152" s="46"/>
      <c r="P152" s="3"/>
    </row>
    <row r="153" spans="2:16" ht="13" hidden="1" x14ac:dyDescent="0.3">
      <c r="B153" s="8" t="s">
        <v>87</v>
      </c>
      <c r="C153" s="41"/>
      <c r="D153" s="41"/>
      <c r="E153" s="41"/>
      <c r="F153" s="41"/>
      <c r="G153" s="46"/>
      <c r="H153" s="46"/>
      <c r="I153" s="46"/>
      <c r="J153" s="46"/>
      <c r="K153" s="46"/>
      <c r="L153" s="46"/>
      <c r="M153" s="46"/>
      <c r="N153" s="46"/>
      <c r="O153" s="46"/>
      <c r="P153" s="3"/>
    </row>
    <row r="154" spans="2:16" ht="13" hidden="1" x14ac:dyDescent="0.3">
      <c r="B154" s="8" t="s">
        <v>80</v>
      </c>
      <c r="C154" s="41"/>
      <c r="D154" s="41"/>
      <c r="E154" s="41"/>
      <c r="F154" s="41"/>
      <c r="G154" s="46"/>
      <c r="H154" s="46"/>
      <c r="I154" s="46"/>
      <c r="J154" s="46"/>
      <c r="K154" s="46"/>
      <c r="L154" s="46"/>
      <c r="M154" s="46"/>
      <c r="N154" s="46"/>
      <c r="O154" s="46"/>
      <c r="P154" s="3"/>
    </row>
    <row r="155" spans="2:16" ht="13" hidden="1" x14ac:dyDescent="0.3">
      <c r="B155" s="8" t="s">
        <v>82</v>
      </c>
      <c r="C155" s="41"/>
      <c r="D155" s="41"/>
      <c r="E155" s="41"/>
      <c r="F155" s="41"/>
      <c r="G155" s="46"/>
      <c r="H155" s="46"/>
      <c r="I155" s="46"/>
      <c r="J155" s="46"/>
      <c r="K155" s="46"/>
      <c r="L155" s="46"/>
      <c r="M155" s="46"/>
      <c r="N155" s="46"/>
      <c r="O155" s="46"/>
      <c r="P155" s="3"/>
    </row>
    <row r="156" spans="2:16" ht="13" hidden="1" x14ac:dyDescent="0.3">
      <c r="B156" s="8" t="s">
        <v>31</v>
      </c>
      <c r="C156" s="41"/>
      <c r="D156" s="41"/>
      <c r="E156" s="41"/>
      <c r="F156" s="41"/>
      <c r="G156" s="46"/>
      <c r="H156" s="46"/>
      <c r="I156" s="46"/>
      <c r="J156" s="46"/>
      <c r="K156" s="46"/>
      <c r="L156" s="46"/>
      <c r="M156" s="46"/>
      <c r="N156" s="46"/>
      <c r="O156" s="46"/>
      <c r="P156" s="3"/>
    </row>
    <row r="157" spans="2:16" ht="13" hidden="1" x14ac:dyDescent="0.3">
      <c r="B157" s="8" t="s">
        <v>34</v>
      </c>
      <c r="C157" s="41"/>
      <c r="D157" s="41"/>
      <c r="E157" s="41"/>
      <c r="F157" s="41"/>
      <c r="G157" s="46"/>
      <c r="H157" s="46"/>
      <c r="I157" s="46"/>
      <c r="J157" s="46"/>
      <c r="K157" s="46"/>
      <c r="L157" s="46"/>
      <c r="M157" s="46"/>
      <c r="N157" s="46"/>
      <c r="O157" s="46"/>
      <c r="P157" s="3"/>
    </row>
    <row r="158" spans="2:16" ht="13" hidden="1" x14ac:dyDescent="0.3">
      <c r="B158" s="8" t="s">
        <v>30</v>
      </c>
      <c r="C158" s="41"/>
      <c r="D158" s="41"/>
      <c r="E158" s="41"/>
      <c r="F158" s="41"/>
      <c r="G158" s="46"/>
      <c r="H158" s="46"/>
      <c r="I158" s="46"/>
      <c r="J158" s="46"/>
      <c r="K158" s="46"/>
      <c r="L158" s="46"/>
      <c r="M158" s="46"/>
      <c r="N158" s="46"/>
      <c r="O158" s="46"/>
      <c r="P158" s="3"/>
    </row>
    <row r="159" spans="2:16" ht="13" hidden="1" x14ac:dyDescent="0.3">
      <c r="B159" s="8" t="s">
        <v>32</v>
      </c>
      <c r="C159" s="41"/>
      <c r="D159" s="41"/>
      <c r="E159" s="41"/>
      <c r="F159" s="41"/>
      <c r="G159" s="46"/>
      <c r="H159" s="46"/>
      <c r="I159" s="46"/>
      <c r="J159" s="46"/>
      <c r="K159" s="46"/>
      <c r="L159" s="46"/>
      <c r="M159" s="46"/>
      <c r="N159" s="46"/>
      <c r="O159" s="46"/>
      <c r="P159" s="3"/>
    </row>
    <row r="160" spans="2:16" ht="13" hidden="1" x14ac:dyDescent="0.3">
      <c r="B160" s="8" t="s">
        <v>65</v>
      </c>
      <c r="C160" s="41"/>
      <c r="D160" s="41"/>
      <c r="E160" s="41"/>
      <c r="F160" s="41"/>
      <c r="G160" s="46"/>
      <c r="H160" s="46"/>
      <c r="I160" s="46"/>
      <c r="J160" s="46"/>
      <c r="K160" s="46"/>
      <c r="L160" s="46"/>
      <c r="M160" s="46"/>
      <c r="N160" s="46"/>
      <c r="O160" s="46"/>
      <c r="P160" s="3"/>
    </row>
    <row r="161" spans="2:16" ht="13" hidden="1" x14ac:dyDescent="0.3">
      <c r="B161" s="8" t="s">
        <v>64</v>
      </c>
      <c r="C161" s="41"/>
      <c r="D161" s="41"/>
      <c r="E161" s="41"/>
      <c r="F161" s="41"/>
      <c r="G161" s="46"/>
      <c r="H161" s="46"/>
      <c r="I161" s="46"/>
      <c r="J161" s="46"/>
      <c r="K161" s="46"/>
      <c r="L161" s="46"/>
      <c r="M161" s="46"/>
      <c r="N161" s="46"/>
      <c r="O161" s="46"/>
      <c r="P161" s="3"/>
    </row>
    <row r="162" spans="2:16" ht="13" hidden="1" x14ac:dyDescent="0.3">
      <c r="B162" s="8" t="s">
        <v>29</v>
      </c>
      <c r="C162" s="41"/>
      <c r="D162" s="41"/>
      <c r="E162" s="41"/>
      <c r="F162" s="41"/>
      <c r="G162" s="46"/>
      <c r="H162" s="46"/>
      <c r="I162" s="46"/>
      <c r="J162" s="46"/>
      <c r="K162" s="46"/>
      <c r="L162" s="46"/>
      <c r="M162" s="46"/>
      <c r="N162" s="46"/>
      <c r="O162" s="46"/>
      <c r="P162" s="3"/>
    </row>
    <row r="163" spans="2:16" ht="13" hidden="1" x14ac:dyDescent="0.3">
      <c r="B163" s="8" t="s">
        <v>63</v>
      </c>
      <c r="C163" s="41"/>
      <c r="D163" s="41"/>
      <c r="E163" s="41"/>
      <c r="F163" s="41"/>
      <c r="G163" s="46"/>
      <c r="H163" s="46"/>
      <c r="I163" s="46"/>
      <c r="J163" s="46"/>
      <c r="K163" s="46"/>
      <c r="L163" s="46"/>
      <c r="M163" s="46"/>
      <c r="N163" s="46"/>
      <c r="O163" s="46"/>
      <c r="P163" s="3"/>
    </row>
    <row r="164" spans="2:16" x14ac:dyDescent="0.25">
      <c r="B164" s="41"/>
      <c r="C164" s="41"/>
      <c r="D164" s="41"/>
      <c r="E164" s="41"/>
      <c r="F164" s="41"/>
      <c r="G164" s="46"/>
      <c r="H164" s="46"/>
      <c r="I164" s="46"/>
      <c r="J164" s="46"/>
      <c r="K164" s="46"/>
      <c r="L164" s="46"/>
      <c r="M164" s="46"/>
      <c r="N164" s="46"/>
      <c r="O164" s="46"/>
      <c r="P164" s="3"/>
    </row>
    <row r="165" spans="2:16" x14ac:dyDescent="0.25">
      <c r="B165" s="41"/>
      <c r="C165" s="41"/>
      <c r="D165" s="41"/>
      <c r="E165" s="41"/>
      <c r="F165" s="41"/>
      <c r="G165" s="46"/>
      <c r="H165" s="46"/>
      <c r="I165" s="46"/>
      <c r="J165" s="46"/>
      <c r="K165" s="46"/>
      <c r="L165" s="46"/>
      <c r="M165" s="46"/>
      <c r="N165" s="46"/>
      <c r="O165" s="46"/>
      <c r="P165" s="3"/>
    </row>
    <row r="166" spans="2:16" x14ac:dyDescent="0.25">
      <c r="B166" s="41"/>
      <c r="C166" s="41"/>
      <c r="D166" s="41"/>
      <c r="E166" s="41"/>
      <c r="F166" s="41"/>
      <c r="G166" s="46"/>
      <c r="H166" s="46"/>
      <c r="I166" s="46"/>
      <c r="J166" s="46"/>
      <c r="K166" s="46"/>
      <c r="L166" s="46"/>
      <c r="M166" s="46"/>
      <c r="N166" s="46"/>
      <c r="O166" s="46"/>
      <c r="P166" s="3"/>
    </row>
    <row r="167" spans="2:16" hidden="1" x14ac:dyDescent="0.25">
      <c r="B167" s="41" t="s">
        <v>111</v>
      </c>
      <c r="C167" s="41"/>
      <c r="D167" s="41"/>
      <c r="E167" s="41"/>
      <c r="F167" s="41"/>
      <c r="G167" s="46"/>
      <c r="H167" s="46"/>
      <c r="I167" s="46"/>
      <c r="J167" s="46"/>
      <c r="K167" s="46"/>
      <c r="L167" s="46"/>
      <c r="M167" s="46"/>
      <c r="N167" s="46"/>
      <c r="O167" s="46"/>
      <c r="P167" s="3"/>
    </row>
    <row r="168" spans="2:16" ht="13" hidden="1" x14ac:dyDescent="0.3">
      <c r="B168" s="8" t="s">
        <v>45</v>
      </c>
      <c r="C168" s="41"/>
      <c r="D168" s="41"/>
      <c r="E168" s="41"/>
      <c r="F168" s="41"/>
      <c r="G168" s="46"/>
      <c r="H168" s="46"/>
      <c r="I168" s="46"/>
      <c r="J168" s="46"/>
      <c r="K168" s="46"/>
      <c r="L168" s="46"/>
      <c r="M168" s="46"/>
      <c r="N168" s="46"/>
      <c r="O168" s="46"/>
    </row>
    <row r="169" spans="2:16" ht="13" hidden="1" x14ac:dyDescent="0.3">
      <c r="B169" s="8" t="s">
        <v>56</v>
      </c>
      <c r="C169" s="41"/>
      <c r="D169" s="41"/>
      <c r="E169" s="41"/>
      <c r="F169" s="41"/>
      <c r="G169" s="46"/>
      <c r="H169" s="46"/>
      <c r="I169" s="46"/>
      <c r="J169" s="46"/>
      <c r="K169" s="46"/>
      <c r="L169" s="46"/>
      <c r="M169" s="46"/>
      <c r="N169" s="46"/>
      <c r="O169" s="46"/>
    </row>
    <row r="170" spans="2:16" x14ac:dyDescent="0.25">
      <c r="B170" s="46"/>
      <c r="C170" s="41"/>
      <c r="D170" s="41"/>
      <c r="E170" s="41"/>
      <c r="F170" s="41"/>
      <c r="G170" s="46"/>
      <c r="H170" s="46"/>
      <c r="I170" s="46"/>
      <c r="J170" s="46"/>
      <c r="K170" s="46"/>
      <c r="L170" s="46"/>
      <c r="M170" s="46"/>
      <c r="N170" s="46"/>
      <c r="O170" s="46"/>
    </row>
    <row r="171" spans="2:16" x14ac:dyDescent="0.25">
      <c r="B171" s="49"/>
      <c r="C171" s="41"/>
      <c r="D171" s="41"/>
      <c r="E171" s="41"/>
      <c r="F171" s="41"/>
      <c r="G171" s="46"/>
      <c r="H171" s="46"/>
      <c r="I171" s="46"/>
      <c r="J171" s="46"/>
      <c r="K171" s="46"/>
      <c r="L171" s="46"/>
      <c r="M171" s="46"/>
      <c r="N171" s="46"/>
      <c r="O171" s="46"/>
    </row>
    <row r="172" spans="2:16" x14ac:dyDescent="0.25">
      <c r="B172" s="49"/>
      <c r="C172" s="41"/>
      <c r="D172" s="41"/>
      <c r="E172" s="41"/>
      <c r="F172" s="41"/>
      <c r="G172" s="46"/>
      <c r="H172" s="46"/>
      <c r="I172" s="46"/>
      <c r="J172" s="46"/>
      <c r="K172" s="46"/>
      <c r="L172" s="46"/>
      <c r="M172" s="46"/>
      <c r="N172" s="46"/>
      <c r="O172" s="46"/>
    </row>
    <row r="173" spans="2:16" x14ac:dyDescent="0.25">
      <c r="B173" s="49"/>
      <c r="C173" s="41"/>
      <c r="D173" s="41"/>
      <c r="E173" s="41"/>
      <c r="F173" s="41"/>
      <c r="G173" s="46"/>
      <c r="H173" s="46"/>
      <c r="I173" s="46"/>
      <c r="J173" s="46"/>
      <c r="K173" s="46"/>
      <c r="L173" s="46"/>
      <c r="M173" s="46"/>
      <c r="N173" s="46"/>
      <c r="O173" s="46"/>
    </row>
    <row r="174" spans="2:16" x14ac:dyDescent="0.25">
      <c r="B174" s="49"/>
      <c r="C174" s="41"/>
      <c r="D174" s="41"/>
      <c r="E174" s="41"/>
      <c r="F174" s="41"/>
      <c r="G174" s="46"/>
      <c r="H174" s="46"/>
      <c r="I174" s="46"/>
      <c r="J174" s="46"/>
      <c r="K174" s="46"/>
      <c r="L174" s="46"/>
      <c r="M174" s="46"/>
      <c r="N174" s="46"/>
      <c r="O174" s="46"/>
    </row>
    <row r="175" spans="2:16" x14ac:dyDescent="0.25">
      <c r="B175" s="49"/>
      <c r="C175" s="41"/>
      <c r="D175" s="41"/>
      <c r="E175" s="41"/>
      <c r="F175" s="41"/>
      <c r="G175" s="46"/>
      <c r="H175" s="46"/>
      <c r="I175" s="46"/>
      <c r="J175" s="46"/>
      <c r="K175" s="46"/>
      <c r="L175" s="46"/>
      <c r="M175" s="46"/>
      <c r="N175" s="46"/>
      <c r="O175" s="46"/>
    </row>
    <row r="176" spans="2:16" s="3" customFormat="1" hidden="1" x14ac:dyDescent="0.25">
      <c r="B176" s="42" t="s">
        <v>116</v>
      </c>
      <c r="C176" s="41"/>
      <c r="D176" s="41"/>
      <c r="E176" s="41"/>
      <c r="F176" s="41"/>
      <c r="G176" s="41"/>
      <c r="H176" s="41"/>
      <c r="I176" s="41"/>
      <c r="J176" s="41"/>
      <c r="K176" s="41"/>
      <c r="L176" s="41"/>
      <c r="M176" s="41"/>
      <c r="N176" s="41"/>
      <c r="O176" s="41"/>
    </row>
    <row r="177" spans="2:15" s="3" customFormat="1" hidden="1" x14ac:dyDescent="0.25">
      <c r="B177" s="43" t="s">
        <v>115</v>
      </c>
      <c r="C177" s="41"/>
      <c r="D177" s="41"/>
      <c r="E177" s="41"/>
      <c r="F177" s="41"/>
      <c r="G177" s="41"/>
      <c r="H177" s="41"/>
      <c r="I177" s="41"/>
      <c r="J177" s="41"/>
      <c r="K177" s="41"/>
      <c r="L177" s="41"/>
      <c r="M177" s="41"/>
      <c r="N177" s="41"/>
      <c r="O177" s="41"/>
    </row>
    <row r="178" spans="2:15" s="3" customFormat="1" ht="39" hidden="1" x14ac:dyDescent="0.25">
      <c r="B178" s="44" t="s">
        <v>53</v>
      </c>
    </row>
    <row r="179" spans="2:15" s="3" customFormat="1" ht="39" hidden="1" x14ac:dyDescent="0.25">
      <c r="B179" s="44" t="s">
        <v>105</v>
      </c>
    </row>
    <row r="180" spans="2:15" s="3" customFormat="1" ht="39" hidden="1" x14ac:dyDescent="0.25">
      <c r="B180" s="44" t="s">
        <v>106</v>
      </c>
    </row>
    <row r="181" spans="2:15" s="3" customFormat="1" ht="65" hidden="1" x14ac:dyDescent="0.25">
      <c r="B181" s="44" t="s">
        <v>107</v>
      </c>
    </row>
    <row r="182" spans="2:15" s="3" customFormat="1" ht="52" hidden="1" x14ac:dyDescent="0.25">
      <c r="B182" s="44" t="s">
        <v>108</v>
      </c>
    </row>
    <row r="183" spans="2:15" s="3" customFormat="1" ht="39" hidden="1" x14ac:dyDescent="0.25">
      <c r="B183" s="44" t="s">
        <v>109</v>
      </c>
    </row>
    <row r="184" spans="2:15" s="3" customFormat="1" ht="26" hidden="1" x14ac:dyDescent="0.25">
      <c r="B184" s="44" t="s">
        <v>93</v>
      </c>
    </row>
    <row r="185" spans="2:15" s="3" customFormat="1" ht="13" hidden="1" x14ac:dyDescent="0.25">
      <c r="B185" s="44" t="s">
        <v>66</v>
      </c>
    </row>
    <row r="186" spans="2:15" x14ac:dyDescent="0.25">
      <c r="C186" s="4"/>
      <c r="D186" s="4"/>
      <c r="E186" s="4"/>
      <c r="F186" s="4"/>
      <c r="G186" s="4"/>
      <c r="H186" s="4"/>
      <c r="I186" s="4"/>
      <c r="J186" s="4"/>
      <c r="K186" s="4"/>
      <c r="L186" s="4"/>
      <c r="M186" s="4"/>
      <c r="N186" s="4"/>
      <c r="O186" s="4"/>
    </row>
  </sheetData>
  <sheetProtection formatColumns="0" formatRows="0"/>
  <mergeCells count="69">
    <mergeCell ref="C74:P74"/>
    <mergeCell ref="C75:P75"/>
    <mergeCell ref="C67:P67"/>
    <mergeCell ref="C68:P68"/>
    <mergeCell ref="C69:P69"/>
    <mergeCell ref="C70:P70"/>
    <mergeCell ref="C71:P71"/>
    <mergeCell ref="C72:P72"/>
    <mergeCell ref="C73:P73"/>
    <mergeCell ref="C66:P66"/>
    <mergeCell ref="B66:B73"/>
    <mergeCell ref="B49:P64"/>
    <mergeCell ref="A65:Q65"/>
    <mergeCell ref="B43:P43"/>
    <mergeCell ref="B45:B46"/>
    <mergeCell ref="B48:P48"/>
    <mergeCell ref="C40:G40"/>
    <mergeCell ref="H40:L40"/>
    <mergeCell ref="M40:P40"/>
    <mergeCell ref="C41:G41"/>
    <mergeCell ref="H41:L41"/>
    <mergeCell ref="M41:P41"/>
    <mergeCell ref="C34:P34"/>
    <mergeCell ref="B35:P35"/>
    <mergeCell ref="C36:P36"/>
    <mergeCell ref="B38:P38"/>
    <mergeCell ref="C39:G39"/>
    <mergeCell ref="H39:L39"/>
    <mergeCell ref="M39:P39"/>
    <mergeCell ref="B29:P29"/>
    <mergeCell ref="C30:P30"/>
    <mergeCell ref="B31:P31"/>
    <mergeCell ref="C32:P32"/>
    <mergeCell ref="B33:P33"/>
    <mergeCell ref="C26:P26"/>
    <mergeCell ref="B27:P27"/>
    <mergeCell ref="D28:G28"/>
    <mergeCell ref="H28:J28"/>
    <mergeCell ref="K28:M28"/>
    <mergeCell ref="N28:O28"/>
    <mergeCell ref="B21:P21"/>
    <mergeCell ref="C22:P22"/>
    <mergeCell ref="B23:P23"/>
    <mergeCell ref="C24:P24"/>
    <mergeCell ref="B25:P25"/>
    <mergeCell ref="C16:P16"/>
    <mergeCell ref="B17:P17"/>
    <mergeCell ref="C18:P18"/>
    <mergeCell ref="B19:P19"/>
    <mergeCell ref="B20:P20"/>
    <mergeCell ref="B11:P11"/>
    <mergeCell ref="C12:P12"/>
    <mergeCell ref="B13:P13"/>
    <mergeCell ref="C14:P14"/>
    <mergeCell ref="B15:P15"/>
    <mergeCell ref="B7:P8"/>
    <mergeCell ref="B9:P9"/>
    <mergeCell ref="J10:M10"/>
    <mergeCell ref="N10:P10"/>
    <mergeCell ref="C10:I10"/>
    <mergeCell ref="B2:B5"/>
    <mergeCell ref="C2:M2"/>
    <mergeCell ref="N2:P2"/>
    <mergeCell ref="C3:M3"/>
    <mergeCell ref="N3:P3"/>
    <mergeCell ref="C4:M4"/>
    <mergeCell ref="N4:P4"/>
    <mergeCell ref="C5:M5"/>
    <mergeCell ref="N5:P5"/>
  </mergeCells>
  <conditionalFormatting sqref="F46">
    <cfRule type="cellIs" dxfId="95" priority="37" stopIfTrue="1" operator="equal">
      <formula>0</formula>
    </cfRule>
    <cfRule type="cellIs" dxfId="94" priority="38" stopIfTrue="1" operator="between">
      <formula>0.001</formula>
      <formula>0.8999</formula>
    </cfRule>
    <cfRule type="cellIs" dxfId="93" priority="39" stopIfTrue="1" operator="greaterThanOrEqual">
      <formula>0.95</formula>
    </cfRule>
    <cfRule type="cellIs" dxfId="92" priority="40" stopIfTrue="1" operator="between">
      <formula>0.9</formula>
      <formula>0.944</formula>
    </cfRule>
  </conditionalFormatting>
  <conditionalFormatting sqref="I46">
    <cfRule type="cellIs" dxfId="91" priority="17" stopIfTrue="1" operator="equal">
      <formula>0</formula>
    </cfRule>
    <cfRule type="cellIs" dxfId="90" priority="18" stopIfTrue="1" operator="between">
      <formula>0.001</formula>
      <formula>0.8999</formula>
    </cfRule>
    <cfRule type="cellIs" dxfId="89" priority="19" stopIfTrue="1" operator="greaterThanOrEqual">
      <formula>0.95</formula>
    </cfRule>
    <cfRule type="cellIs" dxfId="88" priority="20" stopIfTrue="1" operator="between">
      <formula>0.9</formula>
      <formula>0.944</formula>
    </cfRule>
  </conditionalFormatting>
  <conditionalFormatting sqref="L46">
    <cfRule type="cellIs" dxfId="87" priority="13" stopIfTrue="1" operator="equal">
      <formula>0</formula>
    </cfRule>
    <cfRule type="cellIs" dxfId="86" priority="14" stopIfTrue="1" operator="between">
      <formula>0.001</formula>
      <formula>0.8999</formula>
    </cfRule>
    <cfRule type="cellIs" dxfId="85" priority="15" stopIfTrue="1" operator="greaterThanOrEqual">
      <formula>0.95</formula>
    </cfRule>
    <cfRule type="cellIs" dxfId="84" priority="16" stopIfTrue="1" operator="between">
      <formula>0.9</formula>
      <formula>0.944</formula>
    </cfRule>
  </conditionalFormatting>
  <conditionalFormatting sqref="O46:P46">
    <cfRule type="cellIs" dxfId="83" priority="1" stopIfTrue="1" operator="equal">
      <formula>0</formula>
    </cfRule>
    <cfRule type="cellIs" dxfId="82" priority="2" stopIfTrue="1" operator="between">
      <formula>0.001</formula>
      <formula>0.8999</formula>
    </cfRule>
    <cfRule type="cellIs" dxfId="81" priority="3" stopIfTrue="1" operator="greaterThanOrEqual">
      <formula>0.95</formula>
    </cfRule>
    <cfRule type="cellIs" dxfId="80" priority="4" stopIfTrue="1" operator="between">
      <formula>0.9</formula>
      <formula>0.944</formula>
    </cfRule>
  </conditionalFormatting>
  <dataValidations count="6">
    <dataValidation type="list" allowBlank="1" showInputMessage="1" showErrorMessage="1" sqref="C18:P18">
      <formula1>$B$126:$B$130</formula1>
    </dataValidation>
    <dataValidation type="list" allowBlank="1" showInputMessage="1" showErrorMessage="1" sqref="C32:P32 C34:P34 C36:P36">
      <formula1>$Q$100:$Q$105</formula1>
    </dataValidation>
    <dataValidation type="list" allowBlank="1" showInputMessage="1" showErrorMessage="1" sqref="N10:P10">
      <formula1>"Economicos,Eficiencia,Eficacia, Efectividad,Calidad"</formula1>
    </dataValidation>
    <dataValidation type="list" allowBlank="1" showInputMessage="1" showErrorMessage="1" sqref="C10:I10">
      <formula1>"2022,2023,2024,2025,2026,2027"</formula1>
    </dataValidation>
    <dataValidation type="list" allowBlank="1" showInputMessage="1" showErrorMessage="1" sqref="C12:P12">
      <formula1>$B$137:$B$163</formula1>
    </dataValidation>
    <dataValidation type="list" allowBlank="1" showInputMessage="1" showErrorMessage="1" sqref="C75:P75">
      <formula1>$B$168:$B$169</formula1>
    </dataValidation>
  </dataValidations>
  <pageMargins left="0.7" right="0.7" top="0.75" bottom="0.75" header="0.3" footer="0.3"/>
  <pageSetup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V146"/>
  <sheetViews>
    <sheetView topLeftCell="A4" zoomScale="80" zoomScaleNormal="80" workbookViewId="0">
      <selection activeCell="I12" sqref="I12"/>
    </sheetView>
  </sheetViews>
  <sheetFormatPr baseColWidth="10" defaultColWidth="11.453125" defaultRowHeight="30" customHeight="1" x14ac:dyDescent="0.25"/>
  <cols>
    <col min="1" max="1" width="28.54296875" style="24" customWidth="1"/>
    <col min="2" max="2" width="27" style="5" bestFit="1" customWidth="1"/>
    <col min="3" max="12" width="15.7265625" style="5" customWidth="1"/>
    <col min="13" max="13" width="5.26953125" style="5" customWidth="1"/>
    <col min="14" max="14" width="10.7265625" style="5" customWidth="1"/>
    <col min="15" max="15" width="27.54296875" style="5" bestFit="1" customWidth="1"/>
    <col min="16" max="18" width="11.453125" style="5"/>
    <col min="19" max="19" width="11.453125" style="3" hidden="1" customWidth="1"/>
    <col min="20" max="16384" width="11.453125" style="5"/>
  </cols>
  <sheetData>
    <row r="1" spans="1:22" ht="30" customHeight="1" x14ac:dyDescent="0.4">
      <c r="A1" s="320"/>
      <c r="B1" s="321" t="s">
        <v>36</v>
      </c>
      <c r="C1" s="322"/>
      <c r="D1" s="322"/>
      <c r="E1" s="322"/>
      <c r="F1" s="322"/>
      <c r="G1" s="322"/>
      <c r="H1" s="322"/>
      <c r="I1" s="322"/>
      <c r="J1" s="322"/>
      <c r="K1" s="322"/>
      <c r="L1" s="322"/>
      <c r="M1" s="323"/>
      <c r="N1" s="324" t="s">
        <v>37</v>
      </c>
      <c r="O1" s="325"/>
      <c r="P1" s="20"/>
      <c r="Q1" s="20"/>
      <c r="T1" s="20"/>
      <c r="U1" s="20"/>
      <c r="V1" s="20"/>
    </row>
    <row r="2" spans="1:22" ht="30" customHeight="1" x14ac:dyDescent="0.4">
      <c r="A2" s="320"/>
      <c r="B2" s="321" t="s">
        <v>57</v>
      </c>
      <c r="C2" s="322"/>
      <c r="D2" s="322"/>
      <c r="E2" s="322"/>
      <c r="F2" s="322"/>
      <c r="G2" s="322"/>
      <c r="H2" s="322"/>
      <c r="I2" s="322"/>
      <c r="J2" s="322"/>
      <c r="K2" s="322"/>
      <c r="L2" s="322"/>
      <c r="M2" s="323"/>
      <c r="N2" s="324" t="s">
        <v>112</v>
      </c>
      <c r="O2" s="325"/>
      <c r="P2" s="20"/>
      <c r="Q2" s="20"/>
      <c r="S2" s="54">
        <v>0.8</v>
      </c>
      <c r="T2" s="20"/>
      <c r="U2" s="20"/>
      <c r="V2" s="20"/>
    </row>
    <row r="3" spans="1:22" ht="30" customHeight="1" x14ac:dyDescent="0.4">
      <c r="A3" s="320"/>
      <c r="B3" s="321" t="s">
        <v>58</v>
      </c>
      <c r="C3" s="322"/>
      <c r="D3" s="322"/>
      <c r="E3" s="322"/>
      <c r="F3" s="322"/>
      <c r="G3" s="322"/>
      <c r="H3" s="322"/>
      <c r="I3" s="322"/>
      <c r="J3" s="322"/>
      <c r="K3" s="322"/>
      <c r="L3" s="322"/>
      <c r="M3" s="323"/>
      <c r="N3" s="324" t="s">
        <v>113</v>
      </c>
      <c r="O3" s="325"/>
      <c r="P3" s="20"/>
      <c r="Q3" s="20"/>
      <c r="S3" s="54">
        <v>0.79998999999999998</v>
      </c>
      <c r="T3" s="20"/>
      <c r="U3" s="20"/>
      <c r="V3" s="20"/>
    </row>
    <row r="4" spans="1:22" ht="30" customHeight="1" x14ac:dyDescent="0.4">
      <c r="A4" s="320"/>
      <c r="B4" s="321" t="s">
        <v>59</v>
      </c>
      <c r="C4" s="322"/>
      <c r="D4" s="322"/>
      <c r="E4" s="322"/>
      <c r="F4" s="322"/>
      <c r="G4" s="322"/>
      <c r="H4" s="322"/>
      <c r="I4" s="322"/>
      <c r="J4" s="322"/>
      <c r="K4" s="322"/>
      <c r="L4" s="322"/>
      <c r="M4" s="323"/>
      <c r="N4" s="325" t="s">
        <v>41</v>
      </c>
      <c r="O4" s="325"/>
      <c r="P4" s="21"/>
      <c r="Q4" s="21"/>
      <c r="S4" s="54">
        <v>0.65</v>
      </c>
      <c r="T4" s="21"/>
      <c r="U4" s="21"/>
      <c r="V4" s="21"/>
    </row>
    <row r="5" spans="1:22" ht="18" x14ac:dyDescent="0.4">
      <c r="A5" s="31"/>
      <c r="B5" s="32"/>
      <c r="C5" s="33"/>
      <c r="D5" s="33"/>
      <c r="E5" s="33"/>
      <c r="F5" s="33"/>
      <c r="G5" s="33"/>
      <c r="H5" s="33"/>
      <c r="I5" s="33"/>
      <c r="J5" s="33"/>
      <c r="K5" s="33"/>
      <c r="L5" s="33"/>
      <c r="M5" s="34"/>
      <c r="N5" s="34"/>
      <c r="O5" s="34"/>
      <c r="P5" s="21"/>
      <c r="Q5" s="21"/>
      <c r="S5" s="54">
        <v>0.64999899999999999</v>
      </c>
      <c r="T5" s="21"/>
      <c r="U5" s="21"/>
      <c r="V5" s="21"/>
    </row>
    <row r="6" spans="1:22" ht="21" customHeight="1" x14ac:dyDescent="0.25">
      <c r="A6" s="35" t="s">
        <v>0</v>
      </c>
      <c r="B6" s="351" t="str">
        <f>IF('4. Solicitud Informacion financ'!C12="","",'4. Solicitud Informacion financ'!C12)</f>
        <v>GESTION DE INFORMACION EMPRESARIAL</v>
      </c>
      <c r="C6" s="351"/>
      <c r="D6" s="351"/>
      <c r="E6" s="351"/>
      <c r="F6" s="351"/>
      <c r="G6" s="351"/>
      <c r="H6" s="351"/>
      <c r="I6" s="351"/>
      <c r="J6" s="351"/>
      <c r="K6" s="351"/>
      <c r="L6" s="351"/>
      <c r="M6" s="351"/>
      <c r="N6" s="351"/>
      <c r="O6" s="351"/>
      <c r="S6" s="54"/>
    </row>
    <row r="7" spans="1:22" ht="11.25" customHeight="1" x14ac:dyDescent="0.25">
      <c r="A7" s="31"/>
      <c r="B7" s="32"/>
      <c r="C7" s="32"/>
      <c r="D7" s="32"/>
      <c r="E7" s="32"/>
      <c r="F7" s="32"/>
      <c r="G7" s="32"/>
      <c r="H7" s="32"/>
      <c r="I7" s="32"/>
      <c r="J7" s="32"/>
      <c r="K7" s="32"/>
      <c r="L7" s="32"/>
      <c r="M7" s="32"/>
      <c r="N7" s="32"/>
      <c r="O7" s="32"/>
      <c r="S7" s="54"/>
    </row>
    <row r="8" spans="1:22" s="22" customFormat="1" ht="30" customHeight="1" x14ac:dyDescent="0.3">
      <c r="A8" s="392" t="s">
        <v>60</v>
      </c>
      <c r="B8" s="394" t="s">
        <v>20</v>
      </c>
      <c r="C8" s="394" t="str">
        <f>IF('4. Solicitud Informacion financ'!C14="","",'4. Solicitud Informacion financ'!C14)</f>
        <v>Solicitud de informacion financiera</v>
      </c>
      <c r="D8" s="394"/>
      <c r="E8" s="394"/>
      <c r="F8" s="394"/>
      <c r="G8" s="394"/>
      <c r="H8" s="394"/>
      <c r="I8" s="394"/>
      <c r="J8" s="394"/>
      <c r="K8" s="394"/>
      <c r="L8" s="394"/>
      <c r="M8" s="394" t="s">
        <v>62</v>
      </c>
      <c r="N8" s="394"/>
      <c r="O8" s="394"/>
      <c r="S8" s="3"/>
    </row>
    <row r="9" spans="1:22" s="23" customFormat="1" ht="30" customHeight="1" thickBot="1" x14ac:dyDescent="0.3">
      <c r="A9" s="393"/>
      <c r="B9" s="392"/>
      <c r="C9" s="1" t="s">
        <v>94</v>
      </c>
      <c r="D9" s="1" t="s">
        <v>61</v>
      </c>
      <c r="E9" s="1" t="s">
        <v>95</v>
      </c>
      <c r="F9" s="1" t="s">
        <v>61</v>
      </c>
      <c r="G9" s="1" t="s">
        <v>96</v>
      </c>
      <c r="H9" s="1" t="s">
        <v>61</v>
      </c>
      <c r="I9" s="1" t="s">
        <v>97</v>
      </c>
      <c r="J9" s="1" t="s">
        <v>61</v>
      </c>
      <c r="K9" s="1" t="s">
        <v>10</v>
      </c>
      <c r="L9" s="1" t="s">
        <v>61</v>
      </c>
      <c r="M9" s="392"/>
      <c r="N9" s="392"/>
      <c r="O9" s="392"/>
      <c r="S9" s="3"/>
    </row>
    <row r="10" spans="1:22" ht="90" customHeight="1" x14ac:dyDescent="0.25">
      <c r="A10" s="395" t="str">
        <f>IF('4. Solicitud Informacion financ'!M40="","",'4. Solicitud Informacion financ'!M40)</f>
        <v>Coordinador Grupo de Arquitectura de Datos</v>
      </c>
      <c r="B10" s="36" t="str">
        <f>IF('4. Solicitud Informacion financ'!B40="","",'4. Solicitud Informacion financ'!B40)</f>
        <v>No. de solicitudes de información financiera atendidas oportunamente</v>
      </c>
      <c r="C10" s="38">
        <v>27</v>
      </c>
      <c r="D10" s="390">
        <f>IF(C10=0,0,C10/C11)</f>
        <v>1</v>
      </c>
      <c r="E10" s="38">
        <v>41</v>
      </c>
      <c r="F10" s="390">
        <f>IF(E10=0,0,E10/E11)</f>
        <v>1</v>
      </c>
      <c r="G10" s="38">
        <v>42</v>
      </c>
      <c r="H10" s="390">
        <f>IF(G10=0,0,G10/G11)</f>
        <v>1</v>
      </c>
      <c r="I10" s="38">
        <v>28</v>
      </c>
      <c r="J10" s="390">
        <f>IF(I10=0,0,I10/I11)</f>
        <v>1</v>
      </c>
      <c r="K10" s="38">
        <f>+C10+E10+G10+I10</f>
        <v>138</v>
      </c>
      <c r="L10" s="390">
        <f>IF(K10=0,"0",K10/K11)</f>
        <v>1</v>
      </c>
      <c r="M10" s="388"/>
      <c r="N10" s="388"/>
      <c r="O10" s="389"/>
    </row>
    <row r="11" spans="1:22" ht="117.75" customHeight="1" x14ac:dyDescent="0.25">
      <c r="A11" s="396"/>
      <c r="B11" s="37" t="str">
        <f>IF('4. Solicitud Informacion financ'!B41="","",'4. Solicitud Informacion financ'!B41)</f>
        <v>Total de solicitudes de información financiera presentadas</v>
      </c>
      <c r="C11" s="39">
        <v>27</v>
      </c>
      <c r="D11" s="391"/>
      <c r="E11" s="39">
        <v>41</v>
      </c>
      <c r="F11" s="391"/>
      <c r="G11" s="39">
        <v>42</v>
      </c>
      <c r="H11" s="391"/>
      <c r="I11" s="39">
        <v>28</v>
      </c>
      <c r="J11" s="391"/>
      <c r="K11" s="39">
        <f>+C11+E11+G11+I11</f>
        <v>138</v>
      </c>
      <c r="L11" s="391"/>
      <c r="M11" s="397"/>
      <c r="N11" s="397"/>
      <c r="O11" s="398"/>
    </row>
    <row r="12" spans="1:22" ht="30" customHeight="1" x14ac:dyDescent="0.25">
      <c r="C12" s="25"/>
      <c r="D12" s="25"/>
      <c r="E12" s="25"/>
      <c r="F12" s="25"/>
      <c r="G12" s="25"/>
      <c r="H12" s="25"/>
      <c r="I12" s="25"/>
      <c r="J12" s="25"/>
      <c r="K12" s="25"/>
      <c r="L12" s="25"/>
    </row>
    <row r="66" spans="19:19" ht="30" customHeight="1" x14ac:dyDescent="0.25">
      <c r="S66" s="61"/>
    </row>
    <row r="136" spans="19:19" ht="30" customHeight="1" x14ac:dyDescent="0.25">
      <c r="S136" s="4"/>
    </row>
    <row r="137" spans="19:19" ht="30" customHeight="1" x14ac:dyDescent="0.25">
      <c r="S137" s="4"/>
    </row>
    <row r="138" spans="19:19" ht="30" customHeight="1" x14ac:dyDescent="0.25">
      <c r="S138" s="4"/>
    </row>
    <row r="139" spans="19:19" ht="30" customHeight="1" x14ac:dyDescent="0.25">
      <c r="S139" s="4"/>
    </row>
    <row r="140" spans="19:19" ht="30" customHeight="1" x14ac:dyDescent="0.25">
      <c r="S140" s="4"/>
    </row>
    <row r="141" spans="19:19" ht="30" customHeight="1" x14ac:dyDescent="0.25">
      <c r="S141" s="4"/>
    </row>
    <row r="142" spans="19:19" ht="30" customHeight="1" x14ac:dyDescent="0.25">
      <c r="S142" s="4"/>
    </row>
    <row r="143" spans="19:19" ht="30" customHeight="1" x14ac:dyDescent="0.25">
      <c r="S143" s="4"/>
    </row>
    <row r="144" spans="19:19" ht="30" customHeight="1" x14ac:dyDescent="0.25">
      <c r="S144" s="4"/>
    </row>
    <row r="145" spans="19:19" ht="30" customHeight="1" x14ac:dyDescent="0.25">
      <c r="S145" s="4"/>
    </row>
    <row r="146" spans="19:19" ht="30" customHeight="1" x14ac:dyDescent="0.25">
      <c r="S146" s="4"/>
    </row>
  </sheetData>
  <sheetProtection formatColumns="0" formatRows="0"/>
  <mergeCells count="22">
    <mergeCell ref="A10:A11"/>
    <mergeCell ref="D10:D11"/>
    <mergeCell ref="M11:O11"/>
    <mergeCell ref="J10:J11"/>
    <mergeCell ref="L10:L11"/>
    <mergeCell ref="F10:F11"/>
    <mergeCell ref="B6:O6"/>
    <mergeCell ref="M10:O10"/>
    <mergeCell ref="H10:H11"/>
    <mergeCell ref="A1:A4"/>
    <mergeCell ref="B1:M1"/>
    <mergeCell ref="N1:O1"/>
    <mergeCell ref="B2:M2"/>
    <mergeCell ref="N2:O2"/>
    <mergeCell ref="B3:M3"/>
    <mergeCell ref="N3:O3"/>
    <mergeCell ref="B4:M4"/>
    <mergeCell ref="N4:O4"/>
    <mergeCell ref="A8:A9"/>
    <mergeCell ref="B8:B9"/>
    <mergeCell ref="C8:L8"/>
    <mergeCell ref="M8:O9"/>
  </mergeCells>
  <conditionalFormatting sqref="D10:D11">
    <cfRule type="cellIs" dxfId="79" priority="25" stopIfTrue="1" operator="between">
      <formula>0.001</formula>
      <formula>0.8999</formula>
    </cfRule>
    <cfRule type="cellIs" dxfId="78" priority="26" stopIfTrue="1" operator="between">
      <formula>0.9</formula>
      <formula>0.9499</formula>
    </cfRule>
    <cfRule type="cellIs" dxfId="77" priority="27" stopIfTrue="1" operator="greaterThanOrEqual">
      <formula>0.95</formula>
    </cfRule>
    <cfRule type="cellIs" dxfId="76" priority="28" stopIfTrue="1" operator="equal">
      <formula>0</formula>
    </cfRule>
  </conditionalFormatting>
  <conditionalFormatting sqref="F10:F11">
    <cfRule type="cellIs" dxfId="75" priority="21" stopIfTrue="1" operator="between">
      <formula>0.001</formula>
      <formula>0.8999</formula>
    </cfRule>
    <cfRule type="cellIs" dxfId="74" priority="22" stopIfTrue="1" operator="between">
      <formula>0.9</formula>
      <formula>0.9499</formula>
    </cfRule>
    <cfRule type="cellIs" dxfId="73" priority="23" stopIfTrue="1" operator="greaterThanOrEqual">
      <formula>0.95</formula>
    </cfRule>
    <cfRule type="cellIs" dxfId="72" priority="24" stopIfTrue="1" operator="equal">
      <formula>0</formula>
    </cfRule>
  </conditionalFormatting>
  <conditionalFormatting sqref="H10:H11">
    <cfRule type="cellIs" dxfId="71" priority="17" stopIfTrue="1" operator="between">
      <formula>0.001</formula>
      <formula>0.8999</formula>
    </cfRule>
    <cfRule type="cellIs" dxfId="70" priority="18" stopIfTrue="1" operator="between">
      <formula>0.9</formula>
      <formula>0.9499</formula>
    </cfRule>
    <cfRule type="cellIs" dxfId="69" priority="19" stopIfTrue="1" operator="greaterThanOrEqual">
      <formula>0.95</formula>
    </cfRule>
    <cfRule type="cellIs" dxfId="68" priority="20" stopIfTrue="1" operator="equal">
      <formula>0</formula>
    </cfRule>
  </conditionalFormatting>
  <conditionalFormatting sqref="J10:J11">
    <cfRule type="cellIs" dxfId="67" priority="13" stopIfTrue="1" operator="between">
      <formula>0.001</formula>
      <formula>0.8999</formula>
    </cfRule>
    <cfRule type="cellIs" dxfId="66" priority="14" stopIfTrue="1" operator="between">
      <formula>0.9</formula>
      <formula>0.9499</formula>
    </cfRule>
    <cfRule type="cellIs" dxfId="65" priority="15" stopIfTrue="1" operator="greaterThanOrEqual">
      <formula>0.95</formula>
    </cfRule>
    <cfRule type="cellIs" dxfId="64" priority="16" stopIfTrue="1" operator="equal">
      <formula>0</formula>
    </cfRule>
  </conditionalFormatting>
  <conditionalFormatting sqref="L10:L11">
    <cfRule type="cellIs" dxfId="63" priority="1" stopIfTrue="1" operator="between">
      <formula>0.001</formula>
      <formula>0.8999</formula>
    </cfRule>
    <cfRule type="cellIs" dxfId="62" priority="2" stopIfTrue="1" operator="between">
      <formula>0.9</formula>
      <formula>0.9499</formula>
    </cfRule>
    <cfRule type="cellIs" dxfId="61" priority="3" stopIfTrue="1" operator="greaterThanOrEqual">
      <formula>0.95</formula>
    </cfRule>
    <cfRule type="cellIs" dxfId="60" priority="4" stopIfTrue="1" operator="equal">
      <formula>0</formula>
    </cfRule>
  </conditionalFormatting>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499984740745262"/>
  </sheetPr>
  <dimension ref="A1:S180"/>
  <sheetViews>
    <sheetView topLeftCell="B49" zoomScale="90" zoomScaleNormal="90" workbookViewId="0">
      <selection activeCell="H75" sqref="H75"/>
    </sheetView>
  </sheetViews>
  <sheetFormatPr baseColWidth="10" defaultColWidth="11.453125" defaultRowHeight="12.5" x14ac:dyDescent="0.25"/>
  <cols>
    <col min="1" max="1" width="3" style="2" customWidth="1"/>
    <col min="2" max="2" width="30" style="4" customWidth="1"/>
    <col min="3" max="3" width="16.81640625" style="2" customWidth="1"/>
    <col min="4" max="4" width="5" style="2" bestFit="1" customWidth="1"/>
    <col min="5" max="5" width="5.54296875" style="2" customWidth="1"/>
    <col min="6" max="6" width="9.54296875" style="2" bestFit="1" customWidth="1"/>
    <col min="7" max="7" width="5.453125" style="2" bestFit="1" customWidth="1"/>
    <col min="8" max="8" width="5.1796875" style="2" bestFit="1" customWidth="1"/>
    <col min="9" max="9" width="9.54296875" style="2" bestFit="1" customWidth="1"/>
    <col min="10" max="10" width="4.1796875" style="2" bestFit="1" customWidth="1"/>
    <col min="11" max="11" width="6.453125" style="2" bestFit="1" customWidth="1"/>
    <col min="12" max="12" width="9.54296875" style="2" bestFit="1" customWidth="1"/>
    <col min="13" max="13" width="8.453125" style="2" customWidth="1"/>
    <col min="14" max="14" width="6.453125" style="2" customWidth="1"/>
    <col min="15" max="15" width="11" style="2" customWidth="1"/>
    <col min="16" max="16" width="12.1796875" style="2" customWidth="1"/>
    <col min="17" max="18" width="11.7265625" style="2" customWidth="1"/>
    <col min="19" max="19" width="11.453125" style="3" hidden="1" customWidth="1"/>
    <col min="20" max="16384" width="11.453125" style="2"/>
  </cols>
  <sheetData>
    <row r="1" spans="1:19" ht="13" thickBot="1" x14ac:dyDescent="0.3">
      <c r="B1" s="2"/>
    </row>
    <row r="2" spans="1:19" ht="16.5" customHeight="1" x14ac:dyDescent="0.25">
      <c r="B2" s="257"/>
      <c r="C2" s="260" t="s">
        <v>36</v>
      </c>
      <c r="D2" s="261"/>
      <c r="E2" s="261"/>
      <c r="F2" s="261"/>
      <c r="G2" s="261"/>
      <c r="H2" s="261"/>
      <c r="I2" s="261"/>
      <c r="J2" s="261"/>
      <c r="K2" s="261"/>
      <c r="L2" s="261"/>
      <c r="M2" s="262"/>
      <c r="N2" s="263" t="s">
        <v>103</v>
      </c>
      <c r="O2" s="264"/>
      <c r="P2" s="265"/>
      <c r="S2" s="54">
        <v>0.8</v>
      </c>
    </row>
    <row r="3" spans="1:19" ht="15.75" customHeight="1" x14ac:dyDescent="0.25">
      <c r="B3" s="258"/>
      <c r="C3" s="266" t="s">
        <v>38</v>
      </c>
      <c r="D3" s="267"/>
      <c r="E3" s="267"/>
      <c r="F3" s="267"/>
      <c r="G3" s="267"/>
      <c r="H3" s="267"/>
      <c r="I3" s="267"/>
      <c r="J3" s="267"/>
      <c r="K3" s="267"/>
      <c r="L3" s="267"/>
      <c r="M3" s="268"/>
      <c r="N3" s="269" t="s">
        <v>112</v>
      </c>
      <c r="O3" s="270"/>
      <c r="P3" s="271"/>
      <c r="S3" s="54">
        <v>0.79998999999999998</v>
      </c>
    </row>
    <row r="4" spans="1:19" ht="15.75" customHeight="1" x14ac:dyDescent="0.25">
      <c r="B4" s="258"/>
      <c r="C4" s="266" t="s">
        <v>39</v>
      </c>
      <c r="D4" s="267"/>
      <c r="E4" s="267"/>
      <c r="F4" s="267"/>
      <c r="G4" s="267"/>
      <c r="H4" s="267"/>
      <c r="I4" s="267"/>
      <c r="J4" s="267"/>
      <c r="K4" s="267"/>
      <c r="L4" s="267"/>
      <c r="M4" s="268"/>
      <c r="N4" s="269" t="s">
        <v>104</v>
      </c>
      <c r="O4" s="270"/>
      <c r="P4" s="271"/>
      <c r="S4" s="54">
        <v>0.65</v>
      </c>
    </row>
    <row r="5" spans="1:19" ht="16.5" customHeight="1" thickBot="1" x14ac:dyDescent="0.3">
      <c r="B5" s="259"/>
      <c r="C5" s="272" t="s">
        <v>40</v>
      </c>
      <c r="D5" s="273"/>
      <c r="E5" s="273"/>
      <c r="F5" s="273"/>
      <c r="G5" s="273"/>
      <c r="H5" s="273"/>
      <c r="I5" s="273"/>
      <c r="J5" s="273"/>
      <c r="K5" s="273"/>
      <c r="L5" s="273"/>
      <c r="M5" s="274"/>
      <c r="N5" s="275" t="s">
        <v>41</v>
      </c>
      <c r="O5" s="276"/>
      <c r="P5" s="277"/>
      <c r="S5" s="54">
        <v>0.64999899999999999</v>
      </c>
    </row>
    <row r="6" spans="1:19" ht="3" customHeight="1" thickBot="1" x14ac:dyDescent="0.3">
      <c r="B6" s="2"/>
      <c r="S6" s="54"/>
    </row>
    <row r="7" spans="1:19" x14ac:dyDescent="0.25">
      <c r="A7" s="4"/>
      <c r="B7" s="278" t="s">
        <v>44</v>
      </c>
      <c r="C7" s="279"/>
      <c r="D7" s="279"/>
      <c r="E7" s="279"/>
      <c r="F7" s="279"/>
      <c r="G7" s="279"/>
      <c r="H7" s="279"/>
      <c r="I7" s="279"/>
      <c r="J7" s="279"/>
      <c r="K7" s="279"/>
      <c r="L7" s="279"/>
      <c r="M7" s="279"/>
      <c r="N7" s="279"/>
      <c r="O7" s="279"/>
      <c r="P7" s="280"/>
      <c r="Q7" s="4"/>
      <c r="S7" s="54"/>
    </row>
    <row r="8" spans="1:19" ht="13" thickBot="1" x14ac:dyDescent="0.3">
      <c r="A8" s="4"/>
      <c r="B8" s="281"/>
      <c r="C8" s="282"/>
      <c r="D8" s="282"/>
      <c r="E8" s="282"/>
      <c r="F8" s="282"/>
      <c r="G8" s="282"/>
      <c r="H8" s="282"/>
      <c r="I8" s="282"/>
      <c r="J8" s="282"/>
      <c r="K8" s="282"/>
      <c r="L8" s="282"/>
      <c r="M8" s="282"/>
      <c r="N8" s="282"/>
      <c r="O8" s="282"/>
      <c r="P8" s="283"/>
      <c r="Q8" s="4"/>
    </row>
    <row r="9" spans="1:19" ht="3" customHeight="1" thickBot="1" x14ac:dyDescent="0.3">
      <c r="A9" s="4"/>
      <c r="B9" s="284"/>
      <c r="C9" s="284"/>
      <c r="D9" s="284"/>
      <c r="E9" s="284"/>
      <c r="F9" s="284"/>
      <c r="G9" s="284"/>
      <c r="H9" s="284"/>
      <c r="I9" s="284"/>
      <c r="J9" s="284"/>
      <c r="K9" s="284"/>
      <c r="L9" s="284"/>
      <c r="M9" s="284"/>
      <c r="N9" s="284"/>
      <c r="O9" s="284"/>
      <c r="P9" s="284"/>
      <c r="Q9" s="4"/>
    </row>
    <row r="10" spans="1:19" ht="26.25" customHeight="1" thickBot="1" x14ac:dyDescent="0.3">
      <c r="A10" s="4"/>
      <c r="B10" s="27" t="s">
        <v>54</v>
      </c>
      <c r="C10" s="285">
        <v>2023</v>
      </c>
      <c r="D10" s="286"/>
      <c r="E10" s="286"/>
      <c r="F10" s="286"/>
      <c r="G10" s="286"/>
      <c r="H10" s="286"/>
      <c r="I10" s="287"/>
      <c r="J10" s="288" t="s">
        <v>1</v>
      </c>
      <c r="K10" s="289"/>
      <c r="L10" s="289"/>
      <c r="M10" s="289"/>
      <c r="N10" s="241" t="s">
        <v>151</v>
      </c>
      <c r="O10" s="242"/>
      <c r="P10" s="243"/>
      <c r="Q10" s="4"/>
    </row>
    <row r="11" spans="1:19" ht="3" customHeight="1" thickBot="1" x14ac:dyDescent="0.3">
      <c r="A11" s="4"/>
      <c r="B11" s="254"/>
      <c r="C11" s="255"/>
      <c r="D11" s="255"/>
      <c r="E11" s="255"/>
      <c r="F11" s="255"/>
      <c r="G11" s="255"/>
      <c r="H11" s="255"/>
      <c r="I11" s="255"/>
      <c r="J11" s="255"/>
      <c r="K11" s="255"/>
      <c r="L11" s="255"/>
      <c r="M11" s="255"/>
      <c r="N11" s="255"/>
      <c r="O11" s="255"/>
      <c r="P11" s="256"/>
      <c r="Q11" s="4"/>
    </row>
    <row r="12" spans="1:19" ht="30" customHeight="1" thickBot="1" x14ac:dyDescent="0.3">
      <c r="A12" s="4"/>
      <c r="B12" s="9" t="s">
        <v>0</v>
      </c>
      <c r="C12" s="163" t="s">
        <v>83</v>
      </c>
      <c r="D12" s="163"/>
      <c r="E12" s="163"/>
      <c r="F12" s="163"/>
      <c r="G12" s="163"/>
      <c r="H12" s="163"/>
      <c r="I12" s="163"/>
      <c r="J12" s="163"/>
      <c r="K12" s="163"/>
      <c r="L12" s="163"/>
      <c r="M12" s="163"/>
      <c r="N12" s="163"/>
      <c r="O12" s="163"/>
      <c r="P12" s="164"/>
      <c r="Q12" s="4"/>
    </row>
    <row r="13" spans="1:19" ht="3" customHeight="1" thickBot="1" x14ac:dyDescent="0.35">
      <c r="A13" s="4"/>
      <c r="B13" s="204"/>
      <c r="C13" s="205"/>
      <c r="D13" s="205"/>
      <c r="E13" s="205"/>
      <c r="F13" s="205"/>
      <c r="G13" s="205"/>
      <c r="H13" s="205"/>
      <c r="I13" s="205"/>
      <c r="J13" s="205"/>
      <c r="K13" s="205"/>
      <c r="L13" s="205"/>
      <c r="M13" s="205"/>
      <c r="N13" s="205"/>
      <c r="O13" s="205"/>
      <c r="P13" s="206"/>
      <c r="Q13" s="4"/>
    </row>
    <row r="14" spans="1:19" ht="30" customHeight="1" thickBot="1" x14ac:dyDescent="0.3">
      <c r="A14" s="4"/>
      <c r="B14" s="9" t="s">
        <v>6</v>
      </c>
      <c r="C14" s="238" t="s">
        <v>205</v>
      </c>
      <c r="D14" s="239"/>
      <c r="E14" s="239"/>
      <c r="F14" s="239"/>
      <c r="G14" s="239"/>
      <c r="H14" s="239"/>
      <c r="I14" s="239"/>
      <c r="J14" s="239"/>
      <c r="K14" s="239"/>
      <c r="L14" s="239"/>
      <c r="M14" s="239"/>
      <c r="N14" s="239"/>
      <c r="O14" s="239"/>
      <c r="P14" s="240"/>
      <c r="Q14" s="4"/>
    </row>
    <row r="15" spans="1:19" ht="3" customHeight="1" thickBot="1" x14ac:dyDescent="0.35">
      <c r="A15" s="4"/>
      <c r="B15" s="235"/>
      <c r="C15" s="236"/>
      <c r="D15" s="236"/>
      <c r="E15" s="236"/>
      <c r="F15" s="236"/>
      <c r="G15" s="236"/>
      <c r="H15" s="236"/>
      <c r="I15" s="236"/>
      <c r="J15" s="236"/>
      <c r="K15" s="236"/>
      <c r="L15" s="236"/>
      <c r="M15" s="236"/>
      <c r="N15" s="236"/>
      <c r="O15" s="236"/>
      <c r="P15" s="237"/>
      <c r="Q15" s="4"/>
    </row>
    <row r="16" spans="1:19" ht="30" customHeight="1" thickBot="1" x14ac:dyDescent="0.3">
      <c r="A16" s="4"/>
      <c r="B16" s="9" t="s">
        <v>25</v>
      </c>
      <c r="C16" s="241" t="s">
        <v>206</v>
      </c>
      <c r="D16" s="242"/>
      <c r="E16" s="242"/>
      <c r="F16" s="242"/>
      <c r="G16" s="242"/>
      <c r="H16" s="242"/>
      <c r="I16" s="242"/>
      <c r="J16" s="242"/>
      <c r="K16" s="242"/>
      <c r="L16" s="242"/>
      <c r="M16" s="242"/>
      <c r="N16" s="242"/>
      <c r="O16" s="242"/>
      <c r="P16" s="243"/>
      <c r="Q16" s="4"/>
    </row>
    <row r="17" spans="1:17" ht="4.5" customHeight="1" thickBot="1" x14ac:dyDescent="0.35">
      <c r="A17" s="4"/>
      <c r="B17" s="235"/>
      <c r="C17" s="236"/>
      <c r="D17" s="236"/>
      <c r="E17" s="236"/>
      <c r="F17" s="236"/>
      <c r="G17" s="236"/>
      <c r="H17" s="236"/>
      <c r="I17" s="236"/>
      <c r="J17" s="236"/>
      <c r="K17" s="236"/>
      <c r="L17" s="236"/>
      <c r="M17" s="236"/>
      <c r="N17" s="236"/>
      <c r="O17" s="236"/>
      <c r="P17" s="237"/>
      <c r="Q17" s="4"/>
    </row>
    <row r="18" spans="1:17" ht="30" customHeight="1" thickBot="1" x14ac:dyDescent="0.3">
      <c r="A18" s="4"/>
      <c r="B18" s="9" t="s">
        <v>11</v>
      </c>
      <c r="C18" s="244" t="s">
        <v>117</v>
      </c>
      <c r="D18" s="245"/>
      <c r="E18" s="245"/>
      <c r="F18" s="245"/>
      <c r="G18" s="245"/>
      <c r="H18" s="245"/>
      <c r="I18" s="245"/>
      <c r="J18" s="245"/>
      <c r="K18" s="245"/>
      <c r="L18" s="245"/>
      <c r="M18" s="245"/>
      <c r="N18" s="245"/>
      <c r="O18" s="245"/>
      <c r="P18" s="246"/>
      <c r="Q18" s="4"/>
    </row>
    <row r="19" spans="1:17" ht="3" customHeight="1" thickBot="1" x14ac:dyDescent="0.35">
      <c r="A19" s="4"/>
      <c r="B19" s="247"/>
      <c r="C19" s="247"/>
      <c r="D19" s="247"/>
      <c r="E19" s="247"/>
      <c r="F19" s="247"/>
      <c r="G19" s="247"/>
      <c r="H19" s="247"/>
      <c r="I19" s="247"/>
      <c r="J19" s="247"/>
      <c r="K19" s="247"/>
      <c r="L19" s="247"/>
      <c r="M19" s="247"/>
      <c r="N19" s="247"/>
      <c r="O19" s="247"/>
      <c r="P19" s="247"/>
      <c r="Q19" s="4"/>
    </row>
    <row r="20" spans="1:17" ht="17.25" customHeight="1" thickBot="1" x14ac:dyDescent="0.35">
      <c r="A20" s="4"/>
      <c r="B20" s="178" t="s">
        <v>26</v>
      </c>
      <c r="C20" s="179"/>
      <c r="D20" s="179"/>
      <c r="E20" s="179"/>
      <c r="F20" s="179"/>
      <c r="G20" s="179"/>
      <c r="H20" s="179"/>
      <c r="I20" s="179"/>
      <c r="J20" s="179"/>
      <c r="K20" s="179"/>
      <c r="L20" s="179"/>
      <c r="M20" s="179"/>
      <c r="N20" s="179"/>
      <c r="O20" s="179"/>
      <c r="P20" s="180"/>
      <c r="Q20" s="4"/>
    </row>
    <row r="21" spans="1:17" ht="3" customHeight="1" thickBot="1" x14ac:dyDescent="0.35">
      <c r="A21" s="4"/>
      <c r="B21" s="248"/>
      <c r="C21" s="249"/>
      <c r="D21" s="249"/>
      <c r="E21" s="249"/>
      <c r="F21" s="249"/>
      <c r="G21" s="249"/>
      <c r="H21" s="249"/>
      <c r="I21" s="249"/>
      <c r="J21" s="249"/>
      <c r="K21" s="249"/>
      <c r="L21" s="249"/>
      <c r="M21" s="249"/>
      <c r="N21" s="249"/>
      <c r="O21" s="249"/>
      <c r="P21" s="250"/>
      <c r="Q21" s="4"/>
    </row>
    <row r="22" spans="1:17" ht="51" customHeight="1" thickBot="1" x14ac:dyDescent="0.3">
      <c r="A22" s="4"/>
      <c r="B22" s="9" t="s">
        <v>3</v>
      </c>
      <c r="C22" s="251" t="s">
        <v>207</v>
      </c>
      <c r="D22" s="252"/>
      <c r="E22" s="252"/>
      <c r="F22" s="252"/>
      <c r="G22" s="252"/>
      <c r="H22" s="252"/>
      <c r="I22" s="252"/>
      <c r="J22" s="252"/>
      <c r="K22" s="252"/>
      <c r="L22" s="252"/>
      <c r="M22" s="252"/>
      <c r="N22" s="252"/>
      <c r="O22" s="252"/>
      <c r="P22" s="253"/>
      <c r="Q22" s="4"/>
    </row>
    <row r="23" spans="1:17" ht="3" customHeight="1" thickBot="1" x14ac:dyDescent="0.35">
      <c r="A23" s="4"/>
      <c r="B23" s="235"/>
      <c r="C23" s="236"/>
      <c r="D23" s="236"/>
      <c r="E23" s="236"/>
      <c r="F23" s="236"/>
      <c r="G23" s="236"/>
      <c r="H23" s="236"/>
      <c r="I23" s="236"/>
      <c r="J23" s="236"/>
      <c r="K23" s="236"/>
      <c r="L23" s="236"/>
      <c r="M23" s="236"/>
      <c r="N23" s="236"/>
      <c r="O23" s="236"/>
      <c r="P23" s="237"/>
      <c r="Q23" s="4"/>
    </row>
    <row r="24" spans="1:17" ht="82.5" customHeight="1" thickBot="1" x14ac:dyDescent="0.3">
      <c r="A24" s="4"/>
      <c r="B24" s="9" t="s">
        <v>12</v>
      </c>
      <c r="C24" s="216" t="s">
        <v>208</v>
      </c>
      <c r="D24" s="217"/>
      <c r="E24" s="217"/>
      <c r="F24" s="217"/>
      <c r="G24" s="217"/>
      <c r="H24" s="217"/>
      <c r="I24" s="217"/>
      <c r="J24" s="217"/>
      <c r="K24" s="217"/>
      <c r="L24" s="217"/>
      <c r="M24" s="217"/>
      <c r="N24" s="217"/>
      <c r="O24" s="217"/>
      <c r="P24" s="218"/>
      <c r="Q24" s="4"/>
    </row>
    <row r="25" spans="1:17" ht="3" customHeight="1" thickBot="1" x14ac:dyDescent="0.35">
      <c r="A25" s="4"/>
      <c r="B25" s="219"/>
      <c r="C25" s="220"/>
      <c r="D25" s="220"/>
      <c r="E25" s="220"/>
      <c r="F25" s="220"/>
      <c r="G25" s="220"/>
      <c r="H25" s="220"/>
      <c r="I25" s="220"/>
      <c r="J25" s="220"/>
      <c r="K25" s="220"/>
      <c r="L25" s="220"/>
      <c r="M25" s="220"/>
      <c r="N25" s="220"/>
      <c r="O25" s="220"/>
      <c r="P25" s="221"/>
      <c r="Q25" s="4"/>
    </row>
    <row r="26" spans="1:17" ht="13.5" customHeight="1" thickBot="1" x14ac:dyDescent="0.35">
      <c r="A26" s="4"/>
      <c r="B26" s="10" t="s">
        <v>2</v>
      </c>
      <c r="C26" s="222">
        <v>0.8</v>
      </c>
      <c r="D26" s="223"/>
      <c r="E26" s="223"/>
      <c r="F26" s="223"/>
      <c r="G26" s="223"/>
      <c r="H26" s="223"/>
      <c r="I26" s="223"/>
      <c r="J26" s="223"/>
      <c r="K26" s="223"/>
      <c r="L26" s="223"/>
      <c r="M26" s="223"/>
      <c r="N26" s="223"/>
      <c r="O26" s="223"/>
      <c r="P26" s="224"/>
      <c r="Q26" s="4"/>
    </row>
    <row r="27" spans="1:17" ht="3" customHeight="1" thickBot="1" x14ac:dyDescent="0.35">
      <c r="A27" s="4"/>
      <c r="B27" s="225"/>
      <c r="C27" s="226"/>
      <c r="D27" s="226"/>
      <c r="E27" s="226"/>
      <c r="F27" s="226"/>
      <c r="G27" s="226"/>
      <c r="H27" s="226"/>
      <c r="I27" s="226"/>
      <c r="J27" s="226"/>
      <c r="K27" s="226"/>
      <c r="L27" s="226"/>
      <c r="M27" s="226"/>
      <c r="N27" s="226"/>
      <c r="O27" s="226"/>
      <c r="P27" s="227"/>
      <c r="Q27" s="4"/>
    </row>
    <row r="28" spans="1:17" ht="12.75" customHeight="1" thickBot="1" x14ac:dyDescent="0.35">
      <c r="A28" s="4"/>
      <c r="B28" s="10" t="s">
        <v>13</v>
      </c>
      <c r="C28" s="11" t="s">
        <v>14</v>
      </c>
      <c r="D28" s="228" t="s">
        <v>209</v>
      </c>
      <c r="E28" s="223"/>
      <c r="F28" s="223"/>
      <c r="G28" s="224"/>
      <c r="H28" s="229" t="s">
        <v>15</v>
      </c>
      <c r="I28" s="229"/>
      <c r="J28" s="229"/>
      <c r="K28" s="228" t="s">
        <v>210</v>
      </c>
      <c r="L28" s="223"/>
      <c r="M28" s="224"/>
      <c r="N28" s="230" t="s">
        <v>16</v>
      </c>
      <c r="O28" s="231"/>
      <c r="P28" s="55" t="s">
        <v>211</v>
      </c>
      <c r="Q28" s="4"/>
    </row>
    <row r="29" spans="1:17" ht="3" customHeight="1" thickBot="1" x14ac:dyDescent="0.35">
      <c r="A29" s="4"/>
      <c r="B29" s="232"/>
      <c r="C29" s="233"/>
      <c r="D29" s="233"/>
      <c r="E29" s="233"/>
      <c r="F29" s="233"/>
      <c r="G29" s="233"/>
      <c r="H29" s="233"/>
      <c r="I29" s="233"/>
      <c r="J29" s="233"/>
      <c r="K29" s="233"/>
      <c r="L29" s="233"/>
      <c r="M29" s="233"/>
      <c r="N29" s="233"/>
      <c r="O29" s="233"/>
      <c r="P29" s="234"/>
      <c r="Q29" s="4"/>
    </row>
    <row r="30" spans="1:17" ht="13.5" thickBot="1" x14ac:dyDescent="0.35">
      <c r="A30" s="4"/>
      <c r="B30" s="26" t="s">
        <v>7</v>
      </c>
      <c r="C30" s="207" t="s">
        <v>102</v>
      </c>
      <c r="D30" s="208"/>
      <c r="E30" s="208"/>
      <c r="F30" s="208"/>
      <c r="G30" s="208"/>
      <c r="H30" s="208"/>
      <c r="I30" s="208"/>
      <c r="J30" s="208"/>
      <c r="K30" s="208"/>
      <c r="L30" s="208"/>
      <c r="M30" s="208"/>
      <c r="N30" s="208"/>
      <c r="O30" s="208"/>
      <c r="P30" s="209"/>
      <c r="Q30" s="4"/>
    </row>
    <row r="31" spans="1:17" ht="3" customHeight="1" thickBot="1" x14ac:dyDescent="0.35">
      <c r="A31" s="4"/>
      <c r="B31" s="235"/>
      <c r="C31" s="236"/>
      <c r="D31" s="236"/>
      <c r="E31" s="236"/>
      <c r="F31" s="236"/>
      <c r="G31" s="236"/>
      <c r="H31" s="236"/>
      <c r="I31" s="236"/>
      <c r="J31" s="236"/>
      <c r="K31" s="236"/>
      <c r="L31" s="236"/>
      <c r="M31" s="236"/>
      <c r="N31" s="236"/>
      <c r="O31" s="236"/>
      <c r="P31" s="237"/>
      <c r="Q31" s="4"/>
    </row>
    <row r="32" spans="1:17" ht="13.5" thickBot="1" x14ac:dyDescent="0.35">
      <c r="A32" s="4"/>
      <c r="B32" s="26" t="s">
        <v>4</v>
      </c>
      <c r="C32" s="215" t="s">
        <v>48</v>
      </c>
      <c r="D32" s="208"/>
      <c r="E32" s="208"/>
      <c r="F32" s="208"/>
      <c r="G32" s="208"/>
      <c r="H32" s="208"/>
      <c r="I32" s="208"/>
      <c r="J32" s="208"/>
      <c r="K32" s="208"/>
      <c r="L32" s="208"/>
      <c r="M32" s="208"/>
      <c r="N32" s="208"/>
      <c r="O32" s="208"/>
      <c r="P32" s="209"/>
      <c r="Q32" s="4"/>
    </row>
    <row r="33" spans="1:19" ht="3" customHeight="1" thickBot="1" x14ac:dyDescent="0.35">
      <c r="A33" s="4"/>
      <c r="B33" s="235"/>
      <c r="C33" s="236"/>
      <c r="D33" s="236"/>
      <c r="E33" s="236"/>
      <c r="F33" s="236"/>
      <c r="G33" s="236"/>
      <c r="H33" s="236"/>
      <c r="I33" s="236"/>
      <c r="J33" s="236"/>
      <c r="K33" s="236"/>
      <c r="L33" s="236"/>
      <c r="M33" s="236"/>
      <c r="N33" s="236"/>
      <c r="O33" s="236"/>
      <c r="P33" s="237"/>
      <c r="Q33" s="4"/>
    </row>
    <row r="34" spans="1:19" ht="13.5" thickBot="1" x14ac:dyDescent="0.35">
      <c r="A34" s="4"/>
      <c r="B34" s="26" t="s">
        <v>23</v>
      </c>
      <c r="C34" s="215" t="s">
        <v>48</v>
      </c>
      <c r="D34" s="208"/>
      <c r="E34" s="208"/>
      <c r="F34" s="208"/>
      <c r="G34" s="208"/>
      <c r="H34" s="208"/>
      <c r="I34" s="208"/>
      <c r="J34" s="208"/>
      <c r="K34" s="208"/>
      <c r="L34" s="208"/>
      <c r="M34" s="208"/>
      <c r="N34" s="208"/>
      <c r="O34" s="208"/>
      <c r="P34" s="209"/>
      <c r="Q34" s="4"/>
    </row>
    <row r="35" spans="1:19" ht="3" customHeight="1" thickBot="1" x14ac:dyDescent="0.35">
      <c r="A35" s="4"/>
      <c r="B35" s="204"/>
      <c r="C35" s="205"/>
      <c r="D35" s="205"/>
      <c r="E35" s="205"/>
      <c r="F35" s="205"/>
      <c r="G35" s="205"/>
      <c r="H35" s="205"/>
      <c r="I35" s="205"/>
      <c r="J35" s="205"/>
      <c r="K35" s="205"/>
      <c r="L35" s="205"/>
      <c r="M35" s="205"/>
      <c r="N35" s="205"/>
      <c r="O35" s="205"/>
      <c r="P35" s="206"/>
      <c r="Q35" s="4"/>
    </row>
    <row r="36" spans="1:19" ht="16.5" customHeight="1" thickBot="1" x14ac:dyDescent="0.35">
      <c r="A36" s="4"/>
      <c r="B36" s="26" t="s">
        <v>43</v>
      </c>
      <c r="C36" s="207" t="s">
        <v>47</v>
      </c>
      <c r="D36" s="208"/>
      <c r="E36" s="208"/>
      <c r="F36" s="208"/>
      <c r="G36" s="208"/>
      <c r="H36" s="208"/>
      <c r="I36" s="208"/>
      <c r="J36" s="208"/>
      <c r="K36" s="208"/>
      <c r="L36" s="208"/>
      <c r="M36" s="208"/>
      <c r="N36" s="208"/>
      <c r="O36" s="208"/>
      <c r="P36" s="209"/>
      <c r="Q36" s="4"/>
    </row>
    <row r="37" spans="1:19" ht="3" customHeight="1" thickBot="1" x14ac:dyDescent="0.35">
      <c r="A37" s="4"/>
      <c r="B37" s="56"/>
      <c r="C37" s="56"/>
      <c r="D37" s="56"/>
      <c r="E37" s="56"/>
      <c r="F37" s="56"/>
      <c r="G37" s="56"/>
      <c r="H37" s="56"/>
      <c r="I37" s="56"/>
      <c r="J37" s="56"/>
      <c r="K37" s="56"/>
      <c r="L37" s="56"/>
      <c r="M37" s="56"/>
      <c r="N37" s="56"/>
      <c r="O37" s="56"/>
      <c r="P37" s="56"/>
      <c r="Q37" s="4"/>
    </row>
    <row r="38" spans="1:19" ht="13" x14ac:dyDescent="0.3">
      <c r="A38" s="4"/>
      <c r="B38" s="210" t="s">
        <v>17</v>
      </c>
      <c r="C38" s="211"/>
      <c r="D38" s="211"/>
      <c r="E38" s="211"/>
      <c r="F38" s="211"/>
      <c r="G38" s="211"/>
      <c r="H38" s="211"/>
      <c r="I38" s="211"/>
      <c r="J38" s="211"/>
      <c r="K38" s="211"/>
      <c r="L38" s="211"/>
      <c r="M38" s="211"/>
      <c r="N38" s="211"/>
      <c r="O38" s="211"/>
      <c r="P38" s="212"/>
      <c r="Q38" s="4"/>
    </row>
    <row r="39" spans="1:19" ht="13" x14ac:dyDescent="0.3">
      <c r="A39" s="4"/>
      <c r="B39" s="53" t="s">
        <v>22</v>
      </c>
      <c r="C39" s="364" t="s">
        <v>18</v>
      </c>
      <c r="D39" s="364"/>
      <c r="E39" s="364"/>
      <c r="F39" s="364"/>
      <c r="G39" s="364"/>
      <c r="H39" s="364" t="s">
        <v>7</v>
      </c>
      <c r="I39" s="364"/>
      <c r="J39" s="364"/>
      <c r="K39" s="364"/>
      <c r="L39" s="364"/>
      <c r="M39" s="364" t="s">
        <v>19</v>
      </c>
      <c r="N39" s="364"/>
      <c r="O39" s="364"/>
      <c r="P39" s="365"/>
      <c r="Q39" s="4"/>
    </row>
    <row r="40" spans="1:19" s="145" customFormat="1" ht="54" customHeight="1" x14ac:dyDescent="0.25">
      <c r="A40" s="144"/>
      <c r="B40" s="147" t="s">
        <v>212</v>
      </c>
      <c r="C40" s="402" t="s">
        <v>213</v>
      </c>
      <c r="D40" s="403"/>
      <c r="E40" s="403"/>
      <c r="F40" s="403"/>
      <c r="G40" s="404"/>
      <c r="H40" s="402" t="s">
        <v>144</v>
      </c>
      <c r="I40" s="403"/>
      <c r="J40" s="403"/>
      <c r="K40" s="403"/>
      <c r="L40" s="404"/>
      <c r="M40" s="402" t="s">
        <v>214</v>
      </c>
      <c r="N40" s="403"/>
      <c r="O40" s="403"/>
      <c r="P40" s="405"/>
      <c r="Q40" s="144"/>
      <c r="S40" s="146"/>
    </row>
    <row r="41" spans="1:19" s="145" customFormat="1" ht="55.5" customHeight="1" thickBot="1" x14ac:dyDescent="0.3">
      <c r="A41" s="144"/>
      <c r="B41" s="148" t="s">
        <v>215</v>
      </c>
      <c r="C41" s="406" t="s">
        <v>216</v>
      </c>
      <c r="D41" s="407"/>
      <c r="E41" s="407"/>
      <c r="F41" s="407"/>
      <c r="G41" s="408"/>
      <c r="H41" s="406" t="s">
        <v>144</v>
      </c>
      <c r="I41" s="407"/>
      <c r="J41" s="407"/>
      <c r="K41" s="407"/>
      <c r="L41" s="408"/>
      <c r="M41" s="409" t="s">
        <v>214</v>
      </c>
      <c r="N41" s="410"/>
      <c r="O41" s="410"/>
      <c r="P41" s="411"/>
      <c r="Q41" s="144"/>
      <c r="S41" s="146"/>
    </row>
    <row r="42" spans="1:19" ht="3" customHeight="1" thickBot="1" x14ac:dyDescent="0.35">
      <c r="A42" s="4"/>
      <c r="B42" s="57"/>
      <c r="C42" s="57"/>
      <c r="D42" s="57"/>
      <c r="E42" s="57"/>
      <c r="F42" s="57"/>
      <c r="G42" s="57"/>
      <c r="H42" s="57"/>
      <c r="I42" s="57"/>
      <c r="J42" s="57"/>
      <c r="K42" s="57"/>
      <c r="L42" s="57"/>
      <c r="M42" s="57"/>
      <c r="N42" s="57"/>
      <c r="O42" s="57"/>
      <c r="P42" s="57"/>
      <c r="Q42" s="4"/>
    </row>
    <row r="43" spans="1:19" ht="13.5" customHeight="1" thickBot="1" x14ac:dyDescent="0.35">
      <c r="A43" s="4"/>
      <c r="B43" s="178" t="s">
        <v>8</v>
      </c>
      <c r="C43" s="179"/>
      <c r="D43" s="179"/>
      <c r="E43" s="179"/>
      <c r="F43" s="179"/>
      <c r="G43" s="179"/>
      <c r="H43" s="179"/>
      <c r="I43" s="179"/>
      <c r="J43" s="179"/>
      <c r="K43" s="179"/>
      <c r="L43" s="179"/>
      <c r="M43" s="179"/>
      <c r="N43" s="179"/>
      <c r="O43" s="179"/>
      <c r="P43" s="180"/>
      <c r="Q43" s="4"/>
    </row>
    <row r="44" spans="1:19" ht="3" customHeight="1" thickBot="1" x14ac:dyDescent="0.35">
      <c r="A44" s="4"/>
      <c r="B44" s="29"/>
      <c r="C44" s="28"/>
      <c r="D44" s="28"/>
      <c r="E44" s="28"/>
      <c r="F44" s="28"/>
      <c r="G44" s="28"/>
      <c r="H44" s="28"/>
      <c r="I44" s="28"/>
      <c r="J44" s="28"/>
      <c r="K44" s="28"/>
      <c r="L44" s="28"/>
      <c r="M44" s="28"/>
      <c r="N44" s="28"/>
      <c r="O44" s="28"/>
      <c r="P44" s="30"/>
      <c r="Q44" s="4"/>
    </row>
    <row r="45" spans="1:19" ht="13" x14ac:dyDescent="0.3">
      <c r="A45" s="4"/>
      <c r="B45" s="181" t="s">
        <v>20</v>
      </c>
      <c r="C45" s="12" t="s">
        <v>9</v>
      </c>
      <c r="D45" s="13" t="s">
        <v>67</v>
      </c>
      <c r="E45" s="13" t="s">
        <v>68</v>
      </c>
      <c r="F45" s="13" t="s">
        <v>69</v>
      </c>
      <c r="G45" s="13" t="s">
        <v>70</v>
      </c>
      <c r="H45" s="13" t="s">
        <v>71</v>
      </c>
      <c r="I45" s="13" t="s">
        <v>72</v>
      </c>
      <c r="J45" s="13" t="s">
        <v>73</v>
      </c>
      <c r="K45" s="13" t="s">
        <v>74</v>
      </c>
      <c r="L45" s="13" t="s">
        <v>75</v>
      </c>
      <c r="M45" s="13" t="s">
        <v>76</v>
      </c>
      <c r="N45" s="13" t="s">
        <v>77</v>
      </c>
      <c r="O45" s="14" t="s">
        <v>78</v>
      </c>
      <c r="P45" s="15" t="s">
        <v>24</v>
      </c>
      <c r="Q45" s="4"/>
    </row>
    <row r="46" spans="1:19" ht="13.5" thickBot="1" x14ac:dyDescent="0.35">
      <c r="A46" s="4"/>
      <c r="B46" s="182"/>
      <c r="C46" s="16" t="s">
        <v>10</v>
      </c>
      <c r="D46" s="17"/>
      <c r="E46" s="17"/>
      <c r="F46" s="81"/>
      <c r="G46" s="19"/>
      <c r="H46" s="19"/>
      <c r="I46" s="81">
        <f>'5.1. Registro capacitaciones'!D10</f>
        <v>1</v>
      </c>
      <c r="J46" s="19"/>
      <c r="K46" s="19"/>
      <c r="L46" s="81"/>
      <c r="M46" s="19"/>
      <c r="N46" s="19"/>
      <c r="O46" s="81">
        <f>'5.1. Registro capacitaciones'!F10</f>
        <v>1</v>
      </c>
      <c r="P46" s="81">
        <f>'5.1. Registro capacitaciones'!H10</f>
        <v>1</v>
      </c>
      <c r="Q46" s="4"/>
    </row>
    <row r="47" spans="1:19" ht="3" customHeight="1" thickBot="1" x14ac:dyDescent="0.35">
      <c r="A47" s="4"/>
      <c r="B47" s="58">
        <v>0.9</v>
      </c>
      <c r="C47" s="59"/>
      <c r="D47" s="59"/>
      <c r="E47" s="59"/>
      <c r="F47" s="60">
        <f>+$C$26</f>
        <v>0.8</v>
      </c>
      <c r="G47" s="59"/>
      <c r="H47" s="59"/>
      <c r="I47" s="60">
        <f>+$C$26</f>
        <v>0.8</v>
      </c>
      <c r="J47" s="59"/>
      <c r="K47" s="59"/>
      <c r="L47" s="60">
        <f>+$C$26</f>
        <v>0.8</v>
      </c>
      <c r="M47" s="59"/>
      <c r="N47" s="59"/>
      <c r="O47" s="60">
        <f>+$C$26</f>
        <v>0.8</v>
      </c>
      <c r="P47" s="60">
        <f>+$C$26</f>
        <v>0.8</v>
      </c>
      <c r="Q47" s="4"/>
    </row>
    <row r="48" spans="1:19" ht="22.5" customHeight="1" thickBot="1" x14ac:dyDescent="0.35">
      <c r="A48" s="4"/>
      <c r="B48" s="183" t="s">
        <v>21</v>
      </c>
      <c r="C48" s="184"/>
      <c r="D48" s="184"/>
      <c r="E48" s="184"/>
      <c r="F48" s="184"/>
      <c r="G48" s="184"/>
      <c r="H48" s="184"/>
      <c r="I48" s="184"/>
      <c r="J48" s="184"/>
      <c r="K48" s="184"/>
      <c r="L48" s="184"/>
      <c r="M48" s="184"/>
      <c r="N48" s="184"/>
      <c r="O48" s="184"/>
      <c r="P48" s="185"/>
      <c r="Q48" s="4"/>
    </row>
    <row r="49" spans="1:17" x14ac:dyDescent="0.25">
      <c r="A49" s="4"/>
      <c r="B49" s="186"/>
      <c r="C49" s="187"/>
      <c r="D49" s="187"/>
      <c r="E49" s="187"/>
      <c r="F49" s="187"/>
      <c r="G49" s="187"/>
      <c r="H49" s="187"/>
      <c r="I49" s="187"/>
      <c r="J49" s="187"/>
      <c r="K49" s="187"/>
      <c r="L49" s="187"/>
      <c r="M49" s="187"/>
      <c r="N49" s="187"/>
      <c r="O49" s="187"/>
      <c r="P49" s="188"/>
      <c r="Q49" s="4"/>
    </row>
    <row r="50" spans="1:17" x14ac:dyDescent="0.25">
      <c r="A50" s="4"/>
      <c r="B50" s="189"/>
      <c r="C50" s="190"/>
      <c r="D50" s="190"/>
      <c r="E50" s="190"/>
      <c r="F50" s="190"/>
      <c r="G50" s="190"/>
      <c r="H50" s="190"/>
      <c r="I50" s="190"/>
      <c r="J50" s="190"/>
      <c r="K50" s="190"/>
      <c r="L50" s="190"/>
      <c r="M50" s="190"/>
      <c r="N50" s="190"/>
      <c r="O50" s="190"/>
      <c r="P50" s="191"/>
      <c r="Q50" s="4"/>
    </row>
    <row r="51" spans="1:17" x14ac:dyDescent="0.25">
      <c r="A51" s="4"/>
      <c r="B51" s="189"/>
      <c r="C51" s="190"/>
      <c r="D51" s="190"/>
      <c r="E51" s="190"/>
      <c r="F51" s="190"/>
      <c r="G51" s="190"/>
      <c r="H51" s="190"/>
      <c r="I51" s="190"/>
      <c r="J51" s="190"/>
      <c r="K51" s="190"/>
      <c r="L51" s="190"/>
      <c r="M51" s="190"/>
      <c r="N51" s="190"/>
      <c r="O51" s="190"/>
      <c r="P51" s="191"/>
      <c r="Q51" s="4"/>
    </row>
    <row r="52" spans="1:17" x14ac:dyDescent="0.25">
      <c r="A52" s="4"/>
      <c r="B52" s="189"/>
      <c r="C52" s="190"/>
      <c r="D52" s="190"/>
      <c r="E52" s="190"/>
      <c r="F52" s="190"/>
      <c r="G52" s="190"/>
      <c r="H52" s="190"/>
      <c r="I52" s="190"/>
      <c r="J52" s="190"/>
      <c r="K52" s="190"/>
      <c r="L52" s="190"/>
      <c r="M52" s="190"/>
      <c r="N52" s="190"/>
      <c r="O52" s="190"/>
      <c r="P52" s="191"/>
      <c r="Q52" s="4"/>
    </row>
    <row r="53" spans="1:17" x14ac:dyDescent="0.25">
      <c r="A53" s="4"/>
      <c r="B53" s="189"/>
      <c r="C53" s="190"/>
      <c r="D53" s="190"/>
      <c r="E53" s="190"/>
      <c r="F53" s="190"/>
      <c r="G53" s="190"/>
      <c r="H53" s="190"/>
      <c r="I53" s="190"/>
      <c r="J53" s="190"/>
      <c r="K53" s="190"/>
      <c r="L53" s="190"/>
      <c r="M53" s="190"/>
      <c r="N53" s="190"/>
      <c r="O53" s="190"/>
      <c r="P53" s="191"/>
      <c r="Q53" s="4"/>
    </row>
    <row r="54" spans="1:17" x14ac:dyDescent="0.25">
      <c r="A54" s="4"/>
      <c r="B54" s="189"/>
      <c r="C54" s="190"/>
      <c r="D54" s="190"/>
      <c r="E54" s="190"/>
      <c r="F54" s="190"/>
      <c r="G54" s="190"/>
      <c r="H54" s="190"/>
      <c r="I54" s="190"/>
      <c r="J54" s="190"/>
      <c r="K54" s="190"/>
      <c r="L54" s="190"/>
      <c r="M54" s="190"/>
      <c r="N54" s="190"/>
      <c r="O54" s="190"/>
      <c r="P54" s="191"/>
      <c r="Q54" s="4"/>
    </row>
    <row r="55" spans="1:17" x14ac:dyDescent="0.25">
      <c r="A55" s="4"/>
      <c r="B55" s="189"/>
      <c r="C55" s="190"/>
      <c r="D55" s="190"/>
      <c r="E55" s="190"/>
      <c r="F55" s="190"/>
      <c r="G55" s="190"/>
      <c r="H55" s="190"/>
      <c r="I55" s="190"/>
      <c r="J55" s="190"/>
      <c r="K55" s="190"/>
      <c r="L55" s="190"/>
      <c r="M55" s="190"/>
      <c r="N55" s="190"/>
      <c r="O55" s="190"/>
      <c r="P55" s="191"/>
      <c r="Q55" s="4"/>
    </row>
    <row r="56" spans="1:17" x14ac:dyDescent="0.25">
      <c r="A56" s="4"/>
      <c r="B56" s="189"/>
      <c r="C56" s="190"/>
      <c r="D56" s="190"/>
      <c r="E56" s="190"/>
      <c r="F56" s="190"/>
      <c r="G56" s="190"/>
      <c r="H56" s="190"/>
      <c r="I56" s="190"/>
      <c r="J56" s="190"/>
      <c r="K56" s="190"/>
      <c r="L56" s="190"/>
      <c r="M56" s="190"/>
      <c r="N56" s="190"/>
      <c r="O56" s="190"/>
      <c r="P56" s="191"/>
      <c r="Q56" s="4"/>
    </row>
    <row r="57" spans="1:17" x14ac:dyDescent="0.25">
      <c r="A57" s="4"/>
      <c r="B57" s="189"/>
      <c r="C57" s="190"/>
      <c r="D57" s="190"/>
      <c r="E57" s="190"/>
      <c r="F57" s="190"/>
      <c r="G57" s="190"/>
      <c r="H57" s="190"/>
      <c r="I57" s="190"/>
      <c r="J57" s="190"/>
      <c r="K57" s="190"/>
      <c r="L57" s="190"/>
      <c r="M57" s="190"/>
      <c r="N57" s="190"/>
      <c r="O57" s="190"/>
      <c r="P57" s="191"/>
      <c r="Q57" s="4"/>
    </row>
    <row r="58" spans="1:17" x14ac:dyDescent="0.25">
      <c r="A58" s="4"/>
      <c r="B58" s="189"/>
      <c r="C58" s="190"/>
      <c r="D58" s="190"/>
      <c r="E58" s="190"/>
      <c r="F58" s="190"/>
      <c r="G58" s="190"/>
      <c r="H58" s="190"/>
      <c r="I58" s="190"/>
      <c r="J58" s="190"/>
      <c r="K58" s="190"/>
      <c r="L58" s="190"/>
      <c r="M58" s="190"/>
      <c r="N58" s="190"/>
      <c r="O58" s="190"/>
      <c r="P58" s="191"/>
      <c r="Q58" s="4"/>
    </row>
    <row r="59" spans="1:17" x14ac:dyDescent="0.25">
      <c r="A59" s="4"/>
      <c r="B59" s="189"/>
      <c r="C59" s="190"/>
      <c r="D59" s="190"/>
      <c r="E59" s="190"/>
      <c r="F59" s="190"/>
      <c r="G59" s="190"/>
      <c r="H59" s="190"/>
      <c r="I59" s="190"/>
      <c r="J59" s="190"/>
      <c r="K59" s="190"/>
      <c r="L59" s="190"/>
      <c r="M59" s="190"/>
      <c r="N59" s="190"/>
      <c r="O59" s="190"/>
      <c r="P59" s="191"/>
      <c r="Q59" s="4"/>
    </row>
    <row r="60" spans="1:17" x14ac:dyDescent="0.25">
      <c r="A60" s="4"/>
      <c r="B60" s="189"/>
      <c r="C60" s="190"/>
      <c r="D60" s="190"/>
      <c r="E60" s="190"/>
      <c r="F60" s="190"/>
      <c r="G60" s="190"/>
      <c r="H60" s="190"/>
      <c r="I60" s="190"/>
      <c r="J60" s="190"/>
      <c r="K60" s="190"/>
      <c r="L60" s="190"/>
      <c r="M60" s="190"/>
      <c r="N60" s="190"/>
      <c r="O60" s="190"/>
      <c r="P60" s="191"/>
      <c r="Q60" s="4"/>
    </row>
    <row r="61" spans="1:17" x14ac:dyDescent="0.25">
      <c r="A61" s="4"/>
      <c r="B61" s="189"/>
      <c r="C61" s="190"/>
      <c r="D61" s="190"/>
      <c r="E61" s="190"/>
      <c r="F61" s="190"/>
      <c r="G61" s="190"/>
      <c r="H61" s="190"/>
      <c r="I61" s="190"/>
      <c r="J61" s="190"/>
      <c r="K61" s="190"/>
      <c r="L61" s="190"/>
      <c r="M61" s="190"/>
      <c r="N61" s="190"/>
      <c r="O61" s="190"/>
      <c r="P61" s="191"/>
      <c r="Q61" s="4"/>
    </row>
    <row r="62" spans="1:17" x14ac:dyDescent="0.25">
      <c r="A62" s="4"/>
      <c r="B62" s="189"/>
      <c r="C62" s="190"/>
      <c r="D62" s="190"/>
      <c r="E62" s="190"/>
      <c r="F62" s="190"/>
      <c r="G62" s="190"/>
      <c r="H62" s="190"/>
      <c r="I62" s="190"/>
      <c r="J62" s="190"/>
      <c r="K62" s="190"/>
      <c r="L62" s="190"/>
      <c r="M62" s="190"/>
      <c r="N62" s="190"/>
      <c r="O62" s="190"/>
      <c r="P62" s="191"/>
      <c r="Q62" s="4"/>
    </row>
    <row r="63" spans="1:17" x14ac:dyDescent="0.25">
      <c r="A63" s="4"/>
      <c r="B63" s="189"/>
      <c r="C63" s="190"/>
      <c r="D63" s="190"/>
      <c r="E63" s="190"/>
      <c r="F63" s="190"/>
      <c r="G63" s="190"/>
      <c r="H63" s="190"/>
      <c r="I63" s="190"/>
      <c r="J63" s="190"/>
      <c r="K63" s="190"/>
      <c r="L63" s="190"/>
      <c r="M63" s="190"/>
      <c r="N63" s="190"/>
      <c r="O63" s="190"/>
      <c r="P63" s="191"/>
      <c r="Q63" s="4"/>
    </row>
    <row r="64" spans="1:17" ht="13" thickBot="1" x14ac:dyDescent="0.3">
      <c r="A64" s="4"/>
      <c r="B64" s="192"/>
      <c r="C64" s="193"/>
      <c r="D64" s="193"/>
      <c r="E64" s="193"/>
      <c r="F64" s="193"/>
      <c r="G64" s="193"/>
      <c r="H64" s="193"/>
      <c r="I64" s="193"/>
      <c r="J64" s="193"/>
      <c r="K64" s="193"/>
      <c r="L64" s="193"/>
      <c r="M64" s="193"/>
      <c r="N64" s="193"/>
      <c r="O64" s="193"/>
      <c r="P64" s="194"/>
      <c r="Q64" s="4"/>
    </row>
    <row r="65" spans="1:19" s="5" customFormat="1" ht="3" customHeight="1" thickBot="1" x14ac:dyDescent="0.3">
      <c r="A65" s="195"/>
      <c r="B65" s="195"/>
      <c r="C65" s="195"/>
      <c r="D65" s="195"/>
      <c r="E65" s="195"/>
      <c r="F65" s="195"/>
      <c r="G65" s="195"/>
      <c r="H65" s="195"/>
      <c r="I65" s="195"/>
      <c r="J65" s="195"/>
      <c r="K65" s="195"/>
      <c r="L65" s="195"/>
      <c r="M65" s="195"/>
      <c r="N65" s="195"/>
      <c r="O65" s="195"/>
      <c r="P65" s="195"/>
      <c r="Q65" s="195"/>
      <c r="S65" s="61"/>
    </row>
    <row r="66" spans="1:19" ht="15" customHeight="1" x14ac:dyDescent="0.25">
      <c r="A66" s="4"/>
      <c r="B66" s="167" t="s">
        <v>5</v>
      </c>
      <c r="C66" s="175" t="s">
        <v>222</v>
      </c>
      <c r="D66" s="176"/>
      <c r="E66" s="176"/>
      <c r="F66" s="176"/>
      <c r="G66" s="176"/>
      <c r="H66" s="176"/>
      <c r="I66" s="176"/>
      <c r="J66" s="176"/>
      <c r="K66" s="176"/>
      <c r="L66" s="176"/>
      <c r="M66" s="176"/>
      <c r="N66" s="176"/>
      <c r="O66" s="176"/>
      <c r="P66" s="177"/>
      <c r="Q66" s="4"/>
    </row>
    <row r="67" spans="1:19" ht="143.25" customHeight="1" thickBot="1" x14ac:dyDescent="0.3">
      <c r="A67" s="4"/>
      <c r="B67" s="168"/>
      <c r="C67" s="172" t="s">
        <v>248</v>
      </c>
      <c r="D67" s="173"/>
      <c r="E67" s="173"/>
      <c r="F67" s="173"/>
      <c r="G67" s="173"/>
      <c r="H67" s="173"/>
      <c r="I67" s="173"/>
      <c r="J67" s="173"/>
      <c r="K67" s="173"/>
      <c r="L67" s="173"/>
      <c r="M67" s="173"/>
      <c r="N67" s="173"/>
      <c r="O67" s="173"/>
      <c r="P67" s="174"/>
      <c r="Q67" s="4"/>
    </row>
    <row r="68" spans="1:19" ht="30.75" customHeight="1" thickBot="1" x14ac:dyDescent="0.3">
      <c r="A68" s="4"/>
      <c r="B68" s="62" t="s">
        <v>42</v>
      </c>
      <c r="C68" s="399" t="s">
        <v>150</v>
      </c>
      <c r="D68" s="400"/>
      <c r="E68" s="400"/>
      <c r="F68" s="400"/>
      <c r="G68" s="400"/>
      <c r="H68" s="400"/>
      <c r="I68" s="400"/>
      <c r="J68" s="400"/>
      <c r="K68" s="400"/>
      <c r="L68" s="400"/>
      <c r="M68" s="400"/>
      <c r="N68" s="400"/>
      <c r="O68" s="400"/>
      <c r="P68" s="401"/>
      <c r="Q68" s="4"/>
    </row>
    <row r="69" spans="1:19" ht="27.75" customHeight="1" thickBot="1" x14ac:dyDescent="0.3">
      <c r="A69" s="4"/>
      <c r="B69" s="62" t="s">
        <v>55</v>
      </c>
      <c r="C69" s="165" t="s">
        <v>56</v>
      </c>
      <c r="D69" s="165"/>
      <c r="E69" s="165"/>
      <c r="F69" s="165"/>
      <c r="G69" s="165"/>
      <c r="H69" s="165"/>
      <c r="I69" s="165"/>
      <c r="J69" s="165"/>
      <c r="K69" s="165"/>
      <c r="L69" s="165"/>
      <c r="M69" s="165"/>
      <c r="N69" s="165"/>
      <c r="O69" s="165"/>
      <c r="P69" s="166"/>
      <c r="Q69" s="4"/>
    </row>
    <row r="70" spans="1:19" x14ac:dyDescent="0.25">
      <c r="B70" s="2"/>
    </row>
    <row r="71" spans="1:19" x14ac:dyDescent="0.25">
      <c r="B71" s="2"/>
    </row>
    <row r="72" spans="1:19" x14ac:dyDescent="0.25">
      <c r="B72" s="2"/>
      <c r="C72" s="6"/>
    </row>
    <row r="73" spans="1:19" hidden="1" x14ac:dyDescent="0.25">
      <c r="B73" s="2"/>
      <c r="C73" s="2">
        <v>2018</v>
      </c>
    </row>
    <row r="74" spans="1:19" hidden="1" x14ac:dyDescent="0.25">
      <c r="B74" s="2"/>
      <c r="C74" s="2">
        <v>2019</v>
      </c>
    </row>
    <row r="75" spans="1:19" x14ac:dyDescent="0.25">
      <c r="B75" s="2"/>
    </row>
    <row r="76" spans="1:19" x14ac:dyDescent="0.25">
      <c r="B76" s="2"/>
    </row>
    <row r="77" spans="1:19" x14ac:dyDescent="0.25">
      <c r="B77" s="2"/>
    </row>
    <row r="78" spans="1:19" x14ac:dyDescent="0.25">
      <c r="B78" s="2"/>
    </row>
    <row r="79" spans="1:19" x14ac:dyDescent="0.25">
      <c r="B79" s="2"/>
    </row>
    <row r="80" spans="1:19" s="3" customFormat="1" x14ac:dyDescent="0.25"/>
    <row r="81" spans="2:17" s="3" customFormat="1" x14ac:dyDescent="0.25">
      <c r="B81" s="46"/>
      <c r="C81" s="46"/>
      <c r="D81" s="46"/>
      <c r="E81" s="46"/>
      <c r="F81" s="46"/>
      <c r="G81" s="46"/>
      <c r="H81" s="46"/>
      <c r="I81" s="46"/>
      <c r="J81" s="46"/>
      <c r="K81" s="46"/>
      <c r="L81" s="46"/>
      <c r="M81" s="46"/>
      <c r="N81" s="46"/>
      <c r="O81" s="46"/>
    </row>
    <row r="82" spans="2:17" s="3" customFormat="1" x14ac:dyDescent="0.25">
      <c r="B82" s="46"/>
      <c r="C82" s="46"/>
      <c r="D82" s="46"/>
      <c r="E82" s="46"/>
      <c r="F82" s="46"/>
      <c r="G82" s="46"/>
      <c r="H82" s="46"/>
      <c r="I82" s="46"/>
      <c r="J82" s="46"/>
      <c r="K82" s="46"/>
      <c r="L82" s="46"/>
      <c r="M82" s="46"/>
      <c r="N82" s="46"/>
      <c r="O82" s="46"/>
    </row>
    <row r="83" spans="2:17" s="3" customFormat="1" x14ac:dyDescent="0.25">
      <c r="B83" s="46"/>
      <c r="C83" s="46"/>
      <c r="D83" s="46"/>
      <c r="E83" s="46"/>
      <c r="F83" s="46"/>
      <c r="G83" s="46"/>
      <c r="H83" s="46"/>
      <c r="I83" s="46"/>
      <c r="J83" s="46"/>
      <c r="K83" s="46"/>
      <c r="L83" s="46"/>
      <c r="M83" s="46"/>
      <c r="N83" s="46"/>
      <c r="O83" s="46"/>
    </row>
    <row r="84" spans="2:17" s="3" customFormat="1" x14ac:dyDescent="0.25">
      <c r="B84" s="46"/>
      <c r="C84" s="46"/>
      <c r="D84" s="46"/>
      <c r="E84" s="46"/>
      <c r="F84" s="46"/>
      <c r="G84" s="46"/>
      <c r="H84" s="46"/>
      <c r="I84" s="46"/>
      <c r="J84" s="46"/>
      <c r="K84" s="46"/>
      <c r="L84" s="46"/>
      <c r="M84" s="46"/>
      <c r="N84" s="46"/>
      <c r="O84" s="46"/>
    </row>
    <row r="85" spans="2:17" s="3" customFormat="1" x14ac:dyDescent="0.25">
      <c r="B85" s="41"/>
      <c r="C85" s="41"/>
      <c r="D85" s="41"/>
      <c r="E85" s="41"/>
      <c r="F85" s="41"/>
      <c r="G85" s="46"/>
      <c r="H85" s="46"/>
      <c r="I85" s="46"/>
      <c r="J85" s="46"/>
      <c r="K85" s="46"/>
      <c r="L85" s="46"/>
      <c r="M85" s="46"/>
      <c r="N85" s="46"/>
      <c r="O85" s="46"/>
    </row>
    <row r="86" spans="2:17" s="3" customFormat="1" x14ac:dyDescent="0.25">
      <c r="B86" s="41"/>
      <c r="C86" s="41"/>
      <c r="D86" s="41"/>
      <c r="E86" s="41"/>
      <c r="F86" s="41"/>
      <c r="G86" s="46"/>
      <c r="H86" s="46"/>
      <c r="I86" s="46"/>
      <c r="J86" s="46"/>
      <c r="K86" s="46"/>
      <c r="L86" s="46"/>
      <c r="M86" s="46"/>
      <c r="N86" s="46"/>
      <c r="O86" s="46"/>
    </row>
    <row r="87" spans="2:17" s="3" customFormat="1" x14ac:dyDescent="0.25">
      <c r="B87" s="41"/>
      <c r="C87" s="41"/>
      <c r="D87" s="41"/>
      <c r="E87" s="41"/>
      <c r="F87" s="41"/>
      <c r="G87" s="46"/>
      <c r="H87" s="46"/>
      <c r="I87" s="46"/>
      <c r="J87" s="46"/>
      <c r="K87" s="46"/>
      <c r="L87" s="46"/>
      <c r="M87" s="46"/>
      <c r="N87" s="46"/>
      <c r="O87" s="46"/>
    </row>
    <row r="88" spans="2:17" s="3" customFormat="1" x14ac:dyDescent="0.25">
      <c r="B88" s="41"/>
      <c r="C88" s="41"/>
      <c r="D88" s="41"/>
      <c r="E88" s="41"/>
      <c r="F88" s="41"/>
      <c r="G88" s="46"/>
      <c r="H88" s="46"/>
      <c r="I88" s="46"/>
      <c r="J88" s="46"/>
      <c r="K88" s="46"/>
      <c r="L88" s="46"/>
      <c r="M88" s="46"/>
      <c r="N88" s="46"/>
      <c r="O88" s="46"/>
    </row>
    <row r="89" spans="2:17" s="3" customFormat="1" x14ac:dyDescent="0.25">
      <c r="B89" s="41"/>
      <c r="C89" s="41"/>
      <c r="D89" s="41"/>
      <c r="E89" s="41"/>
      <c r="F89" s="41"/>
      <c r="G89" s="46"/>
      <c r="H89" s="46"/>
      <c r="I89" s="46"/>
      <c r="J89" s="46"/>
      <c r="K89" s="46"/>
      <c r="L89" s="46"/>
      <c r="M89" s="46"/>
      <c r="N89" s="46"/>
      <c r="O89" s="46"/>
    </row>
    <row r="90" spans="2:17" s="3" customFormat="1" x14ac:dyDescent="0.25">
      <c r="B90" s="41"/>
      <c r="C90" s="41"/>
      <c r="D90" s="41"/>
      <c r="E90" s="41"/>
      <c r="F90" s="41"/>
      <c r="G90" s="46"/>
      <c r="H90" s="46"/>
      <c r="I90" s="46"/>
      <c r="J90" s="46"/>
      <c r="K90" s="46"/>
      <c r="L90" s="46"/>
      <c r="M90" s="46"/>
      <c r="N90" s="46"/>
      <c r="O90" s="46"/>
    </row>
    <row r="91" spans="2:17" s="3" customFormat="1" x14ac:dyDescent="0.25">
      <c r="B91" s="41"/>
      <c r="C91" s="41"/>
      <c r="D91" s="41"/>
      <c r="E91" s="41"/>
      <c r="F91" s="41"/>
      <c r="G91" s="46"/>
      <c r="H91" s="46"/>
      <c r="I91" s="46"/>
      <c r="J91" s="46"/>
      <c r="K91" s="46"/>
      <c r="L91" s="46"/>
      <c r="M91" s="46"/>
      <c r="N91" s="46"/>
      <c r="O91" s="46"/>
      <c r="P91" s="40"/>
    </row>
    <row r="92" spans="2:17" s="3" customFormat="1" x14ac:dyDescent="0.25">
      <c r="B92" s="41"/>
      <c r="C92" s="41"/>
      <c r="D92" s="41"/>
      <c r="E92" s="41"/>
      <c r="F92" s="41"/>
      <c r="G92" s="46"/>
      <c r="H92" s="46"/>
      <c r="I92" s="46"/>
      <c r="J92" s="46"/>
      <c r="K92" s="46"/>
      <c r="L92" s="46"/>
      <c r="M92" s="46"/>
      <c r="N92" s="46"/>
      <c r="O92" s="46"/>
      <c r="P92" s="40"/>
    </row>
    <row r="93" spans="2:17" s="3" customFormat="1" x14ac:dyDescent="0.25">
      <c r="B93" s="41"/>
      <c r="C93" s="41"/>
      <c r="D93" s="41"/>
      <c r="E93" s="41"/>
      <c r="F93" s="41"/>
      <c r="G93" s="46"/>
      <c r="H93" s="46"/>
      <c r="I93" s="46"/>
      <c r="J93" s="46"/>
      <c r="K93" s="46"/>
      <c r="L93" s="46"/>
      <c r="M93" s="46"/>
      <c r="N93" s="46"/>
      <c r="O93" s="46"/>
      <c r="P93" s="40"/>
    </row>
    <row r="94" spans="2:17" s="3" customFormat="1" ht="13" x14ac:dyDescent="0.3">
      <c r="B94" s="41"/>
      <c r="C94" s="41"/>
      <c r="D94" s="41"/>
      <c r="E94" s="41"/>
      <c r="F94" s="41"/>
      <c r="G94" s="46"/>
      <c r="H94" s="46"/>
      <c r="I94" s="46"/>
      <c r="J94" s="46"/>
      <c r="K94" s="46"/>
      <c r="L94" s="46"/>
      <c r="M94" s="46"/>
      <c r="N94" s="46"/>
      <c r="O94" s="46"/>
      <c r="P94" s="40"/>
      <c r="Q94" s="7" t="s">
        <v>47</v>
      </c>
    </row>
    <row r="95" spans="2:17" s="3" customFormat="1" ht="13" x14ac:dyDescent="0.3">
      <c r="B95" s="8"/>
      <c r="C95" s="8"/>
      <c r="D95" s="41"/>
      <c r="E95" s="41"/>
      <c r="F95" s="41"/>
      <c r="G95" s="46"/>
      <c r="H95" s="46"/>
      <c r="I95" s="46"/>
      <c r="J95" s="46"/>
      <c r="K95" s="46"/>
      <c r="L95" s="46"/>
      <c r="M95" s="46"/>
      <c r="N95" s="46"/>
      <c r="O95" s="46"/>
      <c r="P95" s="40"/>
      <c r="Q95" s="7" t="s">
        <v>48</v>
      </c>
    </row>
    <row r="96" spans="2:17" s="3" customFormat="1" ht="13" x14ac:dyDescent="0.3">
      <c r="B96" s="8"/>
      <c r="C96" s="8"/>
      <c r="D96" s="41"/>
      <c r="E96" s="41"/>
      <c r="F96" s="41"/>
      <c r="G96" s="46"/>
      <c r="H96" s="46"/>
      <c r="I96" s="46"/>
      <c r="J96" s="46"/>
      <c r="K96" s="46"/>
      <c r="L96" s="46"/>
      <c r="M96" s="46"/>
      <c r="N96" s="46"/>
      <c r="O96" s="46"/>
      <c r="P96" s="40"/>
      <c r="Q96" s="7" t="s">
        <v>50</v>
      </c>
    </row>
    <row r="97" spans="2:17" s="3" customFormat="1" ht="13" x14ac:dyDescent="0.3">
      <c r="B97" s="8"/>
      <c r="C97" s="8"/>
      <c r="D97" s="41"/>
      <c r="E97" s="41"/>
      <c r="F97" s="41"/>
      <c r="G97" s="46"/>
      <c r="H97" s="46"/>
      <c r="I97" s="46"/>
      <c r="J97" s="46"/>
      <c r="K97" s="46"/>
      <c r="L97" s="46"/>
      <c r="M97" s="46"/>
      <c r="N97" s="46"/>
      <c r="O97" s="46"/>
      <c r="P97" s="40"/>
      <c r="Q97" s="7" t="s">
        <v>49</v>
      </c>
    </row>
    <row r="98" spans="2:17" s="3" customFormat="1" ht="13" x14ac:dyDescent="0.3">
      <c r="B98" s="41"/>
      <c r="C98" s="8"/>
      <c r="D98" s="41"/>
      <c r="E98" s="41"/>
      <c r="F98" s="41"/>
      <c r="G98" s="46"/>
      <c r="H98" s="46"/>
      <c r="I98" s="46"/>
      <c r="J98" s="46"/>
      <c r="K98" s="46"/>
      <c r="L98" s="46"/>
      <c r="M98" s="47"/>
      <c r="N98" s="46"/>
      <c r="O98" s="46"/>
      <c r="P98" s="40"/>
      <c r="Q98" s="7" t="s">
        <v>51</v>
      </c>
    </row>
    <row r="99" spans="2:17" s="3" customFormat="1" ht="13" x14ac:dyDescent="0.3">
      <c r="B99" s="41"/>
      <c r="C99" s="8"/>
      <c r="D99" s="41"/>
      <c r="E99" s="41"/>
      <c r="F99" s="41"/>
      <c r="G99" s="46"/>
      <c r="H99" s="46"/>
      <c r="I99" s="46"/>
      <c r="J99" s="46"/>
      <c r="K99" s="46"/>
      <c r="L99" s="46"/>
      <c r="M99" s="46"/>
      <c r="N99" s="46" t="s">
        <v>46</v>
      </c>
      <c r="O99" s="46"/>
      <c r="P99" s="40"/>
      <c r="Q99" s="7" t="s">
        <v>52</v>
      </c>
    </row>
    <row r="100" spans="2:17" s="3" customFormat="1" ht="13" x14ac:dyDescent="0.3">
      <c r="B100" s="41"/>
      <c r="C100" s="8"/>
      <c r="D100" s="41"/>
      <c r="E100" s="41"/>
      <c r="F100" s="41"/>
      <c r="G100" s="46"/>
      <c r="H100" s="46"/>
      <c r="I100" s="46"/>
      <c r="J100" s="46"/>
      <c r="K100" s="46"/>
      <c r="L100" s="46"/>
      <c r="M100" s="46"/>
      <c r="N100" s="46"/>
      <c r="O100" s="46"/>
      <c r="P100" s="40"/>
    </row>
    <row r="101" spans="2:17" s="3" customFormat="1" ht="13" x14ac:dyDescent="0.3">
      <c r="B101" s="41"/>
      <c r="C101" s="8"/>
      <c r="D101" s="41"/>
      <c r="E101" s="41"/>
      <c r="F101" s="41"/>
      <c r="G101" s="46"/>
      <c r="H101" s="46"/>
      <c r="I101" s="46"/>
      <c r="J101" s="46"/>
      <c r="K101" s="46"/>
      <c r="L101" s="46"/>
      <c r="M101" s="46"/>
      <c r="N101" s="46"/>
      <c r="O101" s="46"/>
      <c r="P101" s="40"/>
    </row>
    <row r="102" spans="2:17" s="3" customFormat="1" x14ac:dyDescent="0.25">
      <c r="B102" s="41"/>
      <c r="C102" s="41"/>
      <c r="D102" s="41"/>
      <c r="E102" s="41"/>
      <c r="F102" s="41"/>
      <c r="G102" s="46"/>
      <c r="H102" s="46"/>
      <c r="I102" s="46"/>
      <c r="J102" s="46"/>
      <c r="K102" s="46"/>
      <c r="L102" s="46"/>
      <c r="M102" s="46"/>
      <c r="N102" s="46"/>
      <c r="O102" s="46"/>
      <c r="P102" s="40"/>
    </row>
    <row r="103" spans="2:17" s="3" customFormat="1" x14ac:dyDescent="0.25">
      <c r="B103" s="41"/>
      <c r="C103" s="41"/>
      <c r="D103" s="41"/>
      <c r="E103" s="41"/>
      <c r="F103" s="41"/>
      <c r="G103" s="46"/>
      <c r="H103" s="46"/>
      <c r="I103" s="46"/>
      <c r="J103" s="46"/>
      <c r="K103" s="46"/>
      <c r="L103" s="46"/>
      <c r="M103" s="46"/>
      <c r="N103" s="46"/>
      <c r="O103" s="46"/>
      <c r="P103" s="40"/>
    </row>
    <row r="104" spans="2:17" s="3" customFormat="1" ht="13" x14ac:dyDescent="0.3">
      <c r="B104" s="41"/>
      <c r="C104" s="41"/>
      <c r="D104" s="41"/>
      <c r="E104" s="41"/>
      <c r="F104" s="41"/>
      <c r="G104" s="46"/>
      <c r="H104" s="46"/>
      <c r="I104" s="46"/>
      <c r="J104" s="46"/>
      <c r="K104" s="46"/>
      <c r="L104" s="46"/>
      <c r="M104" s="46"/>
      <c r="N104" s="46"/>
      <c r="O104" s="46"/>
      <c r="P104" s="40"/>
      <c r="Q104" s="7">
        <v>2015</v>
      </c>
    </row>
    <row r="105" spans="2:17" s="3" customFormat="1" ht="12.75" customHeight="1" x14ac:dyDescent="0.3">
      <c r="B105" s="41"/>
      <c r="C105" s="41"/>
      <c r="D105" s="41"/>
      <c r="E105" s="41"/>
      <c r="F105" s="41"/>
      <c r="G105" s="46"/>
      <c r="H105" s="46"/>
      <c r="I105" s="46"/>
      <c r="J105" s="46"/>
      <c r="K105" s="46"/>
      <c r="L105" s="46"/>
      <c r="M105" s="46"/>
      <c r="N105" s="46"/>
      <c r="O105" s="46"/>
      <c r="Q105" s="7">
        <v>2016</v>
      </c>
    </row>
    <row r="106" spans="2:17" s="3" customFormat="1" ht="13" x14ac:dyDescent="0.3">
      <c r="B106" s="41"/>
      <c r="C106" s="41"/>
      <c r="D106" s="41"/>
      <c r="E106" s="41"/>
      <c r="F106" s="41"/>
      <c r="G106" s="46"/>
      <c r="H106" s="46"/>
      <c r="I106" s="46"/>
      <c r="J106" s="46"/>
      <c r="K106" s="46"/>
      <c r="L106" s="46"/>
      <c r="M106" s="46"/>
      <c r="N106" s="46"/>
      <c r="O106" s="46"/>
      <c r="Q106" s="7">
        <v>2017</v>
      </c>
    </row>
    <row r="107" spans="2:17" s="3" customFormat="1" ht="13" x14ac:dyDescent="0.3">
      <c r="B107" s="41"/>
      <c r="C107" s="41"/>
      <c r="D107" s="41"/>
      <c r="E107" s="41"/>
      <c r="F107" s="41"/>
      <c r="G107" s="46"/>
      <c r="H107" s="46"/>
      <c r="I107" s="46"/>
      <c r="J107" s="46"/>
      <c r="K107" s="46"/>
      <c r="L107" s="46"/>
      <c r="M107" s="46"/>
      <c r="N107" s="46"/>
      <c r="O107" s="46"/>
      <c r="Q107" s="7">
        <v>2018</v>
      </c>
    </row>
    <row r="108" spans="2:17" s="3" customFormat="1" x14ac:dyDescent="0.25">
      <c r="B108" s="41"/>
      <c r="C108" s="41"/>
      <c r="D108" s="41"/>
      <c r="E108" s="41"/>
      <c r="F108" s="41"/>
      <c r="G108" s="46"/>
      <c r="H108" s="46"/>
      <c r="I108" s="46"/>
      <c r="J108" s="46"/>
      <c r="K108" s="46"/>
      <c r="L108" s="46"/>
      <c r="M108" s="46"/>
      <c r="N108" s="46"/>
      <c r="O108" s="46"/>
    </row>
    <row r="109" spans="2:17" s="3" customFormat="1" x14ac:dyDescent="0.25">
      <c r="B109" s="41"/>
      <c r="C109" s="41"/>
      <c r="D109" s="41"/>
      <c r="E109" s="41"/>
      <c r="F109" s="41"/>
      <c r="G109" s="46"/>
      <c r="H109" s="46"/>
      <c r="I109" s="46"/>
      <c r="J109" s="46"/>
      <c r="K109" s="46"/>
      <c r="L109" s="46"/>
      <c r="M109" s="46"/>
      <c r="N109" s="46"/>
      <c r="O109" s="46"/>
    </row>
    <row r="110" spans="2:17" s="3" customFormat="1" x14ac:dyDescent="0.25">
      <c r="B110" s="42"/>
      <c r="C110" s="41"/>
      <c r="D110" s="41"/>
      <c r="E110" s="41"/>
      <c r="F110" s="41"/>
      <c r="G110" s="46"/>
      <c r="H110" s="46"/>
      <c r="I110" s="46"/>
      <c r="J110" s="46"/>
      <c r="K110" s="46"/>
      <c r="L110" s="46"/>
      <c r="M110" s="46"/>
      <c r="N110" s="46"/>
      <c r="O110" s="46"/>
    </row>
    <row r="111" spans="2:17" s="3" customFormat="1" x14ac:dyDescent="0.25">
      <c r="B111" s="42"/>
      <c r="C111" s="41"/>
      <c r="D111" s="41"/>
      <c r="E111" s="41"/>
      <c r="F111" s="41"/>
      <c r="G111" s="46"/>
      <c r="H111" s="46"/>
      <c r="I111" s="46"/>
      <c r="J111" s="46"/>
      <c r="K111" s="46"/>
      <c r="L111" s="46"/>
      <c r="M111" s="46"/>
      <c r="N111" s="46"/>
      <c r="O111" s="46"/>
    </row>
    <row r="112" spans="2:17" s="3" customFormat="1" x14ac:dyDescent="0.25">
      <c r="B112" s="42"/>
      <c r="C112" s="41"/>
      <c r="D112" s="41"/>
      <c r="E112" s="41"/>
      <c r="F112" s="41"/>
      <c r="G112" s="46"/>
      <c r="H112" s="46"/>
      <c r="I112" s="46"/>
      <c r="J112" s="46"/>
      <c r="K112" s="46"/>
      <c r="L112" s="46"/>
      <c r="M112" s="46"/>
      <c r="N112" s="46"/>
      <c r="O112" s="46"/>
    </row>
    <row r="113" spans="2:15" s="3" customFormat="1" x14ac:dyDescent="0.25">
      <c r="B113" s="42"/>
      <c r="C113" s="41"/>
      <c r="D113" s="41"/>
      <c r="E113" s="41"/>
      <c r="F113" s="41"/>
      <c r="G113" s="46"/>
      <c r="H113" s="46"/>
      <c r="I113" s="46"/>
      <c r="J113" s="46"/>
      <c r="K113" s="46"/>
      <c r="L113" s="46"/>
      <c r="M113" s="46"/>
      <c r="N113" s="46"/>
      <c r="O113" s="46"/>
    </row>
    <row r="114" spans="2:15" s="3" customFormat="1" x14ac:dyDescent="0.25">
      <c r="B114" s="42"/>
      <c r="C114" s="41"/>
      <c r="D114" s="41"/>
      <c r="E114" s="41"/>
      <c r="F114" s="41"/>
      <c r="G114" s="46"/>
      <c r="H114" s="46"/>
      <c r="I114" s="46"/>
      <c r="J114" s="46"/>
      <c r="K114" s="46"/>
      <c r="L114" s="46"/>
      <c r="M114" s="46"/>
      <c r="N114" s="46"/>
      <c r="O114" s="46"/>
    </row>
    <row r="115" spans="2:15" s="3" customFormat="1" x14ac:dyDescent="0.25">
      <c r="B115" s="42"/>
      <c r="C115" s="41"/>
      <c r="D115" s="41"/>
      <c r="E115" s="41"/>
      <c r="F115" s="41"/>
      <c r="G115" s="46"/>
      <c r="H115" s="46"/>
      <c r="I115" s="46"/>
      <c r="J115" s="46"/>
      <c r="K115" s="46"/>
      <c r="L115" s="46"/>
      <c r="M115" s="46"/>
      <c r="N115" s="46"/>
      <c r="O115" s="46"/>
    </row>
    <row r="116" spans="2:15" s="3" customFormat="1" x14ac:dyDescent="0.25">
      <c r="B116" s="42"/>
      <c r="C116" s="41"/>
      <c r="D116" s="41"/>
      <c r="E116" s="41"/>
      <c r="F116" s="41"/>
      <c r="G116" s="46"/>
      <c r="H116" s="46"/>
      <c r="I116" s="46"/>
      <c r="J116" s="46"/>
      <c r="K116" s="46"/>
      <c r="L116" s="46"/>
      <c r="M116" s="46"/>
      <c r="N116" s="46"/>
      <c r="O116" s="46"/>
    </row>
    <row r="117" spans="2:15" s="3" customFormat="1" x14ac:dyDescent="0.25">
      <c r="B117" s="43"/>
      <c r="C117" s="41"/>
      <c r="D117" s="41"/>
      <c r="E117" s="41"/>
      <c r="F117" s="41"/>
      <c r="G117" s="46"/>
      <c r="H117" s="46"/>
      <c r="I117" s="46"/>
      <c r="J117" s="46"/>
      <c r="K117" s="46"/>
      <c r="L117" s="46"/>
      <c r="M117" s="46"/>
      <c r="N117" s="46"/>
      <c r="O117" s="46"/>
    </row>
    <row r="118" spans="2:15" s="3" customFormat="1" x14ac:dyDescent="0.25">
      <c r="B118" s="43"/>
      <c r="C118" s="41"/>
      <c r="D118" s="41"/>
      <c r="E118" s="41"/>
      <c r="F118" s="41"/>
      <c r="G118" s="46"/>
      <c r="H118" s="46"/>
      <c r="I118" s="46"/>
      <c r="J118" s="46"/>
      <c r="K118" s="46"/>
      <c r="L118" s="46"/>
      <c r="M118" s="46"/>
      <c r="N118" s="46"/>
      <c r="O118" s="46"/>
    </row>
    <row r="119" spans="2:15" s="3" customFormat="1" x14ac:dyDescent="0.25">
      <c r="B119" s="41"/>
      <c r="C119" s="41"/>
      <c r="D119" s="41"/>
      <c r="E119" s="41"/>
      <c r="F119" s="41"/>
      <c r="G119" s="46"/>
      <c r="H119" s="46"/>
      <c r="I119" s="46"/>
      <c r="J119" s="46"/>
      <c r="K119" s="46"/>
      <c r="L119" s="46"/>
      <c r="M119" s="46"/>
      <c r="N119" s="46"/>
      <c r="O119" s="46"/>
    </row>
    <row r="120" spans="2:15" s="3" customFormat="1" ht="13" x14ac:dyDescent="0.25">
      <c r="B120" s="51" t="s">
        <v>117</v>
      </c>
      <c r="C120" s="41"/>
      <c r="D120" s="41"/>
      <c r="E120" s="41"/>
      <c r="F120" s="41"/>
      <c r="G120" s="46"/>
      <c r="H120" s="46"/>
      <c r="I120" s="46"/>
      <c r="J120" s="46"/>
      <c r="K120" s="46"/>
      <c r="L120" s="46"/>
      <c r="M120" s="46"/>
      <c r="N120" s="46"/>
      <c r="O120" s="46"/>
    </row>
    <row r="121" spans="2:15" s="3" customFormat="1" ht="13" x14ac:dyDescent="0.25">
      <c r="B121" s="51" t="s">
        <v>118</v>
      </c>
      <c r="C121" s="41"/>
      <c r="D121" s="41"/>
      <c r="E121" s="41"/>
      <c r="F121" s="41"/>
      <c r="G121" s="46"/>
      <c r="H121" s="46"/>
      <c r="I121" s="46"/>
      <c r="J121" s="46"/>
      <c r="K121" s="46"/>
      <c r="L121" s="46"/>
      <c r="M121" s="46"/>
      <c r="N121" s="46"/>
      <c r="O121" s="46"/>
    </row>
    <row r="122" spans="2:15" s="3" customFormat="1" ht="13" x14ac:dyDescent="0.25">
      <c r="B122" s="51" t="s">
        <v>119</v>
      </c>
      <c r="C122" s="41"/>
      <c r="D122" s="41"/>
      <c r="E122" s="41"/>
      <c r="F122" s="41"/>
      <c r="G122" s="46"/>
      <c r="H122" s="46"/>
      <c r="I122" s="46"/>
      <c r="J122" s="46"/>
      <c r="K122" s="46"/>
      <c r="L122" s="46"/>
      <c r="M122" s="46"/>
      <c r="N122" s="46"/>
      <c r="O122" s="46"/>
    </row>
    <row r="123" spans="2:15" s="3" customFormat="1" ht="13" x14ac:dyDescent="0.25">
      <c r="B123" s="51" t="s">
        <v>121</v>
      </c>
      <c r="C123" s="41"/>
      <c r="D123" s="41"/>
      <c r="E123" s="41"/>
      <c r="F123" s="41"/>
      <c r="G123" s="46"/>
      <c r="H123" s="46"/>
      <c r="I123" s="46"/>
      <c r="J123" s="46"/>
      <c r="K123" s="46"/>
      <c r="L123" s="46"/>
      <c r="M123" s="46"/>
      <c r="N123" s="46"/>
      <c r="O123" s="46"/>
    </row>
    <row r="124" spans="2:15" s="3" customFormat="1" ht="13" x14ac:dyDescent="0.25">
      <c r="B124" s="52" t="s">
        <v>120</v>
      </c>
      <c r="C124" s="41"/>
      <c r="D124" s="41"/>
      <c r="E124" s="41"/>
      <c r="F124" s="41"/>
      <c r="G124" s="46"/>
      <c r="H124" s="46"/>
      <c r="I124" s="46"/>
      <c r="J124" s="46"/>
      <c r="K124" s="46"/>
      <c r="L124" s="46"/>
      <c r="M124" s="46"/>
      <c r="N124" s="46"/>
      <c r="O124" s="46"/>
    </row>
    <row r="125" spans="2:15" s="3" customFormat="1" ht="13" x14ac:dyDescent="0.25">
      <c r="B125" s="50"/>
      <c r="C125" s="41"/>
      <c r="D125" s="41"/>
      <c r="E125" s="41"/>
      <c r="F125" s="41"/>
      <c r="G125" s="46"/>
      <c r="H125" s="46"/>
      <c r="I125" s="46"/>
      <c r="J125" s="46"/>
      <c r="K125" s="46"/>
      <c r="L125" s="46"/>
      <c r="M125" s="46"/>
      <c r="N125" s="46"/>
      <c r="O125" s="46"/>
    </row>
    <row r="126" spans="2:15" s="3" customFormat="1" ht="13" x14ac:dyDescent="0.25">
      <c r="B126" s="48"/>
      <c r="C126" s="41"/>
      <c r="D126" s="41"/>
      <c r="E126" s="41"/>
      <c r="F126" s="41"/>
      <c r="G126" s="46"/>
      <c r="H126" s="46"/>
      <c r="I126" s="46"/>
      <c r="J126" s="46"/>
      <c r="K126" s="46"/>
      <c r="L126" s="46"/>
      <c r="M126" s="46"/>
      <c r="N126" s="46"/>
      <c r="O126" s="46"/>
    </row>
    <row r="127" spans="2:15" s="3" customFormat="1" ht="13" x14ac:dyDescent="0.25">
      <c r="B127" s="48"/>
      <c r="C127" s="41"/>
      <c r="D127" s="41"/>
      <c r="E127" s="41"/>
      <c r="F127" s="41"/>
      <c r="G127" s="46"/>
      <c r="H127" s="46"/>
      <c r="I127" s="46"/>
      <c r="J127" s="46"/>
      <c r="K127" s="46"/>
      <c r="L127" s="46"/>
      <c r="M127" s="46"/>
      <c r="N127" s="46"/>
      <c r="O127" s="46"/>
    </row>
    <row r="128" spans="2:15" s="3" customFormat="1" x14ac:dyDescent="0.25">
      <c r="B128" s="42"/>
      <c r="C128" s="41"/>
      <c r="D128" s="41"/>
      <c r="E128" s="41"/>
      <c r="F128" s="41"/>
      <c r="G128" s="46"/>
      <c r="H128" s="46"/>
      <c r="I128" s="46"/>
      <c r="J128" s="46"/>
      <c r="K128" s="46"/>
      <c r="L128" s="46"/>
      <c r="M128" s="46"/>
      <c r="N128" s="46"/>
      <c r="O128" s="46"/>
    </row>
    <row r="129" spans="2:16" s="4" customFormat="1" x14ac:dyDescent="0.25">
      <c r="B129" s="42"/>
      <c r="C129" s="41"/>
      <c r="D129" s="41"/>
      <c r="E129" s="41"/>
      <c r="F129" s="41"/>
      <c r="G129" s="46"/>
      <c r="H129" s="46"/>
      <c r="I129" s="46"/>
      <c r="J129" s="46"/>
      <c r="K129" s="46"/>
      <c r="L129" s="46"/>
      <c r="M129" s="46"/>
      <c r="N129" s="46"/>
      <c r="O129" s="46"/>
      <c r="P129" s="3"/>
    </row>
    <row r="130" spans="2:16" s="4" customFormat="1" hidden="1" x14ac:dyDescent="0.25">
      <c r="B130" s="41" t="s">
        <v>27</v>
      </c>
      <c r="C130" s="41"/>
      <c r="D130" s="41"/>
      <c r="E130" s="41"/>
      <c r="F130" s="41"/>
      <c r="G130" s="46"/>
      <c r="H130" s="46"/>
      <c r="I130" s="46"/>
      <c r="J130" s="46"/>
      <c r="K130" s="46"/>
      <c r="L130" s="46"/>
      <c r="M130" s="46"/>
      <c r="N130" s="46"/>
      <c r="O130" s="46"/>
      <c r="P130" s="3"/>
    </row>
    <row r="131" spans="2:16" s="4" customFormat="1" ht="13" hidden="1" x14ac:dyDescent="0.3">
      <c r="B131" s="8" t="s">
        <v>35</v>
      </c>
      <c r="C131" s="41"/>
      <c r="D131" s="41"/>
      <c r="E131" s="41"/>
      <c r="F131" s="41"/>
      <c r="G131" s="46"/>
      <c r="H131" s="46"/>
      <c r="I131" s="46"/>
      <c r="J131" s="46"/>
      <c r="K131" s="46"/>
      <c r="L131" s="46"/>
      <c r="M131" s="46"/>
      <c r="N131" s="46"/>
      <c r="O131" s="46"/>
      <c r="P131" s="3"/>
    </row>
    <row r="132" spans="2:16" s="4" customFormat="1" ht="13" hidden="1" x14ac:dyDescent="0.3">
      <c r="B132" s="8" t="s">
        <v>84</v>
      </c>
      <c r="C132" s="41"/>
      <c r="D132" s="41"/>
      <c r="E132" s="41"/>
      <c r="F132" s="41"/>
      <c r="G132" s="46"/>
      <c r="H132" s="46"/>
      <c r="I132" s="46"/>
      <c r="J132" s="46"/>
      <c r="K132" s="46"/>
      <c r="L132" s="46"/>
      <c r="M132" s="46"/>
      <c r="N132" s="46"/>
      <c r="O132" s="46"/>
      <c r="P132" s="3"/>
    </row>
    <row r="133" spans="2:16" s="4" customFormat="1" ht="13" hidden="1" x14ac:dyDescent="0.3">
      <c r="B133" s="8" t="s">
        <v>28</v>
      </c>
      <c r="C133" s="41"/>
      <c r="D133" s="41"/>
      <c r="E133" s="41"/>
      <c r="F133" s="41"/>
      <c r="G133" s="46"/>
      <c r="H133" s="46"/>
      <c r="I133" s="46"/>
      <c r="J133" s="46"/>
      <c r="K133" s="46"/>
      <c r="L133" s="46"/>
      <c r="M133" s="46"/>
      <c r="N133" s="46"/>
      <c r="O133" s="46"/>
      <c r="P133" s="3"/>
    </row>
    <row r="134" spans="2:16" s="4" customFormat="1" ht="13" hidden="1" x14ac:dyDescent="0.3">
      <c r="B134" s="8" t="s">
        <v>90</v>
      </c>
      <c r="C134" s="41"/>
      <c r="D134" s="41"/>
      <c r="E134" s="41"/>
      <c r="F134" s="41"/>
      <c r="G134" s="46"/>
      <c r="H134" s="46"/>
      <c r="I134" s="46"/>
      <c r="J134" s="46"/>
      <c r="K134" s="46"/>
      <c r="L134" s="46"/>
      <c r="M134" s="46"/>
      <c r="N134" s="46"/>
      <c r="O134" s="46"/>
      <c r="P134" s="3"/>
    </row>
    <row r="135" spans="2:16" s="4" customFormat="1" ht="13" hidden="1" x14ac:dyDescent="0.3">
      <c r="B135" s="8" t="s">
        <v>114</v>
      </c>
      <c r="C135" s="41"/>
      <c r="D135" s="41"/>
      <c r="E135" s="41"/>
      <c r="F135" s="41"/>
      <c r="G135" s="46"/>
      <c r="H135" s="46"/>
      <c r="I135" s="46"/>
      <c r="J135" s="46"/>
      <c r="K135" s="46"/>
      <c r="L135" s="46"/>
      <c r="M135" s="46"/>
      <c r="N135" s="46"/>
      <c r="O135" s="46"/>
      <c r="P135" s="3"/>
    </row>
    <row r="136" spans="2:16" s="4" customFormat="1" ht="13" hidden="1" x14ac:dyDescent="0.3">
      <c r="B136" s="8" t="s">
        <v>92</v>
      </c>
      <c r="C136" s="41"/>
      <c r="D136" s="41"/>
      <c r="E136" s="41"/>
      <c r="F136" s="41"/>
      <c r="G136" s="46"/>
      <c r="H136" s="46"/>
      <c r="I136" s="46"/>
      <c r="J136" s="46"/>
      <c r="K136" s="46"/>
      <c r="L136" s="46"/>
      <c r="M136" s="46"/>
      <c r="N136" s="46"/>
      <c r="O136" s="46"/>
      <c r="P136" s="3"/>
    </row>
    <row r="137" spans="2:16" s="4" customFormat="1" ht="13" hidden="1" x14ac:dyDescent="0.3">
      <c r="B137" s="8" t="s">
        <v>33</v>
      </c>
      <c r="C137" s="41"/>
      <c r="D137" s="41"/>
      <c r="E137" s="41"/>
      <c r="F137" s="41"/>
      <c r="G137" s="46"/>
      <c r="H137" s="46"/>
      <c r="I137" s="46"/>
      <c r="J137" s="46"/>
      <c r="K137" s="46"/>
      <c r="L137" s="46"/>
      <c r="M137" s="46"/>
      <c r="N137" s="46"/>
      <c r="O137" s="46"/>
      <c r="P137" s="3"/>
    </row>
    <row r="138" spans="2:16" s="4" customFormat="1" ht="13" hidden="1" x14ac:dyDescent="0.3">
      <c r="B138" s="8" t="s">
        <v>81</v>
      </c>
      <c r="C138" s="41"/>
      <c r="D138" s="41"/>
      <c r="E138" s="41"/>
      <c r="F138" s="41"/>
      <c r="G138" s="46"/>
      <c r="H138" s="46"/>
      <c r="I138" s="46"/>
      <c r="J138" s="46"/>
      <c r="K138" s="46"/>
      <c r="L138" s="46"/>
      <c r="M138" s="46"/>
      <c r="N138" s="46"/>
      <c r="O138" s="46"/>
      <c r="P138" s="3"/>
    </row>
    <row r="139" spans="2:16" s="4" customFormat="1" ht="13" hidden="1" x14ac:dyDescent="0.3">
      <c r="B139" s="8" t="s">
        <v>85</v>
      </c>
      <c r="C139" s="41"/>
      <c r="D139" s="41"/>
      <c r="E139" s="41"/>
      <c r="F139" s="41"/>
      <c r="G139" s="46"/>
      <c r="H139" s="46"/>
      <c r="I139" s="46"/>
      <c r="J139" s="46"/>
      <c r="K139" s="46"/>
      <c r="L139" s="46"/>
      <c r="M139" s="46"/>
      <c r="N139" s="46"/>
      <c r="O139" s="46"/>
      <c r="P139" s="3"/>
    </row>
    <row r="140" spans="2:16" ht="13" hidden="1" x14ac:dyDescent="0.25">
      <c r="B140" s="45" t="s">
        <v>110</v>
      </c>
      <c r="C140" s="41"/>
      <c r="D140" s="41"/>
      <c r="E140" s="41"/>
      <c r="F140" s="41"/>
      <c r="G140" s="46"/>
      <c r="H140" s="46"/>
      <c r="I140" s="46"/>
      <c r="J140" s="46"/>
      <c r="K140" s="46"/>
      <c r="L140" s="46"/>
      <c r="M140" s="46"/>
      <c r="N140" s="46"/>
      <c r="O140" s="46"/>
      <c r="P140" s="3"/>
    </row>
    <row r="141" spans="2:16" ht="13" hidden="1" x14ac:dyDescent="0.3">
      <c r="B141" s="8" t="s">
        <v>83</v>
      </c>
      <c r="C141" s="41"/>
      <c r="D141" s="41"/>
      <c r="E141" s="41"/>
      <c r="F141" s="41"/>
      <c r="G141" s="46"/>
      <c r="H141" s="46"/>
      <c r="I141" s="46"/>
      <c r="J141" s="46"/>
      <c r="K141" s="46"/>
      <c r="L141" s="46"/>
      <c r="M141" s="46"/>
      <c r="N141" s="46"/>
      <c r="O141" s="46"/>
      <c r="P141" s="3"/>
    </row>
    <row r="142" spans="2:16" ht="13" hidden="1" x14ac:dyDescent="0.3">
      <c r="B142" s="8" t="s">
        <v>88</v>
      </c>
      <c r="C142" s="41"/>
      <c r="D142" s="41"/>
      <c r="E142" s="41"/>
      <c r="F142" s="41"/>
      <c r="G142" s="46"/>
      <c r="H142" s="46"/>
      <c r="I142" s="46"/>
      <c r="J142" s="46"/>
      <c r="K142" s="46"/>
      <c r="L142" s="46"/>
      <c r="M142" s="46"/>
      <c r="N142" s="46"/>
      <c r="O142" s="46"/>
      <c r="P142" s="3"/>
    </row>
    <row r="143" spans="2:16" ht="13" hidden="1" x14ac:dyDescent="0.3">
      <c r="B143" s="8" t="s">
        <v>91</v>
      </c>
      <c r="C143" s="41"/>
      <c r="D143" s="41"/>
      <c r="E143" s="41"/>
      <c r="F143" s="41"/>
      <c r="G143" s="46"/>
      <c r="H143" s="46"/>
      <c r="I143" s="46"/>
      <c r="J143" s="46"/>
      <c r="K143" s="46"/>
      <c r="L143" s="46"/>
      <c r="M143" s="46"/>
      <c r="N143" s="46"/>
      <c r="O143" s="46"/>
      <c r="P143" s="3"/>
    </row>
    <row r="144" spans="2:16" ht="13" hidden="1" x14ac:dyDescent="0.3">
      <c r="B144" s="8" t="s">
        <v>89</v>
      </c>
      <c r="C144" s="41"/>
      <c r="D144" s="41"/>
      <c r="E144" s="41"/>
      <c r="F144" s="41"/>
      <c r="G144" s="46"/>
      <c r="H144" s="46"/>
      <c r="I144" s="46"/>
      <c r="J144" s="46"/>
      <c r="K144" s="46"/>
      <c r="L144" s="46"/>
      <c r="M144" s="46"/>
      <c r="N144" s="46"/>
      <c r="O144" s="46"/>
      <c r="P144" s="3"/>
    </row>
    <row r="145" spans="2:16" ht="13" hidden="1" x14ac:dyDescent="0.3">
      <c r="B145" s="8" t="s">
        <v>86</v>
      </c>
      <c r="C145" s="41"/>
      <c r="D145" s="41"/>
      <c r="E145" s="41"/>
      <c r="F145" s="41"/>
      <c r="G145" s="46"/>
      <c r="H145" s="46"/>
      <c r="I145" s="46"/>
      <c r="J145" s="46"/>
      <c r="K145" s="46"/>
      <c r="L145" s="46"/>
      <c r="M145" s="46"/>
      <c r="N145" s="46"/>
      <c r="O145" s="46"/>
      <c r="P145" s="3"/>
    </row>
    <row r="146" spans="2:16" ht="13" hidden="1" x14ac:dyDescent="0.3">
      <c r="B146" s="8" t="s">
        <v>79</v>
      </c>
      <c r="C146" s="41"/>
      <c r="D146" s="41"/>
      <c r="E146" s="41"/>
      <c r="F146" s="41"/>
      <c r="G146" s="46"/>
      <c r="H146" s="46"/>
      <c r="I146" s="46"/>
      <c r="J146" s="46"/>
      <c r="K146" s="46"/>
      <c r="L146" s="46"/>
      <c r="M146" s="46"/>
      <c r="N146" s="46"/>
      <c r="O146" s="46"/>
      <c r="P146" s="3"/>
    </row>
    <row r="147" spans="2:16" ht="13" hidden="1" x14ac:dyDescent="0.3">
      <c r="B147" s="8" t="s">
        <v>87</v>
      </c>
      <c r="C147" s="41"/>
      <c r="D147" s="41"/>
      <c r="E147" s="41"/>
      <c r="F147" s="41"/>
      <c r="G147" s="46"/>
      <c r="H147" s="46"/>
      <c r="I147" s="46"/>
      <c r="J147" s="46"/>
      <c r="K147" s="46"/>
      <c r="L147" s="46"/>
      <c r="M147" s="46"/>
      <c r="N147" s="46"/>
      <c r="O147" s="46"/>
      <c r="P147" s="3"/>
    </row>
    <row r="148" spans="2:16" ht="13" hidden="1" x14ac:dyDescent="0.3">
      <c r="B148" s="8" t="s">
        <v>80</v>
      </c>
      <c r="C148" s="41"/>
      <c r="D148" s="41"/>
      <c r="E148" s="41"/>
      <c r="F148" s="41"/>
      <c r="G148" s="46"/>
      <c r="H148" s="46"/>
      <c r="I148" s="46"/>
      <c r="J148" s="46"/>
      <c r="K148" s="46"/>
      <c r="L148" s="46"/>
      <c r="M148" s="46"/>
      <c r="N148" s="46"/>
      <c r="O148" s="46"/>
      <c r="P148" s="3"/>
    </row>
    <row r="149" spans="2:16" ht="13" hidden="1" x14ac:dyDescent="0.3">
      <c r="B149" s="8" t="s">
        <v>82</v>
      </c>
      <c r="C149" s="41"/>
      <c r="D149" s="41"/>
      <c r="E149" s="41"/>
      <c r="F149" s="41"/>
      <c r="G149" s="46"/>
      <c r="H149" s="46"/>
      <c r="I149" s="46"/>
      <c r="J149" s="46"/>
      <c r="K149" s="46"/>
      <c r="L149" s="46"/>
      <c r="M149" s="46"/>
      <c r="N149" s="46"/>
      <c r="O149" s="46"/>
      <c r="P149" s="3"/>
    </row>
    <row r="150" spans="2:16" ht="13" hidden="1" x14ac:dyDescent="0.3">
      <c r="B150" s="8" t="s">
        <v>31</v>
      </c>
      <c r="C150" s="41"/>
      <c r="D150" s="41"/>
      <c r="E150" s="41"/>
      <c r="F150" s="41"/>
      <c r="G150" s="46"/>
      <c r="H150" s="46"/>
      <c r="I150" s="46"/>
      <c r="J150" s="46"/>
      <c r="K150" s="46"/>
      <c r="L150" s="46"/>
      <c r="M150" s="46"/>
      <c r="N150" s="46"/>
      <c r="O150" s="46"/>
      <c r="P150" s="3"/>
    </row>
    <row r="151" spans="2:16" ht="13" hidden="1" x14ac:dyDescent="0.3">
      <c r="B151" s="8" t="s">
        <v>34</v>
      </c>
      <c r="C151" s="41"/>
      <c r="D151" s="41"/>
      <c r="E151" s="41"/>
      <c r="F151" s="41"/>
      <c r="G151" s="46"/>
      <c r="H151" s="46"/>
      <c r="I151" s="46"/>
      <c r="J151" s="46"/>
      <c r="K151" s="46"/>
      <c r="L151" s="46"/>
      <c r="M151" s="46"/>
      <c r="N151" s="46"/>
      <c r="O151" s="46"/>
      <c r="P151" s="3"/>
    </row>
    <row r="152" spans="2:16" ht="13" hidden="1" x14ac:dyDescent="0.3">
      <c r="B152" s="8" t="s">
        <v>30</v>
      </c>
      <c r="C152" s="41"/>
      <c r="D152" s="41"/>
      <c r="E152" s="41"/>
      <c r="F152" s="41"/>
      <c r="G152" s="46"/>
      <c r="H152" s="46"/>
      <c r="I152" s="46"/>
      <c r="J152" s="46"/>
      <c r="K152" s="46"/>
      <c r="L152" s="46"/>
      <c r="M152" s="46"/>
      <c r="N152" s="46"/>
      <c r="O152" s="46"/>
      <c r="P152" s="3"/>
    </row>
    <row r="153" spans="2:16" ht="13" hidden="1" x14ac:dyDescent="0.3">
      <c r="B153" s="8" t="s">
        <v>32</v>
      </c>
      <c r="C153" s="41"/>
      <c r="D153" s="41"/>
      <c r="E153" s="41"/>
      <c r="F153" s="41"/>
      <c r="G153" s="46"/>
      <c r="H153" s="46"/>
      <c r="I153" s="46"/>
      <c r="J153" s="46"/>
      <c r="K153" s="46"/>
      <c r="L153" s="46"/>
      <c r="M153" s="46"/>
      <c r="N153" s="46"/>
      <c r="O153" s="46"/>
      <c r="P153" s="3"/>
    </row>
    <row r="154" spans="2:16" ht="13" hidden="1" x14ac:dyDescent="0.3">
      <c r="B154" s="8" t="s">
        <v>65</v>
      </c>
      <c r="C154" s="41"/>
      <c r="D154" s="41"/>
      <c r="E154" s="41"/>
      <c r="F154" s="41"/>
      <c r="G154" s="46"/>
      <c r="H154" s="46"/>
      <c r="I154" s="46"/>
      <c r="J154" s="46"/>
      <c r="K154" s="46"/>
      <c r="L154" s="46"/>
      <c r="M154" s="46"/>
      <c r="N154" s="46"/>
      <c r="O154" s="46"/>
      <c r="P154" s="3"/>
    </row>
    <row r="155" spans="2:16" ht="13" hidden="1" x14ac:dyDescent="0.3">
      <c r="B155" s="8" t="s">
        <v>64</v>
      </c>
      <c r="C155" s="41"/>
      <c r="D155" s="41"/>
      <c r="E155" s="41"/>
      <c r="F155" s="41"/>
      <c r="G155" s="46"/>
      <c r="H155" s="46"/>
      <c r="I155" s="46"/>
      <c r="J155" s="46"/>
      <c r="K155" s="46"/>
      <c r="L155" s="46"/>
      <c r="M155" s="46"/>
      <c r="N155" s="46"/>
      <c r="O155" s="46"/>
      <c r="P155" s="3"/>
    </row>
    <row r="156" spans="2:16" ht="13" hidden="1" x14ac:dyDescent="0.3">
      <c r="B156" s="8" t="s">
        <v>29</v>
      </c>
      <c r="C156" s="41"/>
      <c r="D156" s="41"/>
      <c r="E156" s="41"/>
      <c r="F156" s="41"/>
      <c r="G156" s="46"/>
      <c r="H156" s="46"/>
      <c r="I156" s="46"/>
      <c r="J156" s="46"/>
      <c r="K156" s="46"/>
      <c r="L156" s="46"/>
      <c r="M156" s="46"/>
      <c r="N156" s="46"/>
      <c r="O156" s="46"/>
      <c r="P156" s="3"/>
    </row>
    <row r="157" spans="2:16" ht="13" hidden="1" x14ac:dyDescent="0.3">
      <c r="B157" s="8" t="s">
        <v>63</v>
      </c>
      <c r="C157" s="41"/>
      <c r="D157" s="41"/>
      <c r="E157" s="41"/>
      <c r="F157" s="41"/>
      <c r="G157" s="46"/>
      <c r="H157" s="46"/>
      <c r="I157" s="46"/>
      <c r="J157" s="46"/>
      <c r="K157" s="46"/>
      <c r="L157" s="46"/>
      <c r="M157" s="46"/>
      <c r="N157" s="46"/>
      <c r="O157" s="46"/>
      <c r="P157" s="3"/>
    </row>
    <row r="158" spans="2:16" x14ac:dyDescent="0.25">
      <c r="B158" s="41"/>
      <c r="C158" s="41"/>
      <c r="D158" s="41"/>
      <c r="E158" s="41"/>
      <c r="F158" s="41"/>
      <c r="G158" s="46"/>
      <c r="H158" s="46"/>
      <c r="I158" s="46"/>
      <c r="J158" s="46"/>
      <c r="K158" s="46"/>
      <c r="L158" s="46"/>
      <c r="M158" s="46"/>
      <c r="N158" s="46"/>
      <c r="O158" s="46"/>
      <c r="P158" s="3"/>
    </row>
    <row r="159" spans="2:16" x14ac:dyDescent="0.25">
      <c r="B159" s="41"/>
      <c r="C159" s="41"/>
      <c r="D159" s="41"/>
      <c r="E159" s="41"/>
      <c r="F159" s="41"/>
      <c r="G159" s="46"/>
      <c r="H159" s="46"/>
      <c r="I159" s="46"/>
      <c r="J159" s="46"/>
      <c r="K159" s="46"/>
      <c r="L159" s="46"/>
      <c r="M159" s="46"/>
      <c r="N159" s="46"/>
      <c r="O159" s="46"/>
      <c r="P159" s="3"/>
    </row>
    <row r="160" spans="2:16" x14ac:dyDescent="0.25">
      <c r="B160" s="41"/>
      <c r="C160" s="41"/>
      <c r="D160" s="41"/>
      <c r="E160" s="41"/>
      <c r="F160" s="41"/>
      <c r="G160" s="46"/>
      <c r="H160" s="46"/>
      <c r="I160" s="46"/>
      <c r="J160" s="46"/>
      <c r="K160" s="46"/>
      <c r="L160" s="46"/>
      <c r="M160" s="46"/>
      <c r="N160" s="46"/>
      <c r="O160" s="46"/>
      <c r="P160" s="3"/>
    </row>
    <row r="161" spans="2:16" hidden="1" x14ac:dyDescent="0.25">
      <c r="B161" s="41" t="s">
        <v>111</v>
      </c>
      <c r="C161" s="41"/>
      <c r="D161" s="41"/>
      <c r="E161" s="41"/>
      <c r="F161" s="41"/>
      <c r="G161" s="46"/>
      <c r="H161" s="46"/>
      <c r="I161" s="46"/>
      <c r="J161" s="46"/>
      <c r="K161" s="46"/>
      <c r="L161" s="46"/>
      <c r="M161" s="46"/>
      <c r="N161" s="46"/>
      <c r="O161" s="46"/>
      <c r="P161" s="3"/>
    </row>
    <row r="162" spans="2:16" ht="13" hidden="1" x14ac:dyDescent="0.3">
      <c r="B162" s="8" t="s">
        <v>45</v>
      </c>
      <c r="C162" s="41"/>
      <c r="D162" s="41"/>
      <c r="E162" s="41"/>
      <c r="F162" s="41"/>
      <c r="G162" s="46"/>
      <c r="H162" s="46"/>
      <c r="I162" s="46"/>
      <c r="J162" s="46"/>
      <c r="K162" s="46"/>
      <c r="L162" s="46"/>
      <c r="M162" s="46"/>
      <c r="N162" s="46"/>
      <c r="O162" s="46"/>
    </row>
    <row r="163" spans="2:16" ht="13" hidden="1" x14ac:dyDescent="0.3">
      <c r="B163" s="8" t="s">
        <v>56</v>
      </c>
      <c r="C163" s="41"/>
      <c r="D163" s="41"/>
      <c r="E163" s="41"/>
      <c r="F163" s="41"/>
      <c r="G163" s="46"/>
      <c r="H163" s="46"/>
      <c r="I163" s="46"/>
      <c r="J163" s="46"/>
      <c r="K163" s="46"/>
      <c r="L163" s="46"/>
      <c r="M163" s="46"/>
      <c r="N163" s="46"/>
      <c r="O163" s="46"/>
    </row>
    <row r="164" spans="2:16" x14ac:dyDescent="0.25">
      <c r="B164" s="46"/>
      <c r="C164" s="41"/>
      <c r="D164" s="41"/>
      <c r="E164" s="41"/>
      <c r="F164" s="41"/>
      <c r="G164" s="46"/>
      <c r="H164" s="46"/>
      <c r="I164" s="46"/>
      <c r="J164" s="46"/>
      <c r="K164" s="46"/>
      <c r="L164" s="46"/>
      <c r="M164" s="46"/>
      <c r="N164" s="46"/>
      <c r="O164" s="46"/>
    </row>
    <row r="165" spans="2:16" x14ac:dyDescent="0.25">
      <c r="B165" s="49"/>
      <c r="C165" s="41"/>
      <c r="D165" s="41"/>
      <c r="E165" s="41"/>
      <c r="F165" s="41"/>
      <c r="G165" s="46"/>
      <c r="H165" s="46"/>
      <c r="I165" s="46"/>
      <c r="J165" s="46"/>
      <c r="K165" s="46"/>
      <c r="L165" s="46"/>
      <c r="M165" s="46"/>
      <c r="N165" s="46"/>
      <c r="O165" s="46"/>
    </row>
    <row r="166" spans="2:16" x14ac:dyDescent="0.25">
      <c r="B166" s="49"/>
      <c r="C166" s="41"/>
      <c r="D166" s="41"/>
      <c r="E166" s="41"/>
      <c r="F166" s="41"/>
      <c r="G166" s="46"/>
      <c r="H166" s="46"/>
      <c r="I166" s="46"/>
      <c r="J166" s="46"/>
      <c r="K166" s="46"/>
      <c r="L166" s="46"/>
      <c r="M166" s="46"/>
      <c r="N166" s="46"/>
      <c r="O166" s="46"/>
    </row>
    <row r="167" spans="2:16" x14ac:dyDescent="0.25">
      <c r="B167" s="49"/>
      <c r="C167" s="41"/>
      <c r="D167" s="41"/>
      <c r="E167" s="41"/>
      <c r="F167" s="41"/>
      <c r="G167" s="46"/>
      <c r="H167" s="46"/>
      <c r="I167" s="46"/>
      <c r="J167" s="46"/>
      <c r="K167" s="46"/>
      <c r="L167" s="46"/>
      <c r="M167" s="46"/>
      <c r="N167" s="46"/>
      <c r="O167" s="46"/>
    </row>
    <row r="168" spans="2:16" x14ac:dyDescent="0.25">
      <c r="B168" s="49"/>
      <c r="C168" s="41"/>
      <c r="D168" s="41"/>
      <c r="E168" s="41"/>
      <c r="F168" s="41"/>
      <c r="G168" s="46"/>
      <c r="H168" s="46"/>
      <c r="I168" s="46"/>
      <c r="J168" s="46"/>
      <c r="K168" s="46"/>
      <c r="L168" s="46"/>
      <c r="M168" s="46"/>
      <c r="N168" s="46"/>
      <c r="O168" s="46"/>
    </row>
    <row r="169" spans="2:16" x14ac:dyDescent="0.25">
      <c r="B169" s="49"/>
      <c r="C169" s="41"/>
      <c r="D169" s="41"/>
      <c r="E169" s="41"/>
      <c r="F169" s="41"/>
      <c r="G169" s="46"/>
      <c r="H169" s="46"/>
      <c r="I169" s="46"/>
      <c r="J169" s="46"/>
      <c r="K169" s="46"/>
      <c r="L169" s="46"/>
      <c r="M169" s="46"/>
      <c r="N169" s="46"/>
      <c r="O169" s="46"/>
    </row>
    <row r="170" spans="2:16" s="3" customFormat="1" hidden="1" x14ac:dyDescent="0.25">
      <c r="B170" s="42" t="s">
        <v>116</v>
      </c>
      <c r="C170" s="41"/>
      <c r="D170" s="41"/>
      <c r="E170" s="41"/>
      <c r="F170" s="41"/>
      <c r="G170" s="41"/>
      <c r="H170" s="41"/>
      <c r="I170" s="41"/>
      <c r="J170" s="41"/>
      <c r="K170" s="41"/>
      <c r="L170" s="41"/>
      <c r="M170" s="41"/>
      <c r="N170" s="41"/>
      <c r="O170" s="41"/>
    </row>
    <row r="171" spans="2:16" s="3" customFormat="1" hidden="1" x14ac:dyDescent="0.25">
      <c r="B171" s="43" t="s">
        <v>115</v>
      </c>
      <c r="C171" s="41"/>
      <c r="D171" s="41"/>
      <c r="E171" s="41"/>
      <c r="F171" s="41"/>
      <c r="G171" s="41"/>
      <c r="H171" s="41"/>
      <c r="I171" s="41"/>
      <c r="J171" s="41"/>
      <c r="K171" s="41"/>
      <c r="L171" s="41"/>
      <c r="M171" s="41"/>
      <c r="N171" s="41"/>
      <c r="O171" s="41"/>
    </row>
    <row r="172" spans="2:16" s="3" customFormat="1" ht="39" hidden="1" x14ac:dyDescent="0.25">
      <c r="B172" s="44" t="s">
        <v>53</v>
      </c>
    </row>
    <row r="173" spans="2:16" s="3" customFormat="1" ht="39" hidden="1" x14ac:dyDescent="0.25">
      <c r="B173" s="44" t="s">
        <v>105</v>
      </c>
    </row>
    <row r="174" spans="2:16" s="3" customFormat="1" ht="39" hidden="1" x14ac:dyDescent="0.25">
      <c r="B174" s="44" t="s">
        <v>106</v>
      </c>
    </row>
    <row r="175" spans="2:16" s="3" customFormat="1" ht="65" hidden="1" x14ac:dyDescent="0.25">
      <c r="B175" s="44" t="s">
        <v>107</v>
      </c>
    </row>
    <row r="176" spans="2:16" s="3" customFormat="1" ht="52" hidden="1" x14ac:dyDescent="0.25">
      <c r="B176" s="44" t="s">
        <v>108</v>
      </c>
    </row>
    <row r="177" spans="2:15" s="3" customFormat="1" ht="39" hidden="1" x14ac:dyDescent="0.25">
      <c r="B177" s="44" t="s">
        <v>109</v>
      </c>
    </row>
    <row r="178" spans="2:15" s="3" customFormat="1" ht="26" hidden="1" x14ac:dyDescent="0.25">
      <c r="B178" s="44" t="s">
        <v>93</v>
      </c>
    </row>
    <row r="179" spans="2:15" s="3" customFormat="1" ht="13" hidden="1" x14ac:dyDescent="0.25">
      <c r="B179" s="44" t="s">
        <v>66</v>
      </c>
    </row>
    <row r="180" spans="2:15" x14ac:dyDescent="0.25">
      <c r="C180" s="4"/>
      <c r="D180" s="4"/>
      <c r="E180" s="4"/>
      <c r="F180" s="4"/>
      <c r="G180" s="4"/>
      <c r="H180" s="4"/>
      <c r="I180" s="4"/>
      <c r="J180" s="4"/>
      <c r="K180" s="4"/>
      <c r="L180" s="4"/>
      <c r="M180" s="4"/>
      <c r="N180" s="4"/>
      <c r="O180" s="4"/>
    </row>
  </sheetData>
  <mergeCells count="63">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 ref="B23:P23"/>
    <mergeCell ref="C12:P12"/>
    <mergeCell ref="B13:P13"/>
    <mergeCell ref="C14:P14"/>
    <mergeCell ref="B15:P15"/>
    <mergeCell ref="C16:P16"/>
    <mergeCell ref="B17:P17"/>
    <mergeCell ref="C18:P18"/>
    <mergeCell ref="B19:P19"/>
    <mergeCell ref="B20:P20"/>
    <mergeCell ref="B21:P21"/>
    <mergeCell ref="C22:P22"/>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35:P35"/>
    <mergeCell ref="C36:P36"/>
    <mergeCell ref="B38:P38"/>
    <mergeCell ref="C39:G39"/>
    <mergeCell ref="H39:L39"/>
    <mergeCell ref="M39:P39"/>
    <mergeCell ref="C68:P68"/>
    <mergeCell ref="C69:P69"/>
    <mergeCell ref="C40:G40"/>
    <mergeCell ref="H40:L40"/>
    <mergeCell ref="M40:P40"/>
    <mergeCell ref="C41:G41"/>
    <mergeCell ref="H41:L41"/>
    <mergeCell ref="M41:P41"/>
    <mergeCell ref="B49:P64"/>
    <mergeCell ref="A65:Q65"/>
    <mergeCell ref="B66:B67"/>
    <mergeCell ref="C66:P66"/>
    <mergeCell ref="C67:P67"/>
    <mergeCell ref="B43:P43"/>
    <mergeCell ref="B45:B46"/>
    <mergeCell ref="B48:P48"/>
  </mergeCells>
  <conditionalFormatting sqref="I46">
    <cfRule type="cellIs" dxfId="59" priority="9" operator="between">
      <formula>0.001</formula>
      <formula>0.6999</formula>
    </cfRule>
    <cfRule type="cellIs" dxfId="58" priority="10" operator="between">
      <formula>0.7</formula>
      <formula>0.7999</formula>
    </cfRule>
    <cfRule type="cellIs" dxfId="57" priority="11" operator="greaterThanOrEqual">
      <formula>0.8</formula>
    </cfRule>
    <cfRule type="cellIs" dxfId="56" priority="12" operator="equal">
      <formula>0</formula>
    </cfRule>
  </conditionalFormatting>
  <conditionalFormatting sqref="O46:P46">
    <cfRule type="cellIs" dxfId="55" priority="1" operator="between">
      <formula>0.001</formula>
      <formula>0.6999</formula>
    </cfRule>
    <cfRule type="cellIs" dxfId="54" priority="2" operator="between">
      <formula>0.7</formula>
      <formula>0.7999</formula>
    </cfRule>
    <cfRule type="cellIs" dxfId="53" priority="3" operator="greaterThanOrEqual">
      <formula>0.8</formula>
    </cfRule>
    <cfRule type="cellIs" dxfId="52" priority="4" operator="equal">
      <formula>0</formula>
    </cfRule>
  </conditionalFormatting>
  <dataValidations count="6">
    <dataValidation type="list" allowBlank="1" showInputMessage="1" showErrorMessage="1" sqref="C69:P69">
      <formula1>$B$162:$B$163</formula1>
    </dataValidation>
    <dataValidation type="list" allowBlank="1" showInputMessage="1" showErrorMessage="1" sqref="C12:P12">
      <formula1>$B$131:$B$157</formula1>
    </dataValidation>
    <dataValidation type="list" allowBlank="1" showInputMessage="1" showErrorMessage="1" sqref="C10:I10">
      <formula1>"2022,2023,2024,2025,2026,2027"</formula1>
    </dataValidation>
    <dataValidation type="list" allowBlank="1" showInputMessage="1" showErrorMessage="1" sqref="N10:P10">
      <formula1>"Economicos,Eficiencia,Eficacia, Efectividad,Calidad"</formula1>
    </dataValidation>
    <dataValidation type="list" allowBlank="1" showInputMessage="1" showErrorMessage="1" sqref="C32:P32 C36:P36 C34:P34">
      <formula1>$Q$94:$Q$99</formula1>
    </dataValidation>
    <dataValidation type="list" allowBlank="1" showInputMessage="1" showErrorMessage="1" sqref="C18:P18">
      <formula1>$B$120:$B$124</formula1>
    </dataValidation>
  </dataValidations>
  <pageMargins left="0.7" right="0.7" top="0.75" bottom="0.75" header="0.3" footer="0.3"/>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customXsn xmlns="http://schemas.microsoft.com/office/2006/metadata/customXsn">
  <xsnLocation/>
  <cached>True</cached>
  <openByDefault>True</openByDefault>
  <xsnScope/>
</customXsn>
</file>

<file path=customXml/item4.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6.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Comentarios xmlns="ff8e3638-9d45-4162-afb4-6d390653d547" xsi:nil="true"/>
    <Fase xmlns="ff8e3638-9d45-4162-afb4-6d390653d547">a. Ficha Téncnica</Fase>
    <AverageRating xmlns="http://schemas.microsoft.com/sharepoint/v3" xsi:nil="true"/>
  </documentManagement>
</p:properties>
</file>

<file path=customXml/itemProps1.xml><?xml version="1.0" encoding="utf-8"?>
<ds:datastoreItem xmlns:ds="http://schemas.openxmlformats.org/officeDocument/2006/customXml" ds:itemID="{D5211CF4-63F9-46D7-9D25-53E5DFB4996F}">
  <ds:schemaRefs>
    <ds:schemaRef ds:uri="http://schemas.microsoft.com/office/2006/metadata/longProperties"/>
  </ds:schemaRefs>
</ds:datastoreItem>
</file>

<file path=customXml/itemProps2.xml><?xml version="1.0" encoding="utf-8"?>
<ds:datastoreItem xmlns:ds="http://schemas.openxmlformats.org/officeDocument/2006/customXml" ds:itemID="{78D5A314-06C7-4863-984B-5126C290E42A}">
  <ds:schemaRefs>
    <ds:schemaRef ds:uri="http://schemas.microsoft.com/sharepoint/v3/contenttype/forms"/>
  </ds:schemaRefs>
</ds:datastoreItem>
</file>

<file path=customXml/itemProps3.xml><?xml version="1.0" encoding="utf-8"?>
<ds:datastoreItem xmlns:ds="http://schemas.openxmlformats.org/officeDocument/2006/customXml" ds:itemID="{7A5F27A2-5E1D-4B2C-B699-C8E9F12BCB33}">
  <ds:schemaRefs>
    <ds:schemaRef ds:uri="http://schemas.microsoft.com/office/2006/metadata/customXsn"/>
  </ds:schemaRefs>
</ds:datastoreItem>
</file>

<file path=customXml/itemProps4.xml><?xml version="1.0" encoding="utf-8"?>
<ds:datastoreItem xmlns:ds="http://schemas.openxmlformats.org/officeDocument/2006/customXml" ds:itemID="{F6F46A41-5D29-4F52-9F19-03450AD765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ff8e3638-9d45-4162-afb4-6d390653d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E2E14E7C-72E3-4298-9DB2-9BF9E9FA035B}">
  <ds:schemaRefs>
    <ds:schemaRef ds:uri="office.server.policy"/>
  </ds:schemaRefs>
</ds:datastoreItem>
</file>

<file path=customXml/itemProps6.xml><?xml version="1.0" encoding="utf-8"?>
<ds:datastoreItem xmlns:ds="http://schemas.openxmlformats.org/officeDocument/2006/customXml" ds:itemID="{179D415A-3918-4AD2-9D09-3D3A1E41566F}">
  <ds:schemaRefs>
    <ds:schemaRef ds:uri="http://schemas.microsoft.com/office/2006/metadata/properties"/>
    <ds:schemaRef ds:uri="ff8e3638-9d45-4162-afb4-6d390653d547"/>
    <ds:schemaRef ds:uri="http://schemas.microsoft.com/sharepoint/v4"/>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sharepoint/v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1. Consultas E.F.</vt:lpstr>
      <vt:lpstr>1.1. Registro consulta E.F.</vt:lpstr>
      <vt:lpstr>2. Oficios Recordatorios</vt:lpstr>
      <vt:lpstr>2.1.Registro oficios recordator</vt:lpstr>
      <vt:lpstr>3. Revocatoria de multas</vt:lpstr>
      <vt:lpstr>3.1. Registro revocatorias mult</vt:lpstr>
      <vt:lpstr>4. Solicitud Informacion financ</vt:lpstr>
      <vt:lpstr>4.1. Regitro Solicitud Informac</vt:lpstr>
      <vt:lpstr>5. Capacitaciones </vt:lpstr>
      <vt:lpstr>5.1. Registro capacitaciones</vt:lpstr>
      <vt:lpstr>6. Consultas  NIIF</vt:lpstr>
      <vt:lpstr>6.1. Registro consultas NIIF</vt:lpstr>
      <vt:lpstr>7.Guías contables</vt:lpstr>
      <vt:lpstr>7.1. Registro guías contables</vt:lpstr>
    </vt:vector>
  </TitlesOfParts>
  <Company>SUPERSOCIEDADES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 Hoja de Vida de Indicadores de Gestión</dc:title>
  <dc:creator>hoslanders</dc:creator>
  <cp:lastModifiedBy>Lida Jazmin Cardenas Garzon</cp:lastModifiedBy>
  <cp:lastPrinted>2022-11-22T18:45:25Z</cp:lastPrinted>
  <dcterms:created xsi:type="dcterms:W3CDTF">2012-02-20T19:54:14Z</dcterms:created>
  <dcterms:modified xsi:type="dcterms:W3CDTF">2024-01-23T14:19:21Z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onOverlay">
    <vt:lpwstr/>
  </property>
  <property fmtid="{D5CDD505-2E9C-101B-9397-08002B2CF9AE}" pid="3" name="ContentTypeId">
    <vt:lpwstr>0x010100DAE502E0AF30B84A96E60AFD0F2E04C4</vt:lpwstr>
  </property>
  <property fmtid="{D5CDD505-2E9C-101B-9397-08002B2CF9AE}" pid="4" name="Comentarios">
    <vt:lpwstr/>
  </property>
  <property fmtid="{D5CDD505-2E9C-101B-9397-08002B2CF9AE}" pid="5" name="Fase">
    <vt:lpwstr>a. Ficha Téncnica</vt:lpwstr>
  </property>
  <property fmtid="{D5CDD505-2E9C-101B-9397-08002B2CF9AE}" pid="6" name="eDOCS AutoSave">
    <vt:lpwstr/>
  </property>
  <property fmtid="{D5CDD505-2E9C-101B-9397-08002B2CF9AE}" pid="7" name="_dlc_DocId">
    <vt:lpwstr>SSDOCID-1136287043-3926</vt:lpwstr>
  </property>
  <property fmtid="{D5CDD505-2E9C-101B-9397-08002B2CF9AE}" pid="8" name="_dlc_DocIdItemGuid">
    <vt:lpwstr>979f38eb-dee3-48cf-bb78-dc33486cf9e3</vt:lpwstr>
  </property>
  <property fmtid="{D5CDD505-2E9C-101B-9397-08002B2CF9AE}" pid="9" name="_dlc_DocIdUrl">
    <vt:lpwstr>http://old2022.supersociedades.gov.co/sgi/_layouts/15/DocIdRedir.aspx?ID=SSDOCID-1136287043-3926, SSDOCID-1136287043-3926</vt:lpwstr>
  </property>
  <property fmtid="{D5CDD505-2E9C-101B-9397-08002B2CF9AE}" pid="10" name="Version_Documento">
    <vt:lpwstr>4.00000000000000</vt:lpwstr>
  </property>
  <property fmtid="{D5CDD505-2E9C-101B-9397-08002B2CF9AE}" pid="11" name="Tipo Documental SGI">
    <vt:lpwstr>Formato</vt:lpwstr>
  </property>
</Properties>
</file>