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defaultThemeVersion="124226"/>
  <mc:AlternateContent xmlns:mc="http://schemas.openxmlformats.org/markup-compatibility/2006">
    <mc:Choice Requires="x15">
      <x15ac:absPath xmlns:x15ac="http://schemas.microsoft.com/office/spreadsheetml/2010/11/ac" url="http://intranet/DSS/OAP/DOCS/Documentos/Año_2023/02_Indicadores_de_Gestion/04_GestionComunicaciones/"/>
    </mc:Choice>
  </mc:AlternateContent>
  <xr:revisionPtr revIDLastSave="0" documentId="13_ncr:1_{075E69CF-5580-48F1-8098-C4718E452EBD}" xr6:coauthVersionLast="47" xr6:coauthVersionMax="47" xr10:uidLastSave="{00000000-0000-0000-0000-000000000000}"/>
  <bookViews>
    <workbookView xWindow="-120" yWindow="-120" windowWidth="19440" windowHeight="10440" tabRatio="724" activeTab="2" xr2:uid="{00000000-000D-0000-FFFF-FFFF00000000}"/>
  </bookViews>
  <sheets>
    <sheet name="1. Solicitudes" sheetId="9" r:id="rId1"/>
    <sheet name="1.1. Registro Solicitudes" sheetId="10" r:id="rId2"/>
    <sheet name="2. Publicaciones" sheetId="11" r:id="rId3"/>
    <sheet name="2.1. Registro Publicaciones" sheetId="12" r:id="rId4"/>
    <sheet name="3. Seguidores" sheetId="13" r:id="rId5"/>
    <sheet name="3.1. Registro Seguidores" sheetId="14" r:id="rId6"/>
  </sheets>
  <externalReferences>
    <externalReference r:id="rId7"/>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7" i="13" l="1"/>
  <c r="K10" i="14"/>
  <c r="J10" i="14"/>
  <c r="O46" i="13" s="1"/>
  <c r="H10" i="14"/>
  <c r="L46" i="13" s="1"/>
  <c r="F10" i="14"/>
  <c r="I46" i="13" s="1"/>
  <c r="D10" i="14"/>
  <c r="F46" i="13" s="1"/>
  <c r="B11" i="14"/>
  <c r="B10" i="14"/>
  <c r="O47" i="11"/>
  <c r="G47" i="11"/>
  <c r="I11" i="12"/>
  <c r="I10" i="12"/>
  <c r="K11" i="14"/>
  <c r="A10" i="14"/>
  <c r="C8" i="14"/>
  <c r="B6" i="14"/>
  <c r="P47" i="13"/>
  <c r="O47" i="13"/>
  <c r="L47" i="13"/>
  <c r="I47" i="13"/>
  <c r="L10" i="14" l="1"/>
  <c r="P46" i="13" s="1"/>
  <c r="B11" i="12"/>
  <c r="B10" i="12"/>
  <c r="H10" i="12"/>
  <c r="O46" i="11" s="1"/>
  <c r="F10" i="12"/>
  <c r="K46" i="11" s="1"/>
  <c r="D10" i="12"/>
  <c r="G46" i="11" s="1"/>
  <c r="A10" i="12"/>
  <c r="C8" i="12"/>
  <c r="B6" i="12"/>
  <c r="P47" i="11"/>
  <c r="K47" i="11"/>
  <c r="J10" i="12" l="1"/>
  <c r="P46" i="11" s="1"/>
  <c r="B11" i="10"/>
  <c r="B10" i="10"/>
  <c r="A10" i="10"/>
  <c r="C8" i="10"/>
  <c r="B6" i="10"/>
  <c r="O46" i="9" l="1"/>
  <c r="L46" i="9"/>
  <c r="I46" i="9"/>
  <c r="F46" i="9"/>
  <c r="D10" i="10"/>
  <c r="P47" i="9"/>
  <c r="O47" i="9"/>
  <c r="L47" i="9"/>
  <c r="I47" i="9"/>
  <c r="F47" i="9"/>
  <c r="K11" i="10"/>
  <c r="K10" i="10"/>
  <c r="J10" i="10"/>
  <c r="H10" i="10"/>
  <c r="F10" i="10"/>
  <c r="L10" i="10" l="1"/>
  <c r="P46"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Hoslander Adlai Saenz Barrera</author>
  </authors>
  <commentList>
    <comment ref="C18" authorId="0" shapeId="0" xr:uid="{00000000-0006-0000-0000-00000100000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Hoslander Adlai Saenz Barrera</author>
  </authors>
  <commentList>
    <comment ref="C18" authorId="0" shapeId="0" xr:uid="{00000000-0006-0000-0200-00000100000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 ref="C22" authorId="0" shapeId="0" xr:uid="{00000000-0006-0000-0200-000002000000}">
      <text>
        <r>
          <rPr>
            <b/>
            <sz val="8"/>
            <color indexed="81"/>
            <rFont val="Tahoma"/>
            <family val="2"/>
          </rPr>
          <t>FORMULA PARA MEDIR EL INDICADOR</t>
        </r>
        <r>
          <rPr>
            <sz val="8"/>
            <color indexed="81"/>
            <rFont val="Tahoma"/>
            <family val="2"/>
          </rPr>
          <t xml:space="preserve">
</t>
        </r>
      </text>
    </comment>
    <comment ref="C24" authorId="0" shapeId="0" xr:uid="{00000000-0006-0000-0200-000003000000}">
      <text>
        <r>
          <rPr>
            <b/>
            <sz val="8"/>
            <color indexed="81"/>
            <rFont val="Tahoma"/>
            <family val="2"/>
          </rPr>
          <t>DESCRIPCION DE CADA UNA DE LAS VARIABLES QUE COMPONEN LA FORMULA, ESTA DEBE SER CLARA Y ESPECIFICA</t>
        </r>
        <r>
          <rPr>
            <sz val="8"/>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Hoslander Adlai Saenz Barrera</author>
  </authors>
  <commentList>
    <comment ref="C18" authorId="0" shapeId="0" xr:uid="{00000000-0006-0000-0400-00000100000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 ref="C22" authorId="0" shapeId="0" xr:uid="{00000000-0006-0000-0400-000002000000}">
      <text>
        <r>
          <rPr>
            <b/>
            <sz val="8"/>
            <color indexed="81"/>
            <rFont val="Tahoma"/>
            <family val="2"/>
          </rPr>
          <t>FORMULA PARA MEDIR EL INDICADOR</t>
        </r>
        <r>
          <rPr>
            <sz val="8"/>
            <color indexed="81"/>
            <rFont val="Tahoma"/>
            <family val="2"/>
          </rPr>
          <t xml:space="preserve">
</t>
        </r>
      </text>
    </comment>
    <comment ref="C24" authorId="0" shapeId="0" xr:uid="{00000000-0006-0000-0400-000003000000}">
      <text>
        <r>
          <rPr>
            <b/>
            <sz val="8"/>
            <color indexed="81"/>
            <rFont val="Tahoma"/>
            <family val="2"/>
          </rPr>
          <t>DESCRIPCION DE CADA UNA DE LAS VARIABLES QUE COMPONEN LA FORMULA, ESTA DEBE SER CLARA Y ESPECIFICA</t>
        </r>
        <r>
          <rPr>
            <sz val="8"/>
            <color indexed="81"/>
            <rFont val="Tahoma"/>
            <family val="2"/>
          </rPr>
          <t xml:space="preserve">
</t>
        </r>
      </text>
    </comment>
  </commentList>
</comments>
</file>

<file path=xl/sharedStrings.xml><?xml version="1.0" encoding="utf-8"?>
<sst xmlns="http://schemas.openxmlformats.org/spreadsheetml/2006/main" count="466" uniqueCount="166">
  <si>
    <t>PROCESO</t>
  </si>
  <si>
    <t>TIPO DE INDICADOR</t>
  </si>
  <si>
    <t>META</t>
  </si>
  <si>
    <t>FORMULACIÓN</t>
  </si>
  <si>
    <t>FRECUENCIA DE MEDICION</t>
  </si>
  <si>
    <t>ANALISIS DE INFORMACIÓN</t>
  </si>
  <si>
    <t>NOMBRE DEL INDICADOR</t>
  </si>
  <si>
    <t>UNIDAD DE MEDIDA</t>
  </si>
  <si>
    <t>MEDICIÓN</t>
  </si>
  <si>
    <t>MES</t>
  </si>
  <si>
    <t>RESULTADO</t>
  </si>
  <si>
    <t>OBJETIVO ESTRATEGICO</t>
  </si>
  <si>
    <t>DEFINICIÓN DE LAS VARIABLES</t>
  </si>
  <si>
    <t>RANGO</t>
  </si>
  <si>
    <t>VERDE</t>
  </si>
  <si>
    <t>AMARILLO</t>
  </si>
  <si>
    <t>ROJO</t>
  </si>
  <si>
    <t>DATOS DE LAS VARIABLES</t>
  </si>
  <si>
    <t>FUENTE</t>
  </si>
  <si>
    <t>RESPONSABLE</t>
  </si>
  <si>
    <t>DATOS</t>
  </si>
  <si>
    <t>GRAFICA DE INDICADOR</t>
  </si>
  <si>
    <t>NOMBRE DE LA VARIABLE</t>
  </si>
  <si>
    <t>FRECUENCIA DE SEGUIMIENTO</t>
  </si>
  <si>
    <t>PROMEDIO</t>
  </si>
  <si>
    <t>OBJETIVO DEL INDICADOR</t>
  </si>
  <si>
    <t>COMO SE MIDE EL INDICADOR</t>
  </si>
  <si>
    <t>PROCESOS</t>
  </si>
  <si>
    <t>ANALISIS FINANCIERO Y CONTABLE</t>
  </si>
  <si>
    <t>REGIMEN CAMBIARIO</t>
  </si>
  <si>
    <t>LIQUIDACIÓN JUDICIAL</t>
  </si>
  <si>
    <t>INTERVENCIÓN</t>
  </si>
  <si>
    <t>PROCESOS ESPECIALES</t>
  </si>
  <si>
    <t>EVALUACIÓN Y CONTROL</t>
  </si>
  <si>
    <t>INVESTIGACIONES ADMINISTRATIVAS</t>
  </si>
  <si>
    <t>ACTUACIONES Y AUTORIZACIONES ADMINISTRATIVAS</t>
  </si>
  <si>
    <t>SUPERINTENDENCIA DE SOCIEDADES</t>
  </si>
  <si>
    <t>Codigo: GC-F-006</t>
  </si>
  <si>
    <t>SISTEMA DE GESTIÓN INTEGRADO</t>
  </si>
  <si>
    <t>PROCESO: GESTIÓN INTEGRAL</t>
  </si>
  <si>
    <t>FORMATO: HOJA DE VIDA INDICADORES</t>
  </si>
  <si>
    <t>Pagina 1 de 1</t>
  </si>
  <si>
    <t>LIDER DEL PROCESO
(cargo)</t>
  </si>
  <si>
    <t>PERIODO DE ANALISIS</t>
  </si>
  <si>
    <t>HOJA DE VIDA DE INDICADORES</t>
  </si>
  <si>
    <t>ACCIÓN CORRECTIVA</t>
  </si>
  <si>
    <t xml:space="preserve">           </t>
  </si>
  <si>
    <t>ANUAL</t>
  </si>
  <si>
    <t>SEMESTRAL</t>
  </si>
  <si>
    <t>TRIMESTRAL</t>
  </si>
  <si>
    <t>CUATRIMESTRAL</t>
  </si>
  <si>
    <t>BIMESTRAL</t>
  </si>
  <si>
    <t>MENSUAL</t>
  </si>
  <si>
    <t>Contar con empresas competitivas, productivas y perdurables</t>
  </si>
  <si>
    <t>AÑO</t>
  </si>
  <si>
    <t>ACCIÓN A TOMAR</t>
  </si>
  <si>
    <t>NINGUNA</t>
  </si>
  <si>
    <t>SISTEMA DE GESTION INTEGRADO</t>
  </si>
  <si>
    <t>PROCESO:  GESTION INTEGRAL</t>
  </si>
  <si>
    <t>FORMATO: DATOS INDICADORES PROCESOS</t>
  </si>
  <si>
    <t>GRUPO</t>
  </si>
  <si>
    <t>TOTAL</t>
  </si>
  <si>
    <t>OBSERVACIONES</t>
  </si>
  <si>
    <t>RECUPERACIÓN EMPRESARIAL</t>
  </si>
  <si>
    <t>PROCESOS SOCIETARIOS</t>
  </si>
  <si>
    <t>PROCESOS PARALELOS A LA INSOLVENCIA</t>
  </si>
  <si>
    <t>No aplica</t>
  </si>
  <si>
    <t>ENE</t>
  </si>
  <si>
    <t>FEB</t>
  </si>
  <si>
    <t>MAR</t>
  </si>
  <si>
    <t>ABR</t>
  </si>
  <si>
    <t>MAY</t>
  </si>
  <si>
    <t>JUN</t>
  </si>
  <si>
    <t>JUL</t>
  </si>
  <si>
    <t>AGOS</t>
  </si>
  <si>
    <t>SEP</t>
  </si>
  <si>
    <t>OCT</t>
  </si>
  <si>
    <t>NOV</t>
  </si>
  <si>
    <t>DIC</t>
  </si>
  <si>
    <t>GESTION ESTRATEGICA</t>
  </si>
  <si>
    <t xml:space="preserve">GESTION INTEGRAL </t>
  </si>
  <si>
    <t>GESTION COMUNICACIONES</t>
  </si>
  <si>
    <t>GESTION JUDICIAL</t>
  </si>
  <si>
    <t>GESTION DE INFORMACION EMPRESARIAL</t>
  </si>
  <si>
    <t>ANALISIS ECONOMICO Y DE RIESGO</t>
  </si>
  <si>
    <t>GESTION CONTRACTUAL</t>
  </si>
  <si>
    <t>GESTION DOCUMENTAL</t>
  </si>
  <si>
    <t>GESTION FINANCIERA Y CONTABLE</t>
  </si>
  <si>
    <t>GESTION DE INFRAESTRUCTURA FISICA</t>
  </si>
  <si>
    <t>GESTION DEL TALENTO HUMANO</t>
  </si>
  <si>
    <t>ATENCION AL CIUDADANO</t>
  </si>
  <si>
    <t>GESTION DE INFRAESTRUCTURA Y TECNOLOGIAS DE INFORMACION</t>
  </si>
  <si>
    <t>CONTROL DISCIPLINARIO</t>
  </si>
  <si>
    <t>Contribuir a la preservación del orden público económico</t>
  </si>
  <si>
    <t>TRIMESTRE I</t>
  </si>
  <si>
    <t>TRIMESTRE II</t>
  </si>
  <si>
    <t>TRIMESTRE III</t>
  </si>
  <si>
    <t>TRIMESTRE IV</t>
  </si>
  <si>
    <t>PORCENTAJE</t>
  </si>
  <si>
    <t>Código: GC-F-006</t>
  </si>
  <si>
    <t>Versión 004</t>
  </si>
  <si>
    <t>Fortalecimiento de la oferta de valor para los usuarios (más y mejores servicios)</t>
  </si>
  <si>
    <t xml:space="preserve">Lograr el reconocimiento y la confianza de los usuarios
</t>
  </si>
  <si>
    <t xml:space="preserve">Lograr niveles superiores de servicio, acompañamiento y atención al usuario (excelencia operacional)
</t>
  </si>
  <si>
    <t xml:space="preserve">Lograr un marco normativo adecuado que facilite el cumplimiento de la Misión
</t>
  </si>
  <si>
    <t xml:space="preserve">Construcción de una cultura de alto rendimiento
</t>
  </si>
  <si>
    <t>GESTION DE APOYO JUDICIAL</t>
  </si>
  <si>
    <t>TIPO DE ACCION</t>
  </si>
  <si>
    <t>Fecha: 14 de junio de 2019</t>
  </si>
  <si>
    <t>Version: 004</t>
  </si>
  <si>
    <t>CONCILIACIÓN Y ARBITRAJE</t>
  </si>
  <si>
    <t>2019-2022</t>
  </si>
  <si>
    <t>Histórico de objetivos estratégicos</t>
  </si>
  <si>
    <t>Afianzar el acompañamiento permanente con acciones pedagógicas enfocadas al cumplimiento normativo, así como, a la promoción de una cultura de transparencia, integridad y ética empresarial.</t>
  </si>
  <si>
    <t>Promover la implementación de políticas y lineamientos encaminados a la responsabilidad, emprendimiento y la innovación desde una perspectiva social para incentivar el bienestar de los empleados y el desarrollo sostenible de los colombianos.</t>
  </si>
  <si>
    <t>Aumentar la excelencia en el servicio a través del fortalecimiento de la oferta de valor a los usuarios de manera efectiva y pronta.</t>
  </si>
  <si>
    <t>Lograr una justicia pronta</t>
  </si>
  <si>
    <t>Fortalecer la estructura organizacional con procesos innovadores de transformación institucional</t>
  </si>
  <si>
    <t>Eficacia</t>
  </si>
  <si>
    <t xml:space="preserve">Nivel de cumplimiento en relación con las solicitudes de publicacion de información relevante de la Entidad, frente a sus audiencias de interés </t>
  </si>
  <si>
    <t>Informar oportunamente a las audiencias de interés sobre los aspectos relevantes relacionados con la gestión de la entidad.</t>
  </si>
  <si>
    <t>Número de piezas de comunicación publicadas        
              ----------------------------------------------------------------------   * 100%
Número de piezas de comunicación solicitadas</t>
  </si>
  <si>
    <r>
      <t xml:space="preserve">Número de piezas de comunicación publicadas: </t>
    </r>
    <r>
      <rPr>
        <sz val="10"/>
        <rFont val="Arial"/>
        <family val="2"/>
      </rPr>
      <t xml:space="preserve">Es el número de comunicados, banner para intranet y web, infografias, videos, podcast, guías, boletín jurídico e informes especiales, elaborados y publicados en la página web e intranet.   </t>
    </r>
    <r>
      <rPr>
        <b/>
        <sz val="10"/>
        <rFont val="Arial"/>
        <family val="2"/>
      </rPr>
      <t xml:space="preserve">
Número de piezas de comunicación solicitadas:</t>
    </r>
    <r>
      <rPr>
        <sz val="10"/>
        <rFont val="Arial"/>
        <family val="2"/>
      </rPr>
      <t xml:space="preserve"> Es el número de comunicados, banner para intranet y web, infografias, videos, podcast, guías, boletín jurídico e informes especiales, solicitados por las dependencias.  </t>
    </r>
  </si>
  <si>
    <t>Mayor o igual al 95%</t>
  </si>
  <si>
    <t>Entre 85% y 94%</t>
  </si>
  <si>
    <t>Menor a 85%</t>
  </si>
  <si>
    <t xml:space="preserve">Número de piezas de comunicación publicadas </t>
  </si>
  <si>
    <t>Piezas publicadas en canales propios (intranet - página web)</t>
  </si>
  <si>
    <t>Número</t>
  </si>
  <si>
    <t xml:space="preserve">Coordinador Grupo de Comunicaciones 
</t>
  </si>
  <si>
    <t>Número de piezas de comunicación solicitadas</t>
  </si>
  <si>
    <t>Solicitudes realizadas (correos etc)</t>
  </si>
  <si>
    <t>Coordinador Grupo de Comunicaciones</t>
  </si>
  <si>
    <t>Análisis Semestre 1:</t>
  </si>
  <si>
    <t>Análisis Semestre 2:</t>
  </si>
  <si>
    <t>COORDINADOR GRUPO DE COMUNICACIONES</t>
  </si>
  <si>
    <t>Efectividad</t>
  </si>
  <si>
    <t>Participación de los mensajes claves correspondientes a la Estrategia de Comunicaciones de la entidad en las piezas publicadas por los medios de comunicación.</t>
  </si>
  <si>
    <t>Medir si el alcance de los mensajes planteados en la Estrategia de Comunicaciones en torno a valores, elementos corporativos misionales y proyectos estratégicos de la entidad son los resaltados por los medios de comunicación cuando hacen referencia a la Superintendencia de Sociedades en las piezas publicadas.</t>
  </si>
  <si>
    <t>No. de publicaciones positivas o neutras logradas en los medios 
que contengan los mensajes claves relacionados con la estrategia de la Entidad   
-------------------------------------------------------------------------------------------------------------------------------------------------------------------------    * 100%
No. Publicaciones realizadas por los medios de comunicación 
donde sea mencionada la Superintendencia de Sociedades independientemente de su contenido.</t>
  </si>
  <si>
    <r>
      <rPr>
        <b/>
        <sz val="10"/>
        <rFont val="Arial"/>
        <family val="2"/>
      </rPr>
      <t>No. de publicaciones positivas o neutras logradas en los medios que contengan los mensajes claves relacionados con la estrategia Entidad.</t>
    </r>
    <r>
      <rPr>
        <sz val="10"/>
        <rFont val="Arial"/>
        <family val="2"/>
      </rPr>
      <t xml:space="preserve"> Son las publicaciones realizadas de informes o noticias sobre la Supersociedades tanto positivas como neutras. Positivas: son las publicaciones por los medios de comunicación en las que su contenido se refiera a valores, elementos corporativos misionales o proyectos estratégicos de la entidad; Neutras: donde se hace mención de la Entidad.               
</t>
    </r>
    <r>
      <rPr>
        <b/>
        <sz val="10"/>
        <rFont val="Arial"/>
        <family val="2"/>
      </rPr>
      <t>No Publicaciones realizadas por los medios de comunicación donde sea mencinada la Superintendencia de Sociedades independientmete de su contenido:</t>
    </r>
    <r>
      <rPr>
        <sz val="10"/>
        <rFont val="Arial"/>
        <family val="2"/>
      </rPr>
      <t xml:space="preserve"> Son todas la publicaciones realizadas por los medios de comunicación, en la que se mencione la Entidad ( positvas, neutras y negativas) </t>
    </r>
  </si>
  <si>
    <t>Mayor o igual al 80%</t>
  </si>
  <si>
    <t>Entre 75% y 79%</t>
  </si>
  <si>
    <t>Menor a 75%</t>
  </si>
  <si>
    <t xml:space="preserve"> No. de publicaciones positivas o neutras logradas en los medios que contengan los mensajes claves relacionados con la estrategia Entidad.                </t>
  </si>
  <si>
    <t xml:space="preserve">Publicaciones realizadas por los medios de comunicación de acuerdo a la información que se brinde por parte de la agencia de monitoreo contratada. </t>
  </si>
  <si>
    <t>No Publicaciones realizadas por los medios de comunicación donde sea mencinada la Superintendencia de Sociedades independientemente de su contenido.</t>
  </si>
  <si>
    <t>CUATRIMESTRE I</t>
  </si>
  <si>
    <t>CUATRIMESTRE II</t>
  </si>
  <si>
    <t>CUATRIMESTRE III</t>
  </si>
  <si>
    <t>Número  de seguidores de las redes sociales
 alcanzados por la Entidad en el periodo actual  
                             ------------------------------------------------------------------------  * 100%    - 100%
Número de seguidores de las redes sociales
 alcanzados por la Entidad en el periodo anterior</t>
  </si>
  <si>
    <t>Entre 7% y 8%</t>
  </si>
  <si>
    <t>Menor a 7%</t>
  </si>
  <si>
    <t>Mayor o igual a 8%</t>
  </si>
  <si>
    <t>Número  de seguidores de las redes sociales alcanzados por la Entidad en el periodo actual</t>
  </si>
  <si>
    <t>Redes Sociales</t>
  </si>
  <si>
    <t>Número de seguidores de las redes sociales alcanzados por la Entidad en el periodo anterior</t>
  </si>
  <si>
    <t xml:space="preserve">Incremento en el número de seguidores de las cuentas de redes sociales de la Entidad en el periodo actual frente al periodo anterior. </t>
  </si>
  <si>
    <t>Determinar el incremento en el número de seguidores de las cuentas en redes sociales de la entidad (Twitter, Facebook, LinkedIn, Instagram, YouTube, Tik Tok)  en el periodo actual frente al periodo anterior.</t>
  </si>
  <si>
    <r>
      <rPr>
        <b/>
        <sz val="10"/>
        <rFont val="Arial"/>
        <family val="2"/>
      </rPr>
      <t xml:space="preserve">Número de seguidores de las redes sociales alcanzados por la Entidad en el periodo actual: </t>
    </r>
    <r>
      <rPr>
        <sz val="10"/>
        <rFont val="Arial"/>
        <family val="2"/>
      </rPr>
      <t>Es el número de personas que siguen o se adhieren  a las cuentas en redes sociales de la entidad (Twitter, Facebook, LinkedIn, Instagram, YouTube, Tik Tok) en el trimestre actual.</t>
    </r>
    <r>
      <rPr>
        <b/>
        <sz val="10"/>
        <rFont val="Arial"/>
        <family val="2"/>
      </rPr>
      <t xml:space="preserve">  </t>
    </r>
    <r>
      <rPr>
        <sz val="10"/>
        <rFont val="Arial"/>
        <family val="2"/>
      </rPr>
      <t xml:space="preserve">
</t>
    </r>
    <r>
      <rPr>
        <b/>
        <sz val="10"/>
        <rFont val="Arial"/>
        <family val="2"/>
      </rPr>
      <t>Número de seguidores las redes sociales alcanzados por la Entidad en el periodo anterior:</t>
    </r>
    <r>
      <rPr>
        <sz val="10"/>
        <rFont val="Arial"/>
        <family val="2"/>
      </rPr>
      <t xml:space="preserve"> es el número de personas que siguen las cuentas en redes sociales de la entidad (Twitter, Facebook, Linkedin, Instagram, YouTube, Tik Tok) en el trimestre anterior.</t>
    </r>
  </si>
  <si>
    <t>Para el primer trimestre del año, se elaboraron 19 comunicados y boletines; 65 banners para intranet y web; 2 infografías; 29 videos; 8 cartillas, guías, documentos, libros, impresos, boletines.
Para el segundo trimestre del año, se elaboraron 15 comunicados y boletines; 56 banners para intranet y web; 1 infografías; 68 videos; 3 cartillas, guías, documentos, libros, impresos, boletines.</t>
  </si>
  <si>
    <t>Para el primer trimestre del 2023 se reportaron 1.069 publicaciones de las cuales 1.018 fueron publicaciones positvas o neutras realizadas por medios de comunicación referentes a temas corporativos y misionales de la Entidad.
Para el segundo cuatrimestre  del 2023 se reportaron 2.723 publicaciones de las cuales 2.716 fueron publicaciones positvas o neutras realizadas por medios de comunicación referentes a temas corporativos y misionales de la Entidad.</t>
  </si>
  <si>
    <t xml:space="preserve">En el primer trimestre del año 2023 se resigstraron 110.613 seguidres en las cuentas de redes sociales de la Entidad. Facebook 10.000;  Twitter 39.754 ; Instagram 6.688; Linkedl 47.400 y YouTube 6.750. Se incluyó como nueva red social TikTok con 21 seguidores.  
En el segundo trimestre del año 2023 se resigstraron 116.680 seguidres en las cuentas de redes sociales de la Entidad. Facebook 10.919;  Twitter 40.507; Instagram 7.172; Linked 50.205, TikTok 59  y YouTube 7.818.  </t>
  </si>
  <si>
    <t>Para el tercer trimestre del año,se elaboraron 6 comunicados y boletines; 29 banners para intranet y web; 2 infografías; 25 videos; 1 cartillas, guías, documentos, libros, impresos, boletines.
Para el cuarto trimestre del año se elaboraron 14 comunicados y boletines;  75 banners para intranet y web; 10 infografías; 37 videos; 5 cartillas, guías, documentos, libros, impresos, boletines.</t>
  </si>
  <si>
    <t xml:space="preserve">
En el tercer trimestre del año 2023 se resigstraron 122.990  seguidres en las cuentas de redes sociales de la Entidad. Facebook 11.575 ;  Twitter 41.260 ; Instagram 8.141 ; Linked 54.098, TikTok 112  y YouTube 7.804.  
 En el cuarto trimestre del año 2023 se registraron 128.404 seguidores en las cuentas de redes sociales de la Entidad. Facebook 11.963; Twitter 41.579; Instagram 9.154; LinkedIn 56.932, TikTok 156 y YouTube 8.620  </t>
  </si>
  <si>
    <t>Para el tercer cuatrimestre del 2023 se reportaron 689 publicaciones de las cuales  689  fueron publicaciones positvas o neutras realizadas por medios de comunicación referentes a temas corporativos y misionales de la Entidad.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</si>
</sst>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7" x14ac:knownFonts="1">
    <font>
      <sz val="10"/>
      <name val="Arial"/>
    </font>
    <font>
      <sz val="10"/>
      <name val="Arial"/>
      <family val="2"/>
    </font>
    <font>
      <b/>
      <sz val="10"/>
      <name val="Arial"/>
      <family val="2"/>
    </font>
    <font>
      <b/>
      <sz val="10"/>
      <color indexed="9"/>
      <name val="Arial"/>
      <family val="2"/>
    </font>
    <font>
      <sz val="10"/>
      <name val="Arial"/>
      <family val="2"/>
    </font>
    <font>
      <b/>
      <sz val="14"/>
      <color indexed="9"/>
      <name val="Arial"/>
      <family val="2"/>
    </font>
    <font>
      <sz val="11"/>
      <color indexed="8"/>
      <name val="Calibri"/>
      <family val="2"/>
    </font>
    <font>
      <sz val="11"/>
      <color indexed="9"/>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b/>
      <sz val="14"/>
      <color indexed="8"/>
      <name val="Arial"/>
      <family val="2"/>
    </font>
    <font>
      <b/>
      <sz val="14"/>
      <name val="Arial"/>
      <family val="2"/>
    </font>
    <font>
      <b/>
      <sz val="12"/>
      <name val="Arial"/>
      <family val="2"/>
    </font>
    <font>
      <sz val="10"/>
      <name val="Arial"/>
      <family val="2"/>
    </font>
    <font>
      <b/>
      <sz val="18"/>
      <name val="Arial"/>
      <family val="2"/>
    </font>
    <font>
      <sz val="8"/>
      <color indexed="81"/>
      <name val="Tahoma"/>
      <family val="2"/>
    </font>
    <font>
      <b/>
      <sz val="8"/>
      <color indexed="81"/>
      <name val="Tahoma"/>
      <family val="2"/>
    </font>
    <font>
      <b/>
      <sz val="10"/>
      <color indexed="8"/>
      <name val="Arial"/>
      <family val="2"/>
    </font>
    <font>
      <b/>
      <sz val="12"/>
      <color indexed="8"/>
      <name val="Arial"/>
      <family val="2"/>
    </font>
    <font>
      <sz val="9"/>
      <color indexed="8"/>
      <name val="Arial"/>
      <family val="2"/>
    </font>
    <font>
      <sz val="9"/>
      <name val="Arial"/>
      <family val="2"/>
    </font>
    <font>
      <sz val="10"/>
      <color theme="1"/>
      <name val="Arial"/>
      <family val="2"/>
    </font>
    <font>
      <sz val="10"/>
      <color theme="0"/>
      <name val="Arial"/>
      <family val="2"/>
    </font>
    <font>
      <b/>
      <sz val="10"/>
      <color theme="0"/>
      <name val="Arial"/>
      <family val="2"/>
    </font>
    <font>
      <sz val="10"/>
      <color rgb="FFFF0000"/>
      <name val="Arial"/>
      <family val="2"/>
    </font>
    <font>
      <b/>
      <sz val="11"/>
      <color theme="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62"/>
        <bgColor indexed="64"/>
      </patternFill>
    </fill>
    <fill>
      <patternFill patternType="solid">
        <fgColor indexed="9"/>
        <bgColor indexed="64"/>
      </patternFill>
    </fill>
    <fill>
      <patternFill patternType="solid">
        <fgColor indexed="11"/>
        <bgColor indexed="64"/>
      </patternFill>
    </fill>
    <fill>
      <patternFill patternType="solid">
        <fgColor indexed="13"/>
        <bgColor indexed="64"/>
      </patternFill>
    </fill>
    <fill>
      <patternFill patternType="solid">
        <fgColor indexed="10"/>
        <bgColor indexed="64"/>
      </patternFill>
    </fill>
    <fill>
      <patternFill patternType="solid">
        <fgColor rgb="FF333399"/>
        <bgColor indexed="64"/>
      </patternFill>
    </fill>
    <fill>
      <patternFill patternType="solid">
        <fgColor theme="0"/>
        <bgColor indexed="64"/>
      </patternFill>
    </fill>
    <fill>
      <patternFill patternType="solid">
        <fgColor rgb="FF92D050"/>
        <bgColor indexed="64"/>
      </patternFill>
    </fill>
  </fills>
  <borders count="5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s>
  <cellStyleXfs count="42">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8" fillId="16" borderId="1" applyNumberFormat="0" applyAlignment="0" applyProtection="0"/>
    <xf numFmtId="0" fontId="9" fillId="17" borderId="2" applyNumberFormat="0" applyAlignment="0" applyProtection="0"/>
    <xf numFmtId="0" fontId="10" fillId="0" borderId="3" applyNumberFormat="0" applyFill="0" applyAlignment="0" applyProtection="0"/>
    <xf numFmtId="0" fontId="11" fillId="0" borderId="0" applyNumberFormat="0" applyFill="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21" borderId="0" applyNumberFormat="0" applyBorder="0" applyAlignment="0" applyProtection="0"/>
    <xf numFmtId="0" fontId="12" fillId="7" borderId="1" applyNumberFormat="0" applyAlignment="0" applyProtection="0"/>
    <xf numFmtId="0" fontId="13" fillId="3" borderId="0" applyNumberFormat="0" applyBorder="0" applyAlignment="0" applyProtection="0"/>
    <xf numFmtId="0" fontId="14" fillId="22" borderId="0" applyNumberFormat="0" applyBorder="0" applyAlignment="0" applyProtection="0"/>
    <xf numFmtId="0" fontId="1" fillId="0" borderId="0"/>
    <xf numFmtId="0" fontId="4" fillId="23" borderId="4" applyNumberFormat="0" applyFont="0" applyAlignment="0" applyProtection="0"/>
    <xf numFmtId="9" fontId="24" fillId="0" borderId="0" applyFont="0" applyFill="0" applyBorder="0" applyAlignment="0" applyProtection="0"/>
    <xf numFmtId="0" fontId="15" fillId="16" borderId="5" applyNumberFormat="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6" applyNumberFormat="0" applyFill="0" applyAlignment="0" applyProtection="0"/>
    <xf numFmtId="0" fontId="11" fillId="0" borderId="7" applyNumberFormat="0" applyFill="0" applyAlignment="0" applyProtection="0"/>
    <xf numFmtId="0" fontId="20" fillId="0" borderId="8" applyNumberFormat="0" applyFill="0" applyAlignment="0" applyProtection="0"/>
  </cellStyleXfs>
  <cellXfs count="243">
    <xf numFmtId="0" fontId="0" fillId="0" borderId="0" xfId="0"/>
    <xf numFmtId="0" fontId="34" fillId="29" borderId="21" xfId="0" applyFont="1" applyFill="1" applyBorder="1" applyAlignment="1">
      <alignment horizontal="center" vertical="center" wrapText="1"/>
    </xf>
    <xf numFmtId="0" fontId="0" fillId="25" borderId="0" xfId="0" applyFill="1" applyProtection="1">
      <protection locked="0"/>
    </xf>
    <xf numFmtId="0" fontId="33" fillId="25" borderId="0" xfId="0" applyFont="1" applyFill="1" applyProtection="1">
      <protection locked="0"/>
    </xf>
    <xf numFmtId="0" fontId="1" fillId="25" borderId="0" xfId="0" applyFont="1" applyFill="1" applyProtection="1">
      <protection locked="0"/>
    </xf>
    <xf numFmtId="0" fontId="0" fillId="0" borderId="0" xfId="0" applyProtection="1">
      <protection locked="0"/>
    </xf>
    <xf numFmtId="0" fontId="0" fillId="25" borderId="0" xfId="0" applyFill="1" applyAlignment="1" applyProtection="1">
      <alignment wrapText="1"/>
      <protection locked="0"/>
    </xf>
    <xf numFmtId="0" fontId="34" fillId="25" borderId="0" xfId="0" applyFont="1" applyFill="1" applyProtection="1">
      <protection locked="0"/>
    </xf>
    <xf numFmtId="0" fontId="34" fillId="30" borderId="0" xfId="0" applyFont="1" applyFill="1" applyProtection="1">
      <protection locked="0"/>
    </xf>
    <xf numFmtId="0" fontId="3" fillId="24" borderId="10" xfId="32" applyFont="1" applyFill="1" applyBorder="1" applyAlignment="1">
      <alignment vertical="center" wrapText="1"/>
    </xf>
    <xf numFmtId="0" fontId="3" fillId="24" borderId="10" xfId="0" applyFont="1" applyFill="1" applyBorder="1"/>
    <xf numFmtId="0" fontId="2" fillId="26" borderId="9" xfId="0" applyFont="1" applyFill="1" applyBorder="1" applyAlignment="1">
      <alignment horizontal="center" wrapText="1"/>
    </xf>
    <xf numFmtId="0" fontId="2" fillId="25" borderId="15" xfId="32" applyFont="1" applyFill="1" applyBorder="1"/>
    <xf numFmtId="0" fontId="2" fillId="25" borderId="20" xfId="32" applyFont="1" applyFill="1" applyBorder="1" applyAlignment="1">
      <alignment horizontal="center"/>
    </xf>
    <xf numFmtId="0" fontId="2" fillId="25" borderId="22" xfId="32" applyFont="1" applyFill="1" applyBorder="1" applyAlignment="1">
      <alignment horizontal="center"/>
    </xf>
    <xf numFmtId="0" fontId="2" fillId="25" borderId="19" xfId="32" applyFont="1" applyFill="1" applyBorder="1" applyAlignment="1">
      <alignment horizontal="center"/>
    </xf>
    <xf numFmtId="0" fontId="2" fillId="25" borderId="14" xfId="32" applyFont="1" applyFill="1" applyBorder="1"/>
    <xf numFmtId="0" fontId="2" fillId="25" borderId="17" xfId="32" applyFont="1" applyFill="1" applyBorder="1" applyAlignment="1">
      <alignment horizontal="center"/>
    </xf>
    <xf numFmtId="165" fontId="2" fillId="31" borderId="17" xfId="34" applyNumberFormat="1" applyFont="1" applyFill="1" applyBorder="1" applyAlignment="1" applyProtection="1">
      <alignment horizontal="center"/>
    </xf>
    <xf numFmtId="165" fontId="2" fillId="25" borderId="17" xfId="34" applyNumberFormat="1" applyFont="1" applyFill="1" applyBorder="1" applyAlignment="1" applyProtection="1">
      <alignment horizontal="center"/>
    </xf>
    <xf numFmtId="0" fontId="21" fillId="0" borderId="0" xfId="0" applyFont="1" applyProtection="1">
      <protection locked="0"/>
    </xf>
    <xf numFmtId="0" fontId="22" fillId="0" borderId="0" xfId="0" applyFont="1" applyProtection="1">
      <protection locked="0"/>
    </xf>
    <xf numFmtId="0" fontId="2" fillId="0" borderId="0" xfId="0" applyFont="1" applyAlignment="1" applyProtection="1">
      <alignment horizontal="center"/>
      <protection locked="0"/>
    </xf>
    <xf numFmtId="0" fontId="2"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164" fontId="0" fillId="0" borderId="0" xfId="0" applyNumberFormat="1" applyAlignment="1" applyProtection="1">
      <alignment horizontal="center" wrapText="1"/>
      <protection locked="0"/>
    </xf>
    <xf numFmtId="0" fontId="3" fillId="24" borderId="10" xfId="32" applyFont="1" applyFill="1" applyBorder="1"/>
    <xf numFmtId="0" fontId="3" fillId="24" borderId="10" xfId="32" applyFont="1" applyFill="1" applyBorder="1" applyAlignment="1">
      <alignment horizontal="center" vertical="distributed" wrapText="1"/>
    </xf>
    <xf numFmtId="0" fontId="3" fillId="25" borderId="11" xfId="0" applyFont="1" applyFill="1" applyBorder="1" applyAlignment="1">
      <alignment horizontal="center"/>
    </xf>
    <xf numFmtId="0" fontId="3" fillId="25" borderId="12" xfId="0" applyFont="1" applyFill="1" applyBorder="1" applyAlignment="1">
      <alignment horizontal="center"/>
    </xf>
    <xf numFmtId="0" fontId="3" fillId="25" borderId="13" xfId="0" applyFont="1" applyFill="1" applyBorder="1" applyAlignment="1">
      <alignment horizontal="center"/>
    </xf>
    <xf numFmtId="0" fontId="0" fillId="30" borderId="0" xfId="0" applyFill="1" applyAlignment="1">
      <alignment horizontal="center" vertical="center"/>
    </xf>
    <xf numFmtId="0" fontId="0" fillId="30" borderId="0" xfId="0" applyFill="1"/>
    <xf numFmtId="0" fontId="22" fillId="30" borderId="0" xfId="0" applyFont="1" applyFill="1" applyAlignment="1">
      <alignment horizontal="center"/>
    </xf>
    <xf numFmtId="0" fontId="0" fillId="30" borderId="0" xfId="0" applyFill="1" applyAlignment="1">
      <alignment horizontal="left"/>
    </xf>
    <xf numFmtId="0" fontId="23" fillId="30" borderId="0" xfId="0" applyFont="1" applyFill="1" applyAlignment="1">
      <alignment horizontal="center" vertical="center"/>
    </xf>
    <xf numFmtId="0" fontId="1" fillId="0" borderId="20" xfId="32" applyBorder="1" applyAlignment="1">
      <alignment horizontal="center" vertical="center" wrapText="1"/>
    </xf>
    <xf numFmtId="0" fontId="1" fillId="0" borderId="24" xfId="32" applyBorder="1" applyAlignment="1">
      <alignment horizontal="center" vertical="center" wrapText="1"/>
    </xf>
    <xf numFmtId="0" fontId="1" fillId="0" borderId="20" xfId="0" applyFont="1" applyBorder="1" applyAlignment="1" applyProtection="1">
      <alignment horizontal="center" vertical="center" wrapText="1"/>
      <protection locked="0"/>
    </xf>
    <xf numFmtId="0" fontId="1" fillId="0" borderId="24" xfId="0" applyFont="1" applyBorder="1" applyAlignment="1" applyProtection="1">
      <alignment horizontal="center" vertical="center" wrapText="1"/>
      <protection locked="0"/>
    </xf>
    <xf numFmtId="0" fontId="32" fillId="25" borderId="0" xfId="0" applyFont="1" applyFill="1" applyProtection="1">
      <protection locked="0"/>
    </xf>
    <xf numFmtId="0" fontId="33" fillId="30" borderId="0" xfId="0" applyFont="1" applyFill="1" applyProtection="1">
      <protection locked="0"/>
    </xf>
    <xf numFmtId="0" fontId="33" fillId="30" borderId="0" xfId="0" applyFont="1" applyFill="1" applyAlignment="1" applyProtection="1">
      <alignment vertical="center" wrapText="1"/>
      <protection locked="0"/>
    </xf>
    <xf numFmtId="0" fontId="33" fillId="30" borderId="0" xfId="0" applyFont="1" applyFill="1" applyAlignment="1" applyProtection="1">
      <alignment horizontal="center" vertical="center" wrapText="1"/>
      <protection locked="0"/>
    </xf>
    <xf numFmtId="0" fontId="34" fillId="30" borderId="0" xfId="0" applyFont="1" applyFill="1" applyAlignment="1" applyProtection="1">
      <alignment horizontal="center" vertical="center" wrapText="1"/>
      <protection locked="0"/>
    </xf>
    <xf numFmtId="0" fontId="34" fillId="30" borderId="0" xfId="0" applyFont="1" applyFill="1" applyAlignment="1" applyProtection="1">
      <alignment vertical="center" wrapText="1"/>
      <protection locked="0"/>
    </xf>
    <xf numFmtId="0" fontId="1" fillId="30" borderId="0" xfId="0" applyFont="1" applyFill="1" applyProtection="1">
      <protection locked="0"/>
    </xf>
    <xf numFmtId="0" fontId="2" fillId="30" borderId="0" xfId="0" applyFont="1" applyFill="1" applyProtection="1">
      <protection locked="0"/>
    </xf>
    <xf numFmtId="0" fontId="2" fillId="30" borderId="0" xfId="0" applyFont="1" applyFill="1" applyAlignment="1" applyProtection="1">
      <alignment horizontal="center" vertical="center" wrapText="1"/>
      <protection locked="0"/>
    </xf>
    <xf numFmtId="0" fontId="1" fillId="30" borderId="0" xfId="0" applyFont="1" applyFill="1" applyAlignment="1" applyProtection="1">
      <alignment vertical="center" wrapText="1"/>
      <protection locked="0"/>
    </xf>
    <xf numFmtId="0" fontId="2" fillId="30" borderId="0" xfId="0" applyFont="1" applyFill="1" applyAlignment="1" applyProtection="1">
      <alignment horizontal="left" vertical="center" wrapText="1"/>
      <protection locked="0"/>
    </xf>
    <xf numFmtId="0" fontId="34" fillId="30" borderId="0" xfId="0" applyFont="1" applyFill="1" applyAlignment="1" applyProtection="1">
      <alignment horizontal="left" vertical="center"/>
      <protection locked="0"/>
    </xf>
    <xf numFmtId="0" fontId="34" fillId="30" borderId="0" xfId="0" applyFont="1" applyFill="1" applyAlignment="1" applyProtection="1">
      <alignment horizontal="left" vertical="center" wrapText="1"/>
      <protection locked="0"/>
    </xf>
    <xf numFmtId="0" fontId="3" fillId="24" borderId="16" xfId="0" applyFont="1" applyFill="1" applyBorder="1" applyAlignment="1">
      <alignment horizontal="center"/>
    </xf>
    <xf numFmtId="0" fontId="35" fillId="25" borderId="0" xfId="0" applyFont="1" applyFill="1" applyProtection="1">
      <protection locked="0"/>
    </xf>
    <xf numFmtId="0" fontId="2" fillId="25" borderId="10" xfId="0" applyFont="1" applyFill="1" applyBorder="1" applyAlignment="1" applyProtection="1">
      <alignment horizontal="center"/>
      <protection locked="0"/>
    </xf>
    <xf numFmtId="0" fontId="3" fillId="25" borderId="11" xfId="0" applyFont="1" applyFill="1" applyBorder="1" applyAlignment="1" applyProtection="1">
      <alignment horizontal="center"/>
      <protection locked="0"/>
    </xf>
    <xf numFmtId="0" fontId="3" fillId="25" borderId="0" xfId="0" applyFont="1" applyFill="1" applyAlignment="1" applyProtection="1">
      <alignment horizontal="center"/>
      <protection locked="0"/>
    </xf>
    <xf numFmtId="0" fontId="3" fillId="25" borderId="9" xfId="0" applyFont="1" applyFill="1" applyBorder="1" applyProtection="1">
      <protection locked="0"/>
    </xf>
    <xf numFmtId="0" fontId="3" fillId="25" borderId="23" xfId="0" applyFont="1" applyFill="1" applyBorder="1" applyProtection="1">
      <protection locked="0"/>
    </xf>
    <xf numFmtId="9" fontId="3" fillId="25" borderId="23" xfId="0" applyNumberFormat="1" applyFont="1" applyFill="1" applyBorder="1" applyProtection="1">
      <protection locked="0"/>
    </xf>
    <xf numFmtId="0" fontId="33" fillId="0" borderId="0" xfId="0" applyFont="1" applyProtection="1">
      <protection locked="0"/>
    </xf>
    <xf numFmtId="0" fontId="3" fillId="24" borderId="9" xfId="0" applyFont="1" applyFill="1" applyBorder="1" applyAlignment="1">
      <alignment vertical="center" wrapText="1"/>
    </xf>
    <xf numFmtId="0" fontId="1" fillId="25" borderId="47" xfId="32" applyFill="1" applyBorder="1" applyAlignment="1">
      <alignment horizontal="justify" vertical="center" wrapText="1"/>
    </xf>
    <xf numFmtId="0" fontId="1" fillId="25" borderId="16" xfId="32" applyFill="1" applyBorder="1" applyAlignment="1">
      <alignment horizontal="justify" vertical="center" wrapText="1"/>
    </xf>
    <xf numFmtId="0" fontId="3" fillId="25" borderId="29" xfId="0" applyFont="1" applyFill="1" applyBorder="1" applyProtection="1">
      <protection locked="0"/>
    </xf>
    <xf numFmtId="9" fontId="3" fillId="25" borderId="29" xfId="0" applyNumberFormat="1" applyFont="1" applyFill="1" applyBorder="1" applyProtection="1">
      <protection locked="0"/>
    </xf>
    <xf numFmtId="0" fontId="0" fillId="25" borderId="29" xfId="0" applyFill="1" applyBorder="1" applyProtection="1">
      <protection locked="0"/>
    </xf>
    <xf numFmtId="165" fontId="2" fillId="31" borderId="18" xfId="34" applyNumberFormat="1" applyFont="1" applyFill="1" applyBorder="1" applyAlignment="1" applyProtection="1">
      <alignment horizontal="center"/>
    </xf>
    <xf numFmtId="0" fontId="1" fillId="0" borderId="20" xfId="32" applyBorder="1" applyAlignment="1">
      <alignment horizontal="justify" vertical="center" wrapText="1"/>
    </xf>
    <xf numFmtId="1" fontId="1" fillId="0" borderId="20" xfId="0" applyNumberFormat="1" applyFont="1" applyBorder="1" applyAlignment="1" applyProtection="1">
      <alignment horizontal="center" vertical="center" wrapText="1"/>
      <protection locked="0"/>
    </xf>
    <xf numFmtId="1" fontId="1" fillId="0" borderId="24" xfId="0" applyNumberFormat="1" applyFont="1" applyBorder="1" applyAlignment="1" applyProtection="1">
      <alignment horizontal="center" vertical="center" wrapText="1"/>
      <protection locked="0"/>
    </xf>
    <xf numFmtId="3" fontId="0" fillId="0" borderId="0" xfId="0" applyNumberFormat="1" applyAlignment="1">
      <alignment horizontal="center" vertical="center"/>
    </xf>
    <xf numFmtId="0" fontId="2" fillId="25" borderId="9" xfId="32" applyFont="1" applyFill="1" applyBorder="1" applyAlignment="1" applyProtection="1">
      <alignment horizontal="center" vertical="center"/>
      <protection locked="0"/>
    </xf>
    <xf numFmtId="0" fontId="2" fillId="25" borderId="23" xfId="32" applyFont="1" applyFill="1" applyBorder="1" applyAlignment="1" applyProtection="1">
      <alignment horizontal="center" vertical="center"/>
      <protection locked="0"/>
    </xf>
    <xf numFmtId="0" fontId="2" fillId="25" borderId="25" xfId="32" applyFont="1" applyFill="1" applyBorder="1" applyAlignment="1" applyProtection="1">
      <alignment horizontal="center" vertical="center"/>
      <protection locked="0"/>
    </xf>
    <xf numFmtId="0" fontId="2" fillId="0" borderId="23" xfId="32" applyFont="1" applyBorder="1" applyAlignment="1" applyProtection="1">
      <alignment horizontal="center" vertical="center" wrapText="1"/>
      <protection locked="0"/>
    </xf>
    <xf numFmtId="0" fontId="2" fillId="0" borderId="25" xfId="32" applyFont="1" applyBorder="1" applyAlignment="1" applyProtection="1">
      <alignment horizontal="center" vertical="center" wrapText="1"/>
      <protection locked="0"/>
    </xf>
    <xf numFmtId="0" fontId="2" fillId="0" borderId="26" xfId="32" applyFont="1" applyBorder="1" applyAlignment="1" applyProtection="1">
      <alignment horizontal="justify" vertical="center" wrapText="1"/>
      <protection locked="0"/>
    </xf>
    <xf numFmtId="0" fontId="2" fillId="0" borderId="0" xfId="32" applyFont="1" applyAlignment="1" applyProtection="1">
      <alignment horizontal="justify" vertical="center" wrapText="1"/>
      <protection locked="0"/>
    </xf>
    <xf numFmtId="0" fontId="2" fillId="0" borderId="27" xfId="32" applyFont="1" applyBorder="1" applyAlignment="1" applyProtection="1">
      <alignment horizontal="justify" vertical="center" wrapText="1"/>
      <protection locked="0"/>
    </xf>
    <xf numFmtId="0" fontId="2" fillId="30" borderId="43" xfId="32" applyFont="1" applyFill="1" applyBorder="1" applyAlignment="1" applyProtection="1">
      <alignment horizontal="left" vertical="top" wrapText="1"/>
      <protection locked="0"/>
    </xf>
    <xf numFmtId="0" fontId="2" fillId="30" borderId="44" xfId="32" applyFont="1" applyFill="1" applyBorder="1" applyAlignment="1" applyProtection="1">
      <alignment horizontal="left" vertical="top" wrapText="1"/>
      <protection locked="0"/>
    </xf>
    <xf numFmtId="0" fontId="2" fillId="30" borderId="45" xfId="32" applyFont="1" applyFill="1" applyBorder="1" applyAlignment="1" applyProtection="1">
      <alignment horizontal="left" vertical="top" wrapText="1"/>
      <protection locked="0"/>
    </xf>
    <xf numFmtId="0" fontId="2" fillId="30" borderId="12" xfId="32" applyFont="1" applyFill="1" applyBorder="1" applyAlignment="1" applyProtection="1">
      <alignment horizontal="left" vertical="top" wrapText="1"/>
      <protection locked="0"/>
    </xf>
    <xf numFmtId="0" fontId="2" fillId="30" borderId="11" xfId="32" applyFont="1" applyFill="1" applyBorder="1" applyAlignment="1" applyProtection="1">
      <alignment horizontal="left" vertical="top" wrapText="1"/>
      <protection locked="0"/>
    </xf>
    <xf numFmtId="0" fontId="2" fillId="30" borderId="13" xfId="32" applyFont="1" applyFill="1" applyBorder="1" applyAlignment="1" applyProtection="1">
      <alignment horizontal="left" vertical="top" wrapText="1"/>
      <protection locked="0"/>
    </xf>
    <xf numFmtId="0" fontId="3" fillId="24" borderId="32" xfId="0" applyFont="1" applyFill="1" applyBorder="1" applyAlignment="1">
      <alignment horizontal="left" vertical="center" wrapText="1"/>
    </xf>
    <xf numFmtId="0" fontId="3" fillId="24" borderId="42" xfId="0" applyFont="1" applyFill="1" applyBorder="1" applyAlignment="1">
      <alignment horizontal="left" vertical="center" wrapText="1"/>
    </xf>
    <xf numFmtId="0" fontId="25" fillId="25" borderId="12" xfId="0" applyFont="1" applyFill="1" applyBorder="1" applyAlignment="1">
      <alignment horizontal="center" vertical="center"/>
    </xf>
    <xf numFmtId="0" fontId="25" fillId="25" borderId="11" xfId="0" applyFont="1" applyFill="1" applyBorder="1" applyAlignment="1">
      <alignment horizontal="center" vertical="center"/>
    </xf>
    <xf numFmtId="0" fontId="25" fillId="25" borderId="13" xfId="0" applyFont="1" applyFill="1" applyBorder="1" applyAlignment="1">
      <alignment horizontal="center" vertical="center"/>
    </xf>
    <xf numFmtId="0" fontId="25" fillId="25" borderId="26" xfId="0" applyFont="1" applyFill="1" applyBorder="1" applyAlignment="1">
      <alignment horizontal="center" vertical="center"/>
    </xf>
    <xf numFmtId="0" fontId="25" fillId="25" borderId="0" xfId="0" applyFont="1" applyFill="1" applyAlignment="1">
      <alignment horizontal="center" vertical="center"/>
    </xf>
    <xf numFmtId="0" fontId="25" fillId="25" borderId="27" xfId="0" applyFont="1" applyFill="1" applyBorder="1" applyAlignment="1">
      <alignment horizontal="center" vertical="center"/>
    </xf>
    <xf numFmtId="0" fontId="25" fillId="25" borderId="28" xfId="0" applyFont="1" applyFill="1" applyBorder="1" applyAlignment="1">
      <alignment horizontal="center" vertical="center"/>
    </xf>
    <xf numFmtId="0" fontId="25" fillId="25" borderId="29" xfId="0" applyFont="1" applyFill="1" applyBorder="1" applyAlignment="1">
      <alignment horizontal="center" vertical="center"/>
    </xf>
    <xf numFmtId="0" fontId="25" fillId="25" borderId="30" xfId="0" applyFont="1" applyFill="1" applyBorder="1" applyAlignment="1">
      <alignment horizontal="center" vertical="center"/>
    </xf>
    <xf numFmtId="0" fontId="1" fillId="0" borderId="0" xfId="0" applyFont="1" applyAlignment="1" applyProtection="1">
      <alignment horizontal="center"/>
      <protection locked="0"/>
    </xf>
    <xf numFmtId="0" fontId="3" fillId="24" borderId="9" xfId="0" applyFont="1" applyFill="1" applyBorder="1" applyAlignment="1">
      <alignment horizontal="center"/>
    </xf>
    <xf numFmtId="0" fontId="3" fillId="24" borderId="23" xfId="0" applyFont="1" applyFill="1" applyBorder="1" applyAlignment="1">
      <alignment horizontal="center"/>
    </xf>
    <xf numFmtId="0" fontId="3" fillId="24" borderId="25" xfId="0" applyFont="1" applyFill="1" applyBorder="1" applyAlignment="1">
      <alignment horizontal="center"/>
    </xf>
    <xf numFmtId="0" fontId="3" fillId="24" borderId="32" xfId="32" applyFont="1" applyFill="1" applyBorder="1" applyAlignment="1">
      <alignment horizontal="left" vertical="center" wrapText="1"/>
    </xf>
    <xf numFmtId="0" fontId="3" fillId="24" borderId="33" xfId="32" applyFont="1" applyFill="1" applyBorder="1" applyAlignment="1">
      <alignment horizontal="left" vertical="center" wrapText="1"/>
    </xf>
    <xf numFmtId="0" fontId="3" fillId="24" borderId="9" xfId="0" applyFont="1" applyFill="1" applyBorder="1" applyAlignment="1" applyProtection="1">
      <alignment horizontal="center"/>
      <protection locked="0"/>
    </xf>
    <xf numFmtId="0" fontId="3" fillId="24" borderId="23" xfId="0" applyFont="1" applyFill="1" applyBorder="1" applyAlignment="1" applyProtection="1">
      <alignment horizontal="center"/>
      <protection locked="0"/>
    </xf>
    <xf numFmtId="0" fontId="3" fillId="24" borderId="25" xfId="0" applyFont="1" applyFill="1" applyBorder="1" applyAlignment="1" applyProtection="1">
      <alignment horizontal="center"/>
      <protection locked="0"/>
    </xf>
    <xf numFmtId="0" fontId="1" fillId="25" borderId="22" xfId="0" applyFont="1" applyFill="1" applyBorder="1" applyAlignment="1">
      <alignment horizontal="center" vertical="center" wrapText="1"/>
    </xf>
    <xf numFmtId="0" fontId="1" fillId="25" borderId="48" xfId="0" applyFont="1" applyFill="1" applyBorder="1" applyAlignment="1">
      <alignment horizontal="center" vertical="center"/>
    </xf>
    <xf numFmtId="0" fontId="1" fillId="25" borderId="40" xfId="0" applyFont="1" applyFill="1" applyBorder="1" applyAlignment="1">
      <alignment horizontal="center" vertical="center"/>
    </xf>
    <xf numFmtId="0" fontId="1" fillId="30" borderId="49" xfId="0" applyFont="1" applyFill="1" applyBorder="1" applyAlignment="1">
      <alignment horizontal="center" vertical="center"/>
    </xf>
    <xf numFmtId="0" fontId="1" fillId="30" borderId="50" xfId="0" applyFont="1" applyFill="1" applyBorder="1" applyAlignment="1">
      <alignment horizontal="center" vertical="center"/>
    </xf>
    <xf numFmtId="0" fontId="1" fillId="30" borderId="51" xfId="0" applyFont="1" applyFill="1" applyBorder="1" applyAlignment="1">
      <alignment horizontal="center" vertical="center"/>
    </xf>
    <xf numFmtId="0" fontId="1" fillId="25" borderId="49" xfId="32" applyFill="1" applyBorder="1" applyAlignment="1">
      <alignment horizontal="center" vertical="center" wrapText="1"/>
    </xf>
    <xf numFmtId="0" fontId="1" fillId="25" borderId="50" xfId="32" applyFill="1" applyBorder="1" applyAlignment="1">
      <alignment horizontal="center" vertical="center"/>
    </xf>
    <xf numFmtId="0" fontId="1" fillId="25" borderId="52" xfId="32" applyFill="1" applyBorder="1" applyAlignment="1">
      <alignment horizontal="center" vertical="center"/>
    </xf>
    <xf numFmtId="0" fontId="1" fillId="25" borderId="49" xfId="0" applyFont="1" applyFill="1" applyBorder="1" applyAlignment="1">
      <alignment horizontal="center" vertical="center" wrapText="1"/>
    </xf>
    <xf numFmtId="0" fontId="2" fillId="25" borderId="9" xfId="32" applyFont="1" applyFill="1" applyBorder="1" applyAlignment="1" applyProtection="1">
      <alignment horizontal="center" wrapText="1"/>
      <protection locked="0"/>
    </xf>
    <xf numFmtId="0" fontId="2" fillId="25" borderId="23" xfId="32" applyFont="1" applyFill="1" applyBorder="1" applyAlignment="1" applyProtection="1">
      <alignment horizontal="center"/>
      <protection locked="0"/>
    </xf>
    <xf numFmtId="0" fontId="2" fillId="25" borderId="25" xfId="32" applyFont="1" applyFill="1" applyBorder="1" applyAlignment="1" applyProtection="1">
      <alignment horizontal="center"/>
      <protection locked="0"/>
    </xf>
    <xf numFmtId="0" fontId="3" fillId="25" borderId="12" xfId="32" applyFont="1" applyFill="1" applyBorder="1" applyAlignment="1" applyProtection="1">
      <alignment horizontal="center"/>
      <protection locked="0"/>
    </xf>
    <xf numFmtId="0" fontId="3" fillId="25" borderId="11" xfId="32" applyFont="1" applyFill="1" applyBorder="1" applyAlignment="1" applyProtection="1">
      <alignment horizontal="center"/>
      <protection locked="0"/>
    </xf>
    <xf numFmtId="0" fontId="3" fillId="25" borderId="13" xfId="32" applyFont="1" applyFill="1" applyBorder="1" applyAlignment="1" applyProtection="1">
      <alignment horizontal="center"/>
      <protection locked="0"/>
    </xf>
    <xf numFmtId="0" fontId="2" fillId="25" borderId="9" xfId="32" applyFont="1" applyFill="1" applyBorder="1" applyAlignment="1" applyProtection="1">
      <alignment horizontal="center"/>
      <protection locked="0"/>
    </xf>
    <xf numFmtId="0" fontId="3" fillId="24" borderId="15" xfId="0" applyFont="1" applyFill="1" applyBorder="1" applyAlignment="1">
      <alignment horizontal="center"/>
    </xf>
    <xf numFmtId="0" fontId="3" fillId="24" borderId="20" xfId="0" applyFont="1" applyFill="1" applyBorder="1" applyAlignment="1">
      <alignment horizontal="center"/>
    </xf>
    <xf numFmtId="0" fontId="3" fillId="24" borderId="19" xfId="0" applyFont="1" applyFill="1" applyBorder="1" applyAlignment="1">
      <alignment horizontal="center"/>
    </xf>
    <xf numFmtId="0" fontId="3" fillId="24" borderId="24" xfId="0" applyFont="1" applyFill="1" applyBorder="1" applyAlignment="1">
      <alignment horizontal="center"/>
    </xf>
    <xf numFmtId="0" fontId="3" fillId="24" borderId="41" xfId="0" applyFont="1" applyFill="1" applyBorder="1" applyAlignment="1">
      <alignment horizontal="center"/>
    </xf>
    <xf numFmtId="0" fontId="3" fillId="0" borderId="12" xfId="32" applyFont="1" applyBorder="1" applyAlignment="1" applyProtection="1">
      <alignment horizontal="center"/>
      <protection locked="0"/>
    </xf>
    <xf numFmtId="0" fontId="3" fillId="0" borderId="11" xfId="32" applyFont="1" applyBorder="1" applyAlignment="1" applyProtection="1">
      <alignment horizontal="center"/>
      <protection locked="0"/>
    </xf>
    <xf numFmtId="0" fontId="3" fillId="0" borderId="13" xfId="32" applyFont="1" applyBorder="1" applyAlignment="1" applyProtection="1">
      <alignment horizontal="center"/>
      <protection locked="0"/>
    </xf>
    <xf numFmtId="0" fontId="3" fillId="25" borderId="9" xfId="32" applyFont="1" applyFill="1" applyBorder="1" applyAlignment="1" applyProtection="1">
      <alignment horizontal="center"/>
      <protection locked="0"/>
    </xf>
    <xf numFmtId="0" fontId="3" fillId="25" borderId="23" xfId="32" applyFont="1" applyFill="1" applyBorder="1" applyAlignment="1" applyProtection="1">
      <alignment horizontal="center"/>
      <protection locked="0"/>
    </xf>
    <xf numFmtId="0" fontId="3" fillId="25" borderId="25" xfId="32" applyFont="1" applyFill="1" applyBorder="1" applyAlignment="1" applyProtection="1">
      <alignment horizontal="center"/>
      <protection locked="0"/>
    </xf>
    <xf numFmtId="9" fontId="2" fillId="25" borderId="9" xfId="0" applyNumberFormat="1" applyFont="1" applyFill="1" applyBorder="1" applyAlignment="1" applyProtection="1">
      <alignment horizontal="center" wrapText="1"/>
      <protection locked="0"/>
    </xf>
    <xf numFmtId="0" fontId="2" fillId="25" borderId="23" xfId="0" applyFont="1" applyFill="1" applyBorder="1" applyAlignment="1" applyProtection="1">
      <alignment horizontal="center" wrapText="1"/>
      <protection locked="0"/>
    </xf>
    <xf numFmtId="0" fontId="2" fillId="25" borderId="25" xfId="0" applyFont="1" applyFill="1" applyBorder="1" applyAlignment="1" applyProtection="1">
      <alignment horizontal="center" wrapText="1"/>
      <protection locked="0"/>
    </xf>
    <xf numFmtId="0" fontId="3" fillId="0" borderId="26" xfId="0" applyFont="1" applyBorder="1" applyAlignment="1" applyProtection="1">
      <alignment horizontal="center"/>
      <protection locked="0"/>
    </xf>
    <xf numFmtId="0" fontId="3" fillId="0" borderId="0" xfId="0" applyFont="1" applyAlignment="1" applyProtection="1">
      <alignment horizontal="center"/>
      <protection locked="0"/>
    </xf>
    <xf numFmtId="0" fontId="3" fillId="0" borderId="27" xfId="0" applyFont="1" applyBorder="1" applyAlignment="1" applyProtection="1">
      <alignment horizontal="center"/>
      <protection locked="0"/>
    </xf>
    <xf numFmtId="0" fontId="2" fillId="25" borderId="9" xfId="0" applyFont="1" applyFill="1" applyBorder="1" applyAlignment="1" applyProtection="1">
      <alignment horizontal="center" wrapText="1"/>
      <protection locked="0"/>
    </xf>
    <xf numFmtId="0" fontId="2" fillId="27" borderId="23" xfId="0" applyFont="1" applyFill="1" applyBorder="1" applyAlignment="1">
      <alignment horizontal="center" wrapText="1"/>
    </xf>
    <xf numFmtId="0" fontId="2" fillId="28" borderId="9" xfId="0" applyFont="1" applyFill="1" applyBorder="1" applyAlignment="1">
      <alignment horizontal="center" vertical="center" wrapText="1"/>
    </xf>
    <xf numFmtId="0" fontId="2" fillId="28" borderId="25" xfId="0" applyFont="1" applyFill="1" applyBorder="1" applyAlignment="1">
      <alignment horizontal="center" vertical="center" wrapText="1"/>
    </xf>
    <xf numFmtId="0" fontId="3" fillId="0" borderId="9" xfId="0" applyFont="1" applyBorder="1" applyAlignment="1" applyProtection="1">
      <alignment horizontal="center"/>
      <protection locked="0"/>
    </xf>
    <xf numFmtId="0" fontId="3" fillId="0" borderId="23" xfId="0" applyFont="1" applyBorder="1" applyAlignment="1" applyProtection="1">
      <alignment horizontal="center"/>
      <protection locked="0"/>
    </xf>
    <xf numFmtId="0" fontId="3" fillId="0" borderId="25" xfId="0" applyFont="1" applyBorder="1" applyAlignment="1" applyProtection="1">
      <alignment horizontal="center"/>
      <protection locked="0"/>
    </xf>
    <xf numFmtId="0" fontId="1" fillId="25" borderId="9" xfId="32" applyFill="1" applyBorder="1" applyAlignment="1" applyProtection="1">
      <alignment horizontal="center" vertical="center" wrapText="1"/>
      <protection locked="0"/>
    </xf>
    <xf numFmtId="0" fontId="1" fillId="25" borderId="23" xfId="32" applyFill="1" applyBorder="1" applyAlignment="1" applyProtection="1">
      <alignment horizontal="center" vertical="center"/>
      <protection locked="0"/>
    </xf>
    <xf numFmtId="0" fontId="1" fillId="25" borderId="25" xfId="32" applyFill="1" applyBorder="1" applyAlignment="1" applyProtection="1">
      <alignment horizontal="center" vertical="center"/>
      <protection locked="0"/>
    </xf>
    <xf numFmtId="0" fontId="2" fillId="0" borderId="9" xfId="32" applyFont="1" applyBorder="1" applyAlignment="1" applyProtection="1">
      <alignment horizontal="justify" vertical="center" wrapText="1"/>
      <protection locked="0"/>
    </xf>
    <xf numFmtId="0" fontId="1" fillId="0" borderId="23" xfId="32" applyBorder="1" applyAlignment="1" applyProtection="1">
      <alignment horizontal="justify" vertical="center"/>
      <protection locked="0"/>
    </xf>
    <xf numFmtId="0" fontId="1" fillId="0" borderId="25" xfId="32" applyBorder="1" applyAlignment="1" applyProtection="1">
      <alignment horizontal="justify" vertical="center"/>
      <protection locked="0"/>
    </xf>
    <xf numFmtId="0" fontId="3" fillId="25" borderId="9" xfId="0" applyFont="1" applyFill="1" applyBorder="1" applyAlignment="1" applyProtection="1">
      <alignment horizontal="center"/>
      <protection locked="0"/>
    </xf>
    <xf numFmtId="0" fontId="3" fillId="25" borderId="23" xfId="0" applyFont="1" applyFill="1" applyBorder="1" applyAlignment="1" applyProtection="1">
      <alignment horizontal="center"/>
      <protection locked="0"/>
    </xf>
    <xf numFmtId="0" fontId="3" fillId="25" borderId="25" xfId="0" applyFont="1" applyFill="1" applyBorder="1" applyAlignment="1" applyProtection="1">
      <alignment horizontal="center"/>
      <protection locked="0"/>
    </xf>
    <xf numFmtId="0" fontId="1" fillId="0" borderId="9" xfId="32" applyBorder="1" applyAlignment="1" applyProtection="1">
      <alignment horizontal="justify" vertical="center" wrapText="1"/>
      <protection locked="0"/>
    </xf>
    <xf numFmtId="0" fontId="1" fillId="0" borderId="23" xfId="32" applyBorder="1" applyAlignment="1" applyProtection="1">
      <alignment horizontal="justify" vertical="center" wrapText="1"/>
      <protection locked="0"/>
    </xf>
    <xf numFmtId="0" fontId="1" fillId="0" borderId="25" xfId="32" applyBorder="1" applyAlignment="1" applyProtection="1">
      <alignment horizontal="justify" vertical="center" wrapText="1"/>
      <protection locked="0"/>
    </xf>
    <xf numFmtId="0" fontId="2" fillId="0" borderId="9" xfId="0" applyFont="1" applyBorder="1" applyAlignment="1" applyProtection="1">
      <alignment horizontal="justify" vertical="center" wrapText="1"/>
      <protection locked="0"/>
    </xf>
    <xf numFmtId="0" fontId="2" fillId="0" borderId="23" xfId="0" applyFont="1" applyBorder="1" applyAlignment="1" applyProtection="1">
      <alignment horizontal="justify" vertical="center" wrapText="1"/>
      <protection locked="0"/>
    </xf>
    <xf numFmtId="0" fontId="2" fillId="0" borderId="25" xfId="0" applyFont="1" applyBorder="1" applyAlignment="1" applyProtection="1">
      <alignment horizontal="justify" vertical="center" wrapText="1"/>
      <protection locked="0"/>
    </xf>
    <xf numFmtId="0" fontId="3" fillId="0" borderId="11" xfId="0" applyFont="1" applyBorder="1" applyAlignment="1" applyProtection="1">
      <alignment horizontal="center"/>
      <protection locked="0"/>
    </xf>
    <xf numFmtId="0" fontId="1" fillId="25" borderId="26" xfId="32" applyFill="1" applyBorder="1" applyAlignment="1" applyProtection="1">
      <alignment horizontal="center"/>
      <protection locked="0"/>
    </xf>
    <xf numFmtId="0" fontId="1" fillId="25" borderId="0" xfId="32" applyFill="1" applyAlignment="1" applyProtection="1">
      <alignment horizontal="center"/>
      <protection locked="0"/>
    </xf>
    <xf numFmtId="0" fontId="1" fillId="25" borderId="27" xfId="32" applyFill="1" applyBorder="1" applyAlignment="1" applyProtection="1">
      <alignment horizontal="center"/>
      <protection locked="0"/>
    </xf>
    <xf numFmtId="0" fontId="5" fillId="24" borderId="12" xfId="0" applyFont="1" applyFill="1" applyBorder="1" applyAlignment="1">
      <alignment horizontal="center" vertical="center" wrapText="1"/>
    </xf>
    <xf numFmtId="0" fontId="5" fillId="24" borderId="11" xfId="0" applyFont="1" applyFill="1" applyBorder="1" applyAlignment="1">
      <alignment horizontal="center" vertical="center" wrapText="1"/>
    </xf>
    <xf numFmtId="0" fontId="5" fillId="24" borderId="13" xfId="0" applyFont="1" applyFill="1" applyBorder="1" applyAlignment="1">
      <alignment horizontal="center" vertical="center" wrapText="1"/>
    </xf>
    <xf numFmtId="0" fontId="5" fillId="24" borderId="28" xfId="0" applyFont="1" applyFill="1" applyBorder="1" applyAlignment="1">
      <alignment horizontal="center" vertical="center" wrapText="1"/>
    </xf>
    <xf numFmtId="0" fontId="5" fillId="24" borderId="29" xfId="0" applyFont="1" applyFill="1" applyBorder="1" applyAlignment="1">
      <alignment horizontal="center" vertical="center" wrapText="1"/>
    </xf>
    <xf numFmtId="0" fontId="5" fillId="24" borderId="30" xfId="0" applyFont="1" applyFill="1" applyBorder="1" applyAlignment="1">
      <alignment horizontal="center" vertical="center" wrapText="1"/>
    </xf>
    <xf numFmtId="0" fontId="3" fillId="25" borderId="0" xfId="0" applyFont="1" applyFill="1" applyAlignment="1" applyProtection="1">
      <alignment horizontal="center" vertical="center" wrapText="1"/>
      <protection locked="0"/>
    </xf>
    <xf numFmtId="0" fontId="3" fillId="24" borderId="9" xfId="32" applyFont="1" applyFill="1" applyBorder="1" applyAlignment="1">
      <alignment horizontal="center" vertical="distributed"/>
    </xf>
    <xf numFmtId="0" fontId="3" fillId="24" borderId="23" xfId="32" applyFont="1" applyFill="1" applyBorder="1" applyAlignment="1">
      <alignment horizontal="center" vertical="distributed"/>
    </xf>
    <xf numFmtId="0" fontId="1" fillId="0" borderId="9" xfId="0" applyFont="1" applyBorder="1" applyAlignment="1" applyProtection="1">
      <alignment horizontal="center" vertical="center"/>
      <protection locked="0"/>
    </xf>
    <xf numFmtId="0" fontId="1" fillId="0" borderId="23" xfId="0" applyFont="1" applyBorder="1" applyAlignment="1" applyProtection="1">
      <alignment horizontal="center" vertical="center"/>
      <protection locked="0"/>
    </xf>
    <xf numFmtId="0" fontId="1" fillId="0" borderId="25" xfId="0" applyFont="1" applyBorder="1" applyAlignment="1" applyProtection="1">
      <alignment horizontal="center" vertical="center"/>
      <protection locked="0"/>
    </xf>
    <xf numFmtId="0" fontId="2" fillId="0" borderId="9" xfId="32" applyFont="1" applyBorder="1" applyAlignment="1" applyProtection="1">
      <alignment horizontal="center" vertical="distributed"/>
      <protection locked="0"/>
    </xf>
    <xf numFmtId="0" fontId="2" fillId="0" borderId="23" xfId="32" applyFont="1" applyBorder="1" applyAlignment="1" applyProtection="1">
      <alignment horizontal="center" vertical="distributed"/>
      <protection locked="0"/>
    </xf>
    <xf numFmtId="0" fontId="2" fillId="0" borderId="25" xfId="32" applyFont="1" applyBorder="1" applyAlignment="1" applyProtection="1">
      <alignment horizontal="center" vertical="distributed"/>
      <protection locked="0"/>
    </xf>
    <xf numFmtId="0" fontId="28" fillId="0" borderId="37" xfId="0" applyFont="1" applyBorder="1" applyAlignment="1">
      <alignment horizontal="center" vertical="center"/>
    </xf>
    <xf numFmtId="0" fontId="28" fillId="0" borderId="38" xfId="0" applyFont="1" applyBorder="1" applyAlignment="1">
      <alignment horizontal="center" vertical="center"/>
    </xf>
    <xf numFmtId="0" fontId="28" fillId="0" borderId="39" xfId="0" applyFont="1" applyBorder="1" applyAlignment="1">
      <alignment horizontal="center" vertical="center"/>
    </xf>
    <xf numFmtId="0" fontId="29" fillId="0" borderId="15" xfId="0" applyFont="1" applyBorder="1" applyAlignment="1">
      <alignment horizontal="center" vertical="center"/>
    </xf>
    <xf numFmtId="0" fontId="29" fillId="0" borderId="20" xfId="0" applyFont="1" applyBorder="1" applyAlignment="1">
      <alignment horizontal="center" vertical="center"/>
    </xf>
    <xf numFmtId="0" fontId="29" fillId="0" borderId="19" xfId="0" applyFont="1" applyBorder="1" applyAlignment="1">
      <alignment horizontal="center" vertical="center"/>
    </xf>
    <xf numFmtId="0" fontId="30" fillId="0" borderId="40" xfId="0" applyFont="1" applyBorder="1" applyAlignment="1">
      <alignment vertical="center"/>
    </xf>
    <xf numFmtId="0" fontId="30" fillId="0" borderId="20" xfId="0" applyFont="1" applyBorder="1" applyAlignment="1">
      <alignment vertical="center"/>
    </xf>
    <xf numFmtId="0" fontId="30" fillId="0" borderId="19" xfId="0" applyFont="1" applyBorder="1" applyAlignment="1">
      <alignment vertical="center"/>
    </xf>
    <xf numFmtId="0" fontId="29" fillId="0" borderId="16" xfId="0" applyFont="1" applyBorder="1" applyAlignment="1">
      <alignment horizontal="center" vertical="center"/>
    </xf>
    <xf numFmtId="0" fontId="29" fillId="0" borderId="24" xfId="0" applyFont="1" applyBorder="1" applyAlignment="1">
      <alignment horizontal="center" vertical="center"/>
    </xf>
    <xf numFmtId="0" fontId="29" fillId="0" borderId="41" xfId="0" applyFont="1" applyBorder="1" applyAlignment="1">
      <alignment horizontal="center" vertical="center"/>
    </xf>
    <xf numFmtId="0" fontId="30" fillId="0" borderId="36" xfId="0" applyFont="1" applyBorder="1" applyAlignment="1">
      <alignment vertical="center"/>
    </xf>
    <xf numFmtId="0" fontId="30" fillId="0" borderId="24" xfId="0" applyFont="1" applyBorder="1" applyAlignment="1">
      <alignment vertical="center"/>
    </xf>
    <xf numFmtId="0" fontId="30" fillId="0" borderId="41" xfId="0" applyFont="1" applyBorder="1" applyAlignment="1">
      <alignment vertical="center"/>
    </xf>
    <xf numFmtId="0" fontId="29" fillId="0" borderId="14" xfId="0" applyFont="1" applyBorder="1" applyAlignment="1">
      <alignment horizontal="center" vertical="center"/>
    </xf>
    <xf numFmtId="0" fontId="29" fillId="0" borderId="17" xfId="0" applyFont="1" applyBorder="1" applyAlignment="1">
      <alignment horizontal="center" vertical="center"/>
    </xf>
    <xf numFmtId="0" fontId="29" fillId="0" borderId="18" xfId="0" applyFont="1" applyBorder="1" applyAlignment="1">
      <alignment horizontal="center" vertical="center"/>
    </xf>
    <xf numFmtId="0" fontId="30" fillId="0" borderId="31" xfId="0" applyFont="1" applyBorder="1" applyAlignment="1">
      <alignment vertical="center"/>
    </xf>
    <xf numFmtId="0" fontId="30" fillId="0" borderId="17" xfId="0" applyFont="1" applyBorder="1" applyAlignment="1">
      <alignment vertical="center"/>
    </xf>
    <xf numFmtId="0" fontId="30" fillId="0" borderId="18" xfId="0" applyFont="1" applyBorder="1" applyAlignment="1">
      <alignment vertical="center"/>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10" fontId="2" fillId="0" borderId="20" xfId="0" applyNumberFormat="1" applyFont="1" applyBorder="1" applyAlignment="1" applyProtection="1">
      <alignment horizontal="center" vertical="center" wrapText="1"/>
      <protection locked="0"/>
    </xf>
    <xf numFmtId="10" fontId="2" fillId="0" borderId="24" xfId="0" applyNumberFormat="1" applyFont="1" applyBorder="1" applyAlignment="1" applyProtection="1">
      <alignment horizontal="center" vertical="center" wrapText="1"/>
      <protection locked="0"/>
    </xf>
    <xf numFmtId="0" fontId="1" fillId="0" borderId="24" xfId="0" applyFont="1" applyBorder="1" applyAlignment="1" applyProtection="1">
      <alignment horizontal="left" vertical="top" wrapText="1"/>
      <protection locked="0"/>
    </xf>
    <xf numFmtId="0" fontId="1" fillId="0" borderId="41" xfId="0" applyFont="1" applyBorder="1" applyAlignment="1" applyProtection="1">
      <alignment horizontal="left" vertical="top" wrapText="1"/>
      <protection locked="0"/>
    </xf>
    <xf numFmtId="0" fontId="23" fillId="30" borderId="0" xfId="0" applyFont="1" applyFill="1" applyAlignment="1">
      <alignment horizontal="center" vertical="center"/>
    </xf>
    <xf numFmtId="0" fontId="0" fillId="0" borderId="24" xfId="0" applyBorder="1" applyAlignment="1">
      <alignment horizontal="center" vertical="center"/>
    </xf>
    <xf numFmtId="0" fontId="21" fillId="0" borderId="34" xfId="0" applyFont="1" applyBorder="1" applyAlignment="1">
      <alignment horizontal="center" vertical="center"/>
    </xf>
    <xf numFmtId="0" fontId="21" fillId="0" borderId="35" xfId="0" applyFont="1" applyBorder="1" applyAlignment="1">
      <alignment horizontal="center" vertical="center"/>
    </xf>
    <xf numFmtId="0" fontId="21" fillId="0" borderId="36" xfId="0" applyFont="1" applyBorder="1" applyAlignment="1">
      <alignment horizontal="center" vertical="center"/>
    </xf>
    <xf numFmtId="0" fontId="1" fillId="0" borderId="24" xfId="0" applyFont="1" applyBorder="1" applyAlignment="1">
      <alignment horizontal="left" vertical="center"/>
    </xf>
    <xf numFmtId="0" fontId="0" fillId="0" borderId="24" xfId="0" applyBorder="1" applyAlignment="1">
      <alignment horizontal="left" vertical="center"/>
    </xf>
    <xf numFmtId="0" fontId="36" fillId="29" borderId="21" xfId="0" applyFont="1" applyFill="1" applyBorder="1" applyAlignment="1">
      <alignment horizontal="center" vertical="center" wrapText="1"/>
    </xf>
    <xf numFmtId="0" fontId="36" fillId="29" borderId="46" xfId="0" applyFont="1" applyFill="1" applyBorder="1" applyAlignment="1">
      <alignment horizontal="center" vertical="center" wrapText="1"/>
    </xf>
    <xf numFmtId="0" fontId="36" fillId="29" borderId="24" xfId="0" applyFont="1" applyFill="1" applyBorder="1" applyAlignment="1">
      <alignment horizontal="center" vertical="center" wrapText="1"/>
    </xf>
    <xf numFmtId="0" fontId="1" fillId="25" borderId="24" xfId="0" applyFont="1" applyFill="1" applyBorder="1" applyAlignment="1">
      <alignment horizontal="justify" vertical="center" wrapText="1"/>
    </xf>
    <xf numFmtId="0" fontId="1" fillId="25" borderId="24" xfId="0" applyFont="1" applyFill="1" applyBorder="1" applyAlignment="1">
      <alignment horizontal="center" vertical="center"/>
    </xf>
    <xf numFmtId="0" fontId="1" fillId="25" borderId="24" xfId="32" applyFill="1" applyBorder="1" applyAlignment="1">
      <alignment horizontal="center" vertical="center" wrapText="1"/>
    </xf>
    <xf numFmtId="0" fontId="1" fillId="25" borderId="24" xfId="32" applyFill="1" applyBorder="1" applyAlignment="1">
      <alignment horizontal="center" vertical="center"/>
    </xf>
    <xf numFmtId="0" fontId="1" fillId="25" borderId="41" xfId="32" applyFill="1" applyBorder="1" applyAlignment="1">
      <alignment horizontal="center" vertical="center"/>
    </xf>
    <xf numFmtId="0" fontId="1" fillId="30" borderId="9" xfId="0" applyFont="1" applyFill="1" applyBorder="1" applyAlignment="1">
      <alignment horizontal="justify" vertical="center" wrapText="1"/>
    </xf>
    <xf numFmtId="0" fontId="1" fillId="25" borderId="23" xfId="0" applyFont="1" applyFill="1" applyBorder="1" applyAlignment="1">
      <alignment horizontal="justify" vertical="center"/>
    </xf>
    <xf numFmtId="0" fontId="1" fillId="25" borderId="25" xfId="0" applyFont="1" applyFill="1" applyBorder="1" applyAlignment="1">
      <alignment horizontal="justify" vertical="center"/>
    </xf>
    <xf numFmtId="0" fontId="1" fillId="30" borderId="9" xfId="0" applyFont="1" applyFill="1" applyBorder="1" applyAlignment="1">
      <alignment horizontal="center" vertical="center" wrapText="1"/>
    </xf>
    <xf numFmtId="0" fontId="1" fillId="25" borderId="23" xfId="0" applyFont="1" applyFill="1" applyBorder="1" applyAlignment="1">
      <alignment horizontal="center" vertical="center"/>
    </xf>
    <xf numFmtId="0" fontId="1" fillId="25" borderId="25" xfId="0" applyFont="1" applyFill="1" applyBorder="1" applyAlignment="1">
      <alignment horizontal="center" vertical="center"/>
    </xf>
    <xf numFmtId="0" fontId="31" fillId="0" borderId="24" xfId="0" applyFont="1" applyBorder="1" applyAlignment="1" applyProtection="1">
      <alignment horizontal="left" vertical="top" wrapText="1"/>
      <protection locked="0"/>
    </xf>
    <xf numFmtId="0" fontId="31" fillId="0" borderId="41" xfId="0" applyFont="1" applyBorder="1" applyAlignment="1" applyProtection="1">
      <alignment horizontal="left" vertical="top" wrapText="1"/>
      <protection locked="0"/>
    </xf>
    <xf numFmtId="0" fontId="1" fillId="25" borderId="50" xfId="0" applyFont="1" applyFill="1" applyBorder="1" applyAlignment="1">
      <alignment horizontal="center" vertical="center" wrapText="1"/>
    </xf>
    <xf numFmtId="0" fontId="1" fillId="25" borderId="51" xfId="0" applyFont="1" applyFill="1" applyBorder="1" applyAlignment="1">
      <alignment horizontal="center" vertical="center" wrapText="1"/>
    </xf>
    <xf numFmtId="0" fontId="1" fillId="25" borderId="49" xfId="0" applyFont="1" applyFill="1" applyBorder="1" applyAlignment="1">
      <alignment horizontal="center" vertical="center"/>
    </xf>
    <xf numFmtId="0" fontId="1" fillId="25" borderId="50" xfId="0" applyFont="1" applyFill="1" applyBorder="1" applyAlignment="1">
      <alignment horizontal="center" vertical="center"/>
    </xf>
    <xf numFmtId="0" fontId="1" fillId="25" borderId="51" xfId="0" applyFont="1" applyFill="1" applyBorder="1" applyAlignment="1">
      <alignment horizontal="center" vertical="center"/>
    </xf>
    <xf numFmtId="0" fontId="1" fillId="25" borderId="34" xfId="0" applyFont="1" applyFill="1" applyBorder="1" applyAlignment="1">
      <alignment horizontal="center" vertical="center" wrapText="1"/>
    </xf>
    <xf numFmtId="0" fontId="1" fillId="25" borderId="35" xfId="0" applyFont="1" applyFill="1" applyBorder="1" applyAlignment="1">
      <alignment horizontal="center" vertical="center" wrapText="1"/>
    </xf>
    <xf numFmtId="0" fontId="1" fillId="25" borderId="36" xfId="0" applyFont="1" applyFill="1" applyBorder="1" applyAlignment="1">
      <alignment horizontal="center" vertical="center" wrapText="1"/>
    </xf>
    <xf numFmtId="0" fontId="1" fillId="25" borderId="34" xfId="0" applyFont="1" applyFill="1" applyBorder="1" applyAlignment="1">
      <alignment horizontal="center" vertical="center"/>
    </xf>
    <xf numFmtId="0" fontId="1" fillId="25" borderId="35" xfId="0" applyFont="1" applyFill="1" applyBorder="1" applyAlignment="1">
      <alignment horizontal="center" vertical="center"/>
    </xf>
    <xf numFmtId="0" fontId="1" fillId="25" borderId="36" xfId="0" applyFont="1" applyFill="1" applyBorder="1" applyAlignment="1">
      <alignment horizontal="center" vertical="center"/>
    </xf>
  </cellXfs>
  <cellStyles count="42">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Cálculo" xfId="19" builtinId="22" customBuiltin="1"/>
    <cellStyle name="Celda de comprobación" xfId="20" builtinId="23" customBuiltin="1"/>
    <cellStyle name="Celda vinculada" xfId="21" builtinId="24"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Incorrecto" xfId="30" builtinId="27" customBuiltin="1"/>
    <cellStyle name="Neutral" xfId="31" builtinId="28" customBuiltin="1"/>
    <cellStyle name="Normal" xfId="0" builtinId="0"/>
    <cellStyle name="Normal 2" xfId="32" xr:uid="{00000000-0005-0000-0000-000020000000}"/>
    <cellStyle name="Notas" xfId="33" builtinId="10" customBuiltin="1"/>
    <cellStyle name="Porcentaje" xfId="34" builtinId="5"/>
    <cellStyle name="Salida" xfId="35" builtinId="21" customBuiltin="1"/>
    <cellStyle name="Texto de advertencia" xfId="36" builtinId="11" customBuiltin="1"/>
    <cellStyle name="Texto explicativo" xfId="37" builtinId="53" customBuiltin="1"/>
    <cellStyle name="Título" xfId="38" builtinId="15" customBuiltin="1"/>
    <cellStyle name="Título 2" xfId="39" builtinId="17" customBuiltin="1"/>
    <cellStyle name="Título 3" xfId="40" builtinId="18" customBuiltin="1"/>
    <cellStyle name="Total" xfId="41" builtinId="25" customBuiltin="1"/>
  </cellStyles>
  <dxfs count="100">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0000"/>
        </patternFill>
      </fill>
    </dxf>
    <dxf>
      <fill>
        <patternFill>
          <bgColor theme="0" tint="-0.24994659260841701"/>
        </patternFill>
      </fill>
    </dxf>
    <dxf>
      <fill>
        <patternFill>
          <bgColor rgb="FF92D050"/>
        </patternFill>
      </fill>
    </dxf>
    <dxf>
      <fill>
        <patternFill>
          <bgColor rgb="FFFFFF00"/>
        </patternFill>
      </fill>
    </dxf>
    <dxf>
      <fill>
        <patternFill>
          <bgColor rgb="FFFF0000"/>
        </patternFill>
      </fill>
    </dxf>
    <dxf>
      <fill>
        <patternFill>
          <bgColor theme="0" tint="-0.24994659260841701"/>
        </patternFill>
      </fill>
    </dxf>
    <dxf>
      <fill>
        <patternFill>
          <bgColor rgb="FF92D050"/>
        </patternFill>
      </fill>
    </dxf>
    <dxf>
      <fill>
        <patternFill>
          <bgColor rgb="FFFFFF00"/>
        </patternFill>
      </fill>
    </dxf>
    <dxf>
      <fill>
        <patternFill>
          <bgColor rgb="FFFF0000"/>
        </patternFill>
      </fill>
    </dxf>
    <dxf>
      <fill>
        <patternFill>
          <bgColor theme="0" tint="-0.24994659260841701"/>
        </patternFill>
      </fill>
    </dxf>
    <dxf>
      <fill>
        <patternFill>
          <bgColor rgb="FF92D050"/>
        </patternFill>
      </fill>
    </dxf>
    <dxf>
      <fill>
        <patternFill>
          <bgColor rgb="FFFFFF00"/>
        </patternFill>
      </fill>
    </dxf>
    <dxf>
      <fill>
        <patternFill>
          <bgColor rgb="FFFF0000"/>
        </patternFill>
      </fill>
    </dxf>
    <dxf>
      <fill>
        <patternFill>
          <bgColor theme="0" tint="-0.24994659260841701"/>
        </patternFill>
      </fill>
    </dxf>
    <dxf>
      <fill>
        <patternFill>
          <bgColor rgb="FF92D050"/>
        </patternFill>
      </fill>
    </dxf>
    <dxf>
      <fill>
        <patternFill>
          <bgColor rgb="FFFFFF0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0000"/>
        </patternFill>
      </fill>
    </dxf>
    <dxf>
      <fill>
        <patternFill>
          <bgColor theme="0" tint="-0.24994659260841701"/>
        </patternFill>
      </fill>
    </dxf>
    <dxf>
      <fill>
        <patternFill>
          <bgColor rgb="FF92D050"/>
        </patternFill>
      </fill>
    </dxf>
    <dxf>
      <fill>
        <patternFill>
          <bgColor rgb="FFFFFF00"/>
        </patternFill>
      </fill>
    </dxf>
    <dxf>
      <fill>
        <patternFill>
          <bgColor rgb="FFFF0000"/>
        </patternFill>
      </fill>
    </dxf>
    <dxf>
      <fill>
        <patternFill>
          <bgColor theme="0" tint="-0.24994659260841701"/>
        </patternFill>
      </fill>
    </dxf>
    <dxf>
      <fill>
        <patternFill>
          <bgColor rgb="FF92D050"/>
        </patternFill>
      </fill>
    </dxf>
    <dxf>
      <fill>
        <patternFill>
          <bgColor rgb="FFFFFF00"/>
        </patternFill>
      </fill>
    </dxf>
    <dxf>
      <fill>
        <patternFill>
          <bgColor rgb="FFFF0000"/>
        </patternFill>
      </fill>
    </dxf>
    <dxf>
      <fill>
        <patternFill>
          <bgColor theme="0" tint="-0.24994659260841701"/>
        </patternFill>
      </fill>
    </dxf>
    <dxf>
      <fill>
        <patternFill>
          <bgColor rgb="FF92D050"/>
        </patternFill>
      </fill>
    </dxf>
    <dxf>
      <fill>
        <patternFill>
          <bgColor rgb="FFFFFF00"/>
        </patternFill>
      </fill>
    </dxf>
    <dxf>
      <fill>
        <patternFill>
          <bgColor rgb="FFFF0000"/>
        </patternFill>
      </fill>
    </dxf>
    <dxf>
      <fill>
        <patternFill>
          <bgColor theme="0" tint="-0.24994659260841701"/>
        </patternFill>
      </fill>
    </dxf>
    <dxf>
      <fill>
        <patternFill>
          <bgColor rgb="FF92D050"/>
        </patternFill>
      </fill>
    </dxf>
    <dxf>
      <fill>
        <patternFill>
          <bgColor rgb="FFFFFF00"/>
        </patternFill>
      </fill>
    </dxf>
    <dxf>
      <fill>
        <patternFill>
          <bgColor rgb="FFFF0000"/>
        </patternFill>
      </fill>
    </dxf>
    <dxf>
      <fill>
        <patternFill>
          <bgColor theme="0" tint="-0.24994659260841701"/>
        </patternFill>
      </fill>
    </dxf>
    <dxf>
      <fill>
        <patternFill>
          <bgColor rgb="FF92D050"/>
        </patternFill>
      </fill>
    </dxf>
    <dxf>
      <fill>
        <patternFill>
          <bgColor rgb="FFFFFF0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17" Type="http://schemas.openxmlformats.org/officeDocument/2006/relationships/customXml" Target="../customXml/item6.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'1. Solicitudes'!$C$46</c:f>
              <c:strCache>
                <c:ptCount val="1"/>
                <c:pt idx="0">
                  <c:v>RESULTADO</c:v>
                </c:pt>
              </c:strCache>
            </c:strRef>
          </c:tx>
          <c:invertIfNegative val="0"/>
          <c:cat>
            <c:strRef>
              <c:f>('1. Solicitudes'!$F$45,'1. Solicitudes'!$I$45,'1. Solicitudes'!$L$45,'1. Solicitudes'!$O$45,'1. Solicitudes'!$P$45)</c:f>
              <c:strCache>
                <c:ptCount val="5"/>
                <c:pt idx="0">
                  <c:v>MAR</c:v>
                </c:pt>
                <c:pt idx="1">
                  <c:v>JUN</c:v>
                </c:pt>
                <c:pt idx="2">
                  <c:v>SEP</c:v>
                </c:pt>
                <c:pt idx="3">
                  <c:v>DIC</c:v>
                </c:pt>
                <c:pt idx="4">
                  <c:v>PROMEDIO</c:v>
                </c:pt>
              </c:strCache>
            </c:strRef>
          </c:cat>
          <c:val>
            <c:numRef>
              <c:f>('1. Solicitudes'!$F$46,'1. Solicitudes'!$I$46,'1. Solicitudes'!$L$46,'1. Solicitudes'!$O$46,'1. Solicitudes'!$P$46)</c:f>
              <c:numCache>
                <c:formatCode>0.0%</c:formatCode>
                <c:ptCount val="5"/>
                <c:pt idx="0">
                  <c:v>1</c:v>
                </c:pt>
                <c:pt idx="1">
                  <c:v>1</c:v>
                </c:pt>
                <c:pt idx="2">
                  <c:v>1</c:v>
                </c:pt>
                <c:pt idx="3">
                  <c:v>1</c:v>
                </c:pt>
                <c:pt idx="4">
                  <c:v>1</c:v>
                </c:pt>
              </c:numCache>
            </c:numRef>
          </c:val>
          <c:extLst>
            <c:ext xmlns:c16="http://schemas.microsoft.com/office/drawing/2014/chart" uri="{C3380CC4-5D6E-409C-BE32-E72D297353CC}">
              <c16:uniqueId val="{00000000-5250-4CFA-8C60-7979DCA5E61B}"/>
            </c:ext>
          </c:extLst>
        </c:ser>
        <c:dLbls>
          <c:showLegendKey val="0"/>
          <c:showVal val="0"/>
          <c:showCatName val="0"/>
          <c:showSerName val="0"/>
          <c:showPercent val="0"/>
          <c:showBubbleSize val="0"/>
        </c:dLbls>
        <c:gapWidth val="75"/>
        <c:axId val="569063192"/>
        <c:axId val="1"/>
      </c:barChart>
      <c:lineChart>
        <c:grouping val="standard"/>
        <c:varyColors val="0"/>
        <c:ser>
          <c:idx val="1"/>
          <c:order val="1"/>
          <c:tx>
            <c:v>META</c:v>
          </c:tx>
          <c:marker>
            <c:symbol val="none"/>
          </c:marker>
          <c:cat>
            <c:strRef>
              <c:f>('1. Solicitudes'!$F$45,'1. Solicitudes'!$I$45,'1. Solicitudes'!$L$45,'1. Solicitudes'!$O$45,'1. Solicitudes'!$P$45)</c:f>
              <c:strCache>
                <c:ptCount val="5"/>
                <c:pt idx="0">
                  <c:v>MAR</c:v>
                </c:pt>
                <c:pt idx="1">
                  <c:v>JUN</c:v>
                </c:pt>
                <c:pt idx="2">
                  <c:v>SEP</c:v>
                </c:pt>
                <c:pt idx="3">
                  <c:v>DIC</c:v>
                </c:pt>
                <c:pt idx="4">
                  <c:v>PROMEDIO</c:v>
                </c:pt>
              </c:strCache>
            </c:strRef>
          </c:cat>
          <c:val>
            <c:numRef>
              <c:f>('1. Solicitudes'!$F$47,'1. Solicitudes'!$I$47,'1. Solicitudes'!$L$47,'1. Solicitudes'!$O$47,'1. Solicitudes'!$P$47)</c:f>
              <c:numCache>
                <c:formatCode>0%</c:formatCode>
                <c:ptCount val="5"/>
                <c:pt idx="0">
                  <c:v>0.95</c:v>
                </c:pt>
                <c:pt idx="1">
                  <c:v>0.95</c:v>
                </c:pt>
                <c:pt idx="2">
                  <c:v>0.95</c:v>
                </c:pt>
                <c:pt idx="3">
                  <c:v>0.95</c:v>
                </c:pt>
                <c:pt idx="4">
                  <c:v>0.95</c:v>
                </c:pt>
              </c:numCache>
            </c:numRef>
          </c:val>
          <c:smooth val="0"/>
          <c:extLst>
            <c:ext xmlns:c16="http://schemas.microsoft.com/office/drawing/2014/chart" uri="{C3380CC4-5D6E-409C-BE32-E72D297353CC}">
              <c16:uniqueId val="{00000001-5250-4CFA-8C60-7979DCA5E61B}"/>
            </c:ext>
          </c:extLst>
        </c:ser>
        <c:dLbls>
          <c:showLegendKey val="0"/>
          <c:showVal val="0"/>
          <c:showCatName val="0"/>
          <c:showSerName val="0"/>
          <c:showPercent val="0"/>
          <c:showBubbleSize val="0"/>
        </c:dLbls>
        <c:marker val="1"/>
        <c:smooth val="0"/>
        <c:axId val="569063192"/>
        <c:axId val="1"/>
      </c:lineChart>
      <c:catAx>
        <c:axId val="569063192"/>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0.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s-CO"/>
          </a:p>
        </c:txPr>
        <c:crossAx val="569063192"/>
        <c:crosses val="autoZero"/>
        <c:crossBetween val="between"/>
      </c:valAx>
    </c:plotArea>
    <c:legend>
      <c:legendPos val="r"/>
      <c:layout>
        <c:manualLayout>
          <c:xMode val="edge"/>
          <c:yMode val="edge"/>
          <c:x val="0.36194608721120158"/>
          <c:y val="0.87398715404476879"/>
          <c:w val="0.27610917733995699"/>
          <c:h val="9.7561402385677454E-2"/>
        </c:manualLayout>
      </c:layout>
      <c:overlay val="0"/>
      <c:txPr>
        <a:bodyPr/>
        <a:lstStyle/>
        <a:p>
          <a:pPr>
            <a:defRPr sz="6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'2. Publicaciones'!$C$46</c:f>
              <c:strCache>
                <c:ptCount val="1"/>
                <c:pt idx="0">
                  <c:v>RESULTADO</c:v>
                </c:pt>
              </c:strCache>
            </c:strRef>
          </c:tx>
          <c:invertIfNegative val="0"/>
          <c:cat>
            <c:strRef>
              <c:f>('2. Publicaciones'!$G$45,'2. Publicaciones'!$K$45,'2. Publicaciones'!$O$45,'2. Publicaciones'!$P$45)</c:f>
              <c:strCache>
                <c:ptCount val="4"/>
                <c:pt idx="0">
                  <c:v>ABR</c:v>
                </c:pt>
                <c:pt idx="1">
                  <c:v>AGOS</c:v>
                </c:pt>
                <c:pt idx="2">
                  <c:v>DIC</c:v>
                </c:pt>
                <c:pt idx="3">
                  <c:v>PROMEDIO</c:v>
                </c:pt>
              </c:strCache>
            </c:strRef>
          </c:cat>
          <c:val>
            <c:numRef>
              <c:f>('2. Publicaciones'!$G$46,'2. Publicaciones'!$K$46,'2. Publicaciones'!$O$46,'2. Publicaciones'!$P$46)</c:f>
              <c:numCache>
                <c:formatCode>0.0%</c:formatCode>
                <c:ptCount val="4"/>
                <c:pt idx="0">
                  <c:v>0.95229186155285317</c:v>
                </c:pt>
                <c:pt idx="1">
                  <c:v>0.99742930591259638</c:v>
                </c:pt>
                <c:pt idx="2">
                  <c:v>1</c:v>
                </c:pt>
                <c:pt idx="3">
                  <c:v>0.98705646061147068</c:v>
                </c:pt>
              </c:numCache>
            </c:numRef>
          </c:val>
          <c:extLst>
            <c:ext xmlns:c16="http://schemas.microsoft.com/office/drawing/2014/chart" uri="{C3380CC4-5D6E-409C-BE32-E72D297353CC}">
              <c16:uniqueId val="{00000000-8D2F-4238-B288-D90FAA6326C2}"/>
            </c:ext>
          </c:extLst>
        </c:ser>
        <c:dLbls>
          <c:showLegendKey val="0"/>
          <c:showVal val="0"/>
          <c:showCatName val="0"/>
          <c:showSerName val="0"/>
          <c:showPercent val="0"/>
          <c:showBubbleSize val="0"/>
        </c:dLbls>
        <c:gapWidth val="75"/>
        <c:axId val="569063192"/>
        <c:axId val="1"/>
      </c:barChart>
      <c:lineChart>
        <c:grouping val="standard"/>
        <c:varyColors val="0"/>
        <c:ser>
          <c:idx val="1"/>
          <c:order val="1"/>
          <c:tx>
            <c:v>META</c:v>
          </c:tx>
          <c:marker>
            <c:symbol val="none"/>
          </c:marker>
          <c:cat>
            <c:strRef>
              <c:f>('1. Solicitudes'!$F$45,'1. Solicitudes'!$I$45,'1. Solicitudes'!$L$45,'1. Solicitudes'!$O$45,'1. Solicitudes'!$P$45)</c:f>
              <c:strCache>
                <c:ptCount val="5"/>
                <c:pt idx="0">
                  <c:v>MAR</c:v>
                </c:pt>
                <c:pt idx="1">
                  <c:v>JUN</c:v>
                </c:pt>
                <c:pt idx="2">
                  <c:v>SEP</c:v>
                </c:pt>
                <c:pt idx="3">
                  <c:v>DIC</c:v>
                </c:pt>
                <c:pt idx="4">
                  <c:v>PROMEDIO</c:v>
                </c:pt>
              </c:strCache>
            </c:strRef>
          </c:cat>
          <c:val>
            <c:numRef>
              <c:f>('2. Publicaciones'!$G$47,'2. Publicaciones'!$K$47,'2. Publicaciones'!$O$47,'2. Publicaciones'!$P$47)</c:f>
              <c:numCache>
                <c:formatCode>0%</c:formatCode>
                <c:ptCount val="4"/>
                <c:pt idx="0">
                  <c:v>0.8</c:v>
                </c:pt>
                <c:pt idx="1">
                  <c:v>0.8</c:v>
                </c:pt>
                <c:pt idx="2">
                  <c:v>0.8</c:v>
                </c:pt>
                <c:pt idx="3">
                  <c:v>0.8</c:v>
                </c:pt>
              </c:numCache>
            </c:numRef>
          </c:val>
          <c:smooth val="0"/>
          <c:extLst>
            <c:ext xmlns:c16="http://schemas.microsoft.com/office/drawing/2014/chart" uri="{C3380CC4-5D6E-409C-BE32-E72D297353CC}">
              <c16:uniqueId val="{00000001-8D2F-4238-B288-D90FAA6326C2}"/>
            </c:ext>
          </c:extLst>
        </c:ser>
        <c:dLbls>
          <c:showLegendKey val="0"/>
          <c:showVal val="0"/>
          <c:showCatName val="0"/>
          <c:showSerName val="0"/>
          <c:showPercent val="0"/>
          <c:showBubbleSize val="0"/>
        </c:dLbls>
        <c:marker val="1"/>
        <c:smooth val="0"/>
        <c:axId val="569063192"/>
        <c:axId val="1"/>
      </c:lineChart>
      <c:catAx>
        <c:axId val="569063192"/>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0.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s-CO"/>
          </a:p>
        </c:txPr>
        <c:crossAx val="569063192"/>
        <c:crosses val="autoZero"/>
        <c:crossBetween val="between"/>
      </c:valAx>
    </c:plotArea>
    <c:legend>
      <c:legendPos val="r"/>
      <c:layout>
        <c:manualLayout>
          <c:xMode val="edge"/>
          <c:yMode val="edge"/>
          <c:x val="0.36194608721120158"/>
          <c:y val="0.87398715404476879"/>
          <c:w val="0.27610917733995699"/>
          <c:h val="9.7561402385677454E-2"/>
        </c:manualLayout>
      </c:layout>
      <c:overlay val="0"/>
      <c:txPr>
        <a:bodyPr/>
        <a:lstStyle/>
        <a:p>
          <a:pPr>
            <a:defRPr sz="6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'3. Seguidores'!$C$46</c:f>
              <c:strCache>
                <c:ptCount val="1"/>
                <c:pt idx="0">
                  <c:v>RESULTADO</c:v>
                </c:pt>
              </c:strCache>
            </c:strRef>
          </c:tx>
          <c:invertIfNegative val="0"/>
          <c:cat>
            <c:strRef>
              <c:f>('[1]Hoja de vida'!$F$48,'[1]Hoja de vida'!$I$48,'[1]Hoja de vida'!$L$48,'[1]Hoja de vida'!$O$48,'[1]Hoja de vida'!$P$48)</c:f>
              <c:strCache>
                <c:ptCount val="5"/>
                <c:pt idx="0">
                  <c:v>MAR</c:v>
                </c:pt>
                <c:pt idx="1">
                  <c:v>JUN</c:v>
                </c:pt>
                <c:pt idx="2">
                  <c:v>SEP</c:v>
                </c:pt>
                <c:pt idx="3">
                  <c:v>DIC</c:v>
                </c:pt>
                <c:pt idx="4">
                  <c:v>PROMEDIO</c:v>
                </c:pt>
              </c:strCache>
            </c:strRef>
          </c:cat>
          <c:val>
            <c:numRef>
              <c:f>('3. Seguidores'!$F$46,'3. Seguidores'!$I$46,'3. Seguidores'!$L$46,'3. Seguidores'!$O$46,'3. Seguidores'!$P$46)</c:f>
              <c:numCache>
                <c:formatCode>0.0%</c:formatCode>
                <c:ptCount val="5"/>
                <c:pt idx="0">
                  <c:v>3.940048862995682E-2</c:v>
                </c:pt>
                <c:pt idx="1">
                  <c:v>5.4848887562944704E-2</c:v>
                </c:pt>
                <c:pt idx="2">
                  <c:v>5.4079533767569465E-2</c:v>
                </c:pt>
                <c:pt idx="3">
                  <c:v>4.4019839011301798E-2</c:v>
                </c:pt>
                <c:pt idx="4">
                  <c:v>4.8136316161706771E-2</c:v>
                </c:pt>
              </c:numCache>
            </c:numRef>
          </c:val>
          <c:extLst>
            <c:ext xmlns:c16="http://schemas.microsoft.com/office/drawing/2014/chart" uri="{C3380CC4-5D6E-409C-BE32-E72D297353CC}">
              <c16:uniqueId val="{00000000-C450-4BA0-866D-9E0FABE34D9B}"/>
            </c:ext>
          </c:extLst>
        </c:ser>
        <c:dLbls>
          <c:showLegendKey val="0"/>
          <c:showVal val="0"/>
          <c:showCatName val="0"/>
          <c:showSerName val="0"/>
          <c:showPercent val="0"/>
          <c:showBubbleSize val="0"/>
        </c:dLbls>
        <c:gapWidth val="75"/>
        <c:axId val="569063192"/>
        <c:axId val="1"/>
      </c:barChart>
      <c:lineChart>
        <c:grouping val="standard"/>
        <c:varyColors val="0"/>
        <c:ser>
          <c:idx val="1"/>
          <c:order val="1"/>
          <c:tx>
            <c:v>META</c:v>
          </c:tx>
          <c:marker>
            <c:symbol val="none"/>
          </c:marker>
          <c:cat>
            <c:strRef>
              <c:f>('[1]Hoja de vida'!$F$48,'[1]Hoja de vida'!$I$48,'[1]Hoja de vida'!$L$48,'[1]Hoja de vida'!$O$48,'[1]Hoja de vida'!$P$48)</c:f>
              <c:strCache>
                <c:ptCount val="5"/>
                <c:pt idx="0">
                  <c:v>MAR</c:v>
                </c:pt>
                <c:pt idx="1">
                  <c:v>JUN</c:v>
                </c:pt>
                <c:pt idx="2">
                  <c:v>SEP</c:v>
                </c:pt>
                <c:pt idx="3">
                  <c:v>DIC</c:v>
                </c:pt>
                <c:pt idx="4">
                  <c:v>PROMEDIO</c:v>
                </c:pt>
              </c:strCache>
            </c:strRef>
          </c:cat>
          <c:val>
            <c:numRef>
              <c:f>('3. Seguidores'!$F$47,'3. Seguidores'!$I$47,'3. Seguidores'!$L$47,'3. Seguidores'!$O$47,'3. Seguidores'!$P$47)</c:f>
              <c:numCache>
                <c:formatCode>0%</c:formatCode>
                <c:ptCount val="5"/>
                <c:pt idx="0">
                  <c:v>0.08</c:v>
                </c:pt>
                <c:pt idx="1">
                  <c:v>0.08</c:v>
                </c:pt>
                <c:pt idx="2">
                  <c:v>0.08</c:v>
                </c:pt>
                <c:pt idx="3">
                  <c:v>0.08</c:v>
                </c:pt>
                <c:pt idx="4">
                  <c:v>0.08</c:v>
                </c:pt>
              </c:numCache>
            </c:numRef>
          </c:val>
          <c:smooth val="0"/>
          <c:extLst>
            <c:ext xmlns:c16="http://schemas.microsoft.com/office/drawing/2014/chart" uri="{C3380CC4-5D6E-409C-BE32-E72D297353CC}">
              <c16:uniqueId val="{00000001-C450-4BA0-866D-9E0FABE34D9B}"/>
            </c:ext>
          </c:extLst>
        </c:ser>
        <c:dLbls>
          <c:showLegendKey val="0"/>
          <c:showVal val="0"/>
          <c:showCatName val="0"/>
          <c:showSerName val="0"/>
          <c:showPercent val="0"/>
          <c:showBubbleSize val="0"/>
        </c:dLbls>
        <c:marker val="1"/>
        <c:smooth val="0"/>
        <c:axId val="569063192"/>
        <c:axId val="1"/>
      </c:lineChart>
      <c:catAx>
        <c:axId val="569063192"/>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0.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s-CO"/>
          </a:p>
        </c:txPr>
        <c:crossAx val="569063192"/>
        <c:crosses val="autoZero"/>
        <c:crossBetween val="between"/>
      </c:valAx>
    </c:plotArea>
    <c:legend>
      <c:legendPos val="r"/>
      <c:layout>
        <c:manualLayout>
          <c:xMode val="edge"/>
          <c:yMode val="edge"/>
          <c:x val="0.36194608721120158"/>
          <c:y val="0.87398715404476879"/>
          <c:w val="0.27610917733995699"/>
          <c:h val="9.7561402385677454E-2"/>
        </c:manualLayout>
      </c:layout>
      <c:overlay val="0"/>
      <c:txPr>
        <a:bodyPr/>
        <a:lstStyle/>
        <a:p>
          <a:pPr>
            <a:defRPr sz="6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43263" name="Imagen 1">
          <a:extLst>
            <a:ext uri="{FF2B5EF4-FFF2-40B4-BE49-F238E27FC236}">
              <a16:creationId xmlns:a16="http://schemas.microsoft.com/office/drawing/2014/main" id="{00000000-0008-0000-0000-0000FFA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095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66675</xdr:colOff>
      <xdr:row>48</xdr:row>
      <xdr:rowOff>133350</xdr:rowOff>
    </xdr:from>
    <xdr:to>
      <xdr:col>14</xdr:col>
      <xdr:colOff>638175</xdr:colOff>
      <xdr:row>63</xdr:row>
      <xdr:rowOff>47625</xdr:rowOff>
    </xdr:to>
    <xdr:graphicFrame macro="">
      <xdr:nvGraphicFramePr>
        <xdr:cNvPr id="43264" name="1 Gráfico">
          <a:extLst>
            <a:ext uri="{FF2B5EF4-FFF2-40B4-BE49-F238E27FC236}">
              <a16:creationId xmlns:a16="http://schemas.microsoft.com/office/drawing/2014/main" id="{00000000-0008-0000-0000-000000A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390453" name="Group 1">
          <a:extLst>
            <a:ext uri="{FF2B5EF4-FFF2-40B4-BE49-F238E27FC236}">
              <a16:creationId xmlns:a16="http://schemas.microsoft.com/office/drawing/2014/main" id="{00000000-0008-0000-0100-000035F50500}"/>
            </a:ext>
          </a:extLst>
        </xdr:cNvPr>
        <xdr:cNvGrpSpPr>
          <a:grpSpLocks/>
        </xdr:cNvGrpSpPr>
      </xdr:nvGrpSpPr>
      <xdr:grpSpPr bwMode="auto">
        <a:xfrm>
          <a:off x="3702844" y="104775"/>
          <a:ext cx="0" cy="428625"/>
          <a:chOff x="5362575" y="104775"/>
          <a:chExt cx="0" cy="314325"/>
        </a:xfrm>
      </xdr:grpSpPr>
      <xdr:sp macro="" textlink="">
        <xdr:nvSpPr>
          <xdr:cNvPr id="390497" name="Rectangle 2">
            <a:extLst>
              <a:ext uri="{FF2B5EF4-FFF2-40B4-BE49-F238E27FC236}">
                <a16:creationId xmlns:a16="http://schemas.microsoft.com/office/drawing/2014/main" id="{00000000-0008-0000-0100-000061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00000000-0008-0000-0100-000004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54" name="Group 15">
          <a:extLst>
            <a:ext uri="{FF2B5EF4-FFF2-40B4-BE49-F238E27FC236}">
              <a16:creationId xmlns:a16="http://schemas.microsoft.com/office/drawing/2014/main" id="{00000000-0008-0000-0100-000036F50500}"/>
            </a:ext>
          </a:extLst>
        </xdr:cNvPr>
        <xdr:cNvGrpSpPr>
          <a:grpSpLocks/>
        </xdr:cNvGrpSpPr>
      </xdr:nvGrpSpPr>
      <xdr:grpSpPr bwMode="auto">
        <a:xfrm>
          <a:off x="3702844" y="104775"/>
          <a:ext cx="0" cy="428625"/>
          <a:chOff x="5362575" y="104775"/>
          <a:chExt cx="0" cy="314325"/>
        </a:xfrm>
      </xdr:grpSpPr>
      <xdr:sp macro="" textlink="">
        <xdr:nvSpPr>
          <xdr:cNvPr id="390495" name="Rectangle 16">
            <a:extLst>
              <a:ext uri="{FF2B5EF4-FFF2-40B4-BE49-F238E27FC236}">
                <a16:creationId xmlns:a16="http://schemas.microsoft.com/office/drawing/2014/main" id="{00000000-0008-0000-0100-00005F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00000000-0008-0000-0100-000007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55" name="Group 1">
          <a:extLst>
            <a:ext uri="{FF2B5EF4-FFF2-40B4-BE49-F238E27FC236}">
              <a16:creationId xmlns:a16="http://schemas.microsoft.com/office/drawing/2014/main" id="{00000000-0008-0000-0100-000037F50500}"/>
            </a:ext>
          </a:extLst>
        </xdr:cNvPr>
        <xdr:cNvGrpSpPr>
          <a:grpSpLocks/>
        </xdr:cNvGrpSpPr>
      </xdr:nvGrpSpPr>
      <xdr:grpSpPr bwMode="auto">
        <a:xfrm>
          <a:off x="3702844" y="104775"/>
          <a:ext cx="0" cy="428625"/>
          <a:chOff x="5362575" y="104775"/>
          <a:chExt cx="0" cy="314325"/>
        </a:xfrm>
      </xdr:grpSpPr>
      <xdr:sp macro="" textlink="">
        <xdr:nvSpPr>
          <xdr:cNvPr id="390493" name="Rectangle 2">
            <a:extLst>
              <a:ext uri="{FF2B5EF4-FFF2-40B4-BE49-F238E27FC236}">
                <a16:creationId xmlns:a16="http://schemas.microsoft.com/office/drawing/2014/main" id="{00000000-0008-0000-0100-00005D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00000000-0008-0000-0100-00000A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56" name="Group 15">
          <a:extLst>
            <a:ext uri="{FF2B5EF4-FFF2-40B4-BE49-F238E27FC236}">
              <a16:creationId xmlns:a16="http://schemas.microsoft.com/office/drawing/2014/main" id="{00000000-0008-0000-0100-000038F50500}"/>
            </a:ext>
          </a:extLst>
        </xdr:cNvPr>
        <xdr:cNvGrpSpPr>
          <a:grpSpLocks/>
        </xdr:cNvGrpSpPr>
      </xdr:nvGrpSpPr>
      <xdr:grpSpPr bwMode="auto">
        <a:xfrm>
          <a:off x="3702844" y="104775"/>
          <a:ext cx="0" cy="428625"/>
          <a:chOff x="5362575" y="104775"/>
          <a:chExt cx="0" cy="314325"/>
        </a:xfrm>
      </xdr:grpSpPr>
      <xdr:sp macro="" textlink="">
        <xdr:nvSpPr>
          <xdr:cNvPr id="390491" name="Rectangle 16">
            <a:extLst>
              <a:ext uri="{FF2B5EF4-FFF2-40B4-BE49-F238E27FC236}">
                <a16:creationId xmlns:a16="http://schemas.microsoft.com/office/drawing/2014/main" id="{00000000-0008-0000-0100-00005B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00000000-0008-0000-0100-00000D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57" name="Group 1">
          <a:extLst>
            <a:ext uri="{FF2B5EF4-FFF2-40B4-BE49-F238E27FC236}">
              <a16:creationId xmlns:a16="http://schemas.microsoft.com/office/drawing/2014/main" id="{00000000-0008-0000-0100-000039F50500}"/>
            </a:ext>
          </a:extLst>
        </xdr:cNvPr>
        <xdr:cNvGrpSpPr>
          <a:grpSpLocks/>
        </xdr:cNvGrpSpPr>
      </xdr:nvGrpSpPr>
      <xdr:grpSpPr bwMode="auto">
        <a:xfrm>
          <a:off x="3702844" y="104775"/>
          <a:ext cx="0" cy="428625"/>
          <a:chOff x="7950200" y="104775"/>
          <a:chExt cx="0" cy="314325"/>
        </a:xfrm>
      </xdr:grpSpPr>
      <xdr:sp macro="" textlink="">
        <xdr:nvSpPr>
          <xdr:cNvPr id="390489" name="Rectangle 2">
            <a:extLst>
              <a:ext uri="{FF2B5EF4-FFF2-40B4-BE49-F238E27FC236}">
                <a16:creationId xmlns:a16="http://schemas.microsoft.com/office/drawing/2014/main" id="{00000000-0008-0000-0100-000059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00000000-0008-0000-0100-00001000000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58" name="Group 1">
          <a:extLst>
            <a:ext uri="{FF2B5EF4-FFF2-40B4-BE49-F238E27FC236}">
              <a16:creationId xmlns:a16="http://schemas.microsoft.com/office/drawing/2014/main" id="{00000000-0008-0000-0100-00003AF50500}"/>
            </a:ext>
          </a:extLst>
        </xdr:cNvPr>
        <xdr:cNvGrpSpPr>
          <a:grpSpLocks/>
        </xdr:cNvGrpSpPr>
      </xdr:nvGrpSpPr>
      <xdr:grpSpPr bwMode="auto">
        <a:xfrm>
          <a:off x="3702844" y="104775"/>
          <a:ext cx="0" cy="428625"/>
          <a:chOff x="5362575" y="104775"/>
          <a:chExt cx="0" cy="314325"/>
        </a:xfrm>
      </xdr:grpSpPr>
      <xdr:sp macro="" textlink="">
        <xdr:nvSpPr>
          <xdr:cNvPr id="390487" name="Rectangle 2">
            <a:extLst>
              <a:ext uri="{FF2B5EF4-FFF2-40B4-BE49-F238E27FC236}">
                <a16:creationId xmlns:a16="http://schemas.microsoft.com/office/drawing/2014/main" id="{00000000-0008-0000-0100-000057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00000000-0008-0000-0100-000013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59" name="Group 15">
          <a:extLst>
            <a:ext uri="{FF2B5EF4-FFF2-40B4-BE49-F238E27FC236}">
              <a16:creationId xmlns:a16="http://schemas.microsoft.com/office/drawing/2014/main" id="{00000000-0008-0000-0100-00003BF50500}"/>
            </a:ext>
          </a:extLst>
        </xdr:cNvPr>
        <xdr:cNvGrpSpPr>
          <a:grpSpLocks/>
        </xdr:cNvGrpSpPr>
      </xdr:nvGrpSpPr>
      <xdr:grpSpPr bwMode="auto">
        <a:xfrm>
          <a:off x="3702844" y="104775"/>
          <a:ext cx="0" cy="428625"/>
          <a:chOff x="5362575" y="104775"/>
          <a:chExt cx="0" cy="314325"/>
        </a:xfrm>
      </xdr:grpSpPr>
      <xdr:sp macro="" textlink="">
        <xdr:nvSpPr>
          <xdr:cNvPr id="390485" name="Rectangle 16">
            <a:extLst>
              <a:ext uri="{FF2B5EF4-FFF2-40B4-BE49-F238E27FC236}">
                <a16:creationId xmlns:a16="http://schemas.microsoft.com/office/drawing/2014/main" id="{00000000-0008-0000-0100-000055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00000000-0008-0000-0100-000016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0" name="Group 1">
          <a:extLst>
            <a:ext uri="{FF2B5EF4-FFF2-40B4-BE49-F238E27FC236}">
              <a16:creationId xmlns:a16="http://schemas.microsoft.com/office/drawing/2014/main" id="{00000000-0008-0000-0100-00003CF50500}"/>
            </a:ext>
          </a:extLst>
        </xdr:cNvPr>
        <xdr:cNvGrpSpPr>
          <a:grpSpLocks/>
        </xdr:cNvGrpSpPr>
      </xdr:nvGrpSpPr>
      <xdr:grpSpPr bwMode="auto">
        <a:xfrm>
          <a:off x="3702844" y="104775"/>
          <a:ext cx="0" cy="428625"/>
          <a:chOff x="5362575" y="104775"/>
          <a:chExt cx="0" cy="314325"/>
        </a:xfrm>
      </xdr:grpSpPr>
      <xdr:sp macro="" textlink="">
        <xdr:nvSpPr>
          <xdr:cNvPr id="390483" name="Rectangle 2">
            <a:extLst>
              <a:ext uri="{FF2B5EF4-FFF2-40B4-BE49-F238E27FC236}">
                <a16:creationId xmlns:a16="http://schemas.microsoft.com/office/drawing/2014/main" id="{00000000-0008-0000-0100-000053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00000000-0008-0000-0100-000019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1" name="Group 15">
          <a:extLst>
            <a:ext uri="{FF2B5EF4-FFF2-40B4-BE49-F238E27FC236}">
              <a16:creationId xmlns:a16="http://schemas.microsoft.com/office/drawing/2014/main" id="{00000000-0008-0000-0100-00003DF50500}"/>
            </a:ext>
          </a:extLst>
        </xdr:cNvPr>
        <xdr:cNvGrpSpPr>
          <a:grpSpLocks/>
        </xdr:cNvGrpSpPr>
      </xdr:nvGrpSpPr>
      <xdr:grpSpPr bwMode="auto">
        <a:xfrm>
          <a:off x="3702844" y="104775"/>
          <a:ext cx="0" cy="428625"/>
          <a:chOff x="5362575" y="104775"/>
          <a:chExt cx="0" cy="314325"/>
        </a:xfrm>
      </xdr:grpSpPr>
      <xdr:sp macro="" textlink="">
        <xdr:nvSpPr>
          <xdr:cNvPr id="390481" name="Rectangle 16">
            <a:extLst>
              <a:ext uri="{FF2B5EF4-FFF2-40B4-BE49-F238E27FC236}">
                <a16:creationId xmlns:a16="http://schemas.microsoft.com/office/drawing/2014/main" id="{00000000-0008-0000-0100-000051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00000000-0008-0000-0100-00001C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2" name="Group 1">
          <a:extLst>
            <a:ext uri="{FF2B5EF4-FFF2-40B4-BE49-F238E27FC236}">
              <a16:creationId xmlns:a16="http://schemas.microsoft.com/office/drawing/2014/main" id="{00000000-0008-0000-0100-00003EF50500}"/>
            </a:ext>
          </a:extLst>
        </xdr:cNvPr>
        <xdr:cNvGrpSpPr>
          <a:grpSpLocks/>
        </xdr:cNvGrpSpPr>
      </xdr:nvGrpSpPr>
      <xdr:grpSpPr bwMode="auto">
        <a:xfrm>
          <a:off x="3702844" y="104775"/>
          <a:ext cx="0" cy="428625"/>
          <a:chOff x="7950200" y="104775"/>
          <a:chExt cx="0" cy="314325"/>
        </a:xfrm>
      </xdr:grpSpPr>
      <xdr:sp macro="" textlink="">
        <xdr:nvSpPr>
          <xdr:cNvPr id="390479" name="Rectangle 2">
            <a:extLst>
              <a:ext uri="{FF2B5EF4-FFF2-40B4-BE49-F238E27FC236}">
                <a16:creationId xmlns:a16="http://schemas.microsoft.com/office/drawing/2014/main" id="{00000000-0008-0000-0100-00004F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00000000-0008-0000-0100-00001F00000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3" name="Group 1">
          <a:extLst>
            <a:ext uri="{FF2B5EF4-FFF2-40B4-BE49-F238E27FC236}">
              <a16:creationId xmlns:a16="http://schemas.microsoft.com/office/drawing/2014/main" id="{00000000-0008-0000-0100-00003FF50500}"/>
            </a:ext>
          </a:extLst>
        </xdr:cNvPr>
        <xdr:cNvGrpSpPr>
          <a:grpSpLocks/>
        </xdr:cNvGrpSpPr>
      </xdr:nvGrpSpPr>
      <xdr:grpSpPr bwMode="auto">
        <a:xfrm>
          <a:off x="3702844" y="104775"/>
          <a:ext cx="0" cy="428625"/>
          <a:chOff x="5362575" y="104775"/>
          <a:chExt cx="0" cy="314325"/>
        </a:xfrm>
      </xdr:grpSpPr>
      <xdr:sp macro="" textlink="">
        <xdr:nvSpPr>
          <xdr:cNvPr id="390477" name="Rectangle 2">
            <a:extLst>
              <a:ext uri="{FF2B5EF4-FFF2-40B4-BE49-F238E27FC236}">
                <a16:creationId xmlns:a16="http://schemas.microsoft.com/office/drawing/2014/main" id="{00000000-0008-0000-0100-00004D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00000000-0008-0000-0100-000022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4" name="Group 15">
          <a:extLst>
            <a:ext uri="{FF2B5EF4-FFF2-40B4-BE49-F238E27FC236}">
              <a16:creationId xmlns:a16="http://schemas.microsoft.com/office/drawing/2014/main" id="{00000000-0008-0000-0100-000040F50500}"/>
            </a:ext>
          </a:extLst>
        </xdr:cNvPr>
        <xdr:cNvGrpSpPr>
          <a:grpSpLocks/>
        </xdr:cNvGrpSpPr>
      </xdr:nvGrpSpPr>
      <xdr:grpSpPr bwMode="auto">
        <a:xfrm>
          <a:off x="3702844" y="104775"/>
          <a:ext cx="0" cy="428625"/>
          <a:chOff x="5362575" y="104775"/>
          <a:chExt cx="0" cy="314325"/>
        </a:xfrm>
      </xdr:grpSpPr>
      <xdr:sp macro="" textlink="">
        <xdr:nvSpPr>
          <xdr:cNvPr id="390475" name="Rectangle 16">
            <a:extLst>
              <a:ext uri="{FF2B5EF4-FFF2-40B4-BE49-F238E27FC236}">
                <a16:creationId xmlns:a16="http://schemas.microsoft.com/office/drawing/2014/main" id="{00000000-0008-0000-0100-00004B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00000000-0008-0000-0100-000025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5" name="Group 1">
          <a:extLst>
            <a:ext uri="{FF2B5EF4-FFF2-40B4-BE49-F238E27FC236}">
              <a16:creationId xmlns:a16="http://schemas.microsoft.com/office/drawing/2014/main" id="{00000000-0008-0000-0100-000041F50500}"/>
            </a:ext>
          </a:extLst>
        </xdr:cNvPr>
        <xdr:cNvGrpSpPr>
          <a:grpSpLocks/>
        </xdr:cNvGrpSpPr>
      </xdr:nvGrpSpPr>
      <xdr:grpSpPr bwMode="auto">
        <a:xfrm>
          <a:off x="3702844" y="104775"/>
          <a:ext cx="0" cy="428625"/>
          <a:chOff x="5362575" y="104775"/>
          <a:chExt cx="0" cy="314325"/>
        </a:xfrm>
      </xdr:grpSpPr>
      <xdr:sp macro="" textlink="">
        <xdr:nvSpPr>
          <xdr:cNvPr id="390473" name="Rectangle 2">
            <a:extLst>
              <a:ext uri="{FF2B5EF4-FFF2-40B4-BE49-F238E27FC236}">
                <a16:creationId xmlns:a16="http://schemas.microsoft.com/office/drawing/2014/main" id="{00000000-0008-0000-0100-000049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00000000-0008-0000-0100-000028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6" name="Group 15">
          <a:extLst>
            <a:ext uri="{FF2B5EF4-FFF2-40B4-BE49-F238E27FC236}">
              <a16:creationId xmlns:a16="http://schemas.microsoft.com/office/drawing/2014/main" id="{00000000-0008-0000-0100-000042F50500}"/>
            </a:ext>
          </a:extLst>
        </xdr:cNvPr>
        <xdr:cNvGrpSpPr>
          <a:grpSpLocks/>
        </xdr:cNvGrpSpPr>
      </xdr:nvGrpSpPr>
      <xdr:grpSpPr bwMode="auto">
        <a:xfrm>
          <a:off x="3702844" y="104775"/>
          <a:ext cx="0" cy="428625"/>
          <a:chOff x="5362575" y="104775"/>
          <a:chExt cx="0" cy="314325"/>
        </a:xfrm>
      </xdr:grpSpPr>
      <xdr:sp macro="" textlink="">
        <xdr:nvSpPr>
          <xdr:cNvPr id="390471" name="Rectangle 16">
            <a:extLst>
              <a:ext uri="{FF2B5EF4-FFF2-40B4-BE49-F238E27FC236}">
                <a16:creationId xmlns:a16="http://schemas.microsoft.com/office/drawing/2014/main" id="{00000000-0008-0000-0100-000047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00000000-0008-0000-0100-00002B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7" name="Group 1">
          <a:extLst>
            <a:ext uri="{FF2B5EF4-FFF2-40B4-BE49-F238E27FC236}">
              <a16:creationId xmlns:a16="http://schemas.microsoft.com/office/drawing/2014/main" id="{00000000-0008-0000-0100-000043F50500}"/>
            </a:ext>
          </a:extLst>
        </xdr:cNvPr>
        <xdr:cNvGrpSpPr>
          <a:grpSpLocks/>
        </xdr:cNvGrpSpPr>
      </xdr:nvGrpSpPr>
      <xdr:grpSpPr bwMode="auto">
        <a:xfrm>
          <a:off x="3702844" y="104775"/>
          <a:ext cx="0" cy="428625"/>
          <a:chOff x="7950200" y="104775"/>
          <a:chExt cx="0" cy="314325"/>
        </a:xfrm>
      </xdr:grpSpPr>
      <xdr:sp macro="" textlink="">
        <xdr:nvSpPr>
          <xdr:cNvPr id="390469" name="Rectangle 2">
            <a:extLst>
              <a:ext uri="{FF2B5EF4-FFF2-40B4-BE49-F238E27FC236}">
                <a16:creationId xmlns:a16="http://schemas.microsoft.com/office/drawing/2014/main" id="{00000000-0008-0000-0100-000045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00000000-0008-0000-0100-00002E00000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390468" name="Imagen 1">
          <a:extLst>
            <a:ext uri="{FF2B5EF4-FFF2-40B4-BE49-F238E27FC236}">
              <a16:creationId xmlns:a16="http://schemas.microsoft.com/office/drawing/2014/main" id="{00000000-0008-0000-0100-000044F505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2" name="Imagen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095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66675</xdr:colOff>
      <xdr:row>48</xdr:row>
      <xdr:rowOff>133350</xdr:rowOff>
    </xdr:from>
    <xdr:to>
      <xdr:col>14</xdr:col>
      <xdr:colOff>638175</xdr:colOff>
      <xdr:row>63</xdr:row>
      <xdr:rowOff>47625</xdr:rowOff>
    </xdr:to>
    <xdr:graphicFrame macro="">
      <xdr:nvGraphicFramePr>
        <xdr:cNvPr id="3" name="1 Gráfico">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2" name="Group 1">
          <a:extLst>
            <a:ext uri="{FF2B5EF4-FFF2-40B4-BE49-F238E27FC236}">
              <a16:creationId xmlns:a16="http://schemas.microsoft.com/office/drawing/2014/main" id="{00000000-0008-0000-0300-000002000000}"/>
            </a:ext>
          </a:extLst>
        </xdr:cNvPr>
        <xdr:cNvGrpSpPr>
          <a:grpSpLocks/>
        </xdr:cNvGrpSpPr>
      </xdr:nvGrpSpPr>
      <xdr:grpSpPr bwMode="auto">
        <a:xfrm>
          <a:off x="3705225" y="104775"/>
          <a:ext cx="0" cy="428625"/>
          <a:chOff x="5362575" y="104775"/>
          <a:chExt cx="0" cy="314325"/>
        </a:xfrm>
      </xdr:grpSpPr>
      <xdr:sp macro="" textlink="">
        <xdr:nvSpPr>
          <xdr:cNvPr id="3" name="Rectangle 2">
            <a:extLst>
              <a:ext uri="{FF2B5EF4-FFF2-40B4-BE49-F238E27FC236}">
                <a16:creationId xmlns:a16="http://schemas.microsoft.com/office/drawing/2014/main" id="{00000000-0008-0000-0300-000003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 name="Group 15">
          <a:extLst>
            <a:ext uri="{FF2B5EF4-FFF2-40B4-BE49-F238E27FC236}">
              <a16:creationId xmlns:a16="http://schemas.microsoft.com/office/drawing/2014/main" id="{00000000-0008-0000-0300-000005000000}"/>
            </a:ext>
          </a:extLst>
        </xdr:cNvPr>
        <xdr:cNvGrpSpPr>
          <a:grpSpLocks/>
        </xdr:cNvGrpSpPr>
      </xdr:nvGrpSpPr>
      <xdr:grpSpPr bwMode="auto">
        <a:xfrm>
          <a:off x="3705225" y="104775"/>
          <a:ext cx="0" cy="428625"/>
          <a:chOff x="5362575" y="104775"/>
          <a:chExt cx="0" cy="314325"/>
        </a:xfrm>
      </xdr:grpSpPr>
      <xdr:sp macro="" textlink="">
        <xdr:nvSpPr>
          <xdr:cNvPr id="6" name="Rectangle 16">
            <a:extLst>
              <a:ext uri="{FF2B5EF4-FFF2-40B4-BE49-F238E27FC236}">
                <a16:creationId xmlns:a16="http://schemas.microsoft.com/office/drawing/2014/main" id="{00000000-0008-0000-0300-000006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00000000-0008-0000-0300-000007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8" name="Group 1">
          <a:extLst>
            <a:ext uri="{FF2B5EF4-FFF2-40B4-BE49-F238E27FC236}">
              <a16:creationId xmlns:a16="http://schemas.microsoft.com/office/drawing/2014/main" id="{00000000-0008-0000-0300-000008000000}"/>
            </a:ext>
          </a:extLst>
        </xdr:cNvPr>
        <xdr:cNvGrpSpPr>
          <a:grpSpLocks/>
        </xdr:cNvGrpSpPr>
      </xdr:nvGrpSpPr>
      <xdr:grpSpPr bwMode="auto">
        <a:xfrm>
          <a:off x="3705225" y="104775"/>
          <a:ext cx="0" cy="428625"/>
          <a:chOff x="5362575" y="104775"/>
          <a:chExt cx="0" cy="314325"/>
        </a:xfrm>
      </xdr:grpSpPr>
      <xdr:sp macro="" textlink="">
        <xdr:nvSpPr>
          <xdr:cNvPr id="9" name="Rectangle 2">
            <a:extLst>
              <a:ext uri="{FF2B5EF4-FFF2-40B4-BE49-F238E27FC236}">
                <a16:creationId xmlns:a16="http://schemas.microsoft.com/office/drawing/2014/main" id="{00000000-0008-0000-0300-000009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00000000-0008-0000-0300-00000A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 name="Group 15">
          <a:extLst>
            <a:ext uri="{FF2B5EF4-FFF2-40B4-BE49-F238E27FC236}">
              <a16:creationId xmlns:a16="http://schemas.microsoft.com/office/drawing/2014/main" id="{00000000-0008-0000-0300-00000B000000}"/>
            </a:ext>
          </a:extLst>
        </xdr:cNvPr>
        <xdr:cNvGrpSpPr>
          <a:grpSpLocks/>
        </xdr:cNvGrpSpPr>
      </xdr:nvGrpSpPr>
      <xdr:grpSpPr bwMode="auto">
        <a:xfrm>
          <a:off x="3705225" y="104775"/>
          <a:ext cx="0" cy="428625"/>
          <a:chOff x="5362575" y="104775"/>
          <a:chExt cx="0" cy="314325"/>
        </a:xfrm>
      </xdr:grpSpPr>
      <xdr:sp macro="" textlink="">
        <xdr:nvSpPr>
          <xdr:cNvPr id="12" name="Rectangle 16">
            <a:extLst>
              <a:ext uri="{FF2B5EF4-FFF2-40B4-BE49-F238E27FC236}">
                <a16:creationId xmlns:a16="http://schemas.microsoft.com/office/drawing/2014/main" id="{00000000-0008-0000-0300-00000C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00000000-0008-0000-0300-00000D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4" name="Group 1">
          <a:extLst>
            <a:ext uri="{FF2B5EF4-FFF2-40B4-BE49-F238E27FC236}">
              <a16:creationId xmlns:a16="http://schemas.microsoft.com/office/drawing/2014/main" id="{00000000-0008-0000-0300-00000E000000}"/>
            </a:ext>
          </a:extLst>
        </xdr:cNvPr>
        <xdr:cNvGrpSpPr>
          <a:grpSpLocks/>
        </xdr:cNvGrpSpPr>
      </xdr:nvGrpSpPr>
      <xdr:grpSpPr bwMode="auto">
        <a:xfrm>
          <a:off x="3705225" y="104775"/>
          <a:ext cx="0" cy="428625"/>
          <a:chOff x="7950200" y="104775"/>
          <a:chExt cx="0" cy="314325"/>
        </a:xfrm>
      </xdr:grpSpPr>
      <xdr:sp macro="" textlink="">
        <xdr:nvSpPr>
          <xdr:cNvPr id="15" name="Rectangle 2">
            <a:extLst>
              <a:ext uri="{FF2B5EF4-FFF2-40B4-BE49-F238E27FC236}">
                <a16:creationId xmlns:a16="http://schemas.microsoft.com/office/drawing/2014/main" id="{00000000-0008-0000-0300-00000F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00000000-0008-0000-0300-00001000000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7" name="Group 1">
          <a:extLst>
            <a:ext uri="{FF2B5EF4-FFF2-40B4-BE49-F238E27FC236}">
              <a16:creationId xmlns:a16="http://schemas.microsoft.com/office/drawing/2014/main" id="{00000000-0008-0000-0300-000011000000}"/>
            </a:ext>
          </a:extLst>
        </xdr:cNvPr>
        <xdr:cNvGrpSpPr>
          <a:grpSpLocks/>
        </xdr:cNvGrpSpPr>
      </xdr:nvGrpSpPr>
      <xdr:grpSpPr bwMode="auto">
        <a:xfrm>
          <a:off x="3705225" y="104775"/>
          <a:ext cx="0" cy="428625"/>
          <a:chOff x="5362575" y="104775"/>
          <a:chExt cx="0" cy="314325"/>
        </a:xfrm>
      </xdr:grpSpPr>
      <xdr:sp macro="" textlink="">
        <xdr:nvSpPr>
          <xdr:cNvPr id="18" name="Rectangle 2">
            <a:extLst>
              <a:ext uri="{FF2B5EF4-FFF2-40B4-BE49-F238E27FC236}">
                <a16:creationId xmlns:a16="http://schemas.microsoft.com/office/drawing/2014/main" id="{00000000-0008-0000-0300-000012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00000000-0008-0000-0300-000013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0" name="Group 15">
          <a:extLst>
            <a:ext uri="{FF2B5EF4-FFF2-40B4-BE49-F238E27FC236}">
              <a16:creationId xmlns:a16="http://schemas.microsoft.com/office/drawing/2014/main" id="{00000000-0008-0000-0300-000014000000}"/>
            </a:ext>
          </a:extLst>
        </xdr:cNvPr>
        <xdr:cNvGrpSpPr>
          <a:grpSpLocks/>
        </xdr:cNvGrpSpPr>
      </xdr:nvGrpSpPr>
      <xdr:grpSpPr bwMode="auto">
        <a:xfrm>
          <a:off x="3705225" y="104775"/>
          <a:ext cx="0" cy="428625"/>
          <a:chOff x="5362575" y="104775"/>
          <a:chExt cx="0" cy="314325"/>
        </a:xfrm>
      </xdr:grpSpPr>
      <xdr:sp macro="" textlink="">
        <xdr:nvSpPr>
          <xdr:cNvPr id="21" name="Rectangle 16">
            <a:extLst>
              <a:ext uri="{FF2B5EF4-FFF2-40B4-BE49-F238E27FC236}">
                <a16:creationId xmlns:a16="http://schemas.microsoft.com/office/drawing/2014/main" id="{00000000-0008-0000-0300-000015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00000000-0008-0000-0300-000016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3" name="Group 1">
          <a:extLst>
            <a:ext uri="{FF2B5EF4-FFF2-40B4-BE49-F238E27FC236}">
              <a16:creationId xmlns:a16="http://schemas.microsoft.com/office/drawing/2014/main" id="{00000000-0008-0000-0300-000017000000}"/>
            </a:ext>
          </a:extLst>
        </xdr:cNvPr>
        <xdr:cNvGrpSpPr>
          <a:grpSpLocks/>
        </xdr:cNvGrpSpPr>
      </xdr:nvGrpSpPr>
      <xdr:grpSpPr bwMode="auto">
        <a:xfrm>
          <a:off x="3705225" y="104775"/>
          <a:ext cx="0" cy="428625"/>
          <a:chOff x="5362575" y="104775"/>
          <a:chExt cx="0" cy="314325"/>
        </a:xfrm>
      </xdr:grpSpPr>
      <xdr:sp macro="" textlink="">
        <xdr:nvSpPr>
          <xdr:cNvPr id="24" name="Rectangle 2">
            <a:extLst>
              <a:ext uri="{FF2B5EF4-FFF2-40B4-BE49-F238E27FC236}">
                <a16:creationId xmlns:a16="http://schemas.microsoft.com/office/drawing/2014/main" id="{00000000-0008-0000-0300-000018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00000000-0008-0000-0300-000019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6" name="Group 15">
          <a:extLst>
            <a:ext uri="{FF2B5EF4-FFF2-40B4-BE49-F238E27FC236}">
              <a16:creationId xmlns:a16="http://schemas.microsoft.com/office/drawing/2014/main" id="{00000000-0008-0000-0300-00001A000000}"/>
            </a:ext>
          </a:extLst>
        </xdr:cNvPr>
        <xdr:cNvGrpSpPr>
          <a:grpSpLocks/>
        </xdr:cNvGrpSpPr>
      </xdr:nvGrpSpPr>
      <xdr:grpSpPr bwMode="auto">
        <a:xfrm>
          <a:off x="3705225" y="104775"/>
          <a:ext cx="0" cy="428625"/>
          <a:chOff x="5362575" y="104775"/>
          <a:chExt cx="0" cy="314325"/>
        </a:xfrm>
      </xdr:grpSpPr>
      <xdr:sp macro="" textlink="">
        <xdr:nvSpPr>
          <xdr:cNvPr id="27" name="Rectangle 16">
            <a:extLst>
              <a:ext uri="{FF2B5EF4-FFF2-40B4-BE49-F238E27FC236}">
                <a16:creationId xmlns:a16="http://schemas.microsoft.com/office/drawing/2014/main" id="{00000000-0008-0000-0300-00001B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00000000-0008-0000-0300-00001C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9" name="Group 1">
          <a:extLst>
            <a:ext uri="{FF2B5EF4-FFF2-40B4-BE49-F238E27FC236}">
              <a16:creationId xmlns:a16="http://schemas.microsoft.com/office/drawing/2014/main" id="{00000000-0008-0000-0300-00001D000000}"/>
            </a:ext>
          </a:extLst>
        </xdr:cNvPr>
        <xdr:cNvGrpSpPr>
          <a:grpSpLocks/>
        </xdr:cNvGrpSpPr>
      </xdr:nvGrpSpPr>
      <xdr:grpSpPr bwMode="auto">
        <a:xfrm>
          <a:off x="3705225" y="104775"/>
          <a:ext cx="0" cy="428625"/>
          <a:chOff x="7950200" y="104775"/>
          <a:chExt cx="0" cy="314325"/>
        </a:xfrm>
      </xdr:grpSpPr>
      <xdr:sp macro="" textlink="">
        <xdr:nvSpPr>
          <xdr:cNvPr id="30" name="Rectangle 2">
            <a:extLst>
              <a:ext uri="{FF2B5EF4-FFF2-40B4-BE49-F238E27FC236}">
                <a16:creationId xmlns:a16="http://schemas.microsoft.com/office/drawing/2014/main" id="{00000000-0008-0000-0300-00001E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00000000-0008-0000-0300-00001F00000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2" name="Group 1">
          <a:extLst>
            <a:ext uri="{FF2B5EF4-FFF2-40B4-BE49-F238E27FC236}">
              <a16:creationId xmlns:a16="http://schemas.microsoft.com/office/drawing/2014/main" id="{00000000-0008-0000-0300-000020000000}"/>
            </a:ext>
          </a:extLst>
        </xdr:cNvPr>
        <xdr:cNvGrpSpPr>
          <a:grpSpLocks/>
        </xdr:cNvGrpSpPr>
      </xdr:nvGrpSpPr>
      <xdr:grpSpPr bwMode="auto">
        <a:xfrm>
          <a:off x="3705225" y="104775"/>
          <a:ext cx="0" cy="428625"/>
          <a:chOff x="5362575" y="104775"/>
          <a:chExt cx="0" cy="314325"/>
        </a:xfrm>
      </xdr:grpSpPr>
      <xdr:sp macro="" textlink="">
        <xdr:nvSpPr>
          <xdr:cNvPr id="33" name="Rectangle 2">
            <a:extLst>
              <a:ext uri="{FF2B5EF4-FFF2-40B4-BE49-F238E27FC236}">
                <a16:creationId xmlns:a16="http://schemas.microsoft.com/office/drawing/2014/main" id="{00000000-0008-0000-0300-000021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00000000-0008-0000-0300-000022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5" name="Group 15">
          <a:extLst>
            <a:ext uri="{FF2B5EF4-FFF2-40B4-BE49-F238E27FC236}">
              <a16:creationId xmlns:a16="http://schemas.microsoft.com/office/drawing/2014/main" id="{00000000-0008-0000-0300-000023000000}"/>
            </a:ext>
          </a:extLst>
        </xdr:cNvPr>
        <xdr:cNvGrpSpPr>
          <a:grpSpLocks/>
        </xdr:cNvGrpSpPr>
      </xdr:nvGrpSpPr>
      <xdr:grpSpPr bwMode="auto">
        <a:xfrm>
          <a:off x="3705225" y="104775"/>
          <a:ext cx="0" cy="428625"/>
          <a:chOff x="5362575" y="104775"/>
          <a:chExt cx="0" cy="314325"/>
        </a:xfrm>
      </xdr:grpSpPr>
      <xdr:sp macro="" textlink="">
        <xdr:nvSpPr>
          <xdr:cNvPr id="36" name="Rectangle 16">
            <a:extLst>
              <a:ext uri="{FF2B5EF4-FFF2-40B4-BE49-F238E27FC236}">
                <a16:creationId xmlns:a16="http://schemas.microsoft.com/office/drawing/2014/main" id="{00000000-0008-0000-0300-000024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00000000-0008-0000-0300-000025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8" name="Group 1">
          <a:extLst>
            <a:ext uri="{FF2B5EF4-FFF2-40B4-BE49-F238E27FC236}">
              <a16:creationId xmlns:a16="http://schemas.microsoft.com/office/drawing/2014/main" id="{00000000-0008-0000-0300-000026000000}"/>
            </a:ext>
          </a:extLst>
        </xdr:cNvPr>
        <xdr:cNvGrpSpPr>
          <a:grpSpLocks/>
        </xdr:cNvGrpSpPr>
      </xdr:nvGrpSpPr>
      <xdr:grpSpPr bwMode="auto">
        <a:xfrm>
          <a:off x="3705225" y="104775"/>
          <a:ext cx="0" cy="428625"/>
          <a:chOff x="5362575" y="104775"/>
          <a:chExt cx="0" cy="314325"/>
        </a:xfrm>
      </xdr:grpSpPr>
      <xdr:sp macro="" textlink="">
        <xdr:nvSpPr>
          <xdr:cNvPr id="39" name="Rectangle 2">
            <a:extLst>
              <a:ext uri="{FF2B5EF4-FFF2-40B4-BE49-F238E27FC236}">
                <a16:creationId xmlns:a16="http://schemas.microsoft.com/office/drawing/2014/main" id="{00000000-0008-0000-0300-000027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00000000-0008-0000-0300-000028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1" name="Group 15">
          <a:extLst>
            <a:ext uri="{FF2B5EF4-FFF2-40B4-BE49-F238E27FC236}">
              <a16:creationId xmlns:a16="http://schemas.microsoft.com/office/drawing/2014/main" id="{00000000-0008-0000-0300-000029000000}"/>
            </a:ext>
          </a:extLst>
        </xdr:cNvPr>
        <xdr:cNvGrpSpPr>
          <a:grpSpLocks/>
        </xdr:cNvGrpSpPr>
      </xdr:nvGrpSpPr>
      <xdr:grpSpPr bwMode="auto">
        <a:xfrm>
          <a:off x="3705225" y="104775"/>
          <a:ext cx="0" cy="428625"/>
          <a:chOff x="5362575" y="104775"/>
          <a:chExt cx="0" cy="314325"/>
        </a:xfrm>
      </xdr:grpSpPr>
      <xdr:sp macro="" textlink="">
        <xdr:nvSpPr>
          <xdr:cNvPr id="42" name="Rectangle 16">
            <a:extLst>
              <a:ext uri="{FF2B5EF4-FFF2-40B4-BE49-F238E27FC236}">
                <a16:creationId xmlns:a16="http://schemas.microsoft.com/office/drawing/2014/main" id="{00000000-0008-0000-0300-00002A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00000000-0008-0000-0300-00002B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4" name="Group 1">
          <a:extLst>
            <a:ext uri="{FF2B5EF4-FFF2-40B4-BE49-F238E27FC236}">
              <a16:creationId xmlns:a16="http://schemas.microsoft.com/office/drawing/2014/main" id="{00000000-0008-0000-0300-00002C000000}"/>
            </a:ext>
          </a:extLst>
        </xdr:cNvPr>
        <xdr:cNvGrpSpPr>
          <a:grpSpLocks/>
        </xdr:cNvGrpSpPr>
      </xdr:nvGrpSpPr>
      <xdr:grpSpPr bwMode="auto">
        <a:xfrm>
          <a:off x="3705225" y="104775"/>
          <a:ext cx="0" cy="428625"/>
          <a:chOff x="7950200" y="104775"/>
          <a:chExt cx="0" cy="314325"/>
        </a:xfrm>
      </xdr:grpSpPr>
      <xdr:sp macro="" textlink="">
        <xdr:nvSpPr>
          <xdr:cNvPr id="45" name="Rectangle 2">
            <a:extLst>
              <a:ext uri="{FF2B5EF4-FFF2-40B4-BE49-F238E27FC236}">
                <a16:creationId xmlns:a16="http://schemas.microsoft.com/office/drawing/2014/main" id="{00000000-0008-0000-0300-00002D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00000000-0008-0000-0300-00002E00000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47" name="Imagen 1">
          <a:extLst>
            <a:ext uri="{FF2B5EF4-FFF2-40B4-BE49-F238E27FC236}">
              <a16:creationId xmlns:a16="http://schemas.microsoft.com/office/drawing/2014/main" id="{00000000-0008-0000-0300-00002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2" name="Imagen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095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66675</xdr:colOff>
      <xdr:row>48</xdr:row>
      <xdr:rowOff>133350</xdr:rowOff>
    </xdr:from>
    <xdr:to>
      <xdr:col>14</xdr:col>
      <xdr:colOff>638175</xdr:colOff>
      <xdr:row>63</xdr:row>
      <xdr:rowOff>47625</xdr:rowOff>
    </xdr:to>
    <xdr:graphicFrame macro="">
      <xdr:nvGraphicFramePr>
        <xdr:cNvPr id="3" name="1 Gráfico">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578139</xdr:colOff>
      <xdr:row>21</xdr:row>
      <xdr:rowOff>90920</xdr:rowOff>
    </xdr:from>
    <xdr:to>
      <xdr:col>5</xdr:col>
      <xdr:colOff>623858</xdr:colOff>
      <xdr:row>21</xdr:row>
      <xdr:rowOff>895350</xdr:rowOff>
    </xdr:to>
    <xdr:sp macro="" textlink="">
      <xdr:nvSpPr>
        <xdr:cNvPr id="4" name="Abrir corchete 3">
          <a:extLst>
            <a:ext uri="{FF2B5EF4-FFF2-40B4-BE49-F238E27FC236}">
              <a16:creationId xmlns:a16="http://schemas.microsoft.com/office/drawing/2014/main" id="{00000000-0008-0000-0400-000004000000}"/>
            </a:ext>
          </a:extLst>
        </xdr:cNvPr>
        <xdr:cNvSpPr/>
      </xdr:nvSpPr>
      <xdr:spPr>
        <a:xfrm>
          <a:off x="4607214" y="3815195"/>
          <a:ext cx="45719" cy="80443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es-CO"/>
        </a:p>
      </xdr:txBody>
    </xdr:sp>
    <xdr:clientData/>
  </xdr:twoCellAnchor>
  <xdr:twoCellAnchor>
    <xdr:from>
      <xdr:col>15</xdr:col>
      <xdr:colOff>932007</xdr:colOff>
      <xdr:row>21</xdr:row>
      <xdr:rowOff>62923</xdr:rowOff>
    </xdr:from>
    <xdr:to>
      <xdr:col>15</xdr:col>
      <xdr:colOff>935817</xdr:colOff>
      <xdr:row>21</xdr:row>
      <xdr:rowOff>462323</xdr:rowOff>
    </xdr:to>
    <xdr:sp macro="" textlink="">
      <xdr:nvSpPr>
        <xdr:cNvPr id="5" name="Cerrar corchete 4">
          <a:extLst>
            <a:ext uri="{FF2B5EF4-FFF2-40B4-BE49-F238E27FC236}">
              <a16:creationId xmlns:a16="http://schemas.microsoft.com/office/drawing/2014/main" id="{00000000-0008-0000-0400-000005000000}"/>
            </a:ext>
          </a:extLst>
        </xdr:cNvPr>
        <xdr:cNvSpPr/>
      </xdr:nvSpPr>
      <xdr:spPr>
        <a:xfrm>
          <a:off x="9866457" y="3834823"/>
          <a:ext cx="3810" cy="39940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es-CO"/>
        </a:p>
      </xdr:txBody>
    </xdr:sp>
    <xdr:clientData/>
  </xdr:twoCellAnchor>
  <xdr:twoCellAnchor>
    <xdr:from>
      <xdr:col>12</xdr:col>
      <xdr:colOff>552450</xdr:colOff>
      <xdr:row>21</xdr:row>
      <xdr:rowOff>114300</xdr:rowOff>
    </xdr:from>
    <xdr:to>
      <xdr:col>13</xdr:col>
      <xdr:colOff>47625</xdr:colOff>
      <xdr:row>21</xdr:row>
      <xdr:rowOff>895350</xdr:rowOff>
    </xdr:to>
    <xdr:sp macro="" textlink="">
      <xdr:nvSpPr>
        <xdr:cNvPr id="6" name="Abrir corchete 5">
          <a:extLst>
            <a:ext uri="{FF2B5EF4-FFF2-40B4-BE49-F238E27FC236}">
              <a16:creationId xmlns:a16="http://schemas.microsoft.com/office/drawing/2014/main" id="{00000000-0008-0000-0400-000006000000}"/>
            </a:ext>
          </a:extLst>
        </xdr:cNvPr>
        <xdr:cNvSpPr/>
      </xdr:nvSpPr>
      <xdr:spPr>
        <a:xfrm flipH="1" flipV="1">
          <a:off x="7905750" y="3838575"/>
          <a:ext cx="57150" cy="7810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es-CO"/>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2" name="Group 1">
          <a:extLst>
            <a:ext uri="{FF2B5EF4-FFF2-40B4-BE49-F238E27FC236}">
              <a16:creationId xmlns:a16="http://schemas.microsoft.com/office/drawing/2014/main" id="{00000000-0008-0000-0500-000002000000}"/>
            </a:ext>
          </a:extLst>
        </xdr:cNvPr>
        <xdr:cNvGrpSpPr>
          <a:grpSpLocks/>
        </xdr:cNvGrpSpPr>
      </xdr:nvGrpSpPr>
      <xdr:grpSpPr bwMode="auto">
        <a:xfrm>
          <a:off x="3706717" y="104775"/>
          <a:ext cx="0" cy="426330"/>
          <a:chOff x="5362575" y="104775"/>
          <a:chExt cx="0" cy="314325"/>
        </a:xfrm>
      </xdr:grpSpPr>
      <xdr:sp macro="" textlink="">
        <xdr:nvSpPr>
          <xdr:cNvPr id="3" name="Rectangle 2">
            <a:extLst>
              <a:ext uri="{FF2B5EF4-FFF2-40B4-BE49-F238E27FC236}">
                <a16:creationId xmlns:a16="http://schemas.microsoft.com/office/drawing/2014/main" id="{00000000-0008-0000-0500-000003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00000000-0008-0000-0500-000004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 name="Group 15">
          <a:extLst>
            <a:ext uri="{FF2B5EF4-FFF2-40B4-BE49-F238E27FC236}">
              <a16:creationId xmlns:a16="http://schemas.microsoft.com/office/drawing/2014/main" id="{00000000-0008-0000-0500-000005000000}"/>
            </a:ext>
          </a:extLst>
        </xdr:cNvPr>
        <xdr:cNvGrpSpPr>
          <a:grpSpLocks/>
        </xdr:cNvGrpSpPr>
      </xdr:nvGrpSpPr>
      <xdr:grpSpPr bwMode="auto">
        <a:xfrm>
          <a:off x="3706717" y="104775"/>
          <a:ext cx="0" cy="426330"/>
          <a:chOff x="5362575" y="104775"/>
          <a:chExt cx="0" cy="314325"/>
        </a:xfrm>
      </xdr:grpSpPr>
      <xdr:sp macro="" textlink="">
        <xdr:nvSpPr>
          <xdr:cNvPr id="6" name="Rectangle 16">
            <a:extLst>
              <a:ext uri="{FF2B5EF4-FFF2-40B4-BE49-F238E27FC236}">
                <a16:creationId xmlns:a16="http://schemas.microsoft.com/office/drawing/2014/main" id="{00000000-0008-0000-0500-000006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00000000-0008-0000-0500-000007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8" name="Group 1">
          <a:extLst>
            <a:ext uri="{FF2B5EF4-FFF2-40B4-BE49-F238E27FC236}">
              <a16:creationId xmlns:a16="http://schemas.microsoft.com/office/drawing/2014/main" id="{00000000-0008-0000-0500-000008000000}"/>
            </a:ext>
          </a:extLst>
        </xdr:cNvPr>
        <xdr:cNvGrpSpPr>
          <a:grpSpLocks/>
        </xdr:cNvGrpSpPr>
      </xdr:nvGrpSpPr>
      <xdr:grpSpPr bwMode="auto">
        <a:xfrm>
          <a:off x="3706717" y="104775"/>
          <a:ext cx="0" cy="426330"/>
          <a:chOff x="5362575" y="104775"/>
          <a:chExt cx="0" cy="314325"/>
        </a:xfrm>
      </xdr:grpSpPr>
      <xdr:sp macro="" textlink="">
        <xdr:nvSpPr>
          <xdr:cNvPr id="9" name="Rectangle 2">
            <a:extLst>
              <a:ext uri="{FF2B5EF4-FFF2-40B4-BE49-F238E27FC236}">
                <a16:creationId xmlns:a16="http://schemas.microsoft.com/office/drawing/2014/main" id="{00000000-0008-0000-0500-000009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00000000-0008-0000-0500-00000A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 name="Group 15">
          <a:extLst>
            <a:ext uri="{FF2B5EF4-FFF2-40B4-BE49-F238E27FC236}">
              <a16:creationId xmlns:a16="http://schemas.microsoft.com/office/drawing/2014/main" id="{00000000-0008-0000-0500-00000B000000}"/>
            </a:ext>
          </a:extLst>
        </xdr:cNvPr>
        <xdr:cNvGrpSpPr>
          <a:grpSpLocks/>
        </xdr:cNvGrpSpPr>
      </xdr:nvGrpSpPr>
      <xdr:grpSpPr bwMode="auto">
        <a:xfrm>
          <a:off x="3706717" y="104775"/>
          <a:ext cx="0" cy="426330"/>
          <a:chOff x="5362575" y="104775"/>
          <a:chExt cx="0" cy="314325"/>
        </a:xfrm>
      </xdr:grpSpPr>
      <xdr:sp macro="" textlink="">
        <xdr:nvSpPr>
          <xdr:cNvPr id="12" name="Rectangle 16">
            <a:extLst>
              <a:ext uri="{FF2B5EF4-FFF2-40B4-BE49-F238E27FC236}">
                <a16:creationId xmlns:a16="http://schemas.microsoft.com/office/drawing/2014/main" id="{00000000-0008-0000-0500-00000C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00000000-0008-0000-0500-00000D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4" name="Group 1">
          <a:extLst>
            <a:ext uri="{FF2B5EF4-FFF2-40B4-BE49-F238E27FC236}">
              <a16:creationId xmlns:a16="http://schemas.microsoft.com/office/drawing/2014/main" id="{00000000-0008-0000-0500-00000E000000}"/>
            </a:ext>
          </a:extLst>
        </xdr:cNvPr>
        <xdr:cNvGrpSpPr>
          <a:grpSpLocks/>
        </xdr:cNvGrpSpPr>
      </xdr:nvGrpSpPr>
      <xdr:grpSpPr bwMode="auto">
        <a:xfrm>
          <a:off x="3706717" y="104775"/>
          <a:ext cx="0" cy="426330"/>
          <a:chOff x="7950200" y="104775"/>
          <a:chExt cx="0" cy="314325"/>
        </a:xfrm>
      </xdr:grpSpPr>
      <xdr:sp macro="" textlink="">
        <xdr:nvSpPr>
          <xdr:cNvPr id="15" name="Rectangle 2">
            <a:extLst>
              <a:ext uri="{FF2B5EF4-FFF2-40B4-BE49-F238E27FC236}">
                <a16:creationId xmlns:a16="http://schemas.microsoft.com/office/drawing/2014/main" id="{00000000-0008-0000-0500-00000F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00000000-0008-0000-0500-00001000000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7" name="Group 1">
          <a:extLst>
            <a:ext uri="{FF2B5EF4-FFF2-40B4-BE49-F238E27FC236}">
              <a16:creationId xmlns:a16="http://schemas.microsoft.com/office/drawing/2014/main" id="{00000000-0008-0000-0500-000011000000}"/>
            </a:ext>
          </a:extLst>
        </xdr:cNvPr>
        <xdr:cNvGrpSpPr>
          <a:grpSpLocks/>
        </xdr:cNvGrpSpPr>
      </xdr:nvGrpSpPr>
      <xdr:grpSpPr bwMode="auto">
        <a:xfrm>
          <a:off x="3706717" y="104775"/>
          <a:ext cx="0" cy="426330"/>
          <a:chOff x="5362575" y="104775"/>
          <a:chExt cx="0" cy="314325"/>
        </a:xfrm>
      </xdr:grpSpPr>
      <xdr:sp macro="" textlink="">
        <xdr:nvSpPr>
          <xdr:cNvPr id="18" name="Rectangle 2">
            <a:extLst>
              <a:ext uri="{FF2B5EF4-FFF2-40B4-BE49-F238E27FC236}">
                <a16:creationId xmlns:a16="http://schemas.microsoft.com/office/drawing/2014/main" id="{00000000-0008-0000-0500-000012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00000000-0008-0000-0500-000013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0" name="Group 15">
          <a:extLst>
            <a:ext uri="{FF2B5EF4-FFF2-40B4-BE49-F238E27FC236}">
              <a16:creationId xmlns:a16="http://schemas.microsoft.com/office/drawing/2014/main" id="{00000000-0008-0000-0500-000014000000}"/>
            </a:ext>
          </a:extLst>
        </xdr:cNvPr>
        <xdr:cNvGrpSpPr>
          <a:grpSpLocks/>
        </xdr:cNvGrpSpPr>
      </xdr:nvGrpSpPr>
      <xdr:grpSpPr bwMode="auto">
        <a:xfrm>
          <a:off x="3706717" y="104775"/>
          <a:ext cx="0" cy="426330"/>
          <a:chOff x="5362575" y="104775"/>
          <a:chExt cx="0" cy="314325"/>
        </a:xfrm>
      </xdr:grpSpPr>
      <xdr:sp macro="" textlink="">
        <xdr:nvSpPr>
          <xdr:cNvPr id="21" name="Rectangle 16">
            <a:extLst>
              <a:ext uri="{FF2B5EF4-FFF2-40B4-BE49-F238E27FC236}">
                <a16:creationId xmlns:a16="http://schemas.microsoft.com/office/drawing/2014/main" id="{00000000-0008-0000-0500-000015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00000000-0008-0000-0500-000016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3" name="Group 1">
          <a:extLst>
            <a:ext uri="{FF2B5EF4-FFF2-40B4-BE49-F238E27FC236}">
              <a16:creationId xmlns:a16="http://schemas.microsoft.com/office/drawing/2014/main" id="{00000000-0008-0000-0500-000017000000}"/>
            </a:ext>
          </a:extLst>
        </xdr:cNvPr>
        <xdr:cNvGrpSpPr>
          <a:grpSpLocks/>
        </xdr:cNvGrpSpPr>
      </xdr:nvGrpSpPr>
      <xdr:grpSpPr bwMode="auto">
        <a:xfrm>
          <a:off x="3706717" y="104775"/>
          <a:ext cx="0" cy="426330"/>
          <a:chOff x="5362575" y="104775"/>
          <a:chExt cx="0" cy="314325"/>
        </a:xfrm>
      </xdr:grpSpPr>
      <xdr:sp macro="" textlink="">
        <xdr:nvSpPr>
          <xdr:cNvPr id="24" name="Rectangle 2">
            <a:extLst>
              <a:ext uri="{FF2B5EF4-FFF2-40B4-BE49-F238E27FC236}">
                <a16:creationId xmlns:a16="http://schemas.microsoft.com/office/drawing/2014/main" id="{00000000-0008-0000-0500-000018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00000000-0008-0000-0500-000019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6" name="Group 15">
          <a:extLst>
            <a:ext uri="{FF2B5EF4-FFF2-40B4-BE49-F238E27FC236}">
              <a16:creationId xmlns:a16="http://schemas.microsoft.com/office/drawing/2014/main" id="{00000000-0008-0000-0500-00001A000000}"/>
            </a:ext>
          </a:extLst>
        </xdr:cNvPr>
        <xdr:cNvGrpSpPr>
          <a:grpSpLocks/>
        </xdr:cNvGrpSpPr>
      </xdr:nvGrpSpPr>
      <xdr:grpSpPr bwMode="auto">
        <a:xfrm>
          <a:off x="3706717" y="104775"/>
          <a:ext cx="0" cy="426330"/>
          <a:chOff x="5362575" y="104775"/>
          <a:chExt cx="0" cy="314325"/>
        </a:xfrm>
      </xdr:grpSpPr>
      <xdr:sp macro="" textlink="">
        <xdr:nvSpPr>
          <xdr:cNvPr id="27" name="Rectangle 16">
            <a:extLst>
              <a:ext uri="{FF2B5EF4-FFF2-40B4-BE49-F238E27FC236}">
                <a16:creationId xmlns:a16="http://schemas.microsoft.com/office/drawing/2014/main" id="{00000000-0008-0000-0500-00001B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00000000-0008-0000-0500-00001C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9" name="Group 1">
          <a:extLst>
            <a:ext uri="{FF2B5EF4-FFF2-40B4-BE49-F238E27FC236}">
              <a16:creationId xmlns:a16="http://schemas.microsoft.com/office/drawing/2014/main" id="{00000000-0008-0000-0500-00001D000000}"/>
            </a:ext>
          </a:extLst>
        </xdr:cNvPr>
        <xdr:cNvGrpSpPr>
          <a:grpSpLocks/>
        </xdr:cNvGrpSpPr>
      </xdr:nvGrpSpPr>
      <xdr:grpSpPr bwMode="auto">
        <a:xfrm>
          <a:off x="3706717" y="104775"/>
          <a:ext cx="0" cy="426330"/>
          <a:chOff x="7950200" y="104775"/>
          <a:chExt cx="0" cy="314325"/>
        </a:xfrm>
      </xdr:grpSpPr>
      <xdr:sp macro="" textlink="">
        <xdr:nvSpPr>
          <xdr:cNvPr id="30" name="Rectangle 2">
            <a:extLst>
              <a:ext uri="{FF2B5EF4-FFF2-40B4-BE49-F238E27FC236}">
                <a16:creationId xmlns:a16="http://schemas.microsoft.com/office/drawing/2014/main" id="{00000000-0008-0000-0500-00001E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00000000-0008-0000-0500-00001F00000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2" name="Group 1">
          <a:extLst>
            <a:ext uri="{FF2B5EF4-FFF2-40B4-BE49-F238E27FC236}">
              <a16:creationId xmlns:a16="http://schemas.microsoft.com/office/drawing/2014/main" id="{00000000-0008-0000-0500-000020000000}"/>
            </a:ext>
          </a:extLst>
        </xdr:cNvPr>
        <xdr:cNvGrpSpPr>
          <a:grpSpLocks/>
        </xdr:cNvGrpSpPr>
      </xdr:nvGrpSpPr>
      <xdr:grpSpPr bwMode="auto">
        <a:xfrm>
          <a:off x="3706717" y="104775"/>
          <a:ext cx="0" cy="426330"/>
          <a:chOff x="5362575" y="104775"/>
          <a:chExt cx="0" cy="314325"/>
        </a:xfrm>
      </xdr:grpSpPr>
      <xdr:sp macro="" textlink="">
        <xdr:nvSpPr>
          <xdr:cNvPr id="33" name="Rectangle 2">
            <a:extLst>
              <a:ext uri="{FF2B5EF4-FFF2-40B4-BE49-F238E27FC236}">
                <a16:creationId xmlns:a16="http://schemas.microsoft.com/office/drawing/2014/main" id="{00000000-0008-0000-0500-000021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00000000-0008-0000-0500-000022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5" name="Group 15">
          <a:extLst>
            <a:ext uri="{FF2B5EF4-FFF2-40B4-BE49-F238E27FC236}">
              <a16:creationId xmlns:a16="http://schemas.microsoft.com/office/drawing/2014/main" id="{00000000-0008-0000-0500-000023000000}"/>
            </a:ext>
          </a:extLst>
        </xdr:cNvPr>
        <xdr:cNvGrpSpPr>
          <a:grpSpLocks/>
        </xdr:cNvGrpSpPr>
      </xdr:nvGrpSpPr>
      <xdr:grpSpPr bwMode="auto">
        <a:xfrm>
          <a:off x="3706717" y="104775"/>
          <a:ext cx="0" cy="426330"/>
          <a:chOff x="5362575" y="104775"/>
          <a:chExt cx="0" cy="314325"/>
        </a:xfrm>
      </xdr:grpSpPr>
      <xdr:sp macro="" textlink="">
        <xdr:nvSpPr>
          <xdr:cNvPr id="36" name="Rectangle 16">
            <a:extLst>
              <a:ext uri="{FF2B5EF4-FFF2-40B4-BE49-F238E27FC236}">
                <a16:creationId xmlns:a16="http://schemas.microsoft.com/office/drawing/2014/main" id="{00000000-0008-0000-0500-000024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00000000-0008-0000-0500-000025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8" name="Group 1">
          <a:extLst>
            <a:ext uri="{FF2B5EF4-FFF2-40B4-BE49-F238E27FC236}">
              <a16:creationId xmlns:a16="http://schemas.microsoft.com/office/drawing/2014/main" id="{00000000-0008-0000-0500-000026000000}"/>
            </a:ext>
          </a:extLst>
        </xdr:cNvPr>
        <xdr:cNvGrpSpPr>
          <a:grpSpLocks/>
        </xdr:cNvGrpSpPr>
      </xdr:nvGrpSpPr>
      <xdr:grpSpPr bwMode="auto">
        <a:xfrm>
          <a:off x="3706717" y="104775"/>
          <a:ext cx="0" cy="426330"/>
          <a:chOff x="5362575" y="104775"/>
          <a:chExt cx="0" cy="314325"/>
        </a:xfrm>
      </xdr:grpSpPr>
      <xdr:sp macro="" textlink="">
        <xdr:nvSpPr>
          <xdr:cNvPr id="39" name="Rectangle 2">
            <a:extLst>
              <a:ext uri="{FF2B5EF4-FFF2-40B4-BE49-F238E27FC236}">
                <a16:creationId xmlns:a16="http://schemas.microsoft.com/office/drawing/2014/main" id="{00000000-0008-0000-0500-000027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00000000-0008-0000-0500-000028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1" name="Group 15">
          <a:extLst>
            <a:ext uri="{FF2B5EF4-FFF2-40B4-BE49-F238E27FC236}">
              <a16:creationId xmlns:a16="http://schemas.microsoft.com/office/drawing/2014/main" id="{00000000-0008-0000-0500-000029000000}"/>
            </a:ext>
          </a:extLst>
        </xdr:cNvPr>
        <xdr:cNvGrpSpPr>
          <a:grpSpLocks/>
        </xdr:cNvGrpSpPr>
      </xdr:nvGrpSpPr>
      <xdr:grpSpPr bwMode="auto">
        <a:xfrm>
          <a:off x="3706717" y="104775"/>
          <a:ext cx="0" cy="426330"/>
          <a:chOff x="5362575" y="104775"/>
          <a:chExt cx="0" cy="314325"/>
        </a:xfrm>
      </xdr:grpSpPr>
      <xdr:sp macro="" textlink="">
        <xdr:nvSpPr>
          <xdr:cNvPr id="42" name="Rectangle 16">
            <a:extLst>
              <a:ext uri="{FF2B5EF4-FFF2-40B4-BE49-F238E27FC236}">
                <a16:creationId xmlns:a16="http://schemas.microsoft.com/office/drawing/2014/main" id="{00000000-0008-0000-0500-00002A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00000000-0008-0000-0500-00002B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4" name="Group 1">
          <a:extLst>
            <a:ext uri="{FF2B5EF4-FFF2-40B4-BE49-F238E27FC236}">
              <a16:creationId xmlns:a16="http://schemas.microsoft.com/office/drawing/2014/main" id="{00000000-0008-0000-0500-00002C000000}"/>
            </a:ext>
          </a:extLst>
        </xdr:cNvPr>
        <xdr:cNvGrpSpPr>
          <a:grpSpLocks/>
        </xdr:cNvGrpSpPr>
      </xdr:nvGrpSpPr>
      <xdr:grpSpPr bwMode="auto">
        <a:xfrm>
          <a:off x="3706717" y="104775"/>
          <a:ext cx="0" cy="426330"/>
          <a:chOff x="7950200" y="104775"/>
          <a:chExt cx="0" cy="314325"/>
        </a:xfrm>
      </xdr:grpSpPr>
      <xdr:sp macro="" textlink="">
        <xdr:nvSpPr>
          <xdr:cNvPr id="45" name="Rectangle 2">
            <a:extLst>
              <a:ext uri="{FF2B5EF4-FFF2-40B4-BE49-F238E27FC236}">
                <a16:creationId xmlns:a16="http://schemas.microsoft.com/office/drawing/2014/main" id="{00000000-0008-0000-0500-00002D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00000000-0008-0000-0500-00002E00000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47" name="Imagen 1">
          <a:extLst>
            <a:ext uri="{FF2B5EF4-FFF2-40B4-BE49-F238E27FC236}">
              <a16:creationId xmlns:a16="http://schemas.microsoft.com/office/drawing/2014/main" id="{00000000-0008-0000-0500-00002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babativa\Downloads\GC-F-006_HojaVidaIndicadores%2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 de vida"/>
      <sheetName val="Registro de datos"/>
    </sheetNames>
    <sheetDataSet>
      <sheetData sheetId="0">
        <row r="12">
          <cell r="C12" t="str">
            <v>ATENCION AL CIUDADANO</v>
          </cell>
        </row>
        <row r="48">
          <cell r="F48" t="str">
            <v>MAR</v>
          </cell>
          <cell r="I48" t="str">
            <v>JUN</v>
          </cell>
          <cell r="L48" t="str">
            <v>SEP</v>
          </cell>
          <cell r="O48" t="str">
            <v>DIC</v>
          </cell>
          <cell r="P48" t="str">
            <v>PROMEDIO</v>
          </cell>
        </row>
      </sheetData>
      <sheetData sheetId="1">
        <row r="10">
          <cell r="C10">
            <v>10</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S182"/>
  <sheetViews>
    <sheetView topLeftCell="A22" workbookViewId="0">
      <selection activeCell="C26" sqref="C26:P26"/>
    </sheetView>
  </sheetViews>
  <sheetFormatPr baseColWidth="10" defaultColWidth="11.42578125" defaultRowHeight="12.75" x14ac:dyDescent="0.2"/>
  <cols>
    <col min="1" max="1" width="3" style="2" customWidth="1"/>
    <col min="2" max="2" width="30" style="4" customWidth="1"/>
    <col min="3" max="3" width="16.85546875" style="2" customWidth="1"/>
    <col min="4" max="4" width="5" style="2" bestFit="1" customWidth="1"/>
    <col min="5" max="5" width="5.5703125" style="2" customWidth="1"/>
    <col min="6" max="6" width="9.5703125" style="2" bestFit="1" customWidth="1"/>
    <col min="7" max="7" width="5.42578125" style="2" bestFit="1" customWidth="1"/>
    <col min="8" max="8" width="5.140625" style="2" bestFit="1" customWidth="1"/>
    <col min="9" max="9" width="9.5703125" style="2" bestFit="1" customWidth="1"/>
    <col min="10" max="10" width="4.140625" style="2" bestFit="1" customWidth="1"/>
    <col min="11" max="11" width="6.42578125" style="2" bestFit="1" customWidth="1"/>
    <col min="12" max="12" width="9.5703125" style="2" bestFit="1" customWidth="1"/>
    <col min="13" max="13" width="8.42578125" style="2" customWidth="1"/>
    <col min="14" max="14" width="6.42578125" style="2" customWidth="1"/>
    <col min="15" max="15" width="11" style="2" customWidth="1"/>
    <col min="16" max="16" width="12.140625" style="2" customWidth="1"/>
    <col min="17" max="18" width="11.7109375" style="2" customWidth="1"/>
    <col min="19" max="19" width="11.42578125" style="3" hidden="1" customWidth="1"/>
    <col min="20" max="16384" width="11.42578125" style="2"/>
  </cols>
  <sheetData>
    <row r="1" spans="1:19" ht="13.5" thickBot="1" x14ac:dyDescent="0.25">
      <c r="B1" s="2"/>
    </row>
    <row r="2" spans="1:19" ht="16.5" customHeight="1" x14ac:dyDescent="0.2">
      <c r="B2" s="182"/>
      <c r="C2" s="185" t="s">
        <v>36</v>
      </c>
      <c r="D2" s="186"/>
      <c r="E2" s="186"/>
      <c r="F2" s="186"/>
      <c r="G2" s="186"/>
      <c r="H2" s="186"/>
      <c r="I2" s="186"/>
      <c r="J2" s="186"/>
      <c r="K2" s="186"/>
      <c r="L2" s="186"/>
      <c r="M2" s="187"/>
      <c r="N2" s="188" t="s">
        <v>99</v>
      </c>
      <c r="O2" s="189"/>
      <c r="P2" s="190"/>
      <c r="S2" s="54">
        <v>0.8</v>
      </c>
    </row>
    <row r="3" spans="1:19" ht="15.75" customHeight="1" x14ac:dyDescent="0.2">
      <c r="B3" s="183"/>
      <c r="C3" s="191" t="s">
        <v>38</v>
      </c>
      <c r="D3" s="192"/>
      <c r="E3" s="192"/>
      <c r="F3" s="192"/>
      <c r="G3" s="192"/>
      <c r="H3" s="192"/>
      <c r="I3" s="192"/>
      <c r="J3" s="192"/>
      <c r="K3" s="192"/>
      <c r="L3" s="192"/>
      <c r="M3" s="193"/>
      <c r="N3" s="194" t="s">
        <v>108</v>
      </c>
      <c r="O3" s="195"/>
      <c r="P3" s="196"/>
      <c r="S3" s="54">
        <v>0.79998999999999998</v>
      </c>
    </row>
    <row r="4" spans="1:19" ht="15.75" customHeight="1" x14ac:dyDescent="0.2">
      <c r="B4" s="183"/>
      <c r="C4" s="191" t="s">
        <v>39</v>
      </c>
      <c r="D4" s="192"/>
      <c r="E4" s="192"/>
      <c r="F4" s="192"/>
      <c r="G4" s="192"/>
      <c r="H4" s="192"/>
      <c r="I4" s="192"/>
      <c r="J4" s="192"/>
      <c r="K4" s="192"/>
      <c r="L4" s="192"/>
      <c r="M4" s="193"/>
      <c r="N4" s="194" t="s">
        <v>100</v>
      </c>
      <c r="O4" s="195"/>
      <c r="P4" s="196"/>
      <c r="S4" s="54">
        <v>0.65</v>
      </c>
    </row>
    <row r="5" spans="1:19" ht="16.5" customHeight="1" thickBot="1" x14ac:dyDescent="0.25">
      <c r="B5" s="184"/>
      <c r="C5" s="197" t="s">
        <v>40</v>
      </c>
      <c r="D5" s="198"/>
      <c r="E5" s="198"/>
      <c r="F5" s="198"/>
      <c r="G5" s="198"/>
      <c r="H5" s="198"/>
      <c r="I5" s="198"/>
      <c r="J5" s="198"/>
      <c r="K5" s="198"/>
      <c r="L5" s="198"/>
      <c r="M5" s="199"/>
      <c r="N5" s="200" t="s">
        <v>41</v>
      </c>
      <c r="O5" s="201"/>
      <c r="P5" s="202"/>
      <c r="S5" s="54">
        <v>0.64999899999999999</v>
      </c>
    </row>
    <row r="6" spans="1:19" ht="3" customHeight="1" thickBot="1" x14ac:dyDescent="0.25">
      <c r="B6" s="2"/>
      <c r="S6" s="54"/>
    </row>
    <row r="7" spans="1:19" x14ac:dyDescent="0.2">
      <c r="A7" s="4"/>
      <c r="B7" s="167" t="s">
        <v>44</v>
      </c>
      <c r="C7" s="168"/>
      <c r="D7" s="168"/>
      <c r="E7" s="168"/>
      <c r="F7" s="168"/>
      <c r="G7" s="168"/>
      <c r="H7" s="168"/>
      <c r="I7" s="168"/>
      <c r="J7" s="168"/>
      <c r="K7" s="168"/>
      <c r="L7" s="168"/>
      <c r="M7" s="168"/>
      <c r="N7" s="168"/>
      <c r="O7" s="168"/>
      <c r="P7" s="169"/>
      <c r="Q7" s="4"/>
      <c r="S7" s="54"/>
    </row>
    <row r="8" spans="1:19" ht="13.5" thickBot="1" x14ac:dyDescent="0.25">
      <c r="A8" s="4"/>
      <c r="B8" s="170"/>
      <c r="C8" s="171"/>
      <c r="D8" s="171"/>
      <c r="E8" s="171"/>
      <c r="F8" s="171"/>
      <c r="G8" s="171"/>
      <c r="H8" s="171"/>
      <c r="I8" s="171"/>
      <c r="J8" s="171"/>
      <c r="K8" s="171"/>
      <c r="L8" s="171"/>
      <c r="M8" s="171"/>
      <c r="N8" s="171"/>
      <c r="O8" s="171"/>
      <c r="P8" s="172"/>
      <c r="Q8" s="4"/>
    </row>
    <row r="9" spans="1:19" ht="3" customHeight="1" thickBot="1" x14ac:dyDescent="0.25">
      <c r="A9" s="4"/>
      <c r="B9" s="173"/>
      <c r="C9" s="173"/>
      <c r="D9" s="173"/>
      <c r="E9" s="173"/>
      <c r="F9" s="173"/>
      <c r="G9" s="173"/>
      <c r="H9" s="173"/>
      <c r="I9" s="173"/>
      <c r="J9" s="173"/>
      <c r="K9" s="173"/>
      <c r="L9" s="173"/>
      <c r="M9" s="173"/>
      <c r="N9" s="173"/>
      <c r="O9" s="173"/>
      <c r="P9" s="173"/>
      <c r="Q9" s="4"/>
    </row>
    <row r="10" spans="1:19" ht="26.25" customHeight="1" thickBot="1" x14ac:dyDescent="0.25">
      <c r="A10" s="4"/>
      <c r="B10" s="27" t="s">
        <v>54</v>
      </c>
      <c r="C10" s="179">
        <v>2023</v>
      </c>
      <c r="D10" s="180"/>
      <c r="E10" s="180"/>
      <c r="F10" s="180"/>
      <c r="G10" s="180"/>
      <c r="H10" s="180"/>
      <c r="I10" s="181"/>
      <c r="J10" s="174" t="s">
        <v>1</v>
      </c>
      <c r="K10" s="175"/>
      <c r="L10" s="175"/>
      <c r="M10" s="175"/>
      <c r="N10" s="176" t="s">
        <v>118</v>
      </c>
      <c r="O10" s="177"/>
      <c r="P10" s="178"/>
      <c r="Q10" s="4"/>
    </row>
    <row r="11" spans="1:19" ht="3" customHeight="1" thickBot="1" x14ac:dyDescent="0.25">
      <c r="A11" s="4"/>
      <c r="B11" s="164"/>
      <c r="C11" s="165"/>
      <c r="D11" s="165"/>
      <c r="E11" s="165"/>
      <c r="F11" s="165"/>
      <c r="G11" s="165"/>
      <c r="H11" s="165"/>
      <c r="I11" s="165"/>
      <c r="J11" s="165"/>
      <c r="K11" s="165"/>
      <c r="L11" s="165"/>
      <c r="M11" s="165"/>
      <c r="N11" s="165"/>
      <c r="O11" s="165"/>
      <c r="P11" s="166"/>
      <c r="Q11" s="4"/>
    </row>
    <row r="12" spans="1:19" ht="30" customHeight="1" thickBot="1" x14ac:dyDescent="0.25">
      <c r="A12" s="4"/>
      <c r="B12" s="9" t="s">
        <v>0</v>
      </c>
      <c r="C12" s="74" t="s">
        <v>81</v>
      </c>
      <c r="D12" s="74"/>
      <c r="E12" s="74"/>
      <c r="F12" s="74"/>
      <c r="G12" s="74"/>
      <c r="H12" s="74"/>
      <c r="I12" s="74"/>
      <c r="J12" s="74"/>
      <c r="K12" s="74"/>
      <c r="L12" s="74"/>
      <c r="M12" s="74"/>
      <c r="N12" s="74"/>
      <c r="O12" s="74"/>
      <c r="P12" s="75"/>
      <c r="Q12" s="4"/>
    </row>
    <row r="13" spans="1:19" ht="3" customHeight="1" thickBot="1" x14ac:dyDescent="0.25">
      <c r="A13" s="4"/>
      <c r="B13" s="120"/>
      <c r="C13" s="121"/>
      <c r="D13" s="121"/>
      <c r="E13" s="121"/>
      <c r="F13" s="121"/>
      <c r="G13" s="121"/>
      <c r="H13" s="121"/>
      <c r="I13" s="121"/>
      <c r="J13" s="121"/>
      <c r="K13" s="121"/>
      <c r="L13" s="121"/>
      <c r="M13" s="121"/>
      <c r="N13" s="121"/>
      <c r="O13" s="121"/>
      <c r="P13" s="122"/>
      <c r="Q13" s="4"/>
    </row>
    <row r="14" spans="1:19" ht="30" customHeight="1" thickBot="1" x14ac:dyDescent="0.25">
      <c r="A14" s="4"/>
      <c r="B14" s="9" t="s">
        <v>6</v>
      </c>
      <c r="C14" s="157" t="s">
        <v>119</v>
      </c>
      <c r="D14" s="158"/>
      <c r="E14" s="158"/>
      <c r="F14" s="158"/>
      <c r="G14" s="158"/>
      <c r="H14" s="158"/>
      <c r="I14" s="158"/>
      <c r="J14" s="158"/>
      <c r="K14" s="158"/>
      <c r="L14" s="158"/>
      <c r="M14" s="158"/>
      <c r="N14" s="158"/>
      <c r="O14" s="158"/>
      <c r="P14" s="159"/>
      <c r="Q14" s="4"/>
    </row>
    <row r="15" spans="1:19" ht="3" customHeight="1" thickBot="1" x14ac:dyDescent="0.25">
      <c r="A15" s="4"/>
      <c r="B15" s="132"/>
      <c r="C15" s="133"/>
      <c r="D15" s="133"/>
      <c r="E15" s="133"/>
      <c r="F15" s="133"/>
      <c r="G15" s="133"/>
      <c r="H15" s="133"/>
      <c r="I15" s="133"/>
      <c r="J15" s="133"/>
      <c r="K15" s="133"/>
      <c r="L15" s="133"/>
      <c r="M15" s="133"/>
      <c r="N15" s="133"/>
      <c r="O15" s="133"/>
      <c r="P15" s="134"/>
      <c r="Q15" s="4"/>
    </row>
    <row r="16" spans="1:19" ht="30" customHeight="1" thickBot="1" x14ac:dyDescent="0.25">
      <c r="A16" s="4"/>
      <c r="B16" s="9" t="s">
        <v>25</v>
      </c>
      <c r="C16" s="157" t="s">
        <v>120</v>
      </c>
      <c r="D16" s="158"/>
      <c r="E16" s="158"/>
      <c r="F16" s="158"/>
      <c r="G16" s="158"/>
      <c r="H16" s="158"/>
      <c r="I16" s="158"/>
      <c r="J16" s="158"/>
      <c r="K16" s="158"/>
      <c r="L16" s="158"/>
      <c r="M16" s="158"/>
      <c r="N16" s="158"/>
      <c r="O16" s="158"/>
      <c r="P16" s="159"/>
      <c r="Q16" s="4"/>
    </row>
    <row r="17" spans="1:17" ht="4.5" customHeight="1" thickBot="1" x14ac:dyDescent="0.25">
      <c r="A17" s="4"/>
      <c r="B17" s="132"/>
      <c r="C17" s="133"/>
      <c r="D17" s="133"/>
      <c r="E17" s="133"/>
      <c r="F17" s="133"/>
      <c r="G17" s="133"/>
      <c r="H17" s="133"/>
      <c r="I17" s="133"/>
      <c r="J17" s="133"/>
      <c r="K17" s="133"/>
      <c r="L17" s="133"/>
      <c r="M17" s="133"/>
      <c r="N17" s="133"/>
      <c r="O17" s="133"/>
      <c r="P17" s="134"/>
      <c r="Q17" s="4"/>
    </row>
    <row r="18" spans="1:17" ht="30" customHeight="1" thickBot="1" x14ac:dyDescent="0.25">
      <c r="A18" s="4"/>
      <c r="B18" s="9" t="s">
        <v>11</v>
      </c>
      <c r="C18" s="160" t="s">
        <v>115</v>
      </c>
      <c r="D18" s="161"/>
      <c r="E18" s="161"/>
      <c r="F18" s="161"/>
      <c r="G18" s="161"/>
      <c r="H18" s="161"/>
      <c r="I18" s="161"/>
      <c r="J18" s="161"/>
      <c r="K18" s="161"/>
      <c r="L18" s="161"/>
      <c r="M18" s="161"/>
      <c r="N18" s="161"/>
      <c r="O18" s="161"/>
      <c r="P18" s="162"/>
      <c r="Q18" s="4"/>
    </row>
    <row r="19" spans="1:17" ht="3" customHeight="1" thickBot="1" x14ac:dyDescent="0.25">
      <c r="A19" s="4"/>
      <c r="B19" s="163"/>
      <c r="C19" s="163"/>
      <c r="D19" s="163"/>
      <c r="E19" s="163"/>
      <c r="F19" s="163"/>
      <c r="G19" s="163"/>
      <c r="H19" s="163"/>
      <c r="I19" s="163"/>
      <c r="J19" s="163"/>
      <c r="K19" s="163"/>
      <c r="L19" s="163"/>
      <c r="M19" s="163"/>
      <c r="N19" s="163"/>
      <c r="O19" s="163"/>
      <c r="P19" s="163"/>
      <c r="Q19" s="4"/>
    </row>
    <row r="20" spans="1:17" ht="17.25" customHeight="1" thickBot="1" x14ac:dyDescent="0.25">
      <c r="A20" s="4"/>
      <c r="B20" s="99" t="s">
        <v>26</v>
      </c>
      <c r="C20" s="100"/>
      <c r="D20" s="100"/>
      <c r="E20" s="100"/>
      <c r="F20" s="100"/>
      <c r="G20" s="100"/>
      <c r="H20" s="100"/>
      <c r="I20" s="100"/>
      <c r="J20" s="100"/>
      <c r="K20" s="100"/>
      <c r="L20" s="100"/>
      <c r="M20" s="100"/>
      <c r="N20" s="100"/>
      <c r="O20" s="100"/>
      <c r="P20" s="101"/>
      <c r="Q20" s="4"/>
    </row>
    <row r="21" spans="1:17" ht="3" customHeight="1" thickBot="1" x14ac:dyDescent="0.25">
      <c r="A21" s="4"/>
      <c r="B21" s="145"/>
      <c r="C21" s="146"/>
      <c r="D21" s="146"/>
      <c r="E21" s="146"/>
      <c r="F21" s="146"/>
      <c r="G21" s="146"/>
      <c r="H21" s="146"/>
      <c r="I21" s="146"/>
      <c r="J21" s="146"/>
      <c r="K21" s="146"/>
      <c r="L21" s="146"/>
      <c r="M21" s="146"/>
      <c r="N21" s="146"/>
      <c r="O21" s="146"/>
      <c r="P21" s="147"/>
      <c r="Q21" s="4"/>
    </row>
    <row r="22" spans="1:17" ht="51" customHeight="1" thickBot="1" x14ac:dyDescent="0.25">
      <c r="A22" s="4"/>
      <c r="B22" s="9" t="s">
        <v>3</v>
      </c>
      <c r="C22" s="148" t="s">
        <v>121</v>
      </c>
      <c r="D22" s="149"/>
      <c r="E22" s="149"/>
      <c r="F22" s="149"/>
      <c r="G22" s="149"/>
      <c r="H22" s="149"/>
      <c r="I22" s="149"/>
      <c r="J22" s="149"/>
      <c r="K22" s="149"/>
      <c r="L22" s="149"/>
      <c r="M22" s="149"/>
      <c r="N22" s="149"/>
      <c r="O22" s="149"/>
      <c r="P22" s="150"/>
      <c r="Q22" s="4"/>
    </row>
    <row r="23" spans="1:17" ht="3" customHeight="1" thickBot="1" x14ac:dyDescent="0.25">
      <c r="A23" s="4"/>
      <c r="B23" s="132"/>
      <c r="C23" s="133"/>
      <c r="D23" s="133"/>
      <c r="E23" s="133"/>
      <c r="F23" s="133"/>
      <c r="G23" s="133"/>
      <c r="H23" s="133"/>
      <c r="I23" s="133"/>
      <c r="J23" s="133"/>
      <c r="K23" s="133"/>
      <c r="L23" s="133"/>
      <c r="M23" s="133"/>
      <c r="N23" s="133"/>
      <c r="O23" s="133"/>
      <c r="P23" s="134"/>
      <c r="Q23" s="4"/>
    </row>
    <row r="24" spans="1:17" ht="82.5" customHeight="1" thickBot="1" x14ac:dyDescent="0.25">
      <c r="A24" s="4"/>
      <c r="B24" s="9" t="s">
        <v>12</v>
      </c>
      <c r="C24" s="151" t="s">
        <v>122</v>
      </c>
      <c r="D24" s="152"/>
      <c r="E24" s="152"/>
      <c r="F24" s="152"/>
      <c r="G24" s="152"/>
      <c r="H24" s="152"/>
      <c r="I24" s="152"/>
      <c r="J24" s="152"/>
      <c r="K24" s="152"/>
      <c r="L24" s="152"/>
      <c r="M24" s="152"/>
      <c r="N24" s="152"/>
      <c r="O24" s="152"/>
      <c r="P24" s="153"/>
      <c r="Q24" s="4"/>
    </row>
    <row r="25" spans="1:17" ht="3" customHeight="1" thickBot="1" x14ac:dyDescent="0.25">
      <c r="A25" s="4"/>
      <c r="B25" s="154"/>
      <c r="C25" s="155"/>
      <c r="D25" s="155"/>
      <c r="E25" s="155"/>
      <c r="F25" s="155"/>
      <c r="G25" s="155"/>
      <c r="H25" s="155"/>
      <c r="I25" s="155"/>
      <c r="J25" s="155"/>
      <c r="K25" s="155"/>
      <c r="L25" s="155"/>
      <c r="M25" s="155"/>
      <c r="N25" s="155"/>
      <c r="O25" s="155"/>
      <c r="P25" s="156"/>
      <c r="Q25" s="4"/>
    </row>
    <row r="26" spans="1:17" ht="13.5" customHeight="1" thickBot="1" x14ac:dyDescent="0.25">
      <c r="A26" s="4"/>
      <c r="B26" s="10" t="s">
        <v>2</v>
      </c>
      <c r="C26" s="135">
        <v>0.95</v>
      </c>
      <c r="D26" s="136"/>
      <c r="E26" s="136"/>
      <c r="F26" s="136"/>
      <c r="G26" s="136"/>
      <c r="H26" s="136"/>
      <c r="I26" s="136"/>
      <c r="J26" s="136"/>
      <c r="K26" s="136"/>
      <c r="L26" s="136"/>
      <c r="M26" s="136"/>
      <c r="N26" s="136"/>
      <c r="O26" s="136"/>
      <c r="P26" s="137"/>
      <c r="Q26" s="4"/>
    </row>
    <row r="27" spans="1:17" ht="3" customHeight="1" thickBot="1" x14ac:dyDescent="0.25">
      <c r="A27" s="4"/>
      <c r="B27" s="138"/>
      <c r="C27" s="139"/>
      <c r="D27" s="139"/>
      <c r="E27" s="139"/>
      <c r="F27" s="139"/>
      <c r="G27" s="139"/>
      <c r="H27" s="139"/>
      <c r="I27" s="139"/>
      <c r="J27" s="139"/>
      <c r="K27" s="139"/>
      <c r="L27" s="139"/>
      <c r="M27" s="139"/>
      <c r="N27" s="139"/>
      <c r="O27" s="139"/>
      <c r="P27" s="140"/>
      <c r="Q27" s="4"/>
    </row>
    <row r="28" spans="1:17" ht="12.75" customHeight="1" thickBot="1" x14ac:dyDescent="0.25">
      <c r="A28" s="4"/>
      <c r="B28" s="10" t="s">
        <v>13</v>
      </c>
      <c r="C28" s="11" t="s">
        <v>14</v>
      </c>
      <c r="D28" s="141" t="s">
        <v>123</v>
      </c>
      <c r="E28" s="136"/>
      <c r="F28" s="136"/>
      <c r="G28" s="137"/>
      <c r="H28" s="142" t="s">
        <v>15</v>
      </c>
      <c r="I28" s="142"/>
      <c r="J28" s="142"/>
      <c r="K28" s="141" t="s">
        <v>124</v>
      </c>
      <c r="L28" s="136"/>
      <c r="M28" s="137"/>
      <c r="N28" s="143" t="s">
        <v>16</v>
      </c>
      <c r="O28" s="144"/>
      <c r="P28" s="55" t="s">
        <v>125</v>
      </c>
      <c r="Q28" s="4"/>
    </row>
    <row r="29" spans="1:17" ht="3" customHeight="1" thickBot="1" x14ac:dyDescent="0.25">
      <c r="A29" s="4"/>
      <c r="B29" s="129"/>
      <c r="C29" s="130"/>
      <c r="D29" s="130"/>
      <c r="E29" s="130"/>
      <c r="F29" s="130"/>
      <c r="G29" s="130"/>
      <c r="H29" s="130"/>
      <c r="I29" s="130"/>
      <c r="J29" s="130"/>
      <c r="K29" s="130"/>
      <c r="L29" s="130"/>
      <c r="M29" s="130"/>
      <c r="N29" s="130"/>
      <c r="O29" s="130"/>
      <c r="P29" s="131"/>
      <c r="Q29" s="4"/>
    </row>
    <row r="30" spans="1:17" ht="13.5" thickBot="1" x14ac:dyDescent="0.25">
      <c r="A30" s="4"/>
      <c r="B30" s="26" t="s">
        <v>7</v>
      </c>
      <c r="C30" s="123" t="s">
        <v>98</v>
      </c>
      <c r="D30" s="118"/>
      <c r="E30" s="118"/>
      <c r="F30" s="118"/>
      <c r="G30" s="118"/>
      <c r="H30" s="118"/>
      <c r="I30" s="118"/>
      <c r="J30" s="118"/>
      <c r="K30" s="118"/>
      <c r="L30" s="118"/>
      <c r="M30" s="118"/>
      <c r="N30" s="118"/>
      <c r="O30" s="118"/>
      <c r="P30" s="119"/>
      <c r="Q30" s="4"/>
    </row>
    <row r="31" spans="1:17" ht="3" customHeight="1" thickBot="1" x14ac:dyDescent="0.25">
      <c r="A31" s="4"/>
      <c r="B31" s="132"/>
      <c r="C31" s="133"/>
      <c r="D31" s="133"/>
      <c r="E31" s="133"/>
      <c r="F31" s="133"/>
      <c r="G31" s="133"/>
      <c r="H31" s="133"/>
      <c r="I31" s="133"/>
      <c r="J31" s="133"/>
      <c r="K31" s="133"/>
      <c r="L31" s="133"/>
      <c r="M31" s="133"/>
      <c r="N31" s="133"/>
      <c r="O31" s="133"/>
      <c r="P31" s="134"/>
      <c r="Q31" s="4"/>
    </row>
    <row r="32" spans="1:17" ht="13.5" thickBot="1" x14ac:dyDescent="0.25">
      <c r="A32" s="4"/>
      <c r="B32" s="26" t="s">
        <v>4</v>
      </c>
      <c r="C32" s="117" t="s">
        <v>49</v>
      </c>
      <c r="D32" s="118"/>
      <c r="E32" s="118"/>
      <c r="F32" s="118"/>
      <c r="G32" s="118"/>
      <c r="H32" s="118"/>
      <c r="I32" s="118"/>
      <c r="J32" s="118"/>
      <c r="K32" s="118"/>
      <c r="L32" s="118"/>
      <c r="M32" s="118"/>
      <c r="N32" s="118"/>
      <c r="O32" s="118"/>
      <c r="P32" s="119"/>
      <c r="Q32" s="4"/>
    </row>
    <row r="33" spans="1:17" ht="3" customHeight="1" thickBot="1" x14ac:dyDescent="0.25">
      <c r="A33" s="4"/>
      <c r="B33" s="132"/>
      <c r="C33" s="133"/>
      <c r="D33" s="133"/>
      <c r="E33" s="133"/>
      <c r="F33" s="133"/>
      <c r="G33" s="133"/>
      <c r="H33" s="133"/>
      <c r="I33" s="133"/>
      <c r="J33" s="133"/>
      <c r="K33" s="133"/>
      <c r="L33" s="133"/>
      <c r="M33" s="133"/>
      <c r="N33" s="133"/>
      <c r="O33" s="133"/>
      <c r="P33" s="134"/>
      <c r="Q33" s="4"/>
    </row>
    <row r="34" spans="1:17" ht="13.5" thickBot="1" x14ac:dyDescent="0.25">
      <c r="A34" s="4"/>
      <c r="B34" s="26" t="s">
        <v>23</v>
      </c>
      <c r="C34" s="117" t="s">
        <v>49</v>
      </c>
      <c r="D34" s="118"/>
      <c r="E34" s="118"/>
      <c r="F34" s="118"/>
      <c r="G34" s="118"/>
      <c r="H34" s="118"/>
      <c r="I34" s="118"/>
      <c r="J34" s="118"/>
      <c r="K34" s="118"/>
      <c r="L34" s="118"/>
      <c r="M34" s="118"/>
      <c r="N34" s="118"/>
      <c r="O34" s="118"/>
      <c r="P34" s="119"/>
      <c r="Q34" s="4"/>
    </row>
    <row r="35" spans="1:17" ht="3" customHeight="1" thickBot="1" x14ac:dyDescent="0.25">
      <c r="A35" s="4"/>
      <c r="B35" s="120"/>
      <c r="C35" s="121"/>
      <c r="D35" s="121"/>
      <c r="E35" s="121"/>
      <c r="F35" s="121"/>
      <c r="G35" s="121"/>
      <c r="H35" s="121"/>
      <c r="I35" s="121"/>
      <c r="J35" s="121"/>
      <c r="K35" s="121"/>
      <c r="L35" s="121"/>
      <c r="M35" s="121"/>
      <c r="N35" s="121"/>
      <c r="O35" s="121"/>
      <c r="P35" s="122"/>
      <c r="Q35" s="4"/>
    </row>
    <row r="36" spans="1:17" ht="16.5" customHeight="1" thickBot="1" x14ac:dyDescent="0.25">
      <c r="A36" s="4"/>
      <c r="B36" s="26" t="s">
        <v>43</v>
      </c>
      <c r="C36" s="123" t="s">
        <v>48</v>
      </c>
      <c r="D36" s="118"/>
      <c r="E36" s="118"/>
      <c r="F36" s="118"/>
      <c r="G36" s="118"/>
      <c r="H36" s="118"/>
      <c r="I36" s="118"/>
      <c r="J36" s="118"/>
      <c r="K36" s="118"/>
      <c r="L36" s="118"/>
      <c r="M36" s="118"/>
      <c r="N36" s="118"/>
      <c r="O36" s="118"/>
      <c r="P36" s="119"/>
      <c r="Q36" s="4"/>
    </row>
    <row r="37" spans="1:17" ht="3" customHeight="1" thickBot="1" x14ac:dyDescent="0.25">
      <c r="A37" s="4"/>
      <c r="B37" s="56"/>
      <c r="C37" s="56"/>
      <c r="D37" s="56"/>
      <c r="E37" s="56"/>
      <c r="F37" s="56"/>
      <c r="G37" s="56"/>
      <c r="H37" s="56"/>
      <c r="I37" s="56"/>
      <c r="J37" s="56"/>
      <c r="K37" s="56"/>
      <c r="L37" s="56"/>
      <c r="M37" s="56"/>
      <c r="N37" s="56"/>
      <c r="O37" s="56"/>
      <c r="P37" s="56"/>
      <c r="Q37" s="4"/>
    </row>
    <row r="38" spans="1:17" x14ac:dyDescent="0.2">
      <c r="A38" s="4"/>
      <c r="B38" s="124" t="s">
        <v>17</v>
      </c>
      <c r="C38" s="125"/>
      <c r="D38" s="125"/>
      <c r="E38" s="125"/>
      <c r="F38" s="125"/>
      <c r="G38" s="125"/>
      <c r="H38" s="125"/>
      <c r="I38" s="125"/>
      <c r="J38" s="125"/>
      <c r="K38" s="125"/>
      <c r="L38" s="125"/>
      <c r="M38" s="125"/>
      <c r="N38" s="125"/>
      <c r="O38" s="125"/>
      <c r="P38" s="126"/>
      <c r="Q38" s="4"/>
    </row>
    <row r="39" spans="1:17" ht="13.5" thickBot="1" x14ac:dyDescent="0.25">
      <c r="A39" s="4"/>
      <c r="B39" s="53" t="s">
        <v>22</v>
      </c>
      <c r="C39" s="127" t="s">
        <v>18</v>
      </c>
      <c r="D39" s="127"/>
      <c r="E39" s="127"/>
      <c r="F39" s="127"/>
      <c r="G39" s="127"/>
      <c r="H39" s="127" t="s">
        <v>7</v>
      </c>
      <c r="I39" s="127"/>
      <c r="J39" s="127"/>
      <c r="K39" s="127"/>
      <c r="L39" s="127"/>
      <c r="M39" s="127" t="s">
        <v>19</v>
      </c>
      <c r="N39" s="127"/>
      <c r="O39" s="127"/>
      <c r="P39" s="128"/>
      <c r="Q39" s="4"/>
    </row>
    <row r="40" spans="1:17" ht="54" customHeight="1" x14ac:dyDescent="0.2">
      <c r="A40" s="4"/>
      <c r="B40" s="63" t="s">
        <v>126</v>
      </c>
      <c r="C40" s="107" t="s">
        <v>127</v>
      </c>
      <c r="D40" s="108"/>
      <c r="E40" s="108"/>
      <c r="F40" s="108"/>
      <c r="G40" s="109"/>
      <c r="H40" s="110" t="s">
        <v>128</v>
      </c>
      <c r="I40" s="111"/>
      <c r="J40" s="111"/>
      <c r="K40" s="111"/>
      <c r="L40" s="112"/>
      <c r="M40" s="113" t="s">
        <v>129</v>
      </c>
      <c r="N40" s="114"/>
      <c r="O40" s="114"/>
      <c r="P40" s="115"/>
      <c r="Q40" s="4"/>
    </row>
    <row r="41" spans="1:17" ht="55.5" customHeight="1" x14ac:dyDescent="0.2">
      <c r="A41" s="4"/>
      <c r="B41" s="64" t="s">
        <v>130</v>
      </c>
      <c r="C41" s="116" t="s">
        <v>131</v>
      </c>
      <c r="D41" s="111"/>
      <c r="E41" s="111"/>
      <c r="F41" s="111"/>
      <c r="G41" s="112"/>
      <c r="H41" s="110" t="s">
        <v>128</v>
      </c>
      <c r="I41" s="111"/>
      <c r="J41" s="111"/>
      <c r="K41" s="111"/>
      <c r="L41" s="112"/>
      <c r="M41" s="113" t="s">
        <v>132</v>
      </c>
      <c r="N41" s="114"/>
      <c r="O41" s="114"/>
      <c r="P41" s="115"/>
      <c r="Q41" s="4"/>
    </row>
    <row r="42" spans="1:17" ht="3" customHeight="1" thickBot="1" x14ac:dyDescent="0.25">
      <c r="A42" s="4"/>
      <c r="B42" s="57"/>
      <c r="C42" s="57"/>
      <c r="D42" s="57"/>
      <c r="E42" s="57"/>
      <c r="F42" s="57"/>
      <c r="G42" s="57"/>
      <c r="H42" s="57"/>
      <c r="I42" s="57"/>
      <c r="J42" s="57"/>
      <c r="K42" s="57"/>
      <c r="L42" s="57"/>
      <c r="M42" s="57"/>
      <c r="N42" s="57"/>
      <c r="O42" s="57"/>
      <c r="P42" s="57"/>
      <c r="Q42" s="4"/>
    </row>
    <row r="43" spans="1:17" ht="13.5" customHeight="1" thickBot="1" x14ac:dyDescent="0.25">
      <c r="A43" s="4"/>
      <c r="B43" s="99" t="s">
        <v>8</v>
      </c>
      <c r="C43" s="100"/>
      <c r="D43" s="100"/>
      <c r="E43" s="100"/>
      <c r="F43" s="100"/>
      <c r="G43" s="100"/>
      <c r="H43" s="100"/>
      <c r="I43" s="100"/>
      <c r="J43" s="100"/>
      <c r="K43" s="100"/>
      <c r="L43" s="100"/>
      <c r="M43" s="100"/>
      <c r="N43" s="100"/>
      <c r="O43" s="100"/>
      <c r="P43" s="101"/>
      <c r="Q43" s="4"/>
    </row>
    <row r="44" spans="1:17" ht="3" customHeight="1" thickBot="1" x14ac:dyDescent="0.25">
      <c r="A44" s="4"/>
      <c r="B44" s="29"/>
      <c r="C44" s="28"/>
      <c r="D44" s="28"/>
      <c r="E44" s="28"/>
      <c r="F44" s="28"/>
      <c r="G44" s="28"/>
      <c r="H44" s="28"/>
      <c r="I44" s="28"/>
      <c r="J44" s="28"/>
      <c r="K44" s="28"/>
      <c r="L44" s="28"/>
      <c r="M44" s="28"/>
      <c r="N44" s="28"/>
      <c r="O44" s="28"/>
      <c r="P44" s="30"/>
      <c r="Q44" s="4"/>
    </row>
    <row r="45" spans="1:17" x14ac:dyDescent="0.2">
      <c r="A45" s="4"/>
      <c r="B45" s="102" t="s">
        <v>20</v>
      </c>
      <c r="C45" s="12" t="s">
        <v>9</v>
      </c>
      <c r="D45" s="13" t="s">
        <v>67</v>
      </c>
      <c r="E45" s="13" t="s">
        <v>68</v>
      </c>
      <c r="F45" s="13" t="s">
        <v>69</v>
      </c>
      <c r="G45" s="13" t="s">
        <v>70</v>
      </c>
      <c r="H45" s="13" t="s">
        <v>71</v>
      </c>
      <c r="I45" s="13" t="s">
        <v>72</v>
      </c>
      <c r="J45" s="13" t="s">
        <v>73</v>
      </c>
      <c r="K45" s="13" t="s">
        <v>74</v>
      </c>
      <c r="L45" s="13" t="s">
        <v>75</v>
      </c>
      <c r="M45" s="13" t="s">
        <v>76</v>
      </c>
      <c r="N45" s="13" t="s">
        <v>77</v>
      </c>
      <c r="O45" s="14" t="s">
        <v>78</v>
      </c>
      <c r="P45" s="15" t="s">
        <v>24</v>
      </c>
      <c r="Q45" s="4"/>
    </row>
    <row r="46" spans="1:17" ht="13.5" thickBot="1" x14ac:dyDescent="0.25">
      <c r="A46" s="4"/>
      <c r="B46" s="103"/>
      <c r="C46" s="16" t="s">
        <v>10</v>
      </c>
      <c r="D46" s="17"/>
      <c r="E46" s="17"/>
      <c r="F46" s="18">
        <f>+'1.1. Registro Solicitudes'!C10/'1.1. Registro Solicitudes'!C11</f>
        <v>1</v>
      </c>
      <c r="G46" s="19"/>
      <c r="H46" s="19"/>
      <c r="I46" s="18">
        <f>+'1.1. Registro Solicitudes'!E10/'1.1. Registro Solicitudes'!E11</f>
        <v>1</v>
      </c>
      <c r="J46" s="19"/>
      <c r="K46" s="19"/>
      <c r="L46" s="18">
        <f>+'1.1. Registro Solicitudes'!G10/'1.1. Registro Solicitudes'!G11</f>
        <v>1</v>
      </c>
      <c r="M46" s="19"/>
      <c r="N46" s="19"/>
      <c r="O46" s="18">
        <f>+'1.1. Registro Solicitudes'!I10/'1.1. Registro Solicitudes'!I11</f>
        <v>1</v>
      </c>
      <c r="P46" s="18">
        <f>+'1.1. Registro Solicitudes'!L10</f>
        <v>1</v>
      </c>
      <c r="Q46" s="4"/>
    </row>
    <row r="47" spans="1:17" ht="3" customHeight="1" thickBot="1" x14ac:dyDescent="0.25">
      <c r="A47" s="4"/>
      <c r="B47" s="58">
        <v>0.9</v>
      </c>
      <c r="C47" s="59"/>
      <c r="D47" s="59"/>
      <c r="E47" s="59"/>
      <c r="F47" s="60">
        <f>+$C$26</f>
        <v>0.95</v>
      </c>
      <c r="G47" s="59"/>
      <c r="H47" s="59"/>
      <c r="I47" s="60">
        <f>+$C$26</f>
        <v>0.95</v>
      </c>
      <c r="J47" s="59"/>
      <c r="K47" s="59"/>
      <c r="L47" s="60">
        <f>+$C$26</f>
        <v>0.95</v>
      </c>
      <c r="M47" s="59"/>
      <c r="N47" s="59"/>
      <c r="O47" s="60">
        <f>+$C$26</f>
        <v>0.95</v>
      </c>
      <c r="P47" s="60">
        <f>+$C$26</f>
        <v>0.95</v>
      </c>
      <c r="Q47" s="4"/>
    </row>
    <row r="48" spans="1:17" ht="22.5" customHeight="1" thickBot="1" x14ac:dyDescent="0.25">
      <c r="A48" s="4"/>
      <c r="B48" s="104" t="s">
        <v>21</v>
      </c>
      <c r="C48" s="105"/>
      <c r="D48" s="105"/>
      <c r="E48" s="105"/>
      <c r="F48" s="105"/>
      <c r="G48" s="105"/>
      <c r="H48" s="105"/>
      <c r="I48" s="105"/>
      <c r="J48" s="105"/>
      <c r="K48" s="105"/>
      <c r="L48" s="105"/>
      <c r="M48" s="105"/>
      <c r="N48" s="105"/>
      <c r="O48" s="105"/>
      <c r="P48" s="106"/>
      <c r="Q48" s="4"/>
    </row>
    <row r="49" spans="1:17" x14ac:dyDescent="0.2">
      <c r="A49" s="4"/>
      <c r="B49" s="89"/>
      <c r="C49" s="90"/>
      <c r="D49" s="90"/>
      <c r="E49" s="90"/>
      <c r="F49" s="90"/>
      <c r="G49" s="90"/>
      <c r="H49" s="90"/>
      <c r="I49" s="90"/>
      <c r="J49" s="90"/>
      <c r="K49" s="90"/>
      <c r="L49" s="90"/>
      <c r="M49" s="90"/>
      <c r="N49" s="90"/>
      <c r="O49" s="90"/>
      <c r="P49" s="91"/>
      <c r="Q49" s="4"/>
    </row>
    <row r="50" spans="1:17" x14ac:dyDescent="0.2">
      <c r="A50" s="4"/>
      <c r="B50" s="92"/>
      <c r="C50" s="93"/>
      <c r="D50" s="93"/>
      <c r="E50" s="93"/>
      <c r="F50" s="93"/>
      <c r="G50" s="93"/>
      <c r="H50" s="93"/>
      <c r="I50" s="93"/>
      <c r="J50" s="93"/>
      <c r="K50" s="93"/>
      <c r="L50" s="93"/>
      <c r="M50" s="93"/>
      <c r="N50" s="93"/>
      <c r="O50" s="93"/>
      <c r="P50" s="94"/>
      <c r="Q50" s="4"/>
    </row>
    <row r="51" spans="1:17" x14ac:dyDescent="0.2">
      <c r="A51" s="4"/>
      <c r="B51" s="92"/>
      <c r="C51" s="93"/>
      <c r="D51" s="93"/>
      <c r="E51" s="93"/>
      <c r="F51" s="93"/>
      <c r="G51" s="93"/>
      <c r="H51" s="93"/>
      <c r="I51" s="93"/>
      <c r="J51" s="93"/>
      <c r="K51" s="93"/>
      <c r="L51" s="93"/>
      <c r="M51" s="93"/>
      <c r="N51" s="93"/>
      <c r="O51" s="93"/>
      <c r="P51" s="94"/>
      <c r="Q51" s="4"/>
    </row>
    <row r="52" spans="1:17" x14ac:dyDescent="0.2">
      <c r="A52" s="4"/>
      <c r="B52" s="92"/>
      <c r="C52" s="93"/>
      <c r="D52" s="93"/>
      <c r="E52" s="93"/>
      <c r="F52" s="93"/>
      <c r="G52" s="93"/>
      <c r="H52" s="93"/>
      <c r="I52" s="93"/>
      <c r="J52" s="93"/>
      <c r="K52" s="93"/>
      <c r="L52" s="93"/>
      <c r="M52" s="93"/>
      <c r="N52" s="93"/>
      <c r="O52" s="93"/>
      <c r="P52" s="94"/>
      <c r="Q52" s="4"/>
    </row>
    <row r="53" spans="1:17" x14ac:dyDescent="0.2">
      <c r="A53" s="4"/>
      <c r="B53" s="92"/>
      <c r="C53" s="93"/>
      <c r="D53" s="93"/>
      <c r="E53" s="93"/>
      <c r="F53" s="93"/>
      <c r="G53" s="93"/>
      <c r="H53" s="93"/>
      <c r="I53" s="93"/>
      <c r="J53" s="93"/>
      <c r="K53" s="93"/>
      <c r="L53" s="93"/>
      <c r="M53" s="93"/>
      <c r="N53" s="93"/>
      <c r="O53" s="93"/>
      <c r="P53" s="94"/>
      <c r="Q53" s="4"/>
    </row>
    <row r="54" spans="1:17" x14ac:dyDescent="0.2">
      <c r="A54" s="4"/>
      <c r="B54" s="92"/>
      <c r="C54" s="93"/>
      <c r="D54" s="93"/>
      <c r="E54" s="93"/>
      <c r="F54" s="93"/>
      <c r="G54" s="93"/>
      <c r="H54" s="93"/>
      <c r="I54" s="93"/>
      <c r="J54" s="93"/>
      <c r="K54" s="93"/>
      <c r="L54" s="93"/>
      <c r="M54" s="93"/>
      <c r="N54" s="93"/>
      <c r="O54" s="93"/>
      <c r="P54" s="94"/>
      <c r="Q54" s="4"/>
    </row>
    <row r="55" spans="1:17" x14ac:dyDescent="0.2">
      <c r="A55" s="4"/>
      <c r="B55" s="92"/>
      <c r="C55" s="93"/>
      <c r="D55" s="93"/>
      <c r="E55" s="93"/>
      <c r="F55" s="93"/>
      <c r="G55" s="93"/>
      <c r="H55" s="93"/>
      <c r="I55" s="93"/>
      <c r="J55" s="93"/>
      <c r="K55" s="93"/>
      <c r="L55" s="93"/>
      <c r="M55" s="93"/>
      <c r="N55" s="93"/>
      <c r="O55" s="93"/>
      <c r="P55" s="94"/>
      <c r="Q55" s="4"/>
    </row>
    <row r="56" spans="1:17" x14ac:dyDescent="0.2">
      <c r="A56" s="4"/>
      <c r="B56" s="92"/>
      <c r="C56" s="93"/>
      <c r="D56" s="93"/>
      <c r="E56" s="93"/>
      <c r="F56" s="93"/>
      <c r="G56" s="93"/>
      <c r="H56" s="93"/>
      <c r="I56" s="93"/>
      <c r="J56" s="93"/>
      <c r="K56" s="93"/>
      <c r="L56" s="93"/>
      <c r="M56" s="93"/>
      <c r="N56" s="93"/>
      <c r="O56" s="93"/>
      <c r="P56" s="94"/>
      <c r="Q56" s="4"/>
    </row>
    <row r="57" spans="1:17" x14ac:dyDescent="0.2">
      <c r="A57" s="4"/>
      <c r="B57" s="92"/>
      <c r="C57" s="93"/>
      <c r="D57" s="93"/>
      <c r="E57" s="93"/>
      <c r="F57" s="93"/>
      <c r="G57" s="93"/>
      <c r="H57" s="93"/>
      <c r="I57" s="93"/>
      <c r="J57" s="93"/>
      <c r="K57" s="93"/>
      <c r="L57" s="93"/>
      <c r="M57" s="93"/>
      <c r="N57" s="93"/>
      <c r="O57" s="93"/>
      <c r="P57" s="94"/>
      <c r="Q57" s="4"/>
    </row>
    <row r="58" spans="1:17" x14ac:dyDescent="0.2">
      <c r="A58" s="4"/>
      <c r="B58" s="92"/>
      <c r="C58" s="93"/>
      <c r="D58" s="93"/>
      <c r="E58" s="93"/>
      <c r="F58" s="93"/>
      <c r="G58" s="93"/>
      <c r="H58" s="93"/>
      <c r="I58" s="93"/>
      <c r="J58" s="93"/>
      <c r="K58" s="93"/>
      <c r="L58" s="93"/>
      <c r="M58" s="93"/>
      <c r="N58" s="93"/>
      <c r="O58" s="93"/>
      <c r="P58" s="94"/>
      <c r="Q58" s="4"/>
    </row>
    <row r="59" spans="1:17" x14ac:dyDescent="0.2">
      <c r="A59" s="4"/>
      <c r="B59" s="92"/>
      <c r="C59" s="93"/>
      <c r="D59" s="93"/>
      <c r="E59" s="93"/>
      <c r="F59" s="93"/>
      <c r="G59" s="93"/>
      <c r="H59" s="93"/>
      <c r="I59" s="93"/>
      <c r="J59" s="93"/>
      <c r="K59" s="93"/>
      <c r="L59" s="93"/>
      <c r="M59" s="93"/>
      <c r="N59" s="93"/>
      <c r="O59" s="93"/>
      <c r="P59" s="94"/>
      <c r="Q59" s="4"/>
    </row>
    <row r="60" spans="1:17" x14ac:dyDescent="0.2">
      <c r="A60" s="4"/>
      <c r="B60" s="92"/>
      <c r="C60" s="93"/>
      <c r="D60" s="93"/>
      <c r="E60" s="93"/>
      <c r="F60" s="93"/>
      <c r="G60" s="93"/>
      <c r="H60" s="93"/>
      <c r="I60" s="93"/>
      <c r="J60" s="93"/>
      <c r="K60" s="93"/>
      <c r="L60" s="93"/>
      <c r="M60" s="93"/>
      <c r="N60" s="93"/>
      <c r="O60" s="93"/>
      <c r="P60" s="94"/>
      <c r="Q60" s="4"/>
    </row>
    <row r="61" spans="1:17" x14ac:dyDescent="0.2">
      <c r="A61" s="4"/>
      <c r="B61" s="92"/>
      <c r="C61" s="93"/>
      <c r="D61" s="93"/>
      <c r="E61" s="93"/>
      <c r="F61" s="93"/>
      <c r="G61" s="93"/>
      <c r="H61" s="93"/>
      <c r="I61" s="93"/>
      <c r="J61" s="93"/>
      <c r="K61" s="93"/>
      <c r="L61" s="93"/>
      <c r="M61" s="93"/>
      <c r="N61" s="93"/>
      <c r="O61" s="93"/>
      <c r="P61" s="94"/>
      <c r="Q61" s="4"/>
    </row>
    <row r="62" spans="1:17" x14ac:dyDescent="0.2">
      <c r="A62" s="4"/>
      <c r="B62" s="92"/>
      <c r="C62" s="93"/>
      <c r="D62" s="93"/>
      <c r="E62" s="93"/>
      <c r="F62" s="93"/>
      <c r="G62" s="93"/>
      <c r="H62" s="93"/>
      <c r="I62" s="93"/>
      <c r="J62" s="93"/>
      <c r="K62" s="93"/>
      <c r="L62" s="93"/>
      <c r="M62" s="93"/>
      <c r="N62" s="93"/>
      <c r="O62" s="93"/>
      <c r="P62" s="94"/>
      <c r="Q62" s="4"/>
    </row>
    <row r="63" spans="1:17" x14ac:dyDescent="0.2">
      <c r="A63" s="4"/>
      <c r="B63" s="92"/>
      <c r="C63" s="93"/>
      <c r="D63" s="93"/>
      <c r="E63" s="93"/>
      <c r="F63" s="93"/>
      <c r="G63" s="93"/>
      <c r="H63" s="93"/>
      <c r="I63" s="93"/>
      <c r="J63" s="93"/>
      <c r="K63" s="93"/>
      <c r="L63" s="93"/>
      <c r="M63" s="93"/>
      <c r="N63" s="93"/>
      <c r="O63" s="93"/>
      <c r="P63" s="94"/>
      <c r="Q63" s="4"/>
    </row>
    <row r="64" spans="1:17" ht="13.5" thickBot="1" x14ac:dyDescent="0.25">
      <c r="A64" s="4"/>
      <c r="B64" s="95"/>
      <c r="C64" s="96"/>
      <c r="D64" s="96"/>
      <c r="E64" s="96"/>
      <c r="F64" s="96"/>
      <c r="G64" s="96"/>
      <c r="H64" s="96"/>
      <c r="I64" s="96"/>
      <c r="J64" s="96"/>
      <c r="K64" s="96"/>
      <c r="L64" s="96"/>
      <c r="M64" s="96"/>
      <c r="N64" s="96"/>
      <c r="O64" s="96"/>
      <c r="P64" s="97"/>
      <c r="Q64" s="4"/>
    </row>
    <row r="65" spans="1:19" s="5" customFormat="1" ht="3" customHeight="1" thickBot="1" x14ac:dyDescent="0.25">
      <c r="A65" s="98"/>
      <c r="B65" s="98"/>
      <c r="C65" s="98"/>
      <c r="D65" s="98"/>
      <c r="E65" s="98"/>
      <c r="F65" s="98"/>
      <c r="G65" s="98"/>
      <c r="H65" s="98"/>
      <c r="I65" s="98"/>
      <c r="J65" s="98"/>
      <c r="K65" s="98"/>
      <c r="L65" s="98"/>
      <c r="M65" s="98"/>
      <c r="N65" s="98"/>
      <c r="O65" s="98"/>
      <c r="P65" s="98"/>
      <c r="Q65" s="98"/>
      <c r="S65" s="61"/>
    </row>
    <row r="66" spans="1:19" ht="15" customHeight="1" x14ac:dyDescent="0.2">
      <c r="A66" s="4"/>
      <c r="B66" s="87" t="s">
        <v>5</v>
      </c>
      <c r="C66" s="84" t="s">
        <v>133</v>
      </c>
      <c r="D66" s="85"/>
      <c r="E66" s="85"/>
      <c r="F66" s="85"/>
      <c r="G66" s="85"/>
      <c r="H66" s="85"/>
      <c r="I66" s="85"/>
      <c r="J66" s="85"/>
      <c r="K66" s="85"/>
      <c r="L66" s="85"/>
      <c r="M66" s="85"/>
      <c r="N66" s="85"/>
      <c r="O66" s="85"/>
      <c r="P66" s="86"/>
      <c r="Q66" s="4"/>
    </row>
    <row r="67" spans="1:19" ht="49.5" customHeight="1" x14ac:dyDescent="0.2">
      <c r="A67" s="4"/>
      <c r="B67" s="88"/>
      <c r="C67" s="78"/>
      <c r="D67" s="79"/>
      <c r="E67" s="79"/>
      <c r="F67" s="79"/>
      <c r="G67" s="79"/>
      <c r="H67" s="79"/>
      <c r="I67" s="79"/>
      <c r="J67" s="79"/>
      <c r="K67" s="79"/>
      <c r="L67" s="79"/>
      <c r="M67" s="79"/>
      <c r="N67" s="79"/>
      <c r="O67" s="79"/>
      <c r="P67" s="80"/>
      <c r="Q67" s="4"/>
    </row>
    <row r="68" spans="1:19" ht="15" customHeight="1" x14ac:dyDescent="0.2">
      <c r="A68" s="4"/>
      <c r="B68" s="88"/>
      <c r="C68" s="81" t="s">
        <v>134</v>
      </c>
      <c r="D68" s="82"/>
      <c r="E68" s="82"/>
      <c r="F68" s="82"/>
      <c r="G68" s="82"/>
      <c r="H68" s="82"/>
      <c r="I68" s="82"/>
      <c r="J68" s="82"/>
      <c r="K68" s="82"/>
      <c r="L68" s="82"/>
      <c r="M68" s="82"/>
      <c r="N68" s="82"/>
      <c r="O68" s="82"/>
      <c r="P68" s="83"/>
      <c r="Q68" s="4"/>
    </row>
    <row r="69" spans="1:19" ht="49.5" customHeight="1" thickBot="1" x14ac:dyDescent="0.25">
      <c r="A69" s="4"/>
      <c r="B69" s="88"/>
      <c r="C69" s="78"/>
      <c r="D69" s="79"/>
      <c r="E69" s="79"/>
      <c r="F69" s="79"/>
      <c r="G69" s="79"/>
      <c r="H69" s="79"/>
      <c r="I69" s="79"/>
      <c r="J69" s="79"/>
      <c r="K69" s="79"/>
      <c r="L69" s="79"/>
      <c r="M69" s="79"/>
      <c r="N69" s="79"/>
      <c r="O69" s="79"/>
      <c r="P69" s="80"/>
      <c r="Q69" s="4"/>
    </row>
    <row r="70" spans="1:19" ht="30.75" customHeight="1" thickBot="1" x14ac:dyDescent="0.25">
      <c r="A70" s="4"/>
      <c r="B70" s="62" t="s">
        <v>42</v>
      </c>
      <c r="C70" s="73" t="s">
        <v>135</v>
      </c>
      <c r="D70" s="74"/>
      <c r="E70" s="74"/>
      <c r="F70" s="74"/>
      <c r="G70" s="74"/>
      <c r="H70" s="74"/>
      <c r="I70" s="74"/>
      <c r="J70" s="74"/>
      <c r="K70" s="74"/>
      <c r="L70" s="74"/>
      <c r="M70" s="74"/>
      <c r="N70" s="74"/>
      <c r="O70" s="74"/>
      <c r="P70" s="75"/>
      <c r="Q70" s="4"/>
    </row>
    <row r="71" spans="1:19" ht="27.75" customHeight="1" thickBot="1" x14ac:dyDescent="0.25">
      <c r="A71" s="4"/>
      <c r="B71" s="62" t="s">
        <v>55</v>
      </c>
      <c r="C71" s="76" t="s">
        <v>56</v>
      </c>
      <c r="D71" s="76"/>
      <c r="E71" s="76"/>
      <c r="F71" s="76"/>
      <c r="G71" s="76"/>
      <c r="H71" s="76"/>
      <c r="I71" s="76"/>
      <c r="J71" s="76"/>
      <c r="K71" s="76"/>
      <c r="L71" s="76"/>
      <c r="M71" s="76"/>
      <c r="N71" s="76"/>
      <c r="O71" s="76"/>
      <c r="P71" s="77"/>
      <c r="Q71" s="4"/>
    </row>
    <row r="72" spans="1:19" x14ac:dyDescent="0.2">
      <c r="B72" s="2"/>
    </row>
    <row r="73" spans="1:19" x14ac:dyDescent="0.2">
      <c r="B73" s="2"/>
    </row>
    <row r="74" spans="1:19" x14ac:dyDescent="0.2">
      <c r="B74" s="2"/>
      <c r="C74" s="6"/>
    </row>
    <row r="75" spans="1:19" hidden="1" x14ac:dyDescent="0.2">
      <c r="B75" s="2"/>
      <c r="C75" s="2">
        <v>2018</v>
      </c>
    </row>
    <row r="76" spans="1:19" hidden="1" x14ac:dyDescent="0.2">
      <c r="B76" s="2"/>
      <c r="C76" s="2">
        <v>2019</v>
      </c>
    </row>
    <row r="77" spans="1:19" x14ac:dyDescent="0.2">
      <c r="B77" s="2"/>
    </row>
    <row r="78" spans="1:19" x14ac:dyDescent="0.2">
      <c r="B78" s="2"/>
    </row>
    <row r="79" spans="1:19" x14ac:dyDescent="0.2">
      <c r="B79" s="2"/>
    </row>
    <row r="80" spans="1:19" x14ac:dyDescent="0.2">
      <c r="B80" s="2"/>
    </row>
    <row r="81" spans="2:17" x14ac:dyDescent="0.2">
      <c r="B81" s="2"/>
    </row>
    <row r="82" spans="2:17" s="3" customFormat="1" x14ac:dyDescent="0.2"/>
    <row r="83" spans="2:17" s="3" customFormat="1" x14ac:dyDescent="0.2">
      <c r="B83" s="46"/>
      <c r="C83" s="46"/>
      <c r="D83" s="46"/>
      <c r="E83" s="46"/>
      <c r="F83" s="46"/>
      <c r="G83" s="46"/>
      <c r="H83" s="46"/>
      <c r="I83" s="46"/>
      <c r="J83" s="46"/>
      <c r="K83" s="46"/>
      <c r="L83" s="46"/>
      <c r="M83" s="46"/>
      <c r="N83" s="46"/>
      <c r="O83" s="46"/>
    </row>
    <row r="84" spans="2:17" s="3" customFormat="1" x14ac:dyDescent="0.2">
      <c r="B84" s="46"/>
      <c r="C84" s="46"/>
      <c r="D84" s="46"/>
      <c r="E84" s="46"/>
      <c r="F84" s="46"/>
      <c r="G84" s="46"/>
      <c r="H84" s="46"/>
      <c r="I84" s="46"/>
      <c r="J84" s="46"/>
      <c r="K84" s="46"/>
      <c r="L84" s="46"/>
      <c r="M84" s="46"/>
      <c r="N84" s="46"/>
      <c r="O84" s="46"/>
    </row>
    <row r="85" spans="2:17" s="3" customFormat="1" x14ac:dyDescent="0.2">
      <c r="B85" s="46"/>
      <c r="C85" s="46"/>
      <c r="D85" s="46"/>
      <c r="E85" s="46"/>
      <c r="F85" s="46"/>
      <c r="G85" s="46"/>
      <c r="H85" s="46"/>
      <c r="I85" s="46"/>
      <c r="J85" s="46"/>
      <c r="K85" s="46"/>
      <c r="L85" s="46"/>
      <c r="M85" s="46"/>
      <c r="N85" s="46"/>
      <c r="O85" s="46"/>
    </row>
    <row r="86" spans="2:17" s="3" customFormat="1" x14ac:dyDescent="0.2">
      <c r="B86" s="46"/>
      <c r="C86" s="46"/>
      <c r="D86" s="46"/>
      <c r="E86" s="46"/>
      <c r="F86" s="46"/>
      <c r="G86" s="46"/>
      <c r="H86" s="46"/>
      <c r="I86" s="46"/>
      <c r="J86" s="46"/>
      <c r="K86" s="46"/>
      <c r="L86" s="46"/>
      <c r="M86" s="46"/>
      <c r="N86" s="46"/>
      <c r="O86" s="46"/>
    </row>
    <row r="87" spans="2:17" s="3" customFormat="1" x14ac:dyDescent="0.2">
      <c r="B87" s="41"/>
      <c r="C87" s="41"/>
      <c r="D87" s="41"/>
      <c r="E87" s="41"/>
      <c r="F87" s="41"/>
      <c r="G87" s="46"/>
      <c r="H87" s="46"/>
      <c r="I87" s="46"/>
      <c r="J87" s="46"/>
      <c r="K87" s="46"/>
      <c r="L87" s="46"/>
      <c r="M87" s="46"/>
      <c r="N87" s="46"/>
      <c r="O87" s="46"/>
    </row>
    <row r="88" spans="2:17" s="3" customFormat="1" x14ac:dyDescent="0.2">
      <c r="B88" s="41"/>
      <c r="C88" s="41"/>
      <c r="D88" s="41"/>
      <c r="E88" s="41"/>
      <c r="F88" s="41"/>
      <c r="G88" s="46"/>
      <c r="H88" s="46"/>
      <c r="I88" s="46"/>
      <c r="J88" s="46"/>
      <c r="K88" s="46"/>
      <c r="L88" s="46"/>
      <c r="M88" s="46"/>
      <c r="N88" s="46"/>
      <c r="O88" s="46"/>
    </row>
    <row r="89" spans="2:17" s="3" customFormat="1" x14ac:dyDescent="0.2">
      <c r="B89" s="41"/>
      <c r="C89" s="41"/>
      <c r="D89" s="41"/>
      <c r="E89" s="41"/>
      <c r="F89" s="41"/>
      <c r="G89" s="46"/>
      <c r="H89" s="46"/>
      <c r="I89" s="46"/>
      <c r="J89" s="46"/>
      <c r="K89" s="46"/>
      <c r="L89" s="46"/>
      <c r="M89" s="46"/>
      <c r="N89" s="46"/>
      <c r="O89" s="46"/>
    </row>
    <row r="90" spans="2:17" s="3" customFormat="1" x14ac:dyDescent="0.2">
      <c r="B90" s="41"/>
      <c r="C90" s="41"/>
      <c r="D90" s="41"/>
      <c r="E90" s="41"/>
      <c r="F90" s="41"/>
      <c r="G90" s="46"/>
      <c r="H90" s="46"/>
      <c r="I90" s="46"/>
      <c r="J90" s="46"/>
      <c r="K90" s="46"/>
      <c r="L90" s="46"/>
      <c r="M90" s="46"/>
      <c r="N90" s="46"/>
      <c r="O90" s="46"/>
    </row>
    <row r="91" spans="2:17" s="3" customFormat="1" x14ac:dyDescent="0.2">
      <c r="B91" s="41"/>
      <c r="C91" s="41"/>
      <c r="D91" s="41"/>
      <c r="E91" s="41"/>
      <c r="F91" s="41"/>
      <c r="G91" s="46"/>
      <c r="H91" s="46"/>
      <c r="I91" s="46"/>
      <c r="J91" s="46"/>
      <c r="K91" s="46"/>
      <c r="L91" s="46"/>
      <c r="M91" s="46"/>
      <c r="N91" s="46"/>
      <c r="O91" s="46"/>
    </row>
    <row r="92" spans="2:17" s="3" customFormat="1" x14ac:dyDescent="0.2">
      <c r="B92" s="41"/>
      <c r="C92" s="41"/>
      <c r="D92" s="41"/>
      <c r="E92" s="41"/>
      <c r="F92" s="41"/>
      <c r="G92" s="46"/>
      <c r="H92" s="46"/>
      <c r="I92" s="46"/>
      <c r="J92" s="46"/>
      <c r="K92" s="46"/>
      <c r="L92" s="46"/>
      <c r="M92" s="46"/>
      <c r="N92" s="46"/>
      <c r="O92" s="46"/>
    </row>
    <row r="93" spans="2:17" s="3" customFormat="1" x14ac:dyDescent="0.2">
      <c r="B93" s="41"/>
      <c r="C93" s="41"/>
      <c r="D93" s="41"/>
      <c r="E93" s="41"/>
      <c r="F93" s="41"/>
      <c r="G93" s="46"/>
      <c r="H93" s="46"/>
      <c r="I93" s="46"/>
      <c r="J93" s="46"/>
      <c r="K93" s="46"/>
      <c r="L93" s="46"/>
      <c r="M93" s="46"/>
      <c r="N93" s="46"/>
      <c r="O93" s="46"/>
      <c r="P93" s="40"/>
    </row>
    <row r="94" spans="2:17" s="3" customFormat="1" x14ac:dyDescent="0.2">
      <c r="B94" s="41"/>
      <c r="C94" s="41"/>
      <c r="D94" s="41"/>
      <c r="E94" s="41"/>
      <c r="F94" s="41"/>
      <c r="G94" s="46"/>
      <c r="H94" s="46"/>
      <c r="I94" s="46"/>
      <c r="J94" s="46"/>
      <c r="K94" s="46"/>
      <c r="L94" s="46"/>
      <c r="M94" s="46"/>
      <c r="N94" s="46"/>
      <c r="O94" s="46"/>
      <c r="P94" s="40"/>
    </row>
    <row r="95" spans="2:17" s="3" customFormat="1" x14ac:dyDescent="0.2">
      <c r="B95" s="41"/>
      <c r="C95" s="41"/>
      <c r="D95" s="41"/>
      <c r="E95" s="41"/>
      <c r="F95" s="41"/>
      <c r="G95" s="46"/>
      <c r="H95" s="46"/>
      <c r="I95" s="46"/>
      <c r="J95" s="46"/>
      <c r="K95" s="46"/>
      <c r="L95" s="46"/>
      <c r="M95" s="46"/>
      <c r="N95" s="46"/>
      <c r="O95" s="46"/>
      <c r="P95" s="40"/>
    </row>
    <row r="96" spans="2:17" s="3" customFormat="1" x14ac:dyDescent="0.2">
      <c r="B96" s="41"/>
      <c r="C96" s="41"/>
      <c r="D96" s="41"/>
      <c r="E96" s="41"/>
      <c r="F96" s="41"/>
      <c r="G96" s="46"/>
      <c r="H96" s="46"/>
      <c r="I96" s="46"/>
      <c r="J96" s="46"/>
      <c r="K96" s="46"/>
      <c r="L96" s="46"/>
      <c r="M96" s="46"/>
      <c r="N96" s="46"/>
      <c r="O96" s="46"/>
      <c r="P96" s="40"/>
      <c r="Q96" s="7" t="s">
        <v>47</v>
      </c>
    </row>
    <row r="97" spans="2:17" s="3" customFormat="1" x14ac:dyDescent="0.2">
      <c r="B97" s="8"/>
      <c r="C97" s="8"/>
      <c r="D97" s="41"/>
      <c r="E97" s="41"/>
      <c r="F97" s="41"/>
      <c r="G97" s="46"/>
      <c r="H97" s="46"/>
      <c r="I97" s="46"/>
      <c r="J97" s="46"/>
      <c r="K97" s="46"/>
      <c r="L97" s="46"/>
      <c r="M97" s="46"/>
      <c r="N97" s="46"/>
      <c r="O97" s="46"/>
      <c r="P97" s="40"/>
      <c r="Q97" s="7" t="s">
        <v>48</v>
      </c>
    </row>
    <row r="98" spans="2:17" s="3" customFormat="1" x14ac:dyDescent="0.2">
      <c r="B98" s="8"/>
      <c r="C98" s="8"/>
      <c r="D98" s="41"/>
      <c r="E98" s="41"/>
      <c r="F98" s="41"/>
      <c r="G98" s="46"/>
      <c r="H98" s="46"/>
      <c r="I98" s="46"/>
      <c r="J98" s="46"/>
      <c r="K98" s="46"/>
      <c r="L98" s="46"/>
      <c r="M98" s="46"/>
      <c r="N98" s="46"/>
      <c r="O98" s="46"/>
      <c r="P98" s="40"/>
      <c r="Q98" s="7" t="s">
        <v>50</v>
      </c>
    </row>
    <row r="99" spans="2:17" s="3" customFormat="1" x14ac:dyDescent="0.2">
      <c r="B99" s="8"/>
      <c r="C99" s="8"/>
      <c r="D99" s="41"/>
      <c r="E99" s="41"/>
      <c r="F99" s="41"/>
      <c r="G99" s="46"/>
      <c r="H99" s="46"/>
      <c r="I99" s="46"/>
      <c r="J99" s="46"/>
      <c r="K99" s="46"/>
      <c r="L99" s="46"/>
      <c r="M99" s="46"/>
      <c r="N99" s="46"/>
      <c r="O99" s="46"/>
      <c r="P99" s="40"/>
      <c r="Q99" s="7" t="s">
        <v>49</v>
      </c>
    </row>
    <row r="100" spans="2:17" s="3" customFormat="1" x14ac:dyDescent="0.2">
      <c r="B100" s="41"/>
      <c r="C100" s="8"/>
      <c r="D100" s="41"/>
      <c r="E100" s="41"/>
      <c r="F100" s="41"/>
      <c r="G100" s="46"/>
      <c r="H100" s="46"/>
      <c r="I100" s="46"/>
      <c r="J100" s="46"/>
      <c r="K100" s="46"/>
      <c r="L100" s="46"/>
      <c r="M100" s="47"/>
      <c r="N100" s="46"/>
      <c r="O100" s="46"/>
      <c r="P100" s="40"/>
      <c r="Q100" s="7" t="s">
        <v>51</v>
      </c>
    </row>
    <row r="101" spans="2:17" s="3" customFormat="1" x14ac:dyDescent="0.2">
      <c r="B101" s="41"/>
      <c r="C101" s="8"/>
      <c r="D101" s="41"/>
      <c r="E101" s="41"/>
      <c r="F101" s="41"/>
      <c r="G101" s="46"/>
      <c r="H101" s="46"/>
      <c r="I101" s="46"/>
      <c r="J101" s="46"/>
      <c r="K101" s="46"/>
      <c r="L101" s="46"/>
      <c r="M101" s="46"/>
      <c r="N101" s="46" t="s">
        <v>46</v>
      </c>
      <c r="O101" s="46"/>
      <c r="P101" s="40"/>
      <c r="Q101" s="7" t="s">
        <v>52</v>
      </c>
    </row>
    <row r="102" spans="2:17" s="3" customFormat="1" x14ac:dyDescent="0.2">
      <c r="B102" s="41"/>
      <c r="C102" s="8"/>
      <c r="D102" s="41"/>
      <c r="E102" s="41"/>
      <c r="F102" s="41"/>
      <c r="G102" s="46"/>
      <c r="H102" s="46"/>
      <c r="I102" s="46"/>
      <c r="J102" s="46"/>
      <c r="K102" s="46"/>
      <c r="L102" s="46"/>
      <c r="M102" s="46"/>
      <c r="N102" s="46"/>
      <c r="O102" s="46"/>
      <c r="P102" s="40"/>
    </row>
    <row r="103" spans="2:17" s="3" customFormat="1" x14ac:dyDescent="0.2">
      <c r="B103" s="41"/>
      <c r="C103" s="8"/>
      <c r="D103" s="41"/>
      <c r="E103" s="41"/>
      <c r="F103" s="41"/>
      <c r="G103" s="46"/>
      <c r="H103" s="46"/>
      <c r="I103" s="46"/>
      <c r="J103" s="46"/>
      <c r="K103" s="46"/>
      <c r="L103" s="46"/>
      <c r="M103" s="46"/>
      <c r="N103" s="46"/>
      <c r="O103" s="46"/>
      <c r="P103" s="40"/>
    </row>
    <row r="104" spans="2:17" s="3" customFormat="1" x14ac:dyDescent="0.2">
      <c r="B104" s="41"/>
      <c r="C104" s="41"/>
      <c r="D104" s="41"/>
      <c r="E104" s="41"/>
      <c r="F104" s="41"/>
      <c r="G104" s="46"/>
      <c r="H104" s="46"/>
      <c r="I104" s="46"/>
      <c r="J104" s="46"/>
      <c r="K104" s="46"/>
      <c r="L104" s="46"/>
      <c r="M104" s="46"/>
      <c r="N104" s="46"/>
      <c r="O104" s="46"/>
      <c r="P104" s="40"/>
    </row>
    <row r="105" spans="2:17" s="3" customFormat="1" x14ac:dyDescent="0.2">
      <c r="B105" s="41"/>
      <c r="C105" s="41"/>
      <c r="D105" s="41"/>
      <c r="E105" s="41"/>
      <c r="F105" s="41"/>
      <c r="G105" s="46"/>
      <c r="H105" s="46"/>
      <c r="I105" s="46"/>
      <c r="J105" s="46"/>
      <c r="K105" s="46"/>
      <c r="L105" s="46"/>
      <c r="M105" s="46"/>
      <c r="N105" s="46"/>
      <c r="O105" s="46"/>
      <c r="P105" s="40"/>
    </row>
    <row r="106" spans="2:17" s="3" customFormat="1" x14ac:dyDescent="0.2">
      <c r="B106" s="41"/>
      <c r="C106" s="41"/>
      <c r="D106" s="41"/>
      <c r="E106" s="41"/>
      <c r="F106" s="41"/>
      <c r="G106" s="46"/>
      <c r="H106" s="46"/>
      <c r="I106" s="46"/>
      <c r="J106" s="46"/>
      <c r="K106" s="46"/>
      <c r="L106" s="46"/>
      <c r="M106" s="46"/>
      <c r="N106" s="46"/>
      <c r="O106" s="46"/>
      <c r="P106" s="40"/>
      <c r="Q106" s="7">
        <v>2015</v>
      </c>
    </row>
    <row r="107" spans="2:17" s="3" customFormat="1" ht="12.75" customHeight="1" x14ac:dyDescent="0.2">
      <c r="B107" s="41"/>
      <c r="C107" s="41"/>
      <c r="D107" s="41"/>
      <c r="E107" s="41"/>
      <c r="F107" s="41"/>
      <c r="G107" s="46"/>
      <c r="H107" s="46"/>
      <c r="I107" s="46"/>
      <c r="J107" s="46"/>
      <c r="K107" s="46"/>
      <c r="L107" s="46"/>
      <c r="M107" s="46"/>
      <c r="N107" s="46"/>
      <c r="O107" s="46"/>
      <c r="Q107" s="7">
        <v>2016</v>
      </c>
    </row>
    <row r="108" spans="2:17" s="3" customFormat="1" x14ac:dyDescent="0.2">
      <c r="B108" s="41"/>
      <c r="C108" s="41"/>
      <c r="D108" s="41"/>
      <c r="E108" s="41"/>
      <c r="F108" s="41"/>
      <c r="G108" s="46"/>
      <c r="H108" s="46"/>
      <c r="I108" s="46"/>
      <c r="J108" s="46"/>
      <c r="K108" s="46"/>
      <c r="L108" s="46"/>
      <c r="M108" s="46"/>
      <c r="N108" s="46"/>
      <c r="O108" s="46"/>
      <c r="Q108" s="7">
        <v>2017</v>
      </c>
    </row>
    <row r="109" spans="2:17" s="3" customFormat="1" x14ac:dyDescent="0.2">
      <c r="B109" s="41"/>
      <c r="C109" s="41"/>
      <c r="D109" s="41"/>
      <c r="E109" s="41"/>
      <c r="F109" s="41"/>
      <c r="G109" s="46"/>
      <c r="H109" s="46"/>
      <c r="I109" s="46"/>
      <c r="J109" s="46"/>
      <c r="K109" s="46"/>
      <c r="L109" s="46"/>
      <c r="M109" s="46"/>
      <c r="N109" s="46"/>
      <c r="O109" s="46"/>
      <c r="Q109" s="7">
        <v>2018</v>
      </c>
    </row>
    <row r="110" spans="2:17" s="3" customFormat="1" x14ac:dyDescent="0.2">
      <c r="B110" s="41"/>
      <c r="C110" s="41"/>
      <c r="D110" s="41"/>
      <c r="E110" s="41"/>
      <c r="F110" s="41"/>
      <c r="G110" s="46"/>
      <c r="H110" s="46"/>
      <c r="I110" s="46"/>
      <c r="J110" s="46"/>
      <c r="K110" s="46"/>
      <c r="L110" s="46"/>
      <c r="M110" s="46"/>
      <c r="N110" s="46"/>
      <c r="O110" s="46"/>
    </row>
    <row r="111" spans="2:17" s="3" customFormat="1" x14ac:dyDescent="0.2">
      <c r="B111" s="41"/>
      <c r="C111" s="41"/>
      <c r="D111" s="41"/>
      <c r="E111" s="41"/>
      <c r="F111" s="41"/>
      <c r="G111" s="46"/>
      <c r="H111" s="46"/>
      <c r="I111" s="46"/>
      <c r="J111" s="46"/>
      <c r="K111" s="46"/>
      <c r="L111" s="46"/>
      <c r="M111" s="46"/>
      <c r="N111" s="46"/>
      <c r="O111" s="46"/>
    </row>
    <row r="112" spans="2:17" s="3" customFormat="1" x14ac:dyDescent="0.2">
      <c r="B112" s="42"/>
      <c r="C112" s="41"/>
      <c r="D112" s="41"/>
      <c r="E112" s="41"/>
      <c r="F112" s="41"/>
      <c r="G112" s="46"/>
      <c r="H112" s="46"/>
      <c r="I112" s="46"/>
      <c r="J112" s="46"/>
      <c r="K112" s="46"/>
      <c r="L112" s="46"/>
      <c r="M112" s="46"/>
      <c r="N112" s="46"/>
      <c r="O112" s="46"/>
    </row>
    <row r="113" spans="2:15" s="3" customFormat="1" x14ac:dyDescent="0.2">
      <c r="B113" s="42"/>
      <c r="C113" s="41"/>
      <c r="D113" s="41"/>
      <c r="E113" s="41"/>
      <c r="F113" s="41"/>
      <c r="G113" s="46"/>
      <c r="H113" s="46"/>
      <c r="I113" s="46"/>
      <c r="J113" s="46"/>
      <c r="K113" s="46"/>
      <c r="L113" s="46"/>
      <c r="M113" s="46"/>
      <c r="N113" s="46"/>
      <c r="O113" s="46"/>
    </row>
    <row r="114" spans="2:15" s="3" customFormat="1" x14ac:dyDescent="0.2">
      <c r="B114" s="42"/>
      <c r="C114" s="41"/>
      <c r="D114" s="41"/>
      <c r="E114" s="41"/>
      <c r="F114" s="41"/>
      <c r="G114" s="46"/>
      <c r="H114" s="46"/>
      <c r="I114" s="46"/>
      <c r="J114" s="46"/>
      <c r="K114" s="46"/>
      <c r="L114" s="46"/>
      <c r="M114" s="46"/>
      <c r="N114" s="46"/>
      <c r="O114" s="46"/>
    </row>
    <row r="115" spans="2:15" s="3" customFormat="1" x14ac:dyDescent="0.2">
      <c r="B115" s="42"/>
      <c r="C115" s="41"/>
      <c r="D115" s="41"/>
      <c r="E115" s="41"/>
      <c r="F115" s="41"/>
      <c r="G115" s="46"/>
      <c r="H115" s="46"/>
      <c r="I115" s="46"/>
      <c r="J115" s="46"/>
      <c r="K115" s="46"/>
      <c r="L115" s="46"/>
      <c r="M115" s="46"/>
      <c r="N115" s="46"/>
      <c r="O115" s="46"/>
    </row>
    <row r="116" spans="2:15" s="3" customFormat="1" x14ac:dyDescent="0.2">
      <c r="B116" s="42"/>
      <c r="C116" s="41"/>
      <c r="D116" s="41"/>
      <c r="E116" s="41"/>
      <c r="F116" s="41"/>
      <c r="G116" s="46"/>
      <c r="H116" s="46"/>
      <c r="I116" s="46"/>
      <c r="J116" s="46"/>
      <c r="K116" s="46"/>
      <c r="L116" s="46"/>
      <c r="M116" s="46"/>
      <c r="N116" s="46"/>
      <c r="O116" s="46"/>
    </row>
    <row r="117" spans="2:15" s="3" customFormat="1" x14ac:dyDescent="0.2">
      <c r="B117" s="42"/>
      <c r="C117" s="41"/>
      <c r="D117" s="41"/>
      <c r="E117" s="41"/>
      <c r="F117" s="41"/>
      <c r="G117" s="46"/>
      <c r="H117" s="46"/>
      <c r="I117" s="46"/>
      <c r="J117" s="46"/>
      <c r="K117" s="46"/>
      <c r="L117" s="46"/>
      <c r="M117" s="46"/>
      <c r="N117" s="46"/>
      <c r="O117" s="46"/>
    </row>
    <row r="118" spans="2:15" s="3" customFormat="1" x14ac:dyDescent="0.2">
      <c r="B118" s="42"/>
      <c r="C118" s="41"/>
      <c r="D118" s="41"/>
      <c r="E118" s="41"/>
      <c r="F118" s="41"/>
      <c r="G118" s="46"/>
      <c r="H118" s="46"/>
      <c r="I118" s="46"/>
      <c r="J118" s="46"/>
      <c r="K118" s="46"/>
      <c r="L118" s="46"/>
      <c r="M118" s="46"/>
      <c r="N118" s="46"/>
      <c r="O118" s="46"/>
    </row>
    <row r="119" spans="2:15" s="3" customFormat="1" x14ac:dyDescent="0.2">
      <c r="B119" s="43"/>
      <c r="C119" s="41"/>
      <c r="D119" s="41"/>
      <c r="E119" s="41"/>
      <c r="F119" s="41"/>
      <c r="G119" s="46"/>
      <c r="H119" s="46"/>
      <c r="I119" s="46"/>
      <c r="J119" s="46"/>
      <c r="K119" s="46"/>
      <c r="L119" s="46"/>
      <c r="M119" s="46"/>
      <c r="N119" s="46"/>
      <c r="O119" s="46"/>
    </row>
    <row r="120" spans="2:15" s="3" customFormat="1" x14ac:dyDescent="0.2">
      <c r="B120" s="43"/>
      <c r="C120" s="41"/>
      <c r="D120" s="41"/>
      <c r="E120" s="41"/>
      <c r="F120" s="41"/>
      <c r="G120" s="46"/>
      <c r="H120" s="46"/>
      <c r="I120" s="46"/>
      <c r="J120" s="46"/>
      <c r="K120" s="46"/>
      <c r="L120" s="46"/>
      <c r="M120" s="46"/>
      <c r="N120" s="46"/>
      <c r="O120" s="46"/>
    </row>
    <row r="121" spans="2:15" s="3" customFormat="1" x14ac:dyDescent="0.2">
      <c r="B121" s="41"/>
      <c r="C121" s="41"/>
      <c r="D121" s="41"/>
      <c r="E121" s="41"/>
      <c r="F121" s="41"/>
      <c r="G121" s="46"/>
      <c r="H121" s="46"/>
      <c r="I121" s="46"/>
      <c r="J121" s="46"/>
      <c r="K121" s="46"/>
      <c r="L121" s="46"/>
      <c r="M121" s="46"/>
      <c r="N121" s="46"/>
      <c r="O121" s="46"/>
    </row>
    <row r="122" spans="2:15" s="3" customFormat="1" x14ac:dyDescent="0.2">
      <c r="B122" s="51" t="s">
        <v>113</v>
      </c>
      <c r="C122" s="41"/>
      <c r="D122" s="41"/>
      <c r="E122" s="41"/>
      <c r="F122" s="41"/>
      <c r="G122" s="46"/>
      <c r="H122" s="46"/>
      <c r="I122" s="46"/>
      <c r="J122" s="46"/>
      <c r="K122" s="46"/>
      <c r="L122" s="46"/>
      <c r="M122" s="46"/>
      <c r="N122" s="46"/>
      <c r="O122" s="46"/>
    </row>
    <row r="123" spans="2:15" s="3" customFormat="1" x14ac:dyDescent="0.2">
      <c r="B123" s="51" t="s">
        <v>114</v>
      </c>
      <c r="C123" s="41"/>
      <c r="D123" s="41"/>
      <c r="E123" s="41"/>
      <c r="F123" s="41"/>
      <c r="G123" s="46"/>
      <c r="H123" s="46"/>
      <c r="I123" s="46"/>
      <c r="J123" s="46"/>
      <c r="K123" s="46"/>
      <c r="L123" s="46"/>
      <c r="M123" s="46"/>
      <c r="N123" s="46"/>
      <c r="O123" s="46"/>
    </row>
    <row r="124" spans="2:15" s="3" customFormat="1" x14ac:dyDescent="0.2">
      <c r="B124" s="51" t="s">
        <v>115</v>
      </c>
      <c r="C124" s="41"/>
      <c r="D124" s="41"/>
      <c r="E124" s="41"/>
      <c r="F124" s="41"/>
      <c r="G124" s="46"/>
      <c r="H124" s="46"/>
      <c r="I124" s="46"/>
      <c r="J124" s="46"/>
      <c r="K124" s="46"/>
      <c r="L124" s="46"/>
      <c r="M124" s="46"/>
      <c r="N124" s="46"/>
      <c r="O124" s="46"/>
    </row>
    <row r="125" spans="2:15" s="3" customFormat="1" x14ac:dyDescent="0.2">
      <c r="B125" s="51" t="s">
        <v>117</v>
      </c>
      <c r="C125" s="41"/>
      <c r="D125" s="41"/>
      <c r="E125" s="41"/>
      <c r="F125" s="41"/>
      <c r="G125" s="46"/>
      <c r="H125" s="46"/>
      <c r="I125" s="46"/>
      <c r="J125" s="46"/>
      <c r="K125" s="46"/>
      <c r="L125" s="46"/>
      <c r="M125" s="46"/>
      <c r="N125" s="46"/>
      <c r="O125" s="46"/>
    </row>
    <row r="126" spans="2:15" s="3" customFormat="1" x14ac:dyDescent="0.2">
      <c r="B126" s="52" t="s">
        <v>116</v>
      </c>
      <c r="C126" s="41"/>
      <c r="D126" s="41"/>
      <c r="E126" s="41"/>
      <c r="F126" s="41"/>
      <c r="G126" s="46"/>
      <c r="H126" s="46"/>
      <c r="I126" s="46"/>
      <c r="J126" s="46"/>
      <c r="K126" s="46"/>
      <c r="L126" s="46"/>
      <c r="M126" s="46"/>
      <c r="N126" s="46"/>
      <c r="O126" s="46"/>
    </row>
    <row r="127" spans="2:15" s="3" customFormat="1" x14ac:dyDescent="0.2">
      <c r="B127" s="50"/>
      <c r="C127" s="41"/>
      <c r="D127" s="41"/>
      <c r="E127" s="41"/>
      <c r="F127" s="41"/>
      <c r="G127" s="46"/>
      <c r="H127" s="46"/>
      <c r="I127" s="46"/>
      <c r="J127" s="46"/>
      <c r="K127" s="46"/>
      <c r="L127" s="46"/>
      <c r="M127" s="46"/>
      <c r="N127" s="46"/>
      <c r="O127" s="46"/>
    </row>
    <row r="128" spans="2:15" s="3" customFormat="1" x14ac:dyDescent="0.2">
      <c r="B128" s="48"/>
      <c r="C128" s="41"/>
      <c r="D128" s="41"/>
      <c r="E128" s="41"/>
      <c r="F128" s="41"/>
      <c r="G128" s="46"/>
      <c r="H128" s="46"/>
      <c r="I128" s="46"/>
      <c r="J128" s="46"/>
      <c r="K128" s="46"/>
      <c r="L128" s="46"/>
      <c r="M128" s="46"/>
      <c r="N128" s="46"/>
      <c r="O128" s="46"/>
    </row>
    <row r="129" spans="2:16" s="3" customFormat="1" x14ac:dyDescent="0.2">
      <c r="B129" s="48"/>
      <c r="C129" s="41"/>
      <c r="D129" s="41"/>
      <c r="E129" s="41"/>
      <c r="F129" s="41"/>
      <c r="G129" s="46"/>
      <c r="H129" s="46"/>
      <c r="I129" s="46"/>
      <c r="J129" s="46"/>
      <c r="K129" s="46"/>
      <c r="L129" s="46"/>
      <c r="M129" s="46"/>
      <c r="N129" s="46"/>
      <c r="O129" s="46"/>
    </row>
    <row r="130" spans="2:16" s="3" customFormat="1" x14ac:dyDescent="0.2">
      <c r="B130" s="42"/>
      <c r="C130" s="41"/>
      <c r="D130" s="41"/>
      <c r="E130" s="41"/>
      <c r="F130" s="41"/>
      <c r="G130" s="46"/>
      <c r="H130" s="46"/>
      <c r="I130" s="46"/>
      <c r="J130" s="46"/>
      <c r="K130" s="46"/>
      <c r="L130" s="46"/>
      <c r="M130" s="46"/>
      <c r="N130" s="46"/>
      <c r="O130" s="46"/>
    </row>
    <row r="131" spans="2:16" s="4" customFormat="1" x14ac:dyDescent="0.2">
      <c r="B131" s="42"/>
      <c r="C131" s="41"/>
      <c r="D131" s="41"/>
      <c r="E131" s="41"/>
      <c r="F131" s="41"/>
      <c r="G131" s="46"/>
      <c r="H131" s="46"/>
      <c r="I131" s="46"/>
      <c r="J131" s="46"/>
      <c r="K131" s="46"/>
      <c r="L131" s="46"/>
      <c r="M131" s="46"/>
      <c r="N131" s="46"/>
      <c r="O131" s="46"/>
      <c r="P131" s="3"/>
    </row>
    <row r="132" spans="2:16" s="4" customFormat="1" hidden="1" x14ac:dyDescent="0.2">
      <c r="B132" s="41" t="s">
        <v>27</v>
      </c>
      <c r="C132" s="41"/>
      <c r="D132" s="41"/>
      <c r="E132" s="41"/>
      <c r="F132" s="41"/>
      <c r="G132" s="46"/>
      <c r="H132" s="46"/>
      <c r="I132" s="46"/>
      <c r="J132" s="46"/>
      <c r="K132" s="46"/>
      <c r="L132" s="46"/>
      <c r="M132" s="46"/>
      <c r="N132" s="46"/>
      <c r="O132" s="46"/>
      <c r="P132" s="3"/>
    </row>
    <row r="133" spans="2:16" s="4" customFormat="1" hidden="1" x14ac:dyDescent="0.2">
      <c r="B133" s="8" t="s">
        <v>35</v>
      </c>
      <c r="C133" s="41"/>
      <c r="D133" s="41"/>
      <c r="E133" s="41"/>
      <c r="F133" s="41"/>
      <c r="G133" s="46"/>
      <c r="H133" s="46"/>
      <c r="I133" s="46"/>
      <c r="J133" s="46"/>
      <c r="K133" s="46"/>
      <c r="L133" s="46"/>
      <c r="M133" s="46"/>
      <c r="N133" s="46"/>
      <c r="O133" s="46"/>
      <c r="P133" s="3"/>
    </row>
    <row r="134" spans="2:16" s="4" customFormat="1" hidden="1" x14ac:dyDescent="0.2">
      <c r="B134" s="8" t="s">
        <v>84</v>
      </c>
      <c r="C134" s="41"/>
      <c r="D134" s="41"/>
      <c r="E134" s="41"/>
      <c r="F134" s="41"/>
      <c r="G134" s="46"/>
      <c r="H134" s="46"/>
      <c r="I134" s="46"/>
      <c r="J134" s="46"/>
      <c r="K134" s="46"/>
      <c r="L134" s="46"/>
      <c r="M134" s="46"/>
      <c r="N134" s="46"/>
      <c r="O134" s="46"/>
      <c r="P134" s="3"/>
    </row>
    <row r="135" spans="2:16" s="4" customFormat="1" hidden="1" x14ac:dyDescent="0.2">
      <c r="B135" s="8" t="s">
        <v>28</v>
      </c>
      <c r="C135" s="41"/>
      <c r="D135" s="41"/>
      <c r="E135" s="41"/>
      <c r="F135" s="41"/>
      <c r="G135" s="46"/>
      <c r="H135" s="46"/>
      <c r="I135" s="46"/>
      <c r="J135" s="46"/>
      <c r="K135" s="46"/>
      <c r="L135" s="46"/>
      <c r="M135" s="46"/>
      <c r="N135" s="46"/>
      <c r="O135" s="46"/>
      <c r="P135" s="3"/>
    </row>
    <row r="136" spans="2:16" s="4" customFormat="1" hidden="1" x14ac:dyDescent="0.2">
      <c r="B136" s="8" t="s">
        <v>90</v>
      </c>
      <c r="C136" s="41"/>
      <c r="D136" s="41"/>
      <c r="E136" s="41"/>
      <c r="F136" s="41"/>
      <c r="G136" s="46"/>
      <c r="H136" s="46"/>
      <c r="I136" s="46"/>
      <c r="J136" s="46"/>
      <c r="K136" s="46"/>
      <c r="L136" s="46"/>
      <c r="M136" s="46"/>
      <c r="N136" s="46"/>
      <c r="O136" s="46"/>
      <c r="P136" s="3"/>
    </row>
    <row r="137" spans="2:16" s="4" customFormat="1" hidden="1" x14ac:dyDescent="0.2">
      <c r="B137" s="8" t="s">
        <v>110</v>
      </c>
      <c r="C137" s="41"/>
      <c r="D137" s="41"/>
      <c r="E137" s="41"/>
      <c r="F137" s="41"/>
      <c r="G137" s="46"/>
      <c r="H137" s="46"/>
      <c r="I137" s="46"/>
      <c r="J137" s="46"/>
      <c r="K137" s="46"/>
      <c r="L137" s="46"/>
      <c r="M137" s="46"/>
      <c r="N137" s="46"/>
      <c r="O137" s="46"/>
      <c r="P137" s="3"/>
    </row>
    <row r="138" spans="2:16" s="4" customFormat="1" hidden="1" x14ac:dyDescent="0.2">
      <c r="B138" s="8" t="s">
        <v>92</v>
      </c>
      <c r="C138" s="41"/>
      <c r="D138" s="41"/>
      <c r="E138" s="41"/>
      <c r="F138" s="41"/>
      <c r="G138" s="46"/>
      <c r="H138" s="46"/>
      <c r="I138" s="46"/>
      <c r="J138" s="46"/>
      <c r="K138" s="46"/>
      <c r="L138" s="46"/>
      <c r="M138" s="46"/>
      <c r="N138" s="46"/>
      <c r="O138" s="46"/>
      <c r="P138" s="3"/>
    </row>
    <row r="139" spans="2:16" s="4" customFormat="1" hidden="1" x14ac:dyDescent="0.2">
      <c r="B139" s="8" t="s">
        <v>33</v>
      </c>
      <c r="C139" s="41"/>
      <c r="D139" s="41"/>
      <c r="E139" s="41"/>
      <c r="F139" s="41"/>
      <c r="G139" s="46"/>
      <c r="H139" s="46"/>
      <c r="I139" s="46"/>
      <c r="J139" s="46"/>
      <c r="K139" s="46"/>
      <c r="L139" s="46"/>
      <c r="M139" s="46"/>
      <c r="N139" s="46"/>
      <c r="O139" s="46"/>
      <c r="P139" s="3"/>
    </row>
    <row r="140" spans="2:16" s="4" customFormat="1" hidden="1" x14ac:dyDescent="0.2">
      <c r="B140" s="8" t="s">
        <v>81</v>
      </c>
      <c r="C140" s="41"/>
      <c r="D140" s="41"/>
      <c r="E140" s="41"/>
      <c r="F140" s="41"/>
      <c r="G140" s="46"/>
      <c r="H140" s="46"/>
      <c r="I140" s="46"/>
      <c r="J140" s="46"/>
      <c r="K140" s="46"/>
      <c r="L140" s="46"/>
      <c r="M140" s="46"/>
      <c r="N140" s="46"/>
      <c r="O140" s="46"/>
      <c r="P140" s="3"/>
    </row>
    <row r="141" spans="2:16" s="4" customFormat="1" hidden="1" x14ac:dyDescent="0.2">
      <c r="B141" s="8" t="s">
        <v>85</v>
      </c>
      <c r="C141" s="41"/>
      <c r="D141" s="41"/>
      <c r="E141" s="41"/>
      <c r="F141" s="41"/>
      <c r="G141" s="46"/>
      <c r="H141" s="46"/>
      <c r="I141" s="46"/>
      <c r="J141" s="46"/>
      <c r="K141" s="46"/>
      <c r="L141" s="46"/>
      <c r="M141" s="46"/>
      <c r="N141" s="46"/>
      <c r="O141" s="46"/>
      <c r="P141" s="3"/>
    </row>
    <row r="142" spans="2:16" hidden="1" x14ac:dyDescent="0.2">
      <c r="B142" s="45" t="s">
        <v>106</v>
      </c>
      <c r="C142" s="41"/>
      <c r="D142" s="41"/>
      <c r="E142" s="41"/>
      <c r="F142" s="41"/>
      <c r="G142" s="46"/>
      <c r="H142" s="46"/>
      <c r="I142" s="46"/>
      <c r="J142" s="46"/>
      <c r="K142" s="46"/>
      <c r="L142" s="46"/>
      <c r="M142" s="46"/>
      <c r="N142" s="46"/>
      <c r="O142" s="46"/>
      <c r="P142" s="3"/>
    </row>
    <row r="143" spans="2:16" hidden="1" x14ac:dyDescent="0.2">
      <c r="B143" s="8" t="s">
        <v>83</v>
      </c>
      <c r="C143" s="41"/>
      <c r="D143" s="41"/>
      <c r="E143" s="41"/>
      <c r="F143" s="41"/>
      <c r="G143" s="46"/>
      <c r="H143" s="46"/>
      <c r="I143" s="46"/>
      <c r="J143" s="46"/>
      <c r="K143" s="46"/>
      <c r="L143" s="46"/>
      <c r="M143" s="46"/>
      <c r="N143" s="46"/>
      <c r="O143" s="46"/>
      <c r="P143" s="3"/>
    </row>
    <row r="144" spans="2:16" hidden="1" x14ac:dyDescent="0.2">
      <c r="B144" s="8" t="s">
        <v>88</v>
      </c>
      <c r="C144" s="41"/>
      <c r="D144" s="41"/>
      <c r="E144" s="41"/>
      <c r="F144" s="41"/>
      <c r="G144" s="46"/>
      <c r="H144" s="46"/>
      <c r="I144" s="46"/>
      <c r="J144" s="46"/>
      <c r="K144" s="46"/>
      <c r="L144" s="46"/>
      <c r="M144" s="46"/>
      <c r="N144" s="46"/>
      <c r="O144" s="46"/>
      <c r="P144" s="3"/>
    </row>
    <row r="145" spans="2:16" hidden="1" x14ac:dyDescent="0.2">
      <c r="B145" s="8" t="s">
        <v>91</v>
      </c>
      <c r="C145" s="41"/>
      <c r="D145" s="41"/>
      <c r="E145" s="41"/>
      <c r="F145" s="41"/>
      <c r="G145" s="46"/>
      <c r="H145" s="46"/>
      <c r="I145" s="46"/>
      <c r="J145" s="46"/>
      <c r="K145" s="46"/>
      <c r="L145" s="46"/>
      <c r="M145" s="46"/>
      <c r="N145" s="46"/>
      <c r="O145" s="46"/>
      <c r="P145" s="3"/>
    </row>
    <row r="146" spans="2:16" hidden="1" x14ac:dyDescent="0.2">
      <c r="B146" s="8" t="s">
        <v>89</v>
      </c>
      <c r="C146" s="41"/>
      <c r="D146" s="41"/>
      <c r="E146" s="41"/>
      <c r="F146" s="41"/>
      <c r="G146" s="46"/>
      <c r="H146" s="46"/>
      <c r="I146" s="46"/>
      <c r="J146" s="46"/>
      <c r="K146" s="46"/>
      <c r="L146" s="46"/>
      <c r="M146" s="46"/>
      <c r="N146" s="46"/>
      <c r="O146" s="46"/>
      <c r="P146" s="3"/>
    </row>
    <row r="147" spans="2:16" hidden="1" x14ac:dyDescent="0.2">
      <c r="B147" s="8" t="s">
        <v>86</v>
      </c>
      <c r="C147" s="41"/>
      <c r="D147" s="41"/>
      <c r="E147" s="41"/>
      <c r="F147" s="41"/>
      <c r="G147" s="46"/>
      <c r="H147" s="46"/>
      <c r="I147" s="46"/>
      <c r="J147" s="46"/>
      <c r="K147" s="46"/>
      <c r="L147" s="46"/>
      <c r="M147" s="46"/>
      <c r="N147" s="46"/>
      <c r="O147" s="46"/>
      <c r="P147" s="3"/>
    </row>
    <row r="148" spans="2:16" hidden="1" x14ac:dyDescent="0.2">
      <c r="B148" s="8" t="s">
        <v>79</v>
      </c>
      <c r="C148" s="41"/>
      <c r="D148" s="41"/>
      <c r="E148" s="41"/>
      <c r="F148" s="41"/>
      <c r="G148" s="46"/>
      <c r="H148" s="46"/>
      <c r="I148" s="46"/>
      <c r="J148" s="46"/>
      <c r="K148" s="46"/>
      <c r="L148" s="46"/>
      <c r="M148" s="46"/>
      <c r="N148" s="46"/>
      <c r="O148" s="46"/>
      <c r="P148" s="3"/>
    </row>
    <row r="149" spans="2:16" hidden="1" x14ac:dyDescent="0.2">
      <c r="B149" s="8" t="s">
        <v>87</v>
      </c>
      <c r="C149" s="41"/>
      <c r="D149" s="41"/>
      <c r="E149" s="41"/>
      <c r="F149" s="41"/>
      <c r="G149" s="46"/>
      <c r="H149" s="46"/>
      <c r="I149" s="46"/>
      <c r="J149" s="46"/>
      <c r="K149" s="46"/>
      <c r="L149" s="46"/>
      <c r="M149" s="46"/>
      <c r="N149" s="46"/>
      <c r="O149" s="46"/>
      <c r="P149" s="3"/>
    </row>
    <row r="150" spans="2:16" hidden="1" x14ac:dyDescent="0.2">
      <c r="B150" s="8" t="s">
        <v>80</v>
      </c>
      <c r="C150" s="41"/>
      <c r="D150" s="41"/>
      <c r="E150" s="41"/>
      <c r="F150" s="41"/>
      <c r="G150" s="46"/>
      <c r="H150" s="46"/>
      <c r="I150" s="46"/>
      <c r="J150" s="46"/>
      <c r="K150" s="46"/>
      <c r="L150" s="46"/>
      <c r="M150" s="46"/>
      <c r="N150" s="46"/>
      <c r="O150" s="46"/>
      <c r="P150" s="3"/>
    </row>
    <row r="151" spans="2:16" hidden="1" x14ac:dyDescent="0.2">
      <c r="B151" s="8" t="s">
        <v>82</v>
      </c>
      <c r="C151" s="41"/>
      <c r="D151" s="41"/>
      <c r="E151" s="41"/>
      <c r="F151" s="41"/>
      <c r="G151" s="46"/>
      <c r="H151" s="46"/>
      <c r="I151" s="46"/>
      <c r="J151" s="46"/>
      <c r="K151" s="46"/>
      <c r="L151" s="46"/>
      <c r="M151" s="46"/>
      <c r="N151" s="46"/>
      <c r="O151" s="46"/>
      <c r="P151" s="3"/>
    </row>
    <row r="152" spans="2:16" hidden="1" x14ac:dyDescent="0.2">
      <c r="B152" s="8" t="s">
        <v>31</v>
      </c>
      <c r="C152" s="41"/>
      <c r="D152" s="41"/>
      <c r="E152" s="41"/>
      <c r="F152" s="41"/>
      <c r="G152" s="46"/>
      <c r="H152" s="46"/>
      <c r="I152" s="46"/>
      <c r="J152" s="46"/>
      <c r="K152" s="46"/>
      <c r="L152" s="46"/>
      <c r="M152" s="46"/>
      <c r="N152" s="46"/>
      <c r="O152" s="46"/>
      <c r="P152" s="3"/>
    </row>
    <row r="153" spans="2:16" hidden="1" x14ac:dyDescent="0.2">
      <c r="B153" s="8" t="s">
        <v>34</v>
      </c>
      <c r="C153" s="41"/>
      <c r="D153" s="41"/>
      <c r="E153" s="41"/>
      <c r="F153" s="41"/>
      <c r="G153" s="46"/>
      <c r="H153" s="46"/>
      <c r="I153" s="46"/>
      <c r="J153" s="46"/>
      <c r="K153" s="46"/>
      <c r="L153" s="46"/>
      <c r="M153" s="46"/>
      <c r="N153" s="46"/>
      <c r="O153" s="46"/>
      <c r="P153" s="3"/>
    </row>
    <row r="154" spans="2:16" hidden="1" x14ac:dyDescent="0.2">
      <c r="B154" s="8" t="s">
        <v>30</v>
      </c>
      <c r="C154" s="41"/>
      <c r="D154" s="41"/>
      <c r="E154" s="41"/>
      <c r="F154" s="41"/>
      <c r="G154" s="46"/>
      <c r="H154" s="46"/>
      <c r="I154" s="46"/>
      <c r="J154" s="46"/>
      <c r="K154" s="46"/>
      <c r="L154" s="46"/>
      <c r="M154" s="46"/>
      <c r="N154" s="46"/>
      <c r="O154" s="46"/>
      <c r="P154" s="3"/>
    </row>
    <row r="155" spans="2:16" hidden="1" x14ac:dyDescent="0.2">
      <c r="B155" s="8" t="s">
        <v>32</v>
      </c>
      <c r="C155" s="41"/>
      <c r="D155" s="41"/>
      <c r="E155" s="41"/>
      <c r="F155" s="41"/>
      <c r="G155" s="46"/>
      <c r="H155" s="46"/>
      <c r="I155" s="46"/>
      <c r="J155" s="46"/>
      <c r="K155" s="46"/>
      <c r="L155" s="46"/>
      <c r="M155" s="46"/>
      <c r="N155" s="46"/>
      <c r="O155" s="46"/>
      <c r="P155" s="3"/>
    </row>
    <row r="156" spans="2:16" hidden="1" x14ac:dyDescent="0.2">
      <c r="B156" s="8" t="s">
        <v>65</v>
      </c>
      <c r="C156" s="41"/>
      <c r="D156" s="41"/>
      <c r="E156" s="41"/>
      <c r="F156" s="41"/>
      <c r="G156" s="46"/>
      <c r="H156" s="46"/>
      <c r="I156" s="46"/>
      <c r="J156" s="46"/>
      <c r="K156" s="46"/>
      <c r="L156" s="46"/>
      <c r="M156" s="46"/>
      <c r="N156" s="46"/>
      <c r="O156" s="46"/>
      <c r="P156" s="3"/>
    </row>
    <row r="157" spans="2:16" hidden="1" x14ac:dyDescent="0.2">
      <c r="B157" s="8" t="s">
        <v>64</v>
      </c>
      <c r="C157" s="41"/>
      <c r="D157" s="41"/>
      <c r="E157" s="41"/>
      <c r="F157" s="41"/>
      <c r="G157" s="46"/>
      <c r="H157" s="46"/>
      <c r="I157" s="46"/>
      <c r="J157" s="46"/>
      <c r="K157" s="46"/>
      <c r="L157" s="46"/>
      <c r="M157" s="46"/>
      <c r="N157" s="46"/>
      <c r="O157" s="46"/>
      <c r="P157" s="3"/>
    </row>
    <row r="158" spans="2:16" hidden="1" x14ac:dyDescent="0.2">
      <c r="B158" s="8" t="s">
        <v>29</v>
      </c>
      <c r="C158" s="41"/>
      <c r="D158" s="41"/>
      <c r="E158" s="41"/>
      <c r="F158" s="41"/>
      <c r="G158" s="46"/>
      <c r="H158" s="46"/>
      <c r="I158" s="46"/>
      <c r="J158" s="46"/>
      <c r="K158" s="46"/>
      <c r="L158" s="46"/>
      <c r="M158" s="46"/>
      <c r="N158" s="46"/>
      <c r="O158" s="46"/>
      <c r="P158" s="3"/>
    </row>
    <row r="159" spans="2:16" hidden="1" x14ac:dyDescent="0.2">
      <c r="B159" s="8" t="s">
        <v>63</v>
      </c>
      <c r="C159" s="41"/>
      <c r="D159" s="41"/>
      <c r="E159" s="41"/>
      <c r="F159" s="41"/>
      <c r="G159" s="46"/>
      <c r="H159" s="46"/>
      <c r="I159" s="46"/>
      <c r="J159" s="46"/>
      <c r="K159" s="46"/>
      <c r="L159" s="46"/>
      <c r="M159" s="46"/>
      <c r="N159" s="46"/>
      <c r="O159" s="46"/>
      <c r="P159" s="3"/>
    </row>
    <row r="160" spans="2:16" x14ac:dyDescent="0.2">
      <c r="B160" s="41"/>
      <c r="C160" s="41"/>
      <c r="D160" s="41"/>
      <c r="E160" s="41"/>
      <c r="F160" s="41"/>
      <c r="G160" s="46"/>
      <c r="H160" s="46"/>
      <c r="I160" s="46"/>
      <c r="J160" s="46"/>
      <c r="K160" s="46"/>
      <c r="L160" s="46"/>
      <c r="M160" s="46"/>
      <c r="N160" s="46"/>
      <c r="O160" s="46"/>
      <c r="P160" s="3"/>
    </row>
    <row r="161" spans="2:16" x14ac:dyDescent="0.2">
      <c r="B161" s="41"/>
      <c r="C161" s="41"/>
      <c r="D161" s="41"/>
      <c r="E161" s="41"/>
      <c r="F161" s="41"/>
      <c r="G161" s="46"/>
      <c r="H161" s="46"/>
      <c r="I161" s="46"/>
      <c r="J161" s="46"/>
      <c r="K161" s="46"/>
      <c r="L161" s="46"/>
      <c r="M161" s="46"/>
      <c r="N161" s="46"/>
      <c r="O161" s="46"/>
      <c r="P161" s="3"/>
    </row>
    <row r="162" spans="2:16" x14ac:dyDescent="0.2">
      <c r="B162" s="41"/>
      <c r="C162" s="41"/>
      <c r="D162" s="41"/>
      <c r="E162" s="41"/>
      <c r="F162" s="41"/>
      <c r="G162" s="46"/>
      <c r="H162" s="46"/>
      <c r="I162" s="46"/>
      <c r="J162" s="46"/>
      <c r="K162" s="46"/>
      <c r="L162" s="46"/>
      <c r="M162" s="46"/>
      <c r="N162" s="46"/>
      <c r="O162" s="46"/>
      <c r="P162" s="3"/>
    </row>
    <row r="163" spans="2:16" hidden="1" x14ac:dyDescent="0.2">
      <c r="B163" s="41" t="s">
        <v>107</v>
      </c>
      <c r="C163" s="41"/>
      <c r="D163" s="41"/>
      <c r="E163" s="41"/>
      <c r="F163" s="41"/>
      <c r="G163" s="46"/>
      <c r="H163" s="46"/>
      <c r="I163" s="46"/>
      <c r="J163" s="46"/>
      <c r="K163" s="46"/>
      <c r="L163" s="46"/>
      <c r="M163" s="46"/>
      <c r="N163" s="46"/>
      <c r="O163" s="46"/>
      <c r="P163" s="3"/>
    </row>
    <row r="164" spans="2:16" hidden="1" x14ac:dyDescent="0.2">
      <c r="B164" s="8" t="s">
        <v>45</v>
      </c>
      <c r="C164" s="41"/>
      <c r="D164" s="41"/>
      <c r="E164" s="41"/>
      <c r="F164" s="41"/>
      <c r="G164" s="46"/>
      <c r="H164" s="46"/>
      <c r="I164" s="46"/>
      <c r="J164" s="46"/>
      <c r="K164" s="46"/>
      <c r="L164" s="46"/>
      <c r="M164" s="46"/>
      <c r="N164" s="46"/>
      <c r="O164" s="46"/>
    </row>
    <row r="165" spans="2:16" hidden="1" x14ac:dyDescent="0.2">
      <c r="B165" s="8" t="s">
        <v>56</v>
      </c>
      <c r="C165" s="41"/>
      <c r="D165" s="41"/>
      <c r="E165" s="41"/>
      <c r="F165" s="41"/>
      <c r="G165" s="46"/>
      <c r="H165" s="46"/>
      <c r="I165" s="46"/>
      <c r="J165" s="46"/>
      <c r="K165" s="46"/>
      <c r="L165" s="46"/>
      <c r="M165" s="46"/>
      <c r="N165" s="46"/>
      <c r="O165" s="46"/>
    </row>
    <row r="166" spans="2:16" x14ac:dyDescent="0.2">
      <c r="B166" s="46"/>
      <c r="C166" s="41"/>
      <c r="D166" s="41"/>
      <c r="E166" s="41"/>
      <c r="F166" s="41"/>
      <c r="G166" s="46"/>
      <c r="H166" s="46"/>
      <c r="I166" s="46"/>
      <c r="J166" s="46"/>
      <c r="K166" s="46"/>
      <c r="L166" s="46"/>
      <c r="M166" s="46"/>
      <c r="N166" s="46"/>
      <c r="O166" s="46"/>
    </row>
    <row r="167" spans="2:16" x14ac:dyDescent="0.2">
      <c r="B167" s="49"/>
      <c r="C167" s="41"/>
      <c r="D167" s="41"/>
      <c r="E167" s="41"/>
      <c r="F167" s="41"/>
      <c r="G167" s="46"/>
      <c r="H167" s="46"/>
      <c r="I167" s="46"/>
      <c r="J167" s="46"/>
      <c r="K167" s="46"/>
      <c r="L167" s="46"/>
      <c r="M167" s="46"/>
      <c r="N167" s="46"/>
      <c r="O167" s="46"/>
    </row>
    <row r="168" spans="2:16" x14ac:dyDescent="0.2">
      <c r="B168" s="49"/>
      <c r="C168" s="41"/>
      <c r="D168" s="41"/>
      <c r="E168" s="41"/>
      <c r="F168" s="41"/>
      <c r="G168" s="46"/>
      <c r="H168" s="46"/>
      <c r="I168" s="46"/>
      <c r="J168" s="46"/>
      <c r="K168" s="46"/>
      <c r="L168" s="46"/>
      <c r="M168" s="46"/>
      <c r="N168" s="46"/>
      <c r="O168" s="46"/>
    </row>
    <row r="169" spans="2:16" x14ac:dyDescent="0.2">
      <c r="B169" s="49"/>
      <c r="C169" s="41"/>
      <c r="D169" s="41"/>
      <c r="E169" s="41"/>
      <c r="F169" s="41"/>
      <c r="G169" s="46"/>
      <c r="H169" s="46"/>
      <c r="I169" s="46"/>
      <c r="J169" s="46"/>
      <c r="K169" s="46"/>
      <c r="L169" s="46"/>
      <c r="M169" s="46"/>
      <c r="N169" s="46"/>
      <c r="O169" s="46"/>
    </row>
    <row r="170" spans="2:16" x14ac:dyDescent="0.2">
      <c r="B170" s="49"/>
      <c r="C170" s="41"/>
      <c r="D170" s="41"/>
      <c r="E170" s="41"/>
      <c r="F170" s="41"/>
      <c r="G170" s="46"/>
      <c r="H170" s="46"/>
      <c r="I170" s="46"/>
      <c r="J170" s="46"/>
      <c r="K170" s="46"/>
      <c r="L170" s="46"/>
      <c r="M170" s="46"/>
      <c r="N170" s="46"/>
      <c r="O170" s="46"/>
    </row>
    <row r="171" spans="2:16" x14ac:dyDescent="0.2">
      <c r="B171" s="49"/>
      <c r="C171" s="41"/>
      <c r="D171" s="41"/>
      <c r="E171" s="41"/>
      <c r="F171" s="41"/>
      <c r="G171" s="46"/>
      <c r="H171" s="46"/>
      <c r="I171" s="46"/>
      <c r="J171" s="46"/>
      <c r="K171" s="46"/>
      <c r="L171" s="46"/>
      <c r="M171" s="46"/>
      <c r="N171" s="46"/>
      <c r="O171" s="46"/>
    </row>
    <row r="172" spans="2:16" s="3" customFormat="1" hidden="1" x14ac:dyDescent="0.2">
      <c r="B172" s="42" t="s">
        <v>112</v>
      </c>
      <c r="C172" s="41"/>
      <c r="D172" s="41"/>
      <c r="E172" s="41"/>
      <c r="F172" s="41"/>
      <c r="G172" s="41"/>
      <c r="H172" s="41"/>
      <c r="I172" s="41"/>
      <c r="J172" s="41"/>
      <c r="K172" s="41"/>
      <c r="L172" s="41"/>
      <c r="M172" s="41"/>
      <c r="N172" s="41"/>
      <c r="O172" s="41"/>
    </row>
    <row r="173" spans="2:16" s="3" customFormat="1" hidden="1" x14ac:dyDescent="0.2">
      <c r="B173" s="43" t="s">
        <v>111</v>
      </c>
      <c r="C173" s="41"/>
      <c r="D173" s="41"/>
      <c r="E173" s="41"/>
      <c r="F173" s="41"/>
      <c r="G173" s="41"/>
      <c r="H173" s="41"/>
      <c r="I173" s="41"/>
      <c r="J173" s="41"/>
      <c r="K173" s="41"/>
      <c r="L173" s="41"/>
      <c r="M173" s="41"/>
      <c r="N173" s="41"/>
      <c r="O173" s="41"/>
    </row>
    <row r="174" spans="2:16" s="3" customFormat="1" ht="38.25" hidden="1" x14ac:dyDescent="0.2">
      <c r="B174" s="44" t="s">
        <v>53</v>
      </c>
    </row>
    <row r="175" spans="2:16" s="3" customFormat="1" ht="38.25" hidden="1" x14ac:dyDescent="0.2">
      <c r="B175" s="44" t="s">
        <v>101</v>
      </c>
    </row>
    <row r="176" spans="2:16" s="3" customFormat="1" ht="38.25" hidden="1" x14ac:dyDescent="0.2">
      <c r="B176" s="44" t="s">
        <v>102</v>
      </c>
    </row>
    <row r="177" spans="2:15" s="3" customFormat="1" ht="63.75" hidden="1" x14ac:dyDescent="0.2">
      <c r="B177" s="44" t="s">
        <v>103</v>
      </c>
    </row>
    <row r="178" spans="2:15" s="3" customFormat="1" ht="51" hidden="1" x14ac:dyDescent="0.2">
      <c r="B178" s="44" t="s">
        <v>104</v>
      </c>
    </row>
    <row r="179" spans="2:15" s="3" customFormat="1" ht="38.25" hidden="1" x14ac:dyDescent="0.2">
      <c r="B179" s="44" t="s">
        <v>105</v>
      </c>
    </row>
    <row r="180" spans="2:15" s="3" customFormat="1" ht="25.5" hidden="1" x14ac:dyDescent="0.2">
      <c r="B180" s="44" t="s">
        <v>93</v>
      </c>
    </row>
    <row r="181" spans="2:15" s="3" customFormat="1" hidden="1" x14ac:dyDescent="0.2">
      <c r="B181" s="44" t="s">
        <v>66</v>
      </c>
    </row>
    <row r="182" spans="2:15" x14ac:dyDescent="0.2">
      <c r="C182" s="4"/>
      <c r="D182" s="4"/>
      <c r="E182" s="4"/>
      <c r="F182" s="4"/>
      <c r="G182" s="4"/>
      <c r="H182" s="4"/>
      <c r="I182" s="4"/>
      <c r="J182" s="4"/>
      <c r="K182" s="4"/>
      <c r="L182" s="4"/>
      <c r="M182" s="4"/>
      <c r="N182" s="4"/>
      <c r="O182" s="4"/>
    </row>
  </sheetData>
  <sheetProtection formatColumns="0" formatRows="0"/>
  <mergeCells count="65">
    <mergeCell ref="B2:B5"/>
    <mergeCell ref="C2:M2"/>
    <mergeCell ref="N2:P2"/>
    <mergeCell ref="C3:M3"/>
    <mergeCell ref="N3:P3"/>
    <mergeCell ref="C4:M4"/>
    <mergeCell ref="N4:P4"/>
    <mergeCell ref="C5:M5"/>
    <mergeCell ref="N5:P5"/>
    <mergeCell ref="B7:P8"/>
    <mergeCell ref="B9:P9"/>
    <mergeCell ref="J10:M10"/>
    <mergeCell ref="N10:P10"/>
    <mergeCell ref="C10:I10"/>
    <mergeCell ref="B11:P11"/>
    <mergeCell ref="C12:P12"/>
    <mergeCell ref="B13:P13"/>
    <mergeCell ref="C14:P14"/>
    <mergeCell ref="B15:P15"/>
    <mergeCell ref="C16:P16"/>
    <mergeCell ref="B17:P17"/>
    <mergeCell ref="C18:P18"/>
    <mergeCell ref="B19:P19"/>
    <mergeCell ref="B20:P20"/>
    <mergeCell ref="B21:P21"/>
    <mergeCell ref="C22:P22"/>
    <mergeCell ref="B23:P23"/>
    <mergeCell ref="C24:P24"/>
    <mergeCell ref="B25:P25"/>
    <mergeCell ref="C26:P26"/>
    <mergeCell ref="B27:P27"/>
    <mergeCell ref="D28:G28"/>
    <mergeCell ref="H28:J28"/>
    <mergeCell ref="K28:M28"/>
    <mergeCell ref="N28:O28"/>
    <mergeCell ref="B29:P29"/>
    <mergeCell ref="C30:P30"/>
    <mergeCell ref="B31:P31"/>
    <mergeCell ref="C32:P32"/>
    <mergeCell ref="B33:P33"/>
    <mergeCell ref="C34:P34"/>
    <mergeCell ref="B35:P35"/>
    <mergeCell ref="C36:P36"/>
    <mergeCell ref="B38:P38"/>
    <mergeCell ref="C39:G39"/>
    <mergeCell ref="H39:L39"/>
    <mergeCell ref="M39:P39"/>
    <mergeCell ref="C40:G40"/>
    <mergeCell ref="H40:L40"/>
    <mergeCell ref="M40:P40"/>
    <mergeCell ref="C41:G41"/>
    <mergeCell ref="H41:L41"/>
    <mergeCell ref="M41:P41"/>
    <mergeCell ref="C66:P66"/>
    <mergeCell ref="B66:B69"/>
    <mergeCell ref="B49:P64"/>
    <mergeCell ref="A65:Q65"/>
    <mergeCell ref="B43:P43"/>
    <mergeCell ref="B45:B46"/>
    <mergeCell ref="B48:P48"/>
    <mergeCell ref="C70:P70"/>
    <mergeCell ref="C71:P71"/>
    <mergeCell ref="C67:P67"/>
    <mergeCell ref="C68:P68"/>
    <mergeCell ref="C69:P69"/>
  </mergeCells>
  <conditionalFormatting sqref="F46">
    <cfRule type="cellIs" dxfId="99" priority="33" stopIfTrue="1" operator="equal">
      <formula>"0"</formula>
    </cfRule>
    <cfRule type="cellIs" dxfId="98" priority="34" stopIfTrue="1" operator="lessThan">
      <formula>0.85</formula>
    </cfRule>
    <cfRule type="cellIs" dxfId="97" priority="35" stopIfTrue="1" operator="greaterThanOrEqual">
      <formula>95%</formula>
    </cfRule>
    <cfRule type="cellIs" dxfId="96" priority="36" stopIfTrue="1" operator="between">
      <formula>85%</formula>
      <formula>0.949999</formula>
    </cfRule>
  </conditionalFormatting>
  <conditionalFormatting sqref="I46">
    <cfRule type="cellIs" dxfId="95" priority="13" stopIfTrue="1" operator="equal">
      <formula>"0"</formula>
    </cfRule>
    <cfRule type="cellIs" dxfId="94" priority="14" stopIfTrue="1" operator="lessThan">
      <formula>0.85</formula>
    </cfRule>
    <cfRule type="cellIs" dxfId="93" priority="15" stopIfTrue="1" operator="greaterThanOrEqual">
      <formula>95%</formula>
    </cfRule>
    <cfRule type="cellIs" dxfId="92" priority="16" stopIfTrue="1" operator="between">
      <formula>85%</formula>
      <formula>0.949999</formula>
    </cfRule>
  </conditionalFormatting>
  <conditionalFormatting sqref="L46">
    <cfRule type="cellIs" dxfId="91" priority="9" stopIfTrue="1" operator="equal">
      <formula>"0"</formula>
    </cfRule>
    <cfRule type="cellIs" dxfId="90" priority="10" stopIfTrue="1" operator="lessThan">
      <formula>0.85</formula>
    </cfRule>
    <cfRule type="cellIs" dxfId="89" priority="11" stopIfTrue="1" operator="greaterThanOrEqual">
      <formula>95%</formula>
    </cfRule>
    <cfRule type="cellIs" dxfId="88" priority="12" stopIfTrue="1" operator="between">
      <formula>85%</formula>
      <formula>0.949999</formula>
    </cfRule>
  </conditionalFormatting>
  <conditionalFormatting sqref="O46:P46">
    <cfRule type="cellIs" dxfId="87" priority="1" stopIfTrue="1" operator="equal">
      <formula>"0"</formula>
    </cfRule>
    <cfRule type="cellIs" dxfId="86" priority="2" stopIfTrue="1" operator="lessThan">
      <formula>0.85</formula>
    </cfRule>
    <cfRule type="cellIs" dxfId="85" priority="3" stopIfTrue="1" operator="greaterThanOrEqual">
      <formula>95%</formula>
    </cfRule>
    <cfRule type="cellIs" dxfId="84" priority="4" stopIfTrue="1" operator="between">
      <formula>85%</formula>
      <formula>0.949999</formula>
    </cfRule>
  </conditionalFormatting>
  <dataValidations count="6">
    <dataValidation type="list" allowBlank="1" showInputMessage="1" showErrorMessage="1" sqref="C18:P18" xr:uid="{00000000-0002-0000-0000-000000000000}">
      <formula1>$B$122:$B$126</formula1>
    </dataValidation>
    <dataValidation type="list" allowBlank="1" showInputMessage="1" showErrorMessage="1" sqref="C32:P32 C36:P36 C34:P34" xr:uid="{00000000-0002-0000-0000-000001000000}">
      <formula1>$Q$96:$Q$101</formula1>
    </dataValidation>
    <dataValidation type="list" allowBlank="1" showInputMessage="1" showErrorMessage="1" sqref="N10:P10" xr:uid="{00000000-0002-0000-0000-000002000000}">
      <formula1>"Economicos,Eficiencia,Eficacia, Efectividad,Calidad"</formula1>
    </dataValidation>
    <dataValidation type="list" allowBlank="1" showInputMessage="1" showErrorMessage="1" sqref="C10:I10" xr:uid="{00000000-0002-0000-0000-000003000000}">
      <formula1>"2022,2023,2024,2025,2026,2027"</formula1>
    </dataValidation>
    <dataValidation type="list" allowBlank="1" showInputMessage="1" showErrorMessage="1" sqref="C12:P12" xr:uid="{00000000-0002-0000-0000-000004000000}">
      <formula1>$B$133:$B$159</formula1>
    </dataValidation>
    <dataValidation type="list" allowBlank="1" showInputMessage="1" showErrorMessage="1" sqref="C71:P71" xr:uid="{00000000-0002-0000-0000-000005000000}">
      <formula1>$B$164:$B$165</formula1>
    </dataValidation>
  </dataValidation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V146"/>
  <sheetViews>
    <sheetView topLeftCell="A7" zoomScale="80" zoomScaleNormal="80" workbookViewId="0">
      <selection activeCell="M16" sqref="M16"/>
    </sheetView>
  </sheetViews>
  <sheetFormatPr baseColWidth="10" defaultColWidth="11.42578125" defaultRowHeight="30" customHeight="1" x14ac:dyDescent="0.2"/>
  <cols>
    <col min="1" max="1" width="28.5703125" style="24" customWidth="1"/>
    <col min="2" max="2" width="27" style="5" bestFit="1" customWidth="1"/>
    <col min="3" max="12" width="15.7109375" style="5" customWidth="1"/>
    <col min="13" max="13" width="5.28515625" style="5" customWidth="1"/>
    <col min="14" max="14" width="10.7109375" style="5" customWidth="1"/>
    <col min="15" max="15" width="27.5703125" style="5" bestFit="1" customWidth="1"/>
    <col min="16" max="18" width="11.42578125" style="5"/>
    <col min="19" max="19" width="11.42578125" style="3" hidden="1" customWidth="1"/>
    <col min="20" max="16384" width="11.42578125" style="5"/>
  </cols>
  <sheetData>
    <row r="1" spans="1:22" ht="30" customHeight="1" x14ac:dyDescent="0.25">
      <c r="A1" s="210"/>
      <c r="B1" s="211" t="s">
        <v>36</v>
      </c>
      <c r="C1" s="212"/>
      <c r="D1" s="212"/>
      <c r="E1" s="212"/>
      <c r="F1" s="212"/>
      <c r="G1" s="212"/>
      <c r="H1" s="212"/>
      <c r="I1" s="212"/>
      <c r="J1" s="212"/>
      <c r="K1" s="212"/>
      <c r="L1" s="212"/>
      <c r="M1" s="213"/>
      <c r="N1" s="214" t="s">
        <v>37</v>
      </c>
      <c r="O1" s="215"/>
      <c r="P1" s="20"/>
      <c r="Q1" s="20"/>
      <c r="T1" s="20"/>
      <c r="U1" s="20"/>
      <c r="V1" s="20"/>
    </row>
    <row r="2" spans="1:22" ht="30" customHeight="1" x14ac:dyDescent="0.25">
      <c r="A2" s="210"/>
      <c r="B2" s="211" t="s">
        <v>57</v>
      </c>
      <c r="C2" s="212"/>
      <c r="D2" s="212"/>
      <c r="E2" s="212"/>
      <c r="F2" s="212"/>
      <c r="G2" s="212"/>
      <c r="H2" s="212"/>
      <c r="I2" s="212"/>
      <c r="J2" s="212"/>
      <c r="K2" s="212"/>
      <c r="L2" s="212"/>
      <c r="M2" s="213"/>
      <c r="N2" s="214" t="s">
        <v>108</v>
      </c>
      <c r="O2" s="215"/>
      <c r="P2" s="20"/>
      <c r="Q2" s="20"/>
      <c r="S2" s="54">
        <v>0.8</v>
      </c>
      <c r="T2" s="20"/>
      <c r="U2" s="20"/>
      <c r="V2" s="20"/>
    </row>
    <row r="3" spans="1:22" ht="30" customHeight="1" x14ac:dyDescent="0.25">
      <c r="A3" s="210"/>
      <c r="B3" s="211" t="s">
        <v>58</v>
      </c>
      <c r="C3" s="212"/>
      <c r="D3" s="212"/>
      <c r="E3" s="212"/>
      <c r="F3" s="212"/>
      <c r="G3" s="212"/>
      <c r="H3" s="212"/>
      <c r="I3" s="212"/>
      <c r="J3" s="212"/>
      <c r="K3" s="212"/>
      <c r="L3" s="212"/>
      <c r="M3" s="213"/>
      <c r="N3" s="214" t="s">
        <v>109</v>
      </c>
      <c r="O3" s="215"/>
      <c r="P3" s="20"/>
      <c r="Q3" s="20"/>
      <c r="S3" s="54">
        <v>0.79998999999999998</v>
      </c>
      <c r="T3" s="20"/>
      <c r="U3" s="20"/>
      <c r="V3" s="20"/>
    </row>
    <row r="4" spans="1:22" ht="30" customHeight="1" x14ac:dyDescent="0.25">
      <c r="A4" s="210"/>
      <c r="B4" s="211" t="s">
        <v>59</v>
      </c>
      <c r="C4" s="212"/>
      <c r="D4" s="212"/>
      <c r="E4" s="212"/>
      <c r="F4" s="212"/>
      <c r="G4" s="212"/>
      <c r="H4" s="212"/>
      <c r="I4" s="212"/>
      <c r="J4" s="212"/>
      <c r="K4" s="212"/>
      <c r="L4" s="212"/>
      <c r="M4" s="213"/>
      <c r="N4" s="215" t="s">
        <v>41</v>
      </c>
      <c r="O4" s="215"/>
      <c r="P4" s="21"/>
      <c r="Q4" s="21"/>
      <c r="S4" s="54">
        <v>0.65</v>
      </c>
      <c r="T4" s="21"/>
      <c r="U4" s="21"/>
      <c r="V4" s="21"/>
    </row>
    <row r="5" spans="1:22" ht="18" x14ac:dyDescent="0.25">
      <c r="A5" s="31"/>
      <c r="B5" s="32"/>
      <c r="C5" s="33"/>
      <c r="D5" s="33"/>
      <c r="E5" s="33"/>
      <c r="F5" s="33"/>
      <c r="G5" s="33"/>
      <c r="H5" s="33"/>
      <c r="I5" s="33"/>
      <c r="J5" s="33"/>
      <c r="K5" s="33"/>
      <c r="L5" s="33"/>
      <c r="M5" s="34"/>
      <c r="N5" s="34"/>
      <c r="O5" s="34"/>
      <c r="P5" s="21"/>
      <c r="Q5" s="21"/>
      <c r="S5" s="54">
        <v>0.64999899999999999</v>
      </c>
      <c r="T5" s="21"/>
      <c r="U5" s="21"/>
      <c r="V5" s="21"/>
    </row>
    <row r="6" spans="1:22" ht="21" customHeight="1" x14ac:dyDescent="0.2">
      <c r="A6" s="35" t="s">
        <v>0</v>
      </c>
      <c r="B6" s="209" t="str">
        <f>IF('1. Solicitudes'!C12="","",'1. Solicitudes'!C12)</f>
        <v>GESTION COMUNICACIONES</v>
      </c>
      <c r="C6" s="209"/>
      <c r="D6" s="209"/>
      <c r="E6" s="209"/>
      <c r="F6" s="209"/>
      <c r="G6" s="209"/>
      <c r="H6" s="209"/>
      <c r="I6" s="209"/>
      <c r="J6" s="209"/>
      <c r="K6" s="209"/>
      <c r="L6" s="209"/>
      <c r="M6" s="209"/>
      <c r="N6" s="209"/>
      <c r="O6" s="209"/>
      <c r="S6" s="54"/>
    </row>
    <row r="7" spans="1:22" ht="11.25" customHeight="1" x14ac:dyDescent="0.2">
      <c r="A7" s="31"/>
      <c r="B7" s="32"/>
      <c r="C7" s="32"/>
      <c r="D7" s="32"/>
      <c r="E7" s="32"/>
      <c r="F7" s="32"/>
      <c r="G7" s="32"/>
      <c r="H7" s="32"/>
      <c r="I7" s="32"/>
      <c r="J7" s="32"/>
      <c r="K7" s="32"/>
      <c r="L7" s="32"/>
      <c r="M7" s="32"/>
      <c r="N7" s="32"/>
      <c r="O7" s="32"/>
      <c r="S7" s="54"/>
    </row>
    <row r="8" spans="1:22" s="22" customFormat="1" ht="30" customHeight="1" x14ac:dyDescent="0.2">
      <c r="A8" s="216" t="s">
        <v>60</v>
      </c>
      <c r="B8" s="218" t="s">
        <v>20</v>
      </c>
      <c r="C8" s="218" t="str">
        <f>IF('1. Solicitudes'!C14="","",'1. Solicitudes'!C14)</f>
        <v xml:space="preserve">Nivel de cumplimiento en relación con las solicitudes de publicacion de información relevante de la Entidad, frente a sus audiencias de interés </v>
      </c>
      <c r="D8" s="218"/>
      <c r="E8" s="218"/>
      <c r="F8" s="218"/>
      <c r="G8" s="218"/>
      <c r="H8" s="218"/>
      <c r="I8" s="218"/>
      <c r="J8" s="218"/>
      <c r="K8" s="218"/>
      <c r="L8" s="218"/>
      <c r="M8" s="218" t="s">
        <v>62</v>
      </c>
      <c r="N8" s="218"/>
      <c r="O8" s="218"/>
      <c r="S8" s="3"/>
    </row>
    <row r="9" spans="1:22" s="23" customFormat="1" ht="30" customHeight="1" thickBot="1" x14ac:dyDescent="0.25">
      <c r="A9" s="217"/>
      <c r="B9" s="216"/>
      <c r="C9" s="1" t="s">
        <v>94</v>
      </c>
      <c r="D9" s="1" t="s">
        <v>61</v>
      </c>
      <c r="E9" s="1" t="s">
        <v>95</v>
      </c>
      <c r="F9" s="1" t="s">
        <v>61</v>
      </c>
      <c r="G9" s="1" t="s">
        <v>96</v>
      </c>
      <c r="H9" s="1" t="s">
        <v>61</v>
      </c>
      <c r="I9" s="1" t="s">
        <v>97</v>
      </c>
      <c r="J9" s="1" t="s">
        <v>61</v>
      </c>
      <c r="K9" s="1" t="s">
        <v>10</v>
      </c>
      <c r="L9" s="1" t="s">
        <v>61</v>
      </c>
      <c r="M9" s="216"/>
      <c r="N9" s="216"/>
      <c r="O9" s="216"/>
      <c r="S9" s="3"/>
    </row>
    <row r="10" spans="1:22" ht="162.75" customHeight="1" x14ac:dyDescent="0.2">
      <c r="A10" s="203" t="str">
        <f>IF('1. Solicitudes'!M40="","",'1. Solicitudes'!M40)</f>
        <v xml:space="preserve">Coordinador Grupo de Comunicaciones 
</v>
      </c>
      <c r="B10" s="36" t="str">
        <f>IF('1. Solicitudes'!B40="","",'1. Solicitudes'!B40)</f>
        <v xml:space="preserve">Número de piezas de comunicación publicadas </v>
      </c>
      <c r="C10" s="38">
        <v>123</v>
      </c>
      <c r="D10" s="205">
        <f>IF(C10=0,"0",C10/C11)</f>
        <v>1</v>
      </c>
      <c r="E10" s="38">
        <v>143</v>
      </c>
      <c r="F10" s="205">
        <f>IF(E10=0,"0",E10/E11)</f>
        <v>1</v>
      </c>
      <c r="G10" s="38">
        <v>63</v>
      </c>
      <c r="H10" s="205">
        <f>IF(G10=0,"0",G10/G11)</f>
        <v>1</v>
      </c>
      <c r="I10" s="38">
        <v>141</v>
      </c>
      <c r="J10" s="205">
        <f>IF(I10=0,"0",I10/I11)</f>
        <v>1</v>
      </c>
      <c r="K10" s="38">
        <f>+C10+E10+G10+I10</f>
        <v>470</v>
      </c>
      <c r="L10" s="205">
        <f>IF(K10=0,"0",K10/K11)</f>
        <v>1</v>
      </c>
      <c r="M10" s="207" t="s">
        <v>160</v>
      </c>
      <c r="N10" s="207"/>
      <c r="O10" s="208"/>
    </row>
    <row r="11" spans="1:22" ht="180" customHeight="1" x14ac:dyDescent="0.2">
      <c r="A11" s="204"/>
      <c r="B11" s="37" t="str">
        <f>IF('1. Solicitudes'!B41="","",'1. Solicitudes'!B41)</f>
        <v>Número de piezas de comunicación solicitadas</v>
      </c>
      <c r="C11" s="39">
        <v>123</v>
      </c>
      <c r="D11" s="206"/>
      <c r="E11" s="39">
        <v>143</v>
      </c>
      <c r="F11" s="206"/>
      <c r="G11" s="39">
        <v>63</v>
      </c>
      <c r="H11" s="206"/>
      <c r="I11" s="39">
        <v>141</v>
      </c>
      <c r="J11" s="206"/>
      <c r="K11" s="39">
        <f>+C11+E11+G11+I11</f>
        <v>470</v>
      </c>
      <c r="L11" s="206"/>
      <c r="M11" s="207" t="s">
        <v>163</v>
      </c>
      <c r="N11" s="207"/>
      <c r="O11" s="208"/>
    </row>
    <row r="12" spans="1:22" ht="30" customHeight="1" x14ac:dyDescent="0.2">
      <c r="C12" s="25"/>
      <c r="D12" s="25"/>
      <c r="E12" s="25"/>
      <c r="F12" s="25"/>
      <c r="G12" s="25"/>
      <c r="H12" s="25"/>
      <c r="I12" s="25"/>
      <c r="J12" s="25"/>
      <c r="K12" s="25"/>
      <c r="L12" s="25"/>
    </row>
    <row r="66" spans="19:19" ht="30" customHeight="1" x14ac:dyDescent="0.2">
      <c r="S66" s="61"/>
    </row>
    <row r="136" spans="19:19" ht="30" customHeight="1" x14ac:dyDescent="0.2">
      <c r="S136" s="4"/>
    </row>
    <row r="137" spans="19:19" ht="30" customHeight="1" x14ac:dyDescent="0.2">
      <c r="S137" s="4"/>
    </row>
    <row r="138" spans="19:19" ht="30" customHeight="1" x14ac:dyDescent="0.2">
      <c r="S138" s="4"/>
    </row>
    <row r="139" spans="19:19" ht="30" customHeight="1" x14ac:dyDescent="0.2">
      <c r="S139" s="4"/>
    </row>
    <row r="140" spans="19:19" ht="30" customHeight="1" x14ac:dyDescent="0.2">
      <c r="S140" s="4"/>
    </row>
    <row r="141" spans="19:19" ht="30" customHeight="1" x14ac:dyDescent="0.2">
      <c r="S141" s="4"/>
    </row>
    <row r="142" spans="19:19" ht="30" customHeight="1" x14ac:dyDescent="0.2">
      <c r="S142" s="4"/>
    </row>
    <row r="143" spans="19:19" ht="30" customHeight="1" x14ac:dyDescent="0.2">
      <c r="S143" s="4"/>
    </row>
    <row r="144" spans="19:19" ht="30" customHeight="1" x14ac:dyDescent="0.2">
      <c r="S144" s="4"/>
    </row>
    <row r="145" spans="19:19" ht="30" customHeight="1" x14ac:dyDescent="0.2">
      <c r="S145" s="4"/>
    </row>
    <row r="146" spans="19:19" ht="30" customHeight="1" x14ac:dyDescent="0.2">
      <c r="S146" s="4"/>
    </row>
  </sheetData>
  <sheetProtection formatColumns="0" formatRows="0"/>
  <mergeCells count="22">
    <mergeCell ref="B6:O6"/>
    <mergeCell ref="M10:O10"/>
    <mergeCell ref="H10:H11"/>
    <mergeCell ref="A1:A4"/>
    <mergeCell ref="B1:M1"/>
    <mergeCell ref="N1:O1"/>
    <mergeCell ref="B2:M2"/>
    <mergeCell ref="N2:O2"/>
    <mergeCell ref="B3:M3"/>
    <mergeCell ref="N3:O3"/>
    <mergeCell ref="B4:M4"/>
    <mergeCell ref="N4:O4"/>
    <mergeCell ref="A8:A9"/>
    <mergeCell ref="B8:B9"/>
    <mergeCell ref="C8:L8"/>
    <mergeCell ref="M8:O9"/>
    <mergeCell ref="A10:A11"/>
    <mergeCell ref="D10:D11"/>
    <mergeCell ref="M11:O11"/>
    <mergeCell ref="J10:J11"/>
    <mergeCell ref="L10:L11"/>
    <mergeCell ref="F10:F11"/>
  </mergeCells>
  <conditionalFormatting sqref="D10:D11">
    <cfRule type="cellIs" dxfId="83" priority="33" stopIfTrue="1" operator="lessThan">
      <formula>0.85</formula>
    </cfRule>
    <cfRule type="cellIs" dxfId="82" priority="34" stopIfTrue="1" operator="between">
      <formula>0.85</formula>
      <formula>0.949999</formula>
    </cfRule>
    <cfRule type="cellIs" dxfId="81" priority="35" stopIfTrue="1" operator="greaterThanOrEqual">
      <formula>0.95</formula>
    </cfRule>
    <cfRule type="cellIs" dxfId="80" priority="36" stopIfTrue="1" operator="equal">
      <formula>0</formula>
    </cfRule>
  </conditionalFormatting>
  <conditionalFormatting sqref="F10:F11">
    <cfRule type="cellIs" dxfId="79" priority="13" stopIfTrue="1" operator="lessThan">
      <formula>0.85</formula>
    </cfRule>
    <cfRule type="cellIs" dxfId="78" priority="14" stopIfTrue="1" operator="between">
      <formula>0.85</formula>
      <formula>0.949999</formula>
    </cfRule>
    <cfRule type="cellIs" dxfId="77" priority="15" stopIfTrue="1" operator="greaterThanOrEqual">
      <formula>0.95</formula>
    </cfRule>
    <cfRule type="cellIs" dxfId="76" priority="16" stopIfTrue="1" operator="equal">
      <formula>0</formula>
    </cfRule>
  </conditionalFormatting>
  <conditionalFormatting sqref="H10:H11">
    <cfRule type="cellIs" dxfId="75" priority="9" stopIfTrue="1" operator="lessThan">
      <formula>0.85</formula>
    </cfRule>
    <cfRule type="cellIs" dxfId="74" priority="10" stopIfTrue="1" operator="between">
      <formula>0.85</formula>
      <formula>0.949999</formula>
    </cfRule>
    <cfRule type="cellIs" dxfId="73" priority="11" stopIfTrue="1" operator="greaterThanOrEqual">
      <formula>0.95</formula>
    </cfRule>
    <cfRule type="cellIs" dxfId="72" priority="12" stopIfTrue="1" operator="equal">
      <formula>0</formula>
    </cfRule>
  </conditionalFormatting>
  <conditionalFormatting sqref="J10:J11">
    <cfRule type="cellIs" dxfId="71" priority="5" stopIfTrue="1" operator="lessThan">
      <formula>0.85</formula>
    </cfRule>
    <cfRule type="cellIs" dxfId="70" priority="6" stopIfTrue="1" operator="between">
      <formula>0.85</formula>
      <formula>0.949999</formula>
    </cfRule>
    <cfRule type="cellIs" dxfId="69" priority="7" stopIfTrue="1" operator="greaterThanOrEqual">
      <formula>0.95</formula>
    </cfRule>
    <cfRule type="cellIs" dxfId="68" priority="8" stopIfTrue="1" operator="equal">
      <formula>0</formula>
    </cfRule>
  </conditionalFormatting>
  <conditionalFormatting sqref="L10:L11">
    <cfRule type="cellIs" dxfId="67" priority="1" stopIfTrue="1" operator="lessThan">
      <formula>0.85</formula>
    </cfRule>
    <cfRule type="cellIs" dxfId="66" priority="2" stopIfTrue="1" operator="between">
      <formula>0.85</formula>
      <formula>0.949999</formula>
    </cfRule>
    <cfRule type="cellIs" dxfId="65" priority="3" stopIfTrue="1" operator="greaterThanOrEqual">
      <formula>0.95</formula>
    </cfRule>
    <cfRule type="cellIs" dxfId="64" priority="4" stopIfTrue="1" operator="equal">
      <formula>0</formula>
    </cfRule>
  </conditionalFormatting>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59999389629810485"/>
  </sheetPr>
  <dimension ref="A1:S182"/>
  <sheetViews>
    <sheetView tabSelected="1" topLeftCell="A40" workbookViewId="0">
      <selection activeCell="P46" sqref="P46"/>
    </sheetView>
  </sheetViews>
  <sheetFormatPr baseColWidth="10" defaultColWidth="11.42578125" defaultRowHeight="12.75" x14ac:dyDescent="0.2"/>
  <cols>
    <col min="1" max="1" width="3" style="2" customWidth="1"/>
    <col min="2" max="2" width="30" style="4" customWidth="1"/>
    <col min="3" max="3" width="16.85546875" style="2" customWidth="1"/>
    <col min="4" max="4" width="5" style="2" bestFit="1" customWidth="1"/>
    <col min="5" max="5" width="5.5703125" style="2" customWidth="1"/>
    <col min="6" max="6" width="9.5703125" style="2" bestFit="1" customWidth="1"/>
    <col min="7" max="7" width="8.7109375" style="2" customWidth="1"/>
    <col min="8" max="8" width="5.140625" style="2" bestFit="1" customWidth="1"/>
    <col min="9" max="9" width="9.5703125" style="2" bestFit="1" customWidth="1"/>
    <col min="10" max="10" width="4.140625" style="2" bestFit="1" customWidth="1"/>
    <col min="11" max="11" width="6.42578125" style="2" bestFit="1" customWidth="1"/>
    <col min="12" max="12" width="9.5703125" style="2" bestFit="1" customWidth="1"/>
    <col min="13" max="13" width="8.42578125" style="2" customWidth="1"/>
    <col min="14" max="14" width="6.42578125" style="2" customWidth="1"/>
    <col min="15" max="15" width="11" style="2" customWidth="1"/>
    <col min="16" max="16" width="12.140625" style="2" customWidth="1"/>
    <col min="17" max="18" width="11.7109375" style="2" customWidth="1"/>
    <col min="19" max="19" width="11.42578125" style="3" hidden="1" customWidth="1"/>
    <col min="20" max="16384" width="11.42578125" style="2"/>
  </cols>
  <sheetData>
    <row r="1" spans="1:19" ht="13.5" thickBot="1" x14ac:dyDescent="0.25">
      <c r="B1" s="2"/>
    </row>
    <row r="2" spans="1:19" ht="16.5" customHeight="1" x14ac:dyDescent="0.2">
      <c r="B2" s="182"/>
      <c r="C2" s="185" t="s">
        <v>36</v>
      </c>
      <c r="D2" s="186"/>
      <c r="E2" s="186"/>
      <c r="F2" s="186"/>
      <c r="G2" s="186"/>
      <c r="H2" s="186"/>
      <c r="I2" s="186"/>
      <c r="J2" s="186"/>
      <c r="K2" s="186"/>
      <c r="L2" s="186"/>
      <c r="M2" s="187"/>
      <c r="N2" s="188" t="s">
        <v>99</v>
      </c>
      <c r="O2" s="189"/>
      <c r="P2" s="190"/>
      <c r="S2" s="54">
        <v>0.8</v>
      </c>
    </row>
    <row r="3" spans="1:19" ht="15.75" customHeight="1" x14ac:dyDescent="0.2">
      <c r="B3" s="183"/>
      <c r="C3" s="191" t="s">
        <v>38</v>
      </c>
      <c r="D3" s="192"/>
      <c r="E3" s="192"/>
      <c r="F3" s="192"/>
      <c r="G3" s="192"/>
      <c r="H3" s="192"/>
      <c r="I3" s="192"/>
      <c r="J3" s="192"/>
      <c r="K3" s="192"/>
      <c r="L3" s="192"/>
      <c r="M3" s="193"/>
      <c r="N3" s="194" t="s">
        <v>108</v>
      </c>
      <c r="O3" s="195"/>
      <c r="P3" s="196"/>
      <c r="S3" s="54">
        <v>0.79998999999999998</v>
      </c>
    </row>
    <row r="4" spans="1:19" ht="15.75" customHeight="1" x14ac:dyDescent="0.2">
      <c r="B4" s="183"/>
      <c r="C4" s="191" t="s">
        <v>39</v>
      </c>
      <c r="D4" s="192"/>
      <c r="E4" s="192"/>
      <c r="F4" s="192"/>
      <c r="G4" s="192"/>
      <c r="H4" s="192"/>
      <c r="I4" s="192"/>
      <c r="J4" s="192"/>
      <c r="K4" s="192"/>
      <c r="L4" s="192"/>
      <c r="M4" s="193"/>
      <c r="N4" s="194" t="s">
        <v>100</v>
      </c>
      <c r="O4" s="195"/>
      <c r="P4" s="196"/>
      <c r="S4" s="54">
        <v>0.65</v>
      </c>
    </row>
    <row r="5" spans="1:19" ht="16.5" customHeight="1" thickBot="1" x14ac:dyDescent="0.25">
      <c r="B5" s="184"/>
      <c r="C5" s="197" t="s">
        <v>40</v>
      </c>
      <c r="D5" s="198"/>
      <c r="E5" s="198"/>
      <c r="F5" s="198"/>
      <c r="G5" s="198"/>
      <c r="H5" s="198"/>
      <c r="I5" s="198"/>
      <c r="J5" s="198"/>
      <c r="K5" s="198"/>
      <c r="L5" s="198"/>
      <c r="M5" s="199"/>
      <c r="N5" s="200" t="s">
        <v>41</v>
      </c>
      <c r="O5" s="201"/>
      <c r="P5" s="202"/>
      <c r="S5" s="54">
        <v>0.64999899999999999</v>
      </c>
    </row>
    <row r="6" spans="1:19" ht="3" customHeight="1" thickBot="1" x14ac:dyDescent="0.25">
      <c r="B6" s="2"/>
      <c r="S6" s="54"/>
    </row>
    <row r="7" spans="1:19" x14ac:dyDescent="0.2">
      <c r="A7" s="4"/>
      <c r="B7" s="167" t="s">
        <v>44</v>
      </c>
      <c r="C7" s="168"/>
      <c r="D7" s="168"/>
      <c r="E7" s="168"/>
      <c r="F7" s="168"/>
      <c r="G7" s="168"/>
      <c r="H7" s="168"/>
      <c r="I7" s="168"/>
      <c r="J7" s="168"/>
      <c r="K7" s="168"/>
      <c r="L7" s="168"/>
      <c r="M7" s="168"/>
      <c r="N7" s="168"/>
      <c r="O7" s="168"/>
      <c r="P7" s="169"/>
      <c r="Q7" s="4"/>
      <c r="S7" s="54"/>
    </row>
    <row r="8" spans="1:19" ht="13.5" thickBot="1" x14ac:dyDescent="0.25">
      <c r="A8" s="4"/>
      <c r="B8" s="170"/>
      <c r="C8" s="171"/>
      <c r="D8" s="171"/>
      <c r="E8" s="171"/>
      <c r="F8" s="171"/>
      <c r="G8" s="171"/>
      <c r="H8" s="171"/>
      <c r="I8" s="171"/>
      <c r="J8" s="171"/>
      <c r="K8" s="171"/>
      <c r="L8" s="171"/>
      <c r="M8" s="171"/>
      <c r="N8" s="171"/>
      <c r="O8" s="171"/>
      <c r="P8" s="172"/>
      <c r="Q8" s="4"/>
    </row>
    <row r="9" spans="1:19" ht="3" customHeight="1" thickBot="1" x14ac:dyDescent="0.25">
      <c r="A9" s="4"/>
      <c r="B9" s="173"/>
      <c r="C9" s="173"/>
      <c r="D9" s="173"/>
      <c r="E9" s="173"/>
      <c r="F9" s="173"/>
      <c r="G9" s="173"/>
      <c r="H9" s="173"/>
      <c r="I9" s="173"/>
      <c r="J9" s="173"/>
      <c r="K9" s="173"/>
      <c r="L9" s="173"/>
      <c r="M9" s="173"/>
      <c r="N9" s="173"/>
      <c r="O9" s="173"/>
      <c r="P9" s="173"/>
      <c r="Q9" s="4"/>
    </row>
    <row r="10" spans="1:19" ht="26.25" customHeight="1" thickBot="1" x14ac:dyDescent="0.25">
      <c r="A10" s="4"/>
      <c r="B10" s="27" t="s">
        <v>54</v>
      </c>
      <c r="C10" s="179">
        <v>2023</v>
      </c>
      <c r="D10" s="180"/>
      <c r="E10" s="180"/>
      <c r="F10" s="180"/>
      <c r="G10" s="180"/>
      <c r="H10" s="180"/>
      <c r="I10" s="181"/>
      <c r="J10" s="174" t="s">
        <v>1</v>
      </c>
      <c r="K10" s="175"/>
      <c r="L10" s="175"/>
      <c r="M10" s="175"/>
      <c r="N10" s="176" t="s">
        <v>136</v>
      </c>
      <c r="O10" s="177"/>
      <c r="P10" s="178"/>
      <c r="Q10" s="4"/>
    </row>
    <row r="11" spans="1:19" ht="3" customHeight="1" thickBot="1" x14ac:dyDescent="0.25">
      <c r="A11" s="4"/>
      <c r="B11" s="164"/>
      <c r="C11" s="165"/>
      <c r="D11" s="165"/>
      <c r="E11" s="165"/>
      <c r="F11" s="165"/>
      <c r="G11" s="165"/>
      <c r="H11" s="165"/>
      <c r="I11" s="165"/>
      <c r="J11" s="165"/>
      <c r="K11" s="165"/>
      <c r="L11" s="165"/>
      <c r="M11" s="165"/>
      <c r="N11" s="165"/>
      <c r="O11" s="165"/>
      <c r="P11" s="166"/>
      <c r="Q11" s="4"/>
    </row>
    <row r="12" spans="1:19" ht="30" customHeight="1" thickBot="1" x14ac:dyDescent="0.25">
      <c r="A12" s="4"/>
      <c r="B12" s="9" t="s">
        <v>0</v>
      </c>
      <c r="C12" s="74" t="s">
        <v>81</v>
      </c>
      <c r="D12" s="74"/>
      <c r="E12" s="74"/>
      <c r="F12" s="74"/>
      <c r="G12" s="74"/>
      <c r="H12" s="74"/>
      <c r="I12" s="74"/>
      <c r="J12" s="74"/>
      <c r="K12" s="74"/>
      <c r="L12" s="74"/>
      <c r="M12" s="74"/>
      <c r="N12" s="74"/>
      <c r="O12" s="74"/>
      <c r="P12" s="75"/>
      <c r="Q12" s="4"/>
    </row>
    <row r="13" spans="1:19" ht="3" customHeight="1" thickBot="1" x14ac:dyDescent="0.25">
      <c r="A13" s="4"/>
      <c r="B13" s="120"/>
      <c r="C13" s="121"/>
      <c r="D13" s="121"/>
      <c r="E13" s="121"/>
      <c r="F13" s="121"/>
      <c r="G13" s="121"/>
      <c r="H13" s="121"/>
      <c r="I13" s="121"/>
      <c r="J13" s="121"/>
      <c r="K13" s="121"/>
      <c r="L13" s="121"/>
      <c r="M13" s="121"/>
      <c r="N13" s="121"/>
      <c r="O13" s="121"/>
      <c r="P13" s="122"/>
      <c r="Q13" s="4"/>
    </row>
    <row r="14" spans="1:19" ht="30" customHeight="1" thickBot="1" x14ac:dyDescent="0.25">
      <c r="A14" s="4"/>
      <c r="B14" s="9" t="s">
        <v>6</v>
      </c>
      <c r="C14" s="157" t="s">
        <v>137</v>
      </c>
      <c r="D14" s="158"/>
      <c r="E14" s="158"/>
      <c r="F14" s="158"/>
      <c r="G14" s="158"/>
      <c r="H14" s="158"/>
      <c r="I14" s="158"/>
      <c r="J14" s="158"/>
      <c r="K14" s="158"/>
      <c r="L14" s="158"/>
      <c r="M14" s="158"/>
      <c r="N14" s="158"/>
      <c r="O14" s="158"/>
      <c r="P14" s="159"/>
      <c r="Q14" s="4"/>
    </row>
    <row r="15" spans="1:19" ht="3" customHeight="1" thickBot="1" x14ac:dyDescent="0.25">
      <c r="A15" s="4"/>
      <c r="B15" s="132"/>
      <c r="C15" s="133"/>
      <c r="D15" s="133"/>
      <c r="E15" s="133"/>
      <c r="F15" s="133"/>
      <c r="G15" s="133"/>
      <c r="H15" s="133"/>
      <c r="I15" s="133"/>
      <c r="J15" s="133"/>
      <c r="K15" s="133"/>
      <c r="L15" s="133"/>
      <c r="M15" s="133"/>
      <c r="N15" s="133"/>
      <c r="O15" s="133"/>
      <c r="P15" s="134"/>
      <c r="Q15" s="4"/>
    </row>
    <row r="16" spans="1:19" ht="48.75" customHeight="1" thickBot="1" x14ac:dyDescent="0.25">
      <c r="A16" s="4"/>
      <c r="B16" s="9" t="s">
        <v>25</v>
      </c>
      <c r="C16" s="157" t="s">
        <v>138</v>
      </c>
      <c r="D16" s="158"/>
      <c r="E16" s="158"/>
      <c r="F16" s="158"/>
      <c r="G16" s="158"/>
      <c r="H16" s="158"/>
      <c r="I16" s="158"/>
      <c r="J16" s="158"/>
      <c r="K16" s="158"/>
      <c r="L16" s="158"/>
      <c r="M16" s="158"/>
      <c r="N16" s="158"/>
      <c r="O16" s="158"/>
      <c r="P16" s="159"/>
      <c r="Q16" s="4"/>
    </row>
    <row r="17" spans="1:17" ht="4.5" customHeight="1" thickBot="1" x14ac:dyDescent="0.25">
      <c r="A17" s="4"/>
      <c r="B17" s="132"/>
      <c r="C17" s="133"/>
      <c r="D17" s="133"/>
      <c r="E17" s="133"/>
      <c r="F17" s="133"/>
      <c r="G17" s="133"/>
      <c r="H17" s="133"/>
      <c r="I17" s="133"/>
      <c r="J17" s="133"/>
      <c r="K17" s="133"/>
      <c r="L17" s="133"/>
      <c r="M17" s="133"/>
      <c r="N17" s="133"/>
      <c r="O17" s="133"/>
      <c r="P17" s="134"/>
      <c r="Q17" s="4"/>
    </row>
    <row r="18" spans="1:17" ht="30" customHeight="1" thickBot="1" x14ac:dyDescent="0.25">
      <c r="A18" s="4"/>
      <c r="B18" s="9" t="s">
        <v>11</v>
      </c>
      <c r="C18" s="160" t="s">
        <v>115</v>
      </c>
      <c r="D18" s="161"/>
      <c r="E18" s="161"/>
      <c r="F18" s="161"/>
      <c r="G18" s="161"/>
      <c r="H18" s="161"/>
      <c r="I18" s="161"/>
      <c r="J18" s="161"/>
      <c r="K18" s="161"/>
      <c r="L18" s="161"/>
      <c r="M18" s="161"/>
      <c r="N18" s="161"/>
      <c r="O18" s="161"/>
      <c r="P18" s="162"/>
      <c r="Q18" s="4"/>
    </row>
    <row r="19" spans="1:17" ht="3" customHeight="1" thickBot="1" x14ac:dyDescent="0.25">
      <c r="A19" s="4"/>
      <c r="B19" s="163"/>
      <c r="C19" s="163"/>
      <c r="D19" s="163"/>
      <c r="E19" s="163"/>
      <c r="F19" s="163"/>
      <c r="G19" s="163"/>
      <c r="H19" s="163"/>
      <c r="I19" s="163"/>
      <c r="J19" s="163"/>
      <c r="K19" s="163"/>
      <c r="L19" s="163"/>
      <c r="M19" s="163"/>
      <c r="N19" s="163"/>
      <c r="O19" s="163"/>
      <c r="P19" s="163"/>
      <c r="Q19" s="4"/>
    </row>
    <row r="20" spans="1:17" ht="17.25" customHeight="1" thickBot="1" x14ac:dyDescent="0.25">
      <c r="A20" s="4"/>
      <c r="B20" s="99" t="s">
        <v>26</v>
      </c>
      <c r="C20" s="100"/>
      <c r="D20" s="100"/>
      <c r="E20" s="100"/>
      <c r="F20" s="100"/>
      <c r="G20" s="100"/>
      <c r="H20" s="100"/>
      <c r="I20" s="100"/>
      <c r="J20" s="100"/>
      <c r="K20" s="100"/>
      <c r="L20" s="100"/>
      <c r="M20" s="100"/>
      <c r="N20" s="100"/>
      <c r="O20" s="100"/>
      <c r="P20" s="101"/>
      <c r="Q20" s="4"/>
    </row>
    <row r="21" spans="1:17" ht="3" customHeight="1" thickBot="1" x14ac:dyDescent="0.25">
      <c r="A21" s="4"/>
      <c r="B21" s="145"/>
      <c r="C21" s="146"/>
      <c r="D21" s="146"/>
      <c r="E21" s="146"/>
      <c r="F21" s="146"/>
      <c r="G21" s="146"/>
      <c r="H21" s="146"/>
      <c r="I21" s="146"/>
      <c r="J21" s="146"/>
      <c r="K21" s="146"/>
      <c r="L21" s="146"/>
      <c r="M21" s="146"/>
      <c r="N21" s="146"/>
      <c r="O21" s="146"/>
      <c r="P21" s="147"/>
      <c r="Q21" s="4"/>
    </row>
    <row r="22" spans="1:17" ht="79.5" customHeight="1" thickBot="1" x14ac:dyDescent="0.25">
      <c r="A22" s="4"/>
      <c r="B22" s="9" t="s">
        <v>3</v>
      </c>
      <c r="C22" s="227" t="s">
        <v>139</v>
      </c>
      <c r="D22" s="228"/>
      <c r="E22" s="228"/>
      <c r="F22" s="228"/>
      <c r="G22" s="228"/>
      <c r="H22" s="228"/>
      <c r="I22" s="228"/>
      <c r="J22" s="228"/>
      <c r="K22" s="228"/>
      <c r="L22" s="228"/>
      <c r="M22" s="228"/>
      <c r="N22" s="228"/>
      <c r="O22" s="228"/>
      <c r="P22" s="229"/>
      <c r="Q22" s="4"/>
    </row>
    <row r="23" spans="1:17" ht="3" customHeight="1" thickBot="1" x14ac:dyDescent="0.25">
      <c r="A23" s="4"/>
      <c r="B23" s="132"/>
      <c r="C23" s="133"/>
      <c r="D23" s="133"/>
      <c r="E23" s="133"/>
      <c r="F23" s="133"/>
      <c r="G23" s="133"/>
      <c r="H23" s="133"/>
      <c r="I23" s="133"/>
      <c r="J23" s="133"/>
      <c r="K23" s="133"/>
      <c r="L23" s="133"/>
      <c r="M23" s="133"/>
      <c r="N23" s="133"/>
      <c r="O23" s="133"/>
      <c r="P23" s="134"/>
      <c r="Q23" s="4"/>
    </row>
    <row r="24" spans="1:17" ht="108.75" customHeight="1" thickBot="1" x14ac:dyDescent="0.25">
      <c r="A24" s="4"/>
      <c r="B24" s="9" t="s">
        <v>12</v>
      </c>
      <c r="C24" s="224" t="s">
        <v>140</v>
      </c>
      <c r="D24" s="225"/>
      <c r="E24" s="225"/>
      <c r="F24" s="225"/>
      <c r="G24" s="225"/>
      <c r="H24" s="225"/>
      <c r="I24" s="225"/>
      <c r="J24" s="225"/>
      <c r="K24" s="225"/>
      <c r="L24" s="225"/>
      <c r="M24" s="225"/>
      <c r="N24" s="225"/>
      <c r="O24" s="225"/>
      <c r="P24" s="226"/>
      <c r="Q24" s="4"/>
    </row>
    <row r="25" spans="1:17" ht="3" customHeight="1" thickBot="1" x14ac:dyDescent="0.25">
      <c r="A25" s="4"/>
      <c r="B25" s="154"/>
      <c r="C25" s="155"/>
      <c r="D25" s="155"/>
      <c r="E25" s="155"/>
      <c r="F25" s="155"/>
      <c r="G25" s="155"/>
      <c r="H25" s="155"/>
      <c r="I25" s="155"/>
      <c r="J25" s="155"/>
      <c r="K25" s="155"/>
      <c r="L25" s="155"/>
      <c r="M25" s="155"/>
      <c r="N25" s="155"/>
      <c r="O25" s="155"/>
      <c r="P25" s="156"/>
      <c r="Q25" s="4"/>
    </row>
    <row r="26" spans="1:17" ht="13.5" customHeight="1" thickBot="1" x14ac:dyDescent="0.25">
      <c r="A26" s="4"/>
      <c r="B26" s="10" t="s">
        <v>2</v>
      </c>
      <c r="C26" s="135">
        <v>0.8</v>
      </c>
      <c r="D26" s="136"/>
      <c r="E26" s="136"/>
      <c r="F26" s="136"/>
      <c r="G26" s="136"/>
      <c r="H26" s="136"/>
      <c r="I26" s="136"/>
      <c r="J26" s="136"/>
      <c r="K26" s="136"/>
      <c r="L26" s="136"/>
      <c r="M26" s="136"/>
      <c r="N26" s="136"/>
      <c r="O26" s="136"/>
      <c r="P26" s="137"/>
      <c r="Q26" s="4"/>
    </row>
    <row r="27" spans="1:17" ht="3" customHeight="1" thickBot="1" x14ac:dyDescent="0.25">
      <c r="A27" s="4"/>
      <c r="B27" s="138"/>
      <c r="C27" s="139"/>
      <c r="D27" s="139"/>
      <c r="E27" s="139"/>
      <c r="F27" s="139"/>
      <c r="G27" s="139"/>
      <c r="H27" s="139"/>
      <c r="I27" s="139"/>
      <c r="J27" s="139"/>
      <c r="K27" s="139"/>
      <c r="L27" s="139"/>
      <c r="M27" s="139"/>
      <c r="N27" s="139"/>
      <c r="O27" s="139"/>
      <c r="P27" s="140"/>
      <c r="Q27" s="4"/>
    </row>
    <row r="28" spans="1:17" ht="12.75" customHeight="1" thickBot="1" x14ac:dyDescent="0.25">
      <c r="A28" s="4"/>
      <c r="B28" s="10" t="s">
        <v>13</v>
      </c>
      <c r="C28" s="11" t="s">
        <v>14</v>
      </c>
      <c r="D28" s="141" t="s">
        <v>141</v>
      </c>
      <c r="E28" s="136"/>
      <c r="F28" s="136"/>
      <c r="G28" s="137"/>
      <c r="H28" s="142" t="s">
        <v>15</v>
      </c>
      <c r="I28" s="142"/>
      <c r="J28" s="142"/>
      <c r="K28" s="141" t="s">
        <v>142</v>
      </c>
      <c r="L28" s="136"/>
      <c r="M28" s="137"/>
      <c r="N28" s="143" t="s">
        <v>16</v>
      </c>
      <c r="O28" s="144"/>
      <c r="P28" s="55" t="s">
        <v>143</v>
      </c>
      <c r="Q28" s="4"/>
    </row>
    <row r="29" spans="1:17" ht="3" customHeight="1" thickBot="1" x14ac:dyDescent="0.25">
      <c r="A29" s="4"/>
      <c r="B29" s="129"/>
      <c r="C29" s="130"/>
      <c r="D29" s="130"/>
      <c r="E29" s="130"/>
      <c r="F29" s="130"/>
      <c r="G29" s="130"/>
      <c r="H29" s="130"/>
      <c r="I29" s="130"/>
      <c r="J29" s="130"/>
      <c r="K29" s="130"/>
      <c r="L29" s="130"/>
      <c r="M29" s="130"/>
      <c r="N29" s="130"/>
      <c r="O29" s="130"/>
      <c r="P29" s="131"/>
      <c r="Q29" s="4"/>
    </row>
    <row r="30" spans="1:17" ht="13.5" thickBot="1" x14ac:dyDescent="0.25">
      <c r="A30" s="4"/>
      <c r="B30" s="26" t="s">
        <v>7</v>
      </c>
      <c r="C30" s="123" t="s">
        <v>98</v>
      </c>
      <c r="D30" s="118"/>
      <c r="E30" s="118"/>
      <c r="F30" s="118"/>
      <c r="G30" s="118"/>
      <c r="H30" s="118"/>
      <c r="I30" s="118"/>
      <c r="J30" s="118"/>
      <c r="K30" s="118"/>
      <c r="L30" s="118"/>
      <c r="M30" s="118"/>
      <c r="N30" s="118"/>
      <c r="O30" s="118"/>
      <c r="P30" s="119"/>
      <c r="Q30" s="4"/>
    </row>
    <row r="31" spans="1:17" ht="3" customHeight="1" thickBot="1" x14ac:dyDescent="0.25">
      <c r="A31" s="4"/>
      <c r="B31" s="132"/>
      <c r="C31" s="133"/>
      <c r="D31" s="133"/>
      <c r="E31" s="133"/>
      <c r="F31" s="133"/>
      <c r="G31" s="133"/>
      <c r="H31" s="133"/>
      <c r="I31" s="133"/>
      <c r="J31" s="133"/>
      <c r="K31" s="133"/>
      <c r="L31" s="133"/>
      <c r="M31" s="133"/>
      <c r="N31" s="133"/>
      <c r="O31" s="133"/>
      <c r="P31" s="134"/>
      <c r="Q31" s="4"/>
    </row>
    <row r="32" spans="1:17" ht="13.5" thickBot="1" x14ac:dyDescent="0.25">
      <c r="A32" s="4"/>
      <c r="B32" s="26" t="s">
        <v>4</v>
      </c>
      <c r="C32" s="117" t="s">
        <v>50</v>
      </c>
      <c r="D32" s="118"/>
      <c r="E32" s="118"/>
      <c r="F32" s="118"/>
      <c r="G32" s="118"/>
      <c r="H32" s="118"/>
      <c r="I32" s="118"/>
      <c r="J32" s="118"/>
      <c r="K32" s="118"/>
      <c r="L32" s="118"/>
      <c r="M32" s="118"/>
      <c r="N32" s="118"/>
      <c r="O32" s="118"/>
      <c r="P32" s="119"/>
      <c r="Q32" s="4"/>
    </row>
    <row r="33" spans="1:17" ht="3" customHeight="1" thickBot="1" x14ac:dyDescent="0.25">
      <c r="A33" s="4"/>
      <c r="B33" s="132"/>
      <c r="C33" s="133"/>
      <c r="D33" s="133"/>
      <c r="E33" s="133"/>
      <c r="F33" s="133"/>
      <c r="G33" s="133"/>
      <c r="H33" s="133"/>
      <c r="I33" s="133"/>
      <c r="J33" s="133"/>
      <c r="K33" s="133"/>
      <c r="L33" s="133"/>
      <c r="M33" s="133"/>
      <c r="N33" s="133"/>
      <c r="O33" s="133"/>
      <c r="P33" s="134"/>
      <c r="Q33" s="4"/>
    </row>
    <row r="34" spans="1:17" ht="13.5" thickBot="1" x14ac:dyDescent="0.25">
      <c r="A34" s="4"/>
      <c r="B34" s="26" t="s">
        <v>23</v>
      </c>
      <c r="C34" s="117" t="s">
        <v>50</v>
      </c>
      <c r="D34" s="118"/>
      <c r="E34" s="118"/>
      <c r="F34" s="118"/>
      <c r="G34" s="118"/>
      <c r="H34" s="118"/>
      <c r="I34" s="118"/>
      <c r="J34" s="118"/>
      <c r="K34" s="118"/>
      <c r="L34" s="118"/>
      <c r="M34" s="118"/>
      <c r="N34" s="118"/>
      <c r="O34" s="118"/>
      <c r="P34" s="119"/>
      <c r="Q34" s="4"/>
    </row>
    <row r="35" spans="1:17" ht="3" customHeight="1" thickBot="1" x14ac:dyDescent="0.25">
      <c r="A35" s="4"/>
      <c r="B35" s="120"/>
      <c r="C35" s="121"/>
      <c r="D35" s="121"/>
      <c r="E35" s="121"/>
      <c r="F35" s="121"/>
      <c r="G35" s="121"/>
      <c r="H35" s="121"/>
      <c r="I35" s="121"/>
      <c r="J35" s="121"/>
      <c r="K35" s="121"/>
      <c r="L35" s="121"/>
      <c r="M35" s="121"/>
      <c r="N35" s="121"/>
      <c r="O35" s="121"/>
      <c r="P35" s="122"/>
      <c r="Q35" s="4"/>
    </row>
    <row r="36" spans="1:17" ht="16.5" customHeight="1" thickBot="1" x14ac:dyDescent="0.25">
      <c r="A36" s="4"/>
      <c r="B36" s="26" t="s">
        <v>43</v>
      </c>
      <c r="C36" s="123" t="s">
        <v>48</v>
      </c>
      <c r="D36" s="118"/>
      <c r="E36" s="118"/>
      <c r="F36" s="118"/>
      <c r="G36" s="118"/>
      <c r="H36" s="118"/>
      <c r="I36" s="118"/>
      <c r="J36" s="118"/>
      <c r="K36" s="118"/>
      <c r="L36" s="118"/>
      <c r="M36" s="118"/>
      <c r="N36" s="118"/>
      <c r="O36" s="118"/>
      <c r="P36" s="119"/>
      <c r="Q36" s="4"/>
    </row>
    <row r="37" spans="1:17" ht="3" customHeight="1" thickBot="1" x14ac:dyDescent="0.25">
      <c r="A37" s="4"/>
      <c r="B37" s="56"/>
      <c r="C37" s="56"/>
      <c r="D37" s="56"/>
      <c r="E37" s="56"/>
      <c r="F37" s="56"/>
      <c r="G37" s="56"/>
      <c r="H37" s="56"/>
      <c r="I37" s="56"/>
      <c r="J37" s="56"/>
      <c r="K37" s="56"/>
      <c r="L37" s="56"/>
      <c r="M37" s="56"/>
      <c r="N37" s="56"/>
      <c r="O37" s="56"/>
      <c r="P37" s="56"/>
      <c r="Q37" s="4"/>
    </row>
    <row r="38" spans="1:17" x14ac:dyDescent="0.2">
      <c r="A38" s="4"/>
      <c r="B38" s="124" t="s">
        <v>17</v>
      </c>
      <c r="C38" s="125"/>
      <c r="D38" s="125"/>
      <c r="E38" s="125"/>
      <c r="F38" s="125"/>
      <c r="G38" s="125"/>
      <c r="H38" s="125"/>
      <c r="I38" s="125"/>
      <c r="J38" s="125"/>
      <c r="K38" s="125"/>
      <c r="L38" s="125"/>
      <c r="M38" s="125"/>
      <c r="N38" s="125"/>
      <c r="O38" s="125"/>
      <c r="P38" s="126"/>
      <c r="Q38" s="4"/>
    </row>
    <row r="39" spans="1:17" x14ac:dyDescent="0.2">
      <c r="A39" s="4"/>
      <c r="B39" s="53" t="s">
        <v>22</v>
      </c>
      <c r="C39" s="127" t="s">
        <v>18</v>
      </c>
      <c r="D39" s="127"/>
      <c r="E39" s="127"/>
      <c r="F39" s="127"/>
      <c r="G39" s="127"/>
      <c r="H39" s="127" t="s">
        <v>7</v>
      </c>
      <c r="I39" s="127"/>
      <c r="J39" s="127"/>
      <c r="K39" s="127"/>
      <c r="L39" s="127"/>
      <c r="M39" s="127" t="s">
        <v>19</v>
      </c>
      <c r="N39" s="127"/>
      <c r="O39" s="127"/>
      <c r="P39" s="128"/>
      <c r="Q39" s="4"/>
    </row>
    <row r="40" spans="1:17" ht="69" customHeight="1" x14ac:dyDescent="0.2">
      <c r="A40" s="4"/>
      <c r="B40" s="64" t="s">
        <v>144</v>
      </c>
      <c r="C40" s="219" t="s">
        <v>145</v>
      </c>
      <c r="D40" s="219"/>
      <c r="E40" s="219"/>
      <c r="F40" s="219"/>
      <c r="G40" s="219"/>
      <c r="H40" s="220" t="s">
        <v>128</v>
      </c>
      <c r="I40" s="220"/>
      <c r="J40" s="220"/>
      <c r="K40" s="220"/>
      <c r="L40" s="220"/>
      <c r="M40" s="221" t="s">
        <v>132</v>
      </c>
      <c r="N40" s="222"/>
      <c r="O40" s="222"/>
      <c r="P40" s="223"/>
      <c r="Q40" s="4"/>
    </row>
    <row r="41" spans="1:17" ht="92.25" customHeight="1" x14ac:dyDescent="0.2">
      <c r="A41" s="4"/>
      <c r="B41" s="64" t="s">
        <v>146</v>
      </c>
      <c r="C41" s="219" t="s">
        <v>145</v>
      </c>
      <c r="D41" s="219"/>
      <c r="E41" s="219"/>
      <c r="F41" s="219"/>
      <c r="G41" s="219"/>
      <c r="H41" s="220" t="s">
        <v>128</v>
      </c>
      <c r="I41" s="220"/>
      <c r="J41" s="220"/>
      <c r="K41" s="220"/>
      <c r="L41" s="220"/>
      <c r="M41" s="221" t="s">
        <v>132</v>
      </c>
      <c r="N41" s="222"/>
      <c r="O41" s="222"/>
      <c r="P41" s="223"/>
      <c r="Q41" s="4"/>
    </row>
    <row r="42" spans="1:17" ht="3" customHeight="1" thickBot="1" x14ac:dyDescent="0.25">
      <c r="A42" s="4"/>
      <c r="B42" s="57"/>
      <c r="C42" s="57"/>
      <c r="D42" s="57"/>
      <c r="E42" s="57"/>
      <c r="F42" s="57"/>
      <c r="G42" s="57"/>
      <c r="H42" s="57"/>
      <c r="I42" s="57"/>
      <c r="J42" s="57"/>
      <c r="K42" s="57"/>
      <c r="L42" s="57"/>
      <c r="M42" s="57"/>
      <c r="N42" s="57"/>
      <c r="O42" s="57"/>
      <c r="P42" s="57"/>
      <c r="Q42" s="4"/>
    </row>
    <row r="43" spans="1:17" ht="13.5" customHeight="1" thickBot="1" x14ac:dyDescent="0.25">
      <c r="A43" s="4"/>
      <c r="B43" s="99" t="s">
        <v>8</v>
      </c>
      <c r="C43" s="100"/>
      <c r="D43" s="100"/>
      <c r="E43" s="100"/>
      <c r="F43" s="100"/>
      <c r="G43" s="100"/>
      <c r="H43" s="100"/>
      <c r="I43" s="100"/>
      <c r="J43" s="100"/>
      <c r="K43" s="100"/>
      <c r="L43" s="100"/>
      <c r="M43" s="100"/>
      <c r="N43" s="100"/>
      <c r="O43" s="100"/>
      <c r="P43" s="101"/>
      <c r="Q43" s="4"/>
    </row>
    <row r="44" spans="1:17" ht="3" customHeight="1" thickBot="1" x14ac:dyDescent="0.25">
      <c r="A44" s="4"/>
      <c r="B44" s="29"/>
      <c r="C44" s="28"/>
      <c r="D44" s="28"/>
      <c r="E44" s="28"/>
      <c r="F44" s="28"/>
      <c r="G44" s="28"/>
      <c r="H44" s="28"/>
      <c r="I44" s="28"/>
      <c r="J44" s="28"/>
      <c r="K44" s="28"/>
      <c r="L44" s="28"/>
      <c r="M44" s="28"/>
      <c r="N44" s="28"/>
      <c r="O44" s="28"/>
      <c r="P44" s="30"/>
      <c r="Q44" s="4"/>
    </row>
    <row r="45" spans="1:17" x14ac:dyDescent="0.2">
      <c r="A45" s="4"/>
      <c r="B45" s="102" t="s">
        <v>20</v>
      </c>
      <c r="C45" s="12" t="s">
        <v>9</v>
      </c>
      <c r="D45" s="13" t="s">
        <v>67</v>
      </c>
      <c r="E45" s="13" t="s">
        <v>68</v>
      </c>
      <c r="F45" s="13" t="s">
        <v>69</v>
      </c>
      <c r="G45" s="13" t="s">
        <v>70</v>
      </c>
      <c r="H45" s="13" t="s">
        <v>71</v>
      </c>
      <c r="I45" s="13" t="s">
        <v>72</v>
      </c>
      <c r="J45" s="13" t="s">
        <v>73</v>
      </c>
      <c r="K45" s="13" t="s">
        <v>74</v>
      </c>
      <c r="L45" s="13" t="s">
        <v>75</v>
      </c>
      <c r="M45" s="13" t="s">
        <v>76</v>
      </c>
      <c r="N45" s="13" t="s">
        <v>77</v>
      </c>
      <c r="O45" s="14" t="s">
        <v>78</v>
      </c>
      <c r="P45" s="15" t="s">
        <v>24</v>
      </c>
      <c r="Q45" s="4"/>
    </row>
    <row r="46" spans="1:17" ht="13.5" thickBot="1" x14ac:dyDescent="0.25">
      <c r="A46" s="4"/>
      <c r="B46" s="103"/>
      <c r="C46" s="16" t="s">
        <v>10</v>
      </c>
      <c r="D46" s="17"/>
      <c r="E46" s="17"/>
      <c r="F46" s="67"/>
      <c r="G46" s="18">
        <f>'2.1. Registro Publicaciones'!D10</f>
        <v>0.95229186155285317</v>
      </c>
      <c r="H46" s="19"/>
      <c r="I46" s="67"/>
      <c r="J46" s="19"/>
      <c r="K46" s="18">
        <f>'2.1. Registro Publicaciones'!F10</f>
        <v>0.99742930591259638</v>
      </c>
      <c r="L46" s="67"/>
      <c r="M46" s="19"/>
      <c r="N46" s="19"/>
      <c r="O46" s="18">
        <f>'2.1. Registro Publicaciones'!H10</f>
        <v>1</v>
      </c>
      <c r="P46" s="68">
        <f>'2.1. Registro Publicaciones'!J10</f>
        <v>0.98705646061147068</v>
      </c>
      <c r="Q46" s="4"/>
    </row>
    <row r="47" spans="1:17" ht="10.5" customHeight="1" thickBot="1" x14ac:dyDescent="0.25">
      <c r="A47" s="4"/>
      <c r="B47" s="58">
        <v>0.9</v>
      </c>
      <c r="C47" s="65"/>
      <c r="D47" s="65"/>
      <c r="E47" s="65"/>
      <c r="G47" s="66">
        <f>+$C$26</f>
        <v>0.8</v>
      </c>
      <c r="H47" s="65"/>
      <c r="J47" s="65"/>
      <c r="K47" s="66">
        <f>+$C$26</f>
        <v>0.8</v>
      </c>
      <c r="M47" s="65"/>
      <c r="N47" s="65"/>
      <c r="O47" s="66">
        <f>+$C$26</f>
        <v>0.8</v>
      </c>
      <c r="P47" s="66">
        <f>+$C$26</f>
        <v>0.8</v>
      </c>
      <c r="Q47" s="4"/>
    </row>
    <row r="48" spans="1:17" ht="22.5" customHeight="1" thickBot="1" x14ac:dyDescent="0.25">
      <c r="A48" s="4"/>
      <c r="B48" s="104" t="s">
        <v>21</v>
      </c>
      <c r="C48" s="105"/>
      <c r="D48" s="105"/>
      <c r="E48" s="105"/>
      <c r="F48" s="105"/>
      <c r="G48" s="105"/>
      <c r="H48" s="105"/>
      <c r="I48" s="105"/>
      <c r="J48" s="105"/>
      <c r="K48" s="105"/>
      <c r="L48" s="105"/>
      <c r="M48" s="105"/>
      <c r="N48" s="105"/>
      <c r="O48" s="105"/>
      <c r="P48" s="106"/>
      <c r="Q48" s="4"/>
    </row>
    <row r="49" spans="1:17" x14ac:dyDescent="0.2">
      <c r="A49" s="4"/>
      <c r="B49" s="89"/>
      <c r="C49" s="90"/>
      <c r="D49" s="90"/>
      <c r="E49" s="90"/>
      <c r="F49" s="90"/>
      <c r="G49" s="90"/>
      <c r="H49" s="90"/>
      <c r="I49" s="90"/>
      <c r="J49" s="90"/>
      <c r="K49" s="90"/>
      <c r="L49" s="90"/>
      <c r="M49" s="90"/>
      <c r="N49" s="90"/>
      <c r="O49" s="90"/>
      <c r="P49" s="91"/>
      <c r="Q49" s="4"/>
    </row>
    <row r="50" spans="1:17" x14ac:dyDescent="0.2">
      <c r="A50" s="4"/>
      <c r="B50" s="92"/>
      <c r="C50" s="93"/>
      <c r="D50" s="93"/>
      <c r="E50" s="93"/>
      <c r="F50" s="93"/>
      <c r="G50" s="93"/>
      <c r="H50" s="93"/>
      <c r="I50" s="93"/>
      <c r="J50" s="93"/>
      <c r="K50" s="93"/>
      <c r="L50" s="93"/>
      <c r="M50" s="93"/>
      <c r="N50" s="93"/>
      <c r="O50" s="93"/>
      <c r="P50" s="94"/>
      <c r="Q50" s="4"/>
    </row>
    <row r="51" spans="1:17" x14ac:dyDescent="0.2">
      <c r="A51" s="4"/>
      <c r="B51" s="92"/>
      <c r="C51" s="93"/>
      <c r="D51" s="93"/>
      <c r="E51" s="93"/>
      <c r="F51" s="93"/>
      <c r="G51" s="93"/>
      <c r="H51" s="93"/>
      <c r="I51" s="93"/>
      <c r="J51" s="93"/>
      <c r="K51" s="93"/>
      <c r="L51" s="93"/>
      <c r="M51" s="93"/>
      <c r="N51" s="93"/>
      <c r="O51" s="93"/>
      <c r="P51" s="94"/>
      <c r="Q51" s="4"/>
    </row>
    <row r="52" spans="1:17" x14ac:dyDescent="0.2">
      <c r="A52" s="4"/>
      <c r="B52" s="92"/>
      <c r="C52" s="93"/>
      <c r="D52" s="93"/>
      <c r="E52" s="93"/>
      <c r="F52" s="93"/>
      <c r="G52" s="93"/>
      <c r="H52" s="93"/>
      <c r="I52" s="93"/>
      <c r="J52" s="93"/>
      <c r="K52" s="93"/>
      <c r="L52" s="93"/>
      <c r="M52" s="93"/>
      <c r="N52" s="93"/>
      <c r="O52" s="93"/>
      <c r="P52" s="94"/>
      <c r="Q52" s="4"/>
    </row>
    <row r="53" spans="1:17" x14ac:dyDescent="0.2">
      <c r="A53" s="4"/>
      <c r="B53" s="92"/>
      <c r="C53" s="93"/>
      <c r="D53" s="93"/>
      <c r="E53" s="93"/>
      <c r="F53" s="93"/>
      <c r="G53" s="93"/>
      <c r="H53" s="93"/>
      <c r="I53" s="93"/>
      <c r="J53" s="93"/>
      <c r="K53" s="93"/>
      <c r="L53" s="93"/>
      <c r="M53" s="93"/>
      <c r="N53" s="93"/>
      <c r="O53" s="93"/>
      <c r="P53" s="94"/>
      <c r="Q53" s="4"/>
    </row>
    <row r="54" spans="1:17" x14ac:dyDescent="0.2">
      <c r="A54" s="4"/>
      <c r="B54" s="92"/>
      <c r="C54" s="93"/>
      <c r="D54" s="93"/>
      <c r="E54" s="93"/>
      <c r="F54" s="93"/>
      <c r="G54" s="93"/>
      <c r="H54" s="93"/>
      <c r="I54" s="93"/>
      <c r="J54" s="93"/>
      <c r="K54" s="93"/>
      <c r="L54" s="93"/>
      <c r="M54" s="93"/>
      <c r="N54" s="93"/>
      <c r="O54" s="93"/>
      <c r="P54" s="94"/>
      <c r="Q54" s="4"/>
    </row>
    <row r="55" spans="1:17" x14ac:dyDescent="0.2">
      <c r="A55" s="4"/>
      <c r="B55" s="92"/>
      <c r="C55" s="93"/>
      <c r="D55" s="93"/>
      <c r="E55" s="93"/>
      <c r="F55" s="93"/>
      <c r="G55" s="93"/>
      <c r="H55" s="93"/>
      <c r="I55" s="93"/>
      <c r="J55" s="93"/>
      <c r="K55" s="93"/>
      <c r="L55" s="93"/>
      <c r="M55" s="93"/>
      <c r="N55" s="93"/>
      <c r="O55" s="93"/>
      <c r="P55" s="94"/>
      <c r="Q55" s="4"/>
    </row>
    <row r="56" spans="1:17" x14ac:dyDescent="0.2">
      <c r="A56" s="4"/>
      <c r="B56" s="92"/>
      <c r="C56" s="93"/>
      <c r="D56" s="93"/>
      <c r="E56" s="93"/>
      <c r="F56" s="93"/>
      <c r="G56" s="93"/>
      <c r="H56" s="93"/>
      <c r="I56" s="93"/>
      <c r="J56" s="93"/>
      <c r="K56" s="93"/>
      <c r="L56" s="93"/>
      <c r="M56" s="93"/>
      <c r="N56" s="93"/>
      <c r="O56" s="93"/>
      <c r="P56" s="94"/>
      <c r="Q56" s="4"/>
    </row>
    <row r="57" spans="1:17" x14ac:dyDescent="0.2">
      <c r="A57" s="4"/>
      <c r="B57" s="92"/>
      <c r="C57" s="93"/>
      <c r="D57" s="93"/>
      <c r="E57" s="93"/>
      <c r="F57" s="93"/>
      <c r="G57" s="93"/>
      <c r="H57" s="93"/>
      <c r="I57" s="93"/>
      <c r="J57" s="93"/>
      <c r="K57" s="93"/>
      <c r="L57" s="93"/>
      <c r="M57" s="93"/>
      <c r="N57" s="93"/>
      <c r="O57" s="93"/>
      <c r="P57" s="94"/>
      <c r="Q57" s="4"/>
    </row>
    <row r="58" spans="1:17" x14ac:dyDescent="0.2">
      <c r="A58" s="4"/>
      <c r="B58" s="92"/>
      <c r="C58" s="93"/>
      <c r="D58" s="93"/>
      <c r="E58" s="93"/>
      <c r="F58" s="93"/>
      <c r="G58" s="93"/>
      <c r="H58" s="93"/>
      <c r="I58" s="93"/>
      <c r="J58" s="93"/>
      <c r="K58" s="93"/>
      <c r="L58" s="93"/>
      <c r="M58" s="93"/>
      <c r="N58" s="93"/>
      <c r="O58" s="93"/>
      <c r="P58" s="94"/>
      <c r="Q58" s="4"/>
    </row>
    <row r="59" spans="1:17" x14ac:dyDescent="0.2">
      <c r="A59" s="4"/>
      <c r="B59" s="92"/>
      <c r="C59" s="93"/>
      <c r="D59" s="93"/>
      <c r="E59" s="93"/>
      <c r="F59" s="93"/>
      <c r="G59" s="93"/>
      <c r="H59" s="93"/>
      <c r="I59" s="93"/>
      <c r="J59" s="93"/>
      <c r="K59" s="93"/>
      <c r="L59" s="93"/>
      <c r="M59" s="93"/>
      <c r="N59" s="93"/>
      <c r="O59" s="93"/>
      <c r="P59" s="94"/>
      <c r="Q59" s="4"/>
    </row>
    <row r="60" spans="1:17" x14ac:dyDescent="0.2">
      <c r="A60" s="4"/>
      <c r="B60" s="92"/>
      <c r="C60" s="93"/>
      <c r="D60" s="93"/>
      <c r="E60" s="93"/>
      <c r="F60" s="93"/>
      <c r="G60" s="93"/>
      <c r="H60" s="93"/>
      <c r="I60" s="93"/>
      <c r="J60" s="93"/>
      <c r="K60" s="93"/>
      <c r="L60" s="93"/>
      <c r="M60" s="93"/>
      <c r="N60" s="93"/>
      <c r="O60" s="93"/>
      <c r="P60" s="94"/>
      <c r="Q60" s="4"/>
    </row>
    <row r="61" spans="1:17" x14ac:dyDescent="0.2">
      <c r="A61" s="4"/>
      <c r="B61" s="92"/>
      <c r="C61" s="93"/>
      <c r="D61" s="93"/>
      <c r="E61" s="93"/>
      <c r="F61" s="93"/>
      <c r="G61" s="93"/>
      <c r="H61" s="93"/>
      <c r="I61" s="93"/>
      <c r="J61" s="93"/>
      <c r="K61" s="93"/>
      <c r="L61" s="93"/>
      <c r="M61" s="93"/>
      <c r="N61" s="93"/>
      <c r="O61" s="93"/>
      <c r="P61" s="94"/>
      <c r="Q61" s="4"/>
    </row>
    <row r="62" spans="1:17" x14ac:dyDescent="0.2">
      <c r="A62" s="4"/>
      <c r="B62" s="92"/>
      <c r="C62" s="93"/>
      <c r="D62" s="93"/>
      <c r="E62" s="93"/>
      <c r="F62" s="93"/>
      <c r="G62" s="93"/>
      <c r="H62" s="93"/>
      <c r="I62" s="93"/>
      <c r="J62" s="93"/>
      <c r="K62" s="93"/>
      <c r="L62" s="93"/>
      <c r="M62" s="93"/>
      <c r="N62" s="93"/>
      <c r="O62" s="93"/>
      <c r="P62" s="94"/>
      <c r="Q62" s="4"/>
    </row>
    <row r="63" spans="1:17" x14ac:dyDescent="0.2">
      <c r="A63" s="4"/>
      <c r="B63" s="92"/>
      <c r="C63" s="93"/>
      <c r="D63" s="93"/>
      <c r="E63" s="93"/>
      <c r="F63" s="93"/>
      <c r="G63" s="93"/>
      <c r="H63" s="93"/>
      <c r="I63" s="93"/>
      <c r="J63" s="93"/>
      <c r="K63" s="93"/>
      <c r="L63" s="93"/>
      <c r="M63" s="93"/>
      <c r="N63" s="93"/>
      <c r="O63" s="93"/>
      <c r="P63" s="94"/>
      <c r="Q63" s="4"/>
    </row>
    <row r="64" spans="1:17" ht="13.5" thickBot="1" x14ac:dyDescent="0.25">
      <c r="A64" s="4"/>
      <c r="B64" s="95"/>
      <c r="C64" s="96"/>
      <c r="D64" s="96"/>
      <c r="E64" s="96"/>
      <c r="F64" s="96"/>
      <c r="G64" s="96"/>
      <c r="H64" s="96"/>
      <c r="I64" s="96"/>
      <c r="J64" s="96"/>
      <c r="K64" s="96"/>
      <c r="L64" s="96"/>
      <c r="M64" s="96"/>
      <c r="N64" s="96"/>
      <c r="O64" s="96"/>
      <c r="P64" s="97"/>
      <c r="Q64" s="4"/>
    </row>
    <row r="65" spans="1:19" s="5" customFormat="1" ht="3" customHeight="1" thickBot="1" x14ac:dyDescent="0.25">
      <c r="A65" s="98"/>
      <c r="B65" s="98"/>
      <c r="C65" s="98"/>
      <c r="D65" s="98"/>
      <c r="E65" s="98"/>
      <c r="F65" s="98"/>
      <c r="G65" s="98"/>
      <c r="H65" s="98"/>
      <c r="I65" s="98"/>
      <c r="J65" s="98"/>
      <c r="K65" s="98"/>
      <c r="L65" s="98"/>
      <c r="M65" s="98"/>
      <c r="N65" s="98"/>
      <c r="O65" s="98"/>
      <c r="P65" s="98"/>
      <c r="Q65" s="98"/>
      <c r="S65" s="61"/>
    </row>
    <row r="66" spans="1:19" ht="15" customHeight="1" x14ac:dyDescent="0.2">
      <c r="A66" s="4"/>
      <c r="B66" s="87" t="s">
        <v>5</v>
      </c>
      <c r="C66" s="84" t="s">
        <v>133</v>
      </c>
      <c r="D66" s="85"/>
      <c r="E66" s="85"/>
      <c r="F66" s="85"/>
      <c r="G66" s="85"/>
      <c r="H66" s="85"/>
      <c r="I66" s="85"/>
      <c r="J66" s="85"/>
      <c r="K66" s="85"/>
      <c r="L66" s="85"/>
      <c r="M66" s="85"/>
      <c r="N66" s="85"/>
      <c r="O66" s="85"/>
      <c r="P66" s="86"/>
      <c r="Q66" s="4"/>
    </row>
    <row r="67" spans="1:19" ht="49.5" customHeight="1" x14ac:dyDescent="0.2">
      <c r="A67" s="4"/>
      <c r="B67" s="88"/>
      <c r="C67" s="78"/>
      <c r="D67" s="79"/>
      <c r="E67" s="79"/>
      <c r="F67" s="79"/>
      <c r="G67" s="79"/>
      <c r="H67" s="79"/>
      <c r="I67" s="79"/>
      <c r="J67" s="79"/>
      <c r="K67" s="79"/>
      <c r="L67" s="79"/>
      <c r="M67" s="79"/>
      <c r="N67" s="79"/>
      <c r="O67" s="79"/>
      <c r="P67" s="80"/>
      <c r="Q67" s="4"/>
    </row>
    <row r="68" spans="1:19" ht="15" customHeight="1" x14ac:dyDescent="0.2">
      <c r="A68" s="4"/>
      <c r="B68" s="88"/>
      <c r="C68" s="81" t="s">
        <v>134</v>
      </c>
      <c r="D68" s="82"/>
      <c r="E68" s="82"/>
      <c r="F68" s="82"/>
      <c r="G68" s="82"/>
      <c r="H68" s="82"/>
      <c r="I68" s="82"/>
      <c r="J68" s="82"/>
      <c r="K68" s="82"/>
      <c r="L68" s="82"/>
      <c r="M68" s="82"/>
      <c r="N68" s="82"/>
      <c r="O68" s="82"/>
      <c r="P68" s="83"/>
      <c r="Q68" s="4"/>
    </row>
    <row r="69" spans="1:19" ht="49.5" customHeight="1" thickBot="1" x14ac:dyDescent="0.25">
      <c r="A69" s="4"/>
      <c r="B69" s="88"/>
      <c r="C69" s="78"/>
      <c r="D69" s="79"/>
      <c r="E69" s="79"/>
      <c r="F69" s="79"/>
      <c r="G69" s="79"/>
      <c r="H69" s="79"/>
      <c r="I69" s="79"/>
      <c r="J69" s="79"/>
      <c r="K69" s="79"/>
      <c r="L69" s="79"/>
      <c r="M69" s="79"/>
      <c r="N69" s="79"/>
      <c r="O69" s="79"/>
      <c r="P69" s="80"/>
      <c r="Q69" s="4"/>
    </row>
    <row r="70" spans="1:19" ht="30.75" customHeight="1" thickBot="1" x14ac:dyDescent="0.25">
      <c r="A70" s="4"/>
      <c r="B70" s="62" t="s">
        <v>42</v>
      </c>
      <c r="C70" s="73" t="s">
        <v>135</v>
      </c>
      <c r="D70" s="74"/>
      <c r="E70" s="74"/>
      <c r="F70" s="74"/>
      <c r="G70" s="74"/>
      <c r="H70" s="74"/>
      <c r="I70" s="74"/>
      <c r="J70" s="74"/>
      <c r="K70" s="74"/>
      <c r="L70" s="74"/>
      <c r="M70" s="74"/>
      <c r="N70" s="74"/>
      <c r="O70" s="74"/>
      <c r="P70" s="75"/>
      <c r="Q70" s="4"/>
    </row>
    <row r="71" spans="1:19" ht="27.75" customHeight="1" thickBot="1" x14ac:dyDescent="0.25">
      <c r="A71" s="4"/>
      <c r="B71" s="62" t="s">
        <v>55</v>
      </c>
      <c r="C71" s="76" t="s">
        <v>56</v>
      </c>
      <c r="D71" s="76"/>
      <c r="E71" s="76"/>
      <c r="F71" s="76"/>
      <c r="G71" s="76"/>
      <c r="H71" s="76"/>
      <c r="I71" s="76"/>
      <c r="J71" s="76"/>
      <c r="K71" s="76"/>
      <c r="L71" s="76"/>
      <c r="M71" s="76"/>
      <c r="N71" s="76"/>
      <c r="O71" s="76"/>
      <c r="P71" s="77"/>
      <c r="Q71" s="4"/>
    </row>
    <row r="72" spans="1:19" x14ac:dyDescent="0.2">
      <c r="B72" s="2"/>
    </row>
    <row r="73" spans="1:19" x14ac:dyDescent="0.2">
      <c r="B73" s="2"/>
    </row>
    <row r="74" spans="1:19" x14ac:dyDescent="0.2">
      <c r="B74" s="2"/>
      <c r="C74" s="6"/>
    </row>
    <row r="75" spans="1:19" hidden="1" x14ac:dyDescent="0.2">
      <c r="B75" s="2"/>
      <c r="C75" s="2">
        <v>2018</v>
      </c>
    </row>
    <row r="76" spans="1:19" hidden="1" x14ac:dyDescent="0.2">
      <c r="B76" s="2"/>
      <c r="C76" s="2">
        <v>2019</v>
      </c>
    </row>
    <row r="77" spans="1:19" x14ac:dyDescent="0.2">
      <c r="B77" s="2"/>
    </row>
    <row r="78" spans="1:19" x14ac:dyDescent="0.2">
      <c r="B78" s="2"/>
    </row>
    <row r="79" spans="1:19" x14ac:dyDescent="0.2">
      <c r="B79" s="2"/>
    </row>
    <row r="80" spans="1:19" x14ac:dyDescent="0.2">
      <c r="B80" s="2"/>
    </row>
    <row r="81" spans="2:17" x14ac:dyDescent="0.2">
      <c r="B81" s="2"/>
    </row>
    <row r="82" spans="2:17" s="3" customFormat="1" x14ac:dyDescent="0.2"/>
    <row r="83" spans="2:17" s="3" customFormat="1" x14ac:dyDescent="0.2">
      <c r="B83" s="46"/>
      <c r="C83" s="46"/>
      <c r="D83" s="46"/>
      <c r="E83" s="46"/>
      <c r="F83" s="46"/>
      <c r="G83" s="46"/>
      <c r="H83" s="46"/>
      <c r="I83" s="46"/>
      <c r="J83" s="46"/>
      <c r="K83" s="46"/>
      <c r="L83" s="46"/>
      <c r="M83" s="46"/>
      <c r="N83" s="46"/>
      <c r="O83" s="46"/>
    </row>
    <row r="84" spans="2:17" s="3" customFormat="1" x14ac:dyDescent="0.2">
      <c r="B84" s="46"/>
      <c r="C84" s="46"/>
      <c r="D84" s="46"/>
      <c r="E84" s="46"/>
      <c r="F84" s="46"/>
      <c r="G84" s="46"/>
      <c r="H84" s="46"/>
      <c r="I84" s="46"/>
      <c r="J84" s="46"/>
      <c r="K84" s="46"/>
      <c r="L84" s="46"/>
      <c r="M84" s="46"/>
      <c r="N84" s="46"/>
      <c r="O84" s="46"/>
    </row>
    <row r="85" spans="2:17" s="3" customFormat="1" x14ac:dyDescent="0.2">
      <c r="B85" s="46"/>
      <c r="C85" s="46"/>
      <c r="D85" s="46"/>
      <c r="E85" s="46"/>
      <c r="F85" s="46"/>
      <c r="G85" s="46"/>
      <c r="H85" s="46"/>
      <c r="I85" s="46"/>
      <c r="J85" s="46"/>
      <c r="K85" s="46"/>
      <c r="L85" s="46"/>
      <c r="M85" s="46"/>
      <c r="N85" s="46"/>
      <c r="O85" s="46"/>
    </row>
    <row r="86" spans="2:17" s="3" customFormat="1" x14ac:dyDescent="0.2">
      <c r="B86" s="46"/>
      <c r="C86" s="46"/>
      <c r="D86" s="46"/>
      <c r="E86" s="46"/>
      <c r="F86" s="46"/>
      <c r="G86" s="46"/>
      <c r="H86" s="46"/>
      <c r="I86" s="46"/>
      <c r="J86" s="46"/>
      <c r="K86" s="46"/>
      <c r="L86" s="46"/>
      <c r="M86" s="46"/>
      <c r="N86" s="46"/>
      <c r="O86" s="46"/>
    </row>
    <row r="87" spans="2:17" s="3" customFormat="1" x14ac:dyDescent="0.2">
      <c r="B87" s="41"/>
      <c r="C87" s="41"/>
      <c r="D87" s="41"/>
      <c r="E87" s="41"/>
      <c r="F87" s="41"/>
      <c r="G87" s="46"/>
      <c r="H87" s="46"/>
      <c r="I87" s="46"/>
      <c r="J87" s="46"/>
      <c r="K87" s="46"/>
      <c r="L87" s="46"/>
      <c r="M87" s="46"/>
      <c r="N87" s="46"/>
      <c r="O87" s="46"/>
    </row>
    <row r="88" spans="2:17" s="3" customFormat="1" x14ac:dyDescent="0.2">
      <c r="B88" s="41"/>
      <c r="C88" s="41"/>
      <c r="D88" s="41"/>
      <c r="E88" s="41"/>
      <c r="F88" s="41"/>
      <c r="G88" s="46"/>
      <c r="H88" s="46"/>
      <c r="I88" s="46"/>
      <c r="J88" s="46"/>
      <c r="K88" s="46"/>
      <c r="L88" s="46"/>
      <c r="M88" s="46"/>
      <c r="N88" s="46"/>
      <c r="O88" s="46"/>
    </row>
    <row r="89" spans="2:17" s="3" customFormat="1" x14ac:dyDescent="0.2">
      <c r="B89" s="41"/>
      <c r="C89" s="41"/>
      <c r="D89" s="41"/>
      <c r="E89" s="41"/>
      <c r="F89" s="41"/>
      <c r="G89" s="46"/>
      <c r="H89" s="46"/>
      <c r="I89" s="46"/>
      <c r="J89" s="46"/>
      <c r="K89" s="46"/>
      <c r="L89" s="46"/>
      <c r="M89" s="46"/>
      <c r="N89" s="46"/>
      <c r="O89" s="46"/>
    </row>
    <row r="90" spans="2:17" s="3" customFormat="1" x14ac:dyDescent="0.2">
      <c r="B90" s="41"/>
      <c r="C90" s="41"/>
      <c r="D90" s="41"/>
      <c r="E90" s="41"/>
      <c r="F90" s="41"/>
      <c r="G90" s="46"/>
      <c r="H90" s="46"/>
      <c r="I90" s="46"/>
      <c r="J90" s="46"/>
      <c r="K90" s="46"/>
      <c r="L90" s="46"/>
      <c r="M90" s="46"/>
      <c r="N90" s="46"/>
      <c r="O90" s="46"/>
    </row>
    <row r="91" spans="2:17" s="3" customFormat="1" x14ac:dyDescent="0.2">
      <c r="B91" s="41"/>
      <c r="C91" s="41"/>
      <c r="D91" s="41"/>
      <c r="E91" s="41"/>
      <c r="F91" s="41"/>
      <c r="G91" s="46"/>
      <c r="H91" s="46"/>
      <c r="I91" s="46"/>
      <c r="J91" s="46"/>
      <c r="K91" s="46"/>
      <c r="L91" s="46"/>
      <c r="M91" s="46"/>
      <c r="N91" s="46"/>
      <c r="O91" s="46"/>
    </row>
    <row r="92" spans="2:17" s="3" customFormat="1" x14ac:dyDescent="0.2">
      <c r="B92" s="41"/>
      <c r="C92" s="41"/>
      <c r="D92" s="41"/>
      <c r="E92" s="41"/>
      <c r="F92" s="41"/>
      <c r="G92" s="46"/>
      <c r="H92" s="46"/>
      <c r="I92" s="46"/>
      <c r="J92" s="46"/>
      <c r="K92" s="46"/>
      <c r="L92" s="46"/>
      <c r="M92" s="46"/>
      <c r="N92" s="46"/>
      <c r="O92" s="46"/>
    </row>
    <row r="93" spans="2:17" s="3" customFormat="1" x14ac:dyDescent="0.2">
      <c r="B93" s="41"/>
      <c r="C93" s="41"/>
      <c r="D93" s="41"/>
      <c r="E93" s="41"/>
      <c r="F93" s="41"/>
      <c r="G93" s="46"/>
      <c r="H93" s="46"/>
      <c r="I93" s="46"/>
      <c r="J93" s="46"/>
      <c r="K93" s="46"/>
      <c r="L93" s="46"/>
      <c r="M93" s="46"/>
      <c r="N93" s="46"/>
      <c r="O93" s="46"/>
      <c r="P93" s="40"/>
    </row>
    <row r="94" spans="2:17" s="3" customFormat="1" x14ac:dyDescent="0.2">
      <c r="B94" s="41"/>
      <c r="C94" s="41"/>
      <c r="D94" s="41"/>
      <c r="E94" s="41"/>
      <c r="F94" s="41"/>
      <c r="G94" s="46"/>
      <c r="H94" s="46"/>
      <c r="I94" s="46"/>
      <c r="J94" s="46"/>
      <c r="K94" s="46"/>
      <c r="L94" s="46"/>
      <c r="M94" s="46"/>
      <c r="N94" s="46"/>
      <c r="O94" s="46"/>
      <c r="P94" s="40"/>
    </row>
    <row r="95" spans="2:17" s="3" customFormat="1" x14ac:dyDescent="0.2">
      <c r="B95" s="41"/>
      <c r="C95" s="41"/>
      <c r="D95" s="41"/>
      <c r="E95" s="41"/>
      <c r="F95" s="41"/>
      <c r="G95" s="46"/>
      <c r="H95" s="46"/>
      <c r="I95" s="46"/>
      <c r="J95" s="46"/>
      <c r="K95" s="46"/>
      <c r="L95" s="46"/>
      <c r="M95" s="46"/>
      <c r="N95" s="46"/>
      <c r="O95" s="46"/>
      <c r="P95" s="40"/>
    </row>
    <row r="96" spans="2:17" s="3" customFormat="1" x14ac:dyDescent="0.2">
      <c r="B96" s="41"/>
      <c r="C96" s="41"/>
      <c r="D96" s="41"/>
      <c r="E96" s="41"/>
      <c r="F96" s="41"/>
      <c r="G96" s="46"/>
      <c r="H96" s="46"/>
      <c r="I96" s="46"/>
      <c r="J96" s="46"/>
      <c r="K96" s="46"/>
      <c r="L96" s="46"/>
      <c r="M96" s="46"/>
      <c r="N96" s="46"/>
      <c r="O96" s="46"/>
      <c r="P96" s="40"/>
      <c r="Q96" s="7" t="s">
        <v>47</v>
      </c>
    </row>
    <row r="97" spans="2:17" s="3" customFormat="1" x14ac:dyDescent="0.2">
      <c r="B97" s="8"/>
      <c r="C97" s="8"/>
      <c r="D97" s="41"/>
      <c r="E97" s="41"/>
      <c r="F97" s="41"/>
      <c r="G97" s="46"/>
      <c r="H97" s="46"/>
      <c r="I97" s="46"/>
      <c r="J97" s="46"/>
      <c r="K97" s="46"/>
      <c r="L97" s="46"/>
      <c r="M97" s="46"/>
      <c r="N97" s="46"/>
      <c r="O97" s="46"/>
      <c r="P97" s="40"/>
      <c r="Q97" s="7" t="s">
        <v>48</v>
      </c>
    </row>
    <row r="98" spans="2:17" s="3" customFormat="1" x14ac:dyDescent="0.2">
      <c r="B98" s="8"/>
      <c r="C98" s="8"/>
      <c r="D98" s="41"/>
      <c r="E98" s="41"/>
      <c r="F98" s="41"/>
      <c r="G98" s="46"/>
      <c r="H98" s="46"/>
      <c r="I98" s="46"/>
      <c r="J98" s="46"/>
      <c r="K98" s="46"/>
      <c r="L98" s="46"/>
      <c r="M98" s="46"/>
      <c r="N98" s="46"/>
      <c r="O98" s="46"/>
      <c r="P98" s="40"/>
      <c r="Q98" s="7" t="s">
        <v>50</v>
      </c>
    </row>
    <row r="99" spans="2:17" s="3" customFormat="1" x14ac:dyDescent="0.2">
      <c r="B99" s="8"/>
      <c r="C99" s="8"/>
      <c r="D99" s="41"/>
      <c r="E99" s="41"/>
      <c r="F99" s="41"/>
      <c r="G99" s="46"/>
      <c r="H99" s="46"/>
      <c r="I99" s="46"/>
      <c r="J99" s="46"/>
      <c r="K99" s="46"/>
      <c r="L99" s="46"/>
      <c r="M99" s="46"/>
      <c r="N99" s="46"/>
      <c r="O99" s="46"/>
      <c r="P99" s="40"/>
      <c r="Q99" s="7" t="s">
        <v>49</v>
      </c>
    </row>
    <row r="100" spans="2:17" s="3" customFormat="1" x14ac:dyDescent="0.2">
      <c r="B100" s="41"/>
      <c r="C100" s="8"/>
      <c r="D100" s="41"/>
      <c r="E100" s="41"/>
      <c r="F100" s="41"/>
      <c r="G100" s="46"/>
      <c r="H100" s="46"/>
      <c r="I100" s="46"/>
      <c r="J100" s="46"/>
      <c r="K100" s="46"/>
      <c r="L100" s="46"/>
      <c r="M100" s="47"/>
      <c r="N100" s="46"/>
      <c r="O100" s="46"/>
      <c r="P100" s="40"/>
      <c r="Q100" s="7" t="s">
        <v>51</v>
      </c>
    </row>
    <row r="101" spans="2:17" s="3" customFormat="1" x14ac:dyDescent="0.2">
      <c r="B101" s="41"/>
      <c r="C101" s="8"/>
      <c r="D101" s="41"/>
      <c r="E101" s="41"/>
      <c r="F101" s="41"/>
      <c r="G101" s="46"/>
      <c r="H101" s="46"/>
      <c r="I101" s="46"/>
      <c r="J101" s="46"/>
      <c r="K101" s="46"/>
      <c r="L101" s="46"/>
      <c r="M101" s="46"/>
      <c r="N101" s="46" t="s">
        <v>46</v>
      </c>
      <c r="O101" s="46"/>
      <c r="P101" s="40"/>
      <c r="Q101" s="7" t="s">
        <v>52</v>
      </c>
    </row>
    <row r="102" spans="2:17" s="3" customFormat="1" x14ac:dyDescent="0.2">
      <c r="B102" s="41"/>
      <c r="C102" s="8"/>
      <c r="D102" s="41"/>
      <c r="E102" s="41"/>
      <c r="F102" s="41"/>
      <c r="G102" s="46"/>
      <c r="H102" s="46"/>
      <c r="I102" s="46"/>
      <c r="J102" s="46"/>
      <c r="K102" s="46"/>
      <c r="L102" s="46"/>
      <c r="M102" s="46"/>
      <c r="N102" s="46"/>
      <c r="O102" s="46"/>
      <c r="P102" s="40"/>
    </row>
    <row r="103" spans="2:17" s="3" customFormat="1" x14ac:dyDescent="0.2">
      <c r="B103" s="41"/>
      <c r="C103" s="8"/>
      <c r="D103" s="41"/>
      <c r="E103" s="41"/>
      <c r="F103" s="41"/>
      <c r="G103" s="46"/>
      <c r="H103" s="46"/>
      <c r="I103" s="46"/>
      <c r="J103" s="46"/>
      <c r="K103" s="46"/>
      <c r="L103" s="46"/>
      <c r="M103" s="46"/>
      <c r="N103" s="46"/>
      <c r="O103" s="46"/>
      <c r="P103" s="40"/>
    </row>
    <row r="104" spans="2:17" s="3" customFormat="1" x14ac:dyDescent="0.2">
      <c r="B104" s="41"/>
      <c r="C104" s="41"/>
      <c r="D104" s="41"/>
      <c r="E104" s="41"/>
      <c r="F104" s="41"/>
      <c r="G104" s="46"/>
      <c r="H104" s="46"/>
      <c r="I104" s="46"/>
      <c r="J104" s="46"/>
      <c r="K104" s="46"/>
      <c r="L104" s="46"/>
      <c r="M104" s="46"/>
      <c r="N104" s="46"/>
      <c r="O104" s="46"/>
      <c r="P104" s="40"/>
    </row>
    <row r="105" spans="2:17" s="3" customFormat="1" x14ac:dyDescent="0.2">
      <c r="B105" s="41"/>
      <c r="C105" s="41"/>
      <c r="D105" s="41"/>
      <c r="E105" s="41"/>
      <c r="F105" s="41"/>
      <c r="G105" s="46"/>
      <c r="H105" s="46"/>
      <c r="I105" s="46"/>
      <c r="J105" s="46"/>
      <c r="K105" s="46"/>
      <c r="L105" s="46"/>
      <c r="M105" s="46"/>
      <c r="N105" s="46"/>
      <c r="O105" s="46"/>
      <c r="P105" s="40"/>
    </row>
    <row r="106" spans="2:17" s="3" customFormat="1" x14ac:dyDescent="0.2">
      <c r="B106" s="41"/>
      <c r="C106" s="41"/>
      <c r="D106" s="41"/>
      <c r="E106" s="41"/>
      <c r="F106" s="41"/>
      <c r="G106" s="46"/>
      <c r="H106" s="46"/>
      <c r="I106" s="46"/>
      <c r="J106" s="46"/>
      <c r="K106" s="46"/>
      <c r="L106" s="46"/>
      <c r="M106" s="46"/>
      <c r="N106" s="46"/>
      <c r="O106" s="46"/>
      <c r="P106" s="40"/>
      <c r="Q106" s="7">
        <v>2015</v>
      </c>
    </row>
    <row r="107" spans="2:17" s="3" customFormat="1" ht="12.75" customHeight="1" x14ac:dyDescent="0.2">
      <c r="B107" s="41"/>
      <c r="C107" s="41"/>
      <c r="D107" s="41"/>
      <c r="E107" s="41"/>
      <c r="F107" s="41"/>
      <c r="G107" s="46"/>
      <c r="H107" s="46"/>
      <c r="I107" s="46"/>
      <c r="J107" s="46"/>
      <c r="K107" s="46"/>
      <c r="L107" s="46"/>
      <c r="M107" s="46"/>
      <c r="N107" s="46"/>
      <c r="O107" s="46"/>
      <c r="Q107" s="7">
        <v>2016</v>
      </c>
    </row>
    <row r="108" spans="2:17" s="3" customFormat="1" x14ac:dyDescent="0.2">
      <c r="B108" s="41"/>
      <c r="C108" s="41"/>
      <c r="D108" s="41"/>
      <c r="E108" s="41"/>
      <c r="F108" s="41"/>
      <c r="G108" s="46"/>
      <c r="H108" s="46"/>
      <c r="I108" s="46"/>
      <c r="J108" s="46"/>
      <c r="K108" s="46"/>
      <c r="L108" s="46"/>
      <c r="M108" s="46"/>
      <c r="N108" s="46"/>
      <c r="O108" s="46"/>
      <c r="Q108" s="7">
        <v>2017</v>
      </c>
    </row>
    <row r="109" spans="2:17" s="3" customFormat="1" x14ac:dyDescent="0.2">
      <c r="B109" s="41"/>
      <c r="C109" s="41"/>
      <c r="D109" s="41"/>
      <c r="E109" s="41"/>
      <c r="F109" s="41"/>
      <c r="G109" s="46"/>
      <c r="H109" s="46"/>
      <c r="I109" s="46"/>
      <c r="J109" s="46"/>
      <c r="K109" s="46"/>
      <c r="L109" s="46"/>
      <c r="M109" s="46"/>
      <c r="N109" s="46"/>
      <c r="O109" s="46"/>
      <c r="Q109" s="7">
        <v>2018</v>
      </c>
    </row>
    <row r="110" spans="2:17" s="3" customFormat="1" x14ac:dyDescent="0.2">
      <c r="B110" s="41"/>
      <c r="C110" s="41"/>
      <c r="D110" s="41"/>
      <c r="E110" s="41"/>
      <c r="F110" s="41"/>
      <c r="G110" s="46"/>
      <c r="H110" s="46"/>
      <c r="I110" s="46"/>
      <c r="J110" s="46"/>
      <c r="K110" s="46"/>
      <c r="L110" s="46"/>
      <c r="M110" s="46"/>
      <c r="N110" s="46"/>
      <c r="O110" s="46"/>
    </row>
    <row r="111" spans="2:17" s="3" customFormat="1" x14ac:dyDescent="0.2">
      <c r="B111" s="41"/>
      <c r="C111" s="41"/>
      <c r="D111" s="41"/>
      <c r="E111" s="41"/>
      <c r="F111" s="41"/>
      <c r="G111" s="46"/>
      <c r="H111" s="46"/>
      <c r="I111" s="46"/>
      <c r="J111" s="46"/>
      <c r="K111" s="46"/>
      <c r="L111" s="46"/>
      <c r="M111" s="46"/>
      <c r="N111" s="46"/>
      <c r="O111" s="46"/>
    </row>
    <row r="112" spans="2:17" s="3" customFormat="1" x14ac:dyDescent="0.2">
      <c r="B112" s="42"/>
      <c r="C112" s="41"/>
      <c r="D112" s="41"/>
      <c r="E112" s="41"/>
      <c r="F112" s="41"/>
      <c r="G112" s="46"/>
      <c r="H112" s="46"/>
      <c r="I112" s="46"/>
      <c r="J112" s="46"/>
      <c r="K112" s="46"/>
      <c r="L112" s="46"/>
      <c r="M112" s="46"/>
      <c r="N112" s="46"/>
      <c r="O112" s="46"/>
    </row>
    <row r="113" spans="2:15" s="3" customFormat="1" x14ac:dyDescent="0.2">
      <c r="B113" s="42"/>
      <c r="C113" s="41"/>
      <c r="D113" s="41"/>
      <c r="E113" s="41"/>
      <c r="F113" s="41"/>
      <c r="G113" s="46"/>
      <c r="H113" s="46"/>
      <c r="I113" s="46"/>
      <c r="J113" s="46"/>
      <c r="K113" s="46"/>
      <c r="L113" s="46"/>
      <c r="M113" s="46"/>
      <c r="N113" s="46"/>
      <c r="O113" s="46"/>
    </row>
    <row r="114" spans="2:15" s="3" customFormat="1" x14ac:dyDescent="0.2">
      <c r="B114" s="42"/>
      <c r="C114" s="41"/>
      <c r="D114" s="41"/>
      <c r="E114" s="41"/>
      <c r="F114" s="41"/>
      <c r="G114" s="46"/>
      <c r="H114" s="46"/>
      <c r="I114" s="46"/>
      <c r="J114" s="46"/>
      <c r="K114" s="46"/>
      <c r="L114" s="46"/>
      <c r="M114" s="46"/>
      <c r="N114" s="46"/>
      <c r="O114" s="46"/>
    </row>
    <row r="115" spans="2:15" s="3" customFormat="1" x14ac:dyDescent="0.2">
      <c r="B115" s="42"/>
      <c r="C115" s="41"/>
      <c r="D115" s="41"/>
      <c r="E115" s="41"/>
      <c r="F115" s="41"/>
      <c r="G115" s="46"/>
      <c r="H115" s="46"/>
      <c r="I115" s="46"/>
      <c r="J115" s="46"/>
      <c r="K115" s="46"/>
      <c r="L115" s="46"/>
      <c r="M115" s="46"/>
      <c r="N115" s="46"/>
      <c r="O115" s="46"/>
    </row>
    <row r="116" spans="2:15" s="3" customFormat="1" x14ac:dyDescent="0.2">
      <c r="B116" s="42"/>
      <c r="C116" s="41"/>
      <c r="D116" s="41"/>
      <c r="E116" s="41"/>
      <c r="F116" s="41"/>
      <c r="G116" s="46"/>
      <c r="H116" s="46"/>
      <c r="I116" s="46"/>
      <c r="J116" s="46"/>
      <c r="K116" s="46"/>
      <c r="L116" s="46"/>
      <c r="M116" s="46"/>
      <c r="N116" s="46"/>
      <c r="O116" s="46"/>
    </row>
    <row r="117" spans="2:15" s="3" customFormat="1" x14ac:dyDescent="0.2">
      <c r="B117" s="42"/>
      <c r="C117" s="41"/>
      <c r="D117" s="41"/>
      <c r="E117" s="41"/>
      <c r="F117" s="41"/>
      <c r="G117" s="46"/>
      <c r="H117" s="46"/>
      <c r="I117" s="46"/>
      <c r="J117" s="46"/>
      <c r="K117" s="46"/>
      <c r="L117" s="46"/>
      <c r="M117" s="46"/>
      <c r="N117" s="46"/>
      <c r="O117" s="46"/>
    </row>
    <row r="118" spans="2:15" s="3" customFormat="1" x14ac:dyDescent="0.2">
      <c r="B118" s="42"/>
      <c r="C118" s="41"/>
      <c r="D118" s="41"/>
      <c r="E118" s="41"/>
      <c r="F118" s="41"/>
      <c r="G118" s="46"/>
      <c r="H118" s="46"/>
      <c r="I118" s="46"/>
      <c r="J118" s="46"/>
      <c r="K118" s="46"/>
      <c r="L118" s="46"/>
      <c r="M118" s="46"/>
      <c r="N118" s="46"/>
      <c r="O118" s="46"/>
    </row>
    <row r="119" spans="2:15" s="3" customFormat="1" x14ac:dyDescent="0.2">
      <c r="B119" s="43"/>
      <c r="C119" s="41"/>
      <c r="D119" s="41"/>
      <c r="E119" s="41"/>
      <c r="F119" s="41"/>
      <c r="G119" s="46"/>
      <c r="H119" s="46"/>
      <c r="I119" s="46"/>
      <c r="J119" s="46"/>
      <c r="K119" s="46"/>
      <c r="L119" s="46"/>
      <c r="M119" s="46"/>
      <c r="N119" s="46"/>
      <c r="O119" s="46"/>
    </row>
    <row r="120" spans="2:15" s="3" customFormat="1" x14ac:dyDescent="0.2">
      <c r="B120" s="43"/>
      <c r="C120" s="41"/>
      <c r="D120" s="41"/>
      <c r="E120" s="41"/>
      <c r="F120" s="41"/>
      <c r="G120" s="46"/>
      <c r="H120" s="46"/>
      <c r="I120" s="46"/>
      <c r="J120" s="46"/>
      <c r="K120" s="46"/>
      <c r="L120" s="46"/>
      <c r="M120" s="46"/>
      <c r="N120" s="46"/>
      <c r="O120" s="46"/>
    </row>
    <row r="121" spans="2:15" s="3" customFormat="1" x14ac:dyDescent="0.2">
      <c r="B121" s="41"/>
      <c r="C121" s="41"/>
      <c r="D121" s="41"/>
      <c r="E121" s="41"/>
      <c r="F121" s="41"/>
      <c r="G121" s="46"/>
      <c r="H121" s="46"/>
      <c r="I121" s="46"/>
      <c r="J121" s="46"/>
      <c r="K121" s="46"/>
      <c r="L121" s="46"/>
      <c r="M121" s="46"/>
      <c r="N121" s="46"/>
      <c r="O121" s="46"/>
    </row>
    <row r="122" spans="2:15" s="3" customFormat="1" x14ac:dyDescent="0.2">
      <c r="B122" s="51" t="s">
        <v>113</v>
      </c>
      <c r="C122" s="41"/>
      <c r="D122" s="41"/>
      <c r="E122" s="41"/>
      <c r="F122" s="41"/>
      <c r="G122" s="46"/>
      <c r="H122" s="46"/>
      <c r="I122" s="46"/>
      <c r="J122" s="46"/>
      <c r="K122" s="46"/>
      <c r="L122" s="46"/>
      <c r="M122" s="46"/>
      <c r="N122" s="46"/>
      <c r="O122" s="46"/>
    </row>
    <row r="123" spans="2:15" s="3" customFormat="1" x14ac:dyDescent="0.2">
      <c r="B123" s="51" t="s">
        <v>114</v>
      </c>
      <c r="C123" s="41"/>
      <c r="D123" s="41"/>
      <c r="E123" s="41"/>
      <c r="F123" s="41"/>
      <c r="G123" s="46"/>
      <c r="H123" s="46"/>
      <c r="I123" s="46"/>
      <c r="J123" s="46"/>
      <c r="K123" s="46"/>
      <c r="L123" s="46"/>
      <c r="M123" s="46"/>
      <c r="N123" s="46"/>
      <c r="O123" s="46"/>
    </row>
    <row r="124" spans="2:15" s="3" customFormat="1" x14ac:dyDescent="0.2">
      <c r="B124" s="51" t="s">
        <v>115</v>
      </c>
      <c r="C124" s="41"/>
      <c r="D124" s="41"/>
      <c r="E124" s="41"/>
      <c r="F124" s="41"/>
      <c r="G124" s="46"/>
      <c r="H124" s="46"/>
      <c r="I124" s="46"/>
      <c r="J124" s="46"/>
      <c r="K124" s="46"/>
      <c r="L124" s="46"/>
      <c r="M124" s="46"/>
      <c r="N124" s="46"/>
      <c r="O124" s="46"/>
    </row>
    <row r="125" spans="2:15" s="3" customFormat="1" x14ac:dyDescent="0.2">
      <c r="B125" s="51" t="s">
        <v>117</v>
      </c>
      <c r="C125" s="41"/>
      <c r="D125" s="41"/>
      <c r="E125" s="41"/>
      <c r="F125" s="41"/>
      <c r="G125" s="46"/>
      <c r="H125" s="46"/>
      <c r="I125" s="46"/>
      <c r="J125" s="46"/>
      <c r="K125" s="46"/>
      <c r="L125" s="46"/>
      <c r="M125" s="46"/>
      <c r="N125" s="46"/>
      <c r="O125" s="46"/>
    </row>
    <row r="126" spans="2:15" s="3" customFormat="1" x14ac:dyDescent="0.2">
      <c r="B126" s="52" t="s">
        <v>116</v>
      </c>
      <c r="C126" s="41"/>
      <c r="D126" s="41"/>
      <c r="E126" s="41"/>
      <c r="F126" s="41"/>
      <c r="G126" s="46"/>
      <c r="H126" s="46"/>
      <c r="I126" s="46"/>
      <c r="J126" s="46"/>
      <c r="K126" s="46"/>
      <c r="L126" s="46"/>
      <c r="M126" s="46"/>
      <c r="N126" s="46"/>
      <c r="O126" s="46"/>
    </row>
    <row r="127" spans="2:15" s="3" customFormat="1" x14ac:dyDescent="0.2">
      <c r="B127" s="50"/>
      <c r="C127" s="41"/>
      <c r="D127" s="41"/>
      <c r="E127" s="41"/>
      <c r="F127" s="41"/>
      <c r="G127" s="46"/>
      <c r="H127" s="46"/>
      <c r="I127" s="46"/>
      <c r="J127" s="46"/>
      <c r="K127" s="46"/>
      <c r="L127" s="46"/>
      <c r="M127" s="46"/>
      <c r="N127" s="46"/>
      <c r="O127" s="46"/>
    </row>
    <row r="128" spans="2:15" s="3" customFormat="1" x14ac:dyDescent="0.2">
      <c r="B128" s="48"/>
      <c r="C128" s="41"/>
      <c r="D128" s="41"/>
      <c r="E128" s="41"/>
      <c r="F128" s="41"/>
      <c r="G128" s="46"/>
      <c r="H128" s="46"/>
      <c r="I128" s="46"/>
      <c r="J128" s="46"/>
      <c r="K128" s="46"/>
      <c r="L128" s="46"/>
      <c r="M128" s="46"/>
      <c r="N128" s="46"/>
      <c r="O128" s="46"/>
    </row>
    <row r="129" spans="2:16" s="3" customFormat="1" x14ac:dyDescent="0.2">
      <c r="B129" s="48"/>
      <c r="C129" s="41"/>
      <c r="D129" s="41"/>
      <c r="E129" s="41"/>
      <c r="F129" s="41"/>
      <c r="G129" s="46"/>
      <c r="H129" s="46"/>
      <c r="I129" s="46"/>
      <c r="J129" s="46"/>
      <c r="K129" s="46"/>
      <c r="L129" s="46"/>
      <c r="M129" s="46"/>
      <c r="N129" s="46"/>
      <c r="O129" s="46"/>
    </row>
    <row r="130" spans="2:16" s="3" customFormat="1" x14ac:dyDescent="0.2">
      <c r="B130" s="42"/>
      <c r="C130" s="41"/>
      <c r="D130" s="41"/>
      <c r="E130" s="41"/>
      <c r="F130" s="41"/>
      <c r="G130" s="46"/>
      <c r="H130" s="46"/>
      <c r="I130" s="46"/>
      <c r="J130" s="46"/>
      <c r="K130" s="46"/>
      <c r="L130" s="46"/>
      <c r="M130" s="46"/>
      <c r="N130" s="46"/>
      <c r="O130" s="46"/>
    </row>
    <row r="131" spans="2:16" s="4" customFormat="1" x14ac:dyDescent="0.2">
      <c r="B131" s="42"/>
      <c r="C131" s="41"/>
      <c r="D131" s="41"/>
      <c r="E131" s="41"/>
      <c r="F131" s="41"/>
      <c r="G131" s="46"/>
      <c r="H131" s="46"/>
      <c r="I131" s="46"/>
      <c r="J131" s="46"/>
      <c r="K131" s="46"/>
      <c r="L131" s="46"/>
      <c r="M131" s="46"/>
      <c r="N131" s="46"/>
      <c r="O131" s="46"/>
      <c r="P131" s="3"/>
    </row>
    <row r="132" spans="2:16" s="4" customFormat="1" hidden="1" x14ac:dyDescent="0.2">
      <c r="B132" s="41" t="s">
        <v>27</v>
      </c>
      <c r="C132" s="41"/>
      <c r="D132" s="41"/>
      <c r="E132" s="41"/>
      <c r="F132" s="41"/>
      <c r="G132" s="46"/>
      <c r="H132" s="46"/>
      <c r="I132" s="46"/>
      <c r="J132" s="46"/>
      <c r="K132" s="46"/>
      <c r="L132" s="46"/>
      <c r="M132" s="46"/>
      <c r="N132" s="46"/>
      <c r="O132" s="46"/>
      <c r="P132" s="3"/>
    </row>
    <row r="133" spans="2:16" s="4" customFormat="1" hidden="1" x14ac:dyDescent="0.2">
      <c r="B133" s="8" t="s">
        <v>35</v>
      </c>
      <c r="C133" s="41"/>
      <c r="D133" s="41"/>
      <c r="E133" s="41"/>
      <c r="F133" s="41"/>
      <c r="G133" s="46"/>
      <c r="H133" s="46"/>
      <c r="I133" s="46"/>
      <c r="J133" s="46"/>
      <c r="K133" s="46"/>
      <c r="L133" s="46"/>
      <c r="M133" s="46"/>
      <c r="N133" s="46"/>
      <c r="O133" s="46"/>
      <c r="P133" s="3"/>
    </row>
    <row r="134" spans="2:16" s="4" customFormat="1" hidden="1" x14ac:dyDescent="0.2">
      <c r="B134" s="8" t="s">
        <v>84</v>
      </c>
      <c r="C134" s="41"/>
      <c r="D134" s="41"/>
      <c r="E134" s="41"/>
      <c r="F134" s="41"/>
      <c r="G134" s="46"/>
      <c r="H134" s="46"/>
      <c r="I134" s="46"/>
      <c r="J134" s="46"/>
      <c r="K134" s="46"/>
      <c r="L134" s="46"/>
      <c r="M134" s="46"/>
      <c r="N134" s="46"/>
      <c r="O134" s="46"/>
      <c r="P134" s="3"/>
    </row>
    <row r="135" spans="2:16" s="4" customFormat="1" hidden="1" x14ac:dyDescent="0.2">
      <c r="B135" s="8" t="s">
        <v>28</v>
      </c>
      <c r="C135" s="41"/>
      <c r="D135" s="41"/>
      <c r="E135" s="41"/>
      <c r="F135" s="41"/>
      <c r="G135" s="46"/>
      <c r="H135" s="46"/>
      <c r="I135" s="46"/>
      <c r="J135" s="46"/>
      <c r="K135" s="46"/>
      <c r="L135" s="46"/>
      <c r="M135" s="46"/>
      <c r="N135" s="46"/>
      <c r="O135" s="46"/>
      <c r="P135" s="3"/>
    </row>
    <row r="136" spans="2:16" s="4" customFormat="1" hidden="1" x14ac:dyDescent="0.2">
      <c r="B136" s="8" t="s">
        <v>90</v>
      </c>
      <c r="C136" s="41"/>
      <c r="D136" s="41"/>
      <c r="E136" s="41"/>
      <c r="F136" s="41"/>
      <c r="G136" s="46"/>
      <c r="H136" s="46"/>
      <c r="I136" s="46"/>
      <c r="J136" s="46"/>
      <c r="K136" s="46"/>
      <c r="L136" s="46"/>
      <c r="M136" s="46"/>
      <c r="N136" s="46"/>
      <c r="O136" s="46"/>
      <c r="P136" s="3"/>
    </row>
    <row r="137" spans="2:16" s="4" customFormat="1" hidden="1" x14ac:dyDescent="0.2">
      <c r="B137" s="8" t="s">
        <v>110</v>
      </c>
      <c r="C137" s="41"/>
      <c r="D137" s="41"/>
      <c r="E137" s="41"/>
      <c r="F137" s="41"/>
      <c r="G137" s="46"/>
      <c r="H137" s="46"/>
      <c r="I137" s="46"/>
      <c r="J137" s="46"/>
      <c r="K137" s="46"/>
      <c r="L137" s="46"/>
      <c r="M137" s="46"/>
      <c r="N137" s="46"/>
      <c r="O137" s="46"/>
      <c r="P137" s="3"/>
    </row>
    <row r="138" spans="2:16" s="4" customFormat="1" hidden="1" x14ac:dyDescent="0.2">
      <c r="B138" s="8" t="s">
        <v>92</v>
      </c>
      <c r="C138" s="41"/>
      <c r="D138" s="41"/>
      <c r="E138" s="41"/>
      <c r="F138" s="41"/>
      <c r="G138" s="46"/>
      <c r="H138" s="46"/>
      <c r="I138" s="46"/>
      <c r="J138" s="46"/>
      <c r="K138" s="46"/>
      <c r="L138" s="46"/>
      <c r="M138" s="46"/>
      <c r="N138" s="46"/>
      <c r="O138" s="46"/>
      <c r="P138" s="3"/>
    </row>
    <row r="139" spans="2:16" s="4" customFormat="1" hidden="1" x14ac:dyDescent="0.2">
      <c r="B139" s="8" t="s">
        <v>33</v>
      </c>
      <c r="C139" s="41"/>
      <c r="D139" s="41"/>
      <c r="E139" s="41"/>
      <c r="F139" s="41"/>
      <c r="G139" s="46"/>
      <c r="H139" s="46"/>
      <c r="I139" s="46"/>
      <c r="J139" s="46"/>
      <c r="K139" s="46"/>
      <c r="L139" s="46"/>
      <c r="M139" s="46"/>
      <c r="N139" s="46"/>
      <c r="O139" s="46"/>
      <c r="P139" s="3"/>
    </row>
    <row r="140" spans="2:16" s="4" customFormat="1" hidden="1" x14ac:dyDescent="0.2">
      <c r="B140" s="8" t="s">
        <v>81</v>
      </c>
      <c r="C140" s="41"/>
      <c r="D140" s="41"/>
      <c r="E140" s="41"/>
      <c r="F140" s="41"/>
      <c r="G140" s="46"/>
      <c r="H140" s="46"/>
      <c r="I140" s="46"/>
      <c r="J140" s="46"/>
      <c r="K140" s="46"/>
      <c r="L140" s="46"/>
      <c r="M140" s="46"/>
      <c r="N140" s="46"/>
      <c r="O140" s="46"/>
      <c r="P140" s="3"/>
    </row>
    <row r="141" spans="2:16" s="4" customFormat="1" hidden="1" x14ac:dyDescent="0.2">
      <c r="B141" s="8" t="s">
        <v>85</v>
      </c>
      <c r="C141" s="41"/>
      <c r="D141" s="41"/>
      <c r="E141" s="41"/>
      <c r="F141" s="41"/>
      <c r="G141" s="46"/>
      <c r="H141" s="46"/>
      <c r="I141" s="46"/>
      <c r="J141" s="46"/>
      <c r="K141" s="46"/>
      <c r="L141" s="46"/>
      <c r="M141" s="46"/>
      <c r="N141" s="46"/>
      <c r="O141" s="46"/>
      <c r="P141" s="3"/>
    </row>
    <row r="142" spans="2:16" hidden="1" x14ac:dyDescent="0.2">
      <c r="B142" s="45" t="s">
        <v>106</v>
      </c>
      <c r="C142" s="41"/>
      <c r="D142" s="41"/>
      <c r="E142" s="41"/>
      <c r="F142" s="41"/>
      <c r="G142" s="46"/>
      <c r="H142" s="46"/>
      <c r="I142" s="46"/>
      <c r="J142" s="46"/>
      <c r="K142" s="46"/>
      <c r="L142" s="46"/>
      <c r="M142" s="46"/>
      <c r="N142" s="46"/>
      <c r="O142" s="46"/>
      <c r="P142" s="3"/>
    </row>
    <row r="143" spans="2:16" hidden="1" x14ac:dyDescent="0.2">
      <c r="B143" s="8" t="s">
        <v>83</v>
      </c>
      <c r="C143" s="41"/>
      <c r="D143" s="41"/>
      <c r="E143" s="41"/>
      <c r="F143" s="41"/>
      <c r="G143" s="46"/>
      <c r="H143" s="46"/>
      <c r="I143" s="46"/>
      <c r="J143" s="46"/>
      <c r="K143" s="46"/>
      <c r="L143" s="46"/>
      <c r="M143" s="46"/>
      <c r="N143" s="46"/>
      <c r="O143" s="46"/>
      <c r="P143" s="3"/>
    </row>
    <row r="144" spans="2:16" hidden="1" x14ac:dyDescent="0.2">
      <c r="B144" s="8" t="s">
        <v>88</v>
      </c>
      <c r="C144" s="41"/>
      <c r="D144" s="41"/>
      <c r="E144" s="41"/>
      <c r="F144" s="41"/>
      <c r="G144" s="46"/>
      <c r="H144" s="46"/>
      <c r="I144" s="46"/>
      <c r="J144" s="46"/>
      <c r="K144" s="46"/>
      <c r="L144" s="46"/>
      <c r="M144" s="46"/>
      <c r="N144" s="46"/>
      <c r="O144" s="46"/>
      <c r="P144" s="3"/>
    </row>
    <row r="145" spans="2:16" hidden="1" x14ac:dyDescent="0.2">
      <c r="B145" s="8" t="s">
        <v>91</v>
      </c>
      <c r="C145" s="41"/>
      <c r="D145" s="41"/>
      <c r="E145" s="41"/>
      <c r="F145" s="41"/>
      <c r="G145" s="46"/>
      <c r="H145" s="46"/>
      <c r="I145" s="46"/>
      <c r="J145" s="46"/>
      <c r="K145" s="46"/>
      <c r="L145" s="46"/>
      <c r="M145" s="46"/>
      <c r="N145" s="46"/>
      <c r="O145" s="46"/>
      <c r="P145" s="3"/>
    </row>
    <row r="146" spans="2:16" hidden="1" x14ac:dyDescent="0.2">
      <c r="B146" s="8" t="s">
        <v>89</v>
      </c>
      <c r="C146" s="41"/>
      <c r="D146" s="41"/>
      <c r="E146" s="41"/>
      <c r="F146" s="41"/>
      <c r="G146" s="46"/>
      <c r="H146" s="46"/>
      <c r="I146" s="46"/>
      <c r="J146" s="46"/>
      <c r="K146" s="46"/>
      <c r="L146" s="46"/>
      <c r="M146" s="46"/>
      <c r="N146" s="46"/>
      <c r="O146" s="46"/>
      <c r="P146" s="3"/>
    </row>
    <row r="147" spans="2:16" hidden="1" x14ac:dyDescent="0.2">
      <c r="B147" s="8" t="s">
        <v>86</v>
      </c>
      <c r="C147" s="41"/>
      <c r="D147" s="41"/>
      <c r="E147" s="41"/>
      <c r="F147" s="41"/>
      <c r="G147" s="46"/>
      <c r="H147" s="46"/>
      <c r="I147" s="46"/>
      <c r="J147" s="46"/>
      <c r="K147" s="46"/>
      <c r="L147" s="46"/>
      <c r="M147" s="46"/>
      <c r="N147" s="46"/>
      <c r="O147" s="46"/>
      <c r="P147" s="3"/>
    </row>
    <row r="148" spans="2:16" hidden="1" x14ac:dyDescent="0.2">
      <c r="B148" s="8" t="s">
        <v>79</v>
      </c>
      <c r="C148" s="41"/>
      <c r="D148" s="41"/>
      <c r="E148" s="41"/>
      <c r="F148" s="41"/>
      <c r="G148" s="46"/>
      <c r="H148" s="46"/>
      <c r="I148" s="46"/>
      <c r="J148" s="46"/>
      <c r="K148" s="46"/>
      <c r="L148" s="46"/>
      <c r="M148" s="46"/>
      <c r="N148" s="46"/>
      <c r="O148" s="46"/>
      <c r="P148" s="3"/>
    </row>
    <row r="149" spans="2:16" hidden="1" x14ac:dyDescent="0.2">
      <c r="B149" s="8" t="s">
        <v>87</v>
      </c>
      <c r="C149" s="41"/>
      <c r="D149" s="41"/>
      <c r="E149" s="41"/>
      <c r="F149" s="41"/>
      <c r="G149" s="46"/>
      <c r="H149" s="46"/>
      <c r="I149" s="46"/>
      <c r="J149" s="46"/>
      <c r="K149" s="46"/>
      <c r="L149" s="46"/>
      <c r="M149" s="46"/>
      <c r="N149" s="46"/>
      <c r="O149" s="46"/>
      <c r="P149" s="3"/>
    </row>
    <row r="150" spans="2:16" hidden="1" x14ac:dyDescent="0.2">
      <c r="B150" s="8" t="s">
        <v>80</v>
      </c>
      <c r="C150" s="41"/>
      <c r="D150" s="41"/>
      <c r="E150" s="41"/>
      <c r="F150" s="41"/>
      <c r="G150" s="46"/>
      <c r="H150" s="46"/>
      <c r="I150" s="46"/>
      <c r="J150" s="46"/>
      <c r="K150" s="46"/>
      <c r="L150" s="46"/>
      <c r="M150" s="46"/>
      <c r="N150" s="46"/>
      <c r="O150" s="46"/>
      <c r="P150" s="3"/>
    </row>
    <row r="151" spans="2:16" hidden="1" x14ac:dyDescent="0.2">
      <c r="B151" s="8" t="s">
        <v>82</v>
      </c>
      <c r="C151" s="41"/>
      <c r="D151" s="41"/>
      <c r="E151" s="41"/>
      <c r="F151" s="41"/>
      <c r="G151" s="46"/>
      <c r="H151" s="46"/>
      <c r="I151" s="46"/>
      <c r="J151" s="46"/>
      <c r="K151" s="46"/>
      <c r="L151" s="46"/>
      <c r="M151" s="46"/>
      <c r="N151" s="46"/>
      <c r="O151" s="46"/>
      <c r="P151" s="3"/>
    </row>
    <row r="152" spans="2:16" hidden="1" x14ac:dyDescent="0.2">
      <c r="B152" s="8" t="s">
        <v>31</v>
      </c>
      <c r="C152" s="41"/>
      <c r="D152" s="41"/>
      <c r="E152" s="41"/>
      <c r="F152" s="41"/>
      <c r="G152" s="46"/>
      <c r="H152" s="46"/>
      <c r="I152" s="46"/>
      <c r="J152" s="46"/>
      <c r="K152" s="46"/>
      <c r="L152" s="46"/>
      <c r="M152" s="46"/>
      <c r="N152" s="46"/>
      <c r="O152" s="46"/>
      <c r="P152" s="3"/>
    </row>
    <row r="153" spans="2:16" hidden="1" x14ac:dyDescent="0.2">
      <c r="B153" s="8" t="s">
        <v>34</v>
      </c>
      <c r="C153" s="41"/>
      <c r="D153" s="41"/>
      <c r="E153" s="41"/>
      <c r="F153" s="41"/>
      <c r="G153" s="46"/>
      <c r="H153" s="46"/>
      <c r="I153" s="46"/>
      <c r="J153" s="46"/>
      <c r="K153" s="46"/>
      <c r="L153" s="46"/>
      <c r="M153" s="46"/>
      <c r="N153" s="46"/>
      <c r="O153" s="46"/>
      <c r="P153" s="3"/>
    </row>
    <row r="154" spans="2:16" hidden="1" x14ac:dyDescent="0.2">
      <c r="B154" s="8" t="s">
        <v>30</v>
      </c>
      <c r="C154" s="41"/>
      <c r="D154" s="41"/>
      <c r="E154" s="41"/>
      <c r="F154" s="41"/>
      <c r="G154" s="46"/>
      <c r="H154" s="46"/>
      <c r="I154" s="46"/>
      <c r="J154" s="46"/>
      <c r="K154" s="46"/>
      <c r="L154" s="46"/>
      <c r="M154" s="46"/>
      <c r="N154" s="46"/>
      <c r="O154" s="46"/>
      <c r="P154" s="3"/>
    </row>
    <row r="155" spans="2:16" hidden="1" x14ac:dyDescent="0.2">
      <c r="B155" s="8" t="s">
        <v>32</v>
      </c>
      <c r="C155" s="41"/>
      <c r="D155" s="41"/>
      <c r="E155" s="41"/>
      <c r="F155" s="41"/>
      <c r="G155" s="46"/>
      <c r="H155" s="46"/>
      <c r="I155" s="46"/>
      <c r="J155" s="46"/>
      <c r="K155" s="46"/>
      <c r="L155" s="46"/>
      <c r="M155" s="46"/>
      <c r="N155" s="46"/>
      <c r="O155" s="46"/>
      <c r="P155" s="3"/>
    </row>
    <row r="156" spans="2:16" hidden="1" x14ac:dyDescent="0.2">
      <c r="B156" s="8" t="s">
        <v>65</v>
      </c>
      <c r="C156" s="41"/>
      <c r="D156" s="41"/>
      <c r="E156" s="41"/>
      <c r="F156" s="41"/>
      <c r="G156" s="46"/>
      <c r="H156" s="46"/>
      <c r="I156" s="46"/>
      <c r="J156" s="46"/>
      <c r="K156" s="46"/>
      <c r="L156" s="46"/>
      <c r="M156" s="46"/>
      <c r="N156" s="46"/>
      <c r="O156" s="46"/>
      <c r="P156" s="3"/>
    </row>
    <row r="157" spans="2:16" hidden="1" x14ac:dyDescent="0.2">
      <c r="B157" s="8" t="s">
        <v>64</v>
      </c>
      <c r="C157" s="41"/>
      <c r="D157" s="41"/>
      <c r="E157" s="41"/>
      <c r="F157" s="41"/>
      <c r="G157" s="46"/>
      <c r="H157" s="46"/>
      <c r="I157" s="46"/>
      <c r="J157" s="46"/>
      <c r="K157" s="46"/>
      <c r="L157" s="46"/>
      <c r="M157" s="46"/>
      <c r="N157" s="46"/>
      <c r="O157" s="46"/>
      <c r="P157" s="3"/>
    </row>
    <row r="158" spans="2:16" hidden="1" x14ac:dyDescent="0.2">
      <c r="B158" s="8" t="s">
        <v>29</v>
      </c>
      <c r="C158" s="41"/>
      <c r="D158" s="41"/>
      <c r="E158" s="41"/>
      <c r="F158" s="41"/>
      <c r="G158" s="46"/>
      <c r="H158" s="46"/>
      <c r="I158" s="46"/>
      <c r="J158" s="46"/>
      <c r="K158" s="46"/>
      <c r="L158" s="46"/>
      <c r="M158" s="46"/>
      <c r="N158" s="46"/>
      <c r="O158" s="46"/>
      <c r="P158" s="3"/>
    </row>
    <row r="159" spans="2:16" hidden="1" x14ac:dyDescent="0.2">
      <c r="B159" s="8" t="s">
        <v>63</v>
      </c>
      <c r="C159" s="41"/>
      <c r="D159" s="41"/>
      <c r="E159" s="41"/>
      <c r="F159" s="41"/>
      <c r="G159" s="46"/>
      <c r="H159" s="46"/>
      <c r="I159" s="46"/>
      <c r="J159" s="46"/>
      <c r="K159" s="46"/>
      <c r="L159" s="46"/>
      <c r="M159" s="46"/>
      <c r="N159" s="46"/>
      <c r="O159" s="46"/>
      <c r="P159" s="3"/>
    </row>
    <row r="160" spans="2:16" x14ac:dyDescent="0.2">
      <c r="B160" s="41"/>
      <c r="C160" s="41"/>
      <c r="D160" s="41"/>
      <c r="E160" s="41"/>
      <c r="F160" s="41"/>
      <c r="G160" s="46"/>
      <c r="H160" s="46"/>
      <c r="I160" s="46"/>
      <c r="J160" s="46"/>
      <c r="K160" s="46"/>
      <c r="L160" s="46"/>
      <c r="M160" s="46"/>
      <c r="N160" s="46"/>
      <c r="O160" s="46"/>
      <c r="P160" s="3"/>
    </row>
    <row r="161" spans="2:16" x14ac:dyDescent="0.2">
      <c r="B161" s="41"/>
      <c r="C161" s="41"/>
      <c r="D161" s="41"/>
      <c r="E161" s="41"/>
      <c r="F161" s="41"/>
      <c r="G161" s="46"/>
      <c r="H161" s="46"/>
      <c r="I161" s="46"/>
      <c r="J161" s="46"/>
      <c r="K161" s="46"/>
      <c r="L161" s="46"/>
      <c r="M161" s="46"/>
      <c r="N161" s="46"/>
      <c r="O161" s="46"/>
      <c r="P161" s="3"/>
    </row>
    <row r="162" spans="2:16" x14ac:dyDescent="0.2">
      <c r="B162" s="41"/>
      <c r="C162" s="41"/>
      <c r="D162" s="41"/>
      <c r="E162" s="41"/>
      <c r="F162" s="41"/>
      <c r="G162" s="46"/>
      <c r="H162" s="46"/>
      <c r="I162" s="46"/>
      <c r="J162" s="46"/>
      <c r="K162" s="46"/>
      <c r="L162" s="46"/>
      <c r="M162" s="46"/>
      <c r="N162" s="46"/>
      <c r="O162" s="46"/>
      <c r="P162" s="3"/>
    </row>
    <row r="163" spans="2:16" hidden="1" x14ac:dyDescent="0.2">
      <c r="B163" s="41" t="s">
        <v>107</v>
      </c>
      <c r="C163" s="41"/>
      <c r="D163" s="41"/>
      <c r="E163" s="41"/>
      <c r="F163" s="41"/>
      <c r="G163" s="46"/>
      <c r="H163" s="46"/>
      <c r="I163" s="46"/>
      <c r="J163" s="46"/>
      <c r="K163" s="46"/>
      <c r="L163" s="46"/>
      <c r="M163" s="46"/>
      <c r="N163" s="46"/>
      <c r="O163" s="46"/>
      <c r="P163" s="3"/>
    </row>
    <row r="164" spans="2:16" hidden="1" x14ac:dyDescent="0.2">
      <c r="B164" s="8" t="s">
        <v>45</v>
      </c>
      <c r="C164" s="41"/>
      <c r="D164" s="41"/>
      <c r="E164" s="41"/>
      <c r="F164" s="41"/>
      <c r="G164" s="46"/>
      <c r="H164" s="46"/>
      <c r="I164" s="46"/>
      <c r="J164" s="46"/>
      <c r="K164" s="46"/>
      <c r="L164" s="46"/>
      <c r="M164" s="46"/>
      <c r="N164" s="46"/>
      <c r="O164" s="46"/>
    </row>
    <row r="165" spans="2:16" hidden="1" x14ac:dyDescent="0.2">
      <c r="B165" s="8" t="s">
        <v>56</v>
      </c>
      <c r="C165" s="41"/>
      <c r="D165" s="41"/>
      <c r="E165" s="41"/>
      <c r="F165" s="41"/>
      <c r="G165" s="46"/>
      <c r="H165" s="46"/>
      <c r="I165" s="46"/>
      <c r="J165" s="46"/>
      <c r="K165" s="46"/>
      <c r="L165" s="46"/>
      <c r="M165" s="46"/>
      <c r="N165" s="46"/>
      <c r="O165" s="46"/>
    </row>
    <row r="166" spans="2:16" x14ac:dyDescent="0.2">
      <c r="B166" s="46"/>
      <c r="C166" s="41"/>
      <c r="D166" s="41"/>
      <c r="E166" s="41"/>
      <c r="F166" s="41"/>
      <c r="G166" s="46"/>
      <c r="H166" s="46"/>
      <c r="I166" s="46"/>
      <c r="J166" s="46"/>
      <c r="K166" s="46"/>
      <c r="L166" s="46"/>
      <c r="M166" s="46"/>
      <c r="N166" s="46"/>
      <c r="O166" s="46"/>
    </row>
    <row r="167" spans="2:16" x14ac:dyDescent="0.2">
      <c r="B167" s="49"/>
      <c r="C167" s="41"/>
      <c r="D167" s="41"/>
      <c r="E167" s="41"/>
      <c r="F167" s="41"/>
      <c r="G167" s="46"/>
      <c r="H167" s="46"/>
      <c r="I167" s="46"/>
      <c r="J167" s="46"/>
      <c r="K167" s="46"/>
      <c r="L167" s="46"/>
      <c r="M167" s="46"/>
      <c r="N167" s="46"/>
      <c r="O167" s="46"/>
    </row>
    <row r="168" spans="2:16" x14ac:dyDescent="0.2">
      <c r="B168" s="49"/>
      <c r="C168" s="41"/>
      <c r="D168" s="41"/>
      <c r="E168" s="41"/>
      <c r="F168" s="41"/>
      <c r="G168" s="46"/>
      <c r="H168" s="46"/>
      <c r="I168" s="46"/>
      <c r="J168" s="46"/>
      <c r="K168" s="46"/>
      <c r="L168" s="46"/>
      <c r="M168" s="46"/>
      <c r="N168" s="46"/>
      <c r="O168" s="46"/>
    </row>
    <row r="169" spans="2:16" x14ac:dyDescent="0.2">
      <c r="B169" s="49"/>
      <c r="C169" s="41"/>
      <c r="D169" s="41"/>
      <c r="E169" s="41"/>
      <c r="F169" s="41"/>
      <c r="G169" s="46"/>
      <c r="H169" s="46"/>
      <c r="I169" s="46"/>
      <c r="J169" s="46"/>
      <c r="K169" s="46"/>
      <c r="L169" s="46"/>
      <c r="M169" s="46"/>
      <c r="N169" s="46"/>
      <c r="O169" s="46"/>
    </row>
    <row r="170" spans="2:16" x14ac:dyDescent="0.2">
      <c r="B170" s="49"/>
      <c r="C170" s="41"/>
      <c r="D170" s="41"/>
      <c r="E170" s="41"/>
      <c r="F170" s="41"/>
      <c r="G170" s="46"/>
      <c r="H170" s="46"/>
      <c r="I170" s="46"/>
      <c r="J170" s="46"/>
      <c r="K170" s="46"/>
      <c r="L170" s="46"/>
      <c r="M170" s="46"/>
      <c r="N170" s="46"/>
      <c r="O170" s="46"/>
    </row>
    <row r="171" spans="2:16" x14ac:dyDescent="0.2">
      <c r="B171" s="49"/>
      <c r="C171" s="41"/>
      <c r="D171" s="41"/>
      <c r="E171" s="41"/>
      <c r="F171" s="41"/>
      <c r="G171" s="46"/>
      <c r="H171" s="46"/>
      <c r="I171" s="46"/>
      <c r="J171" s="46"/>
      <c r="K171" s="46"/>
      <c r="L171" s="46"/>
      <c r="M171" s="46"/>
      <c r="N171" s="46"/>
      <c r="O171" s="46"/>
    </row>
    <row r="172" spans="2:16" s="3" customFormat="1" hidden="1" x14ac:dyDescent="0.2">
      <c r="B172" s="42" t="s">
        <v>112</v>
      </c>
      <c r="C172" s="41"/>
      <c r="D172" s="41"/>
      <c r="E172" s="41"/>
      <c r="F172" s="41"/>
      <c r="G172" s="41"/>
      <c r="H172" s="41"/>
      <c r="I172" s="41"/>
      <c r="J172" s="41"/>
      <c r="K172" s="41"/>
      <c r="L172" s="41"/>
      <c r="M172" s="41"/>
      <c r="N172" s="41"/>
      <c r="O172" s="41"/>
    </row>
    <row r="173" spans="2:16" s="3" customFormat="1" hidden="1" x14ac:dyDescent="0.2">
      <c r="B173" s="43" t="s">
        <v>111</v>
      </c>
      <c r="C173" s="41"/>
      <c r="D173" s="41"/>
      <c r="E173" s="41"/>
      <c r="F173" s="41"/>
      <c r="G173" s="41"/>
      <c r="H173" s="41"/>
      <c r="I173" s="41"/>
      <c r="J173" s="41"/>
      <c r="K173" s="41"/>
      <c r="L173" s="41"/>
      <c r="M173" s="41"/>
      <c r="N173" s="41"/>
      <c r="O173" s="41"/>
    </row>
    <row r="174" spans="2:16" s="3" customFormat="1" ht="38.25" hidden="1" x14ac:dyDescent="0.2">
      <c r="B174" s="44" t="s">
        <v>53</v>
      </c>
    </row>
    <row r="175" spans="2:16" s="3" customFormat="1" ht="38.25" hidden="1" x14ac:dyDescent="0.2">
      <c r="B175" s="44" t="s">
        <v>101</v>
      </c>
    </row>
    <row r="176" spans="2:16" s="3" customFormat="1" ht="38.25" hidden="1" x14ac:dyDescent="0.2">
      <c r="B176" s="44" t="s">
        <v>102</v>
      </c>
    </row>
    <row r="177" spans="2:15" s="3" customFormat="1" ht="63.75" hidden="1" x14ac:dyDescent="0.2">
      <c r="B177" s="44" t="s">
        <v>103</v>
      </c>
    </row>
    <row r="178" spans="2:15" s="3" customFormat="1" ht="51" hidden="1" x14ac:dyDescent="0.2">
      <c r="B178" s="44" t="s">
        <v>104</v>
      </c>
    </row>
    <row r="179" spans="2:15" s="3" customFormat="1" ht="38.25" hidden="1" x14ac:dyDescent="0.2">
      <c r="B179" s="44" t="s">
        <v>105</v>
      </c>
    </row>
    <row r="180" spans="2:15" s="3" customFormat="1" ht="25.5" hidden="1" x14ac:dyDescent="0.2">
      <c r="B180" s="44" t="s">
        <v>93</v>
      </c>
    </row>
    <row r="181" spans="2:15" s="3" customFormat="1" hidden="1" x14ac:dyDescent="0.2">
      <c r="B181" s="44" t="s">
        <v>66</v>
      </c>
    </row>
    <row r="182" spans="2:15" x14ac:dyDescent="0.2">
      <c r="C182" s="4"/>
      <c r="D182" s="4"/>
      <c r="E182" s="4"/>
      <c r="F182" s="4"/>
      <c r="G182" s="4"/>
      <c r="H182" s="4"/>
      <c r="I182" s="4"/>
      <c r="J182" s="4"/>
      <c r="K182" s="4"/>
      <c r="L182" s="4"/>
      <c r="M182" s="4"/>
      <c r="N182" s="4"/>
      <c r="O182" s="4"/>
    </row>
  </sheetData>
  <mergeCells count="65">
    <mergeCell ref="B11:P11"/>
    <mergeCell ref="B2:B5"/>
    <mergeCell ref="C2:M2"/>
    <mergeCell ref="N2:P2"/>
    <mergeCell ref="C3:M3"/>
    <mergeCell ref="N3:P3"/>
    <mergeCell ref="C4:M4"/>
    <mergeCell ref="N4:P4"/>
    <mergeCell ref="C5:M5"/>
    <mergeCell ref="N5:P5"/>
    <mergeCell ref="B7:P8"/>
    <mergeCell ref="B9:P9"/>
    <mergeCell ref="C10:I10"/>
    <mergeCell ref="J10:M10"/>
    <mergeCell ref="N10:P10"/>
    <mergeCell ref="B23:P23"/>
    <mergeCell ref="C12:P12"/>
    <mergeCell ref="B13:P13"/>
    <mergeCell ref="C14:P14"/>
    <mergeCell ref="B15:P15"/>
    <mergeCell ref="C16:P16"/>
    <mergeCell ref="B17:P17"/>
    <mergeCell ref="C18:P18"/>
    <mergeCell ref="B19:P19"/>
    <mergeCell ref="B20:P20"/>
    <mergeCell ref="B21:P21"/>
    <mergeCell ref="C22:P22"/>
    <mergeCell ref="C34:P34"/>
    <mergeCell ref="C24:P24"/>
    <mergeCell ref="B25:P25"/>
    <mergeCell ref="C26:P26"/>
    <mergeCell ref="B27:P27"/>
    <mergeCell ref="D28:G28"/>
    <mergeCell ref="H28:J28"/>
    <mergeCell ref="K28:M28"/>
    <mergeCell ref="N28:O28"/>
    <mergeCell ref="B29:P29"/>
    <mergeCell ref="C30:P30"/>
    <mergeCell ref="B31:P31"/>
    <mergeCell ref="C32:P32"/>
    <mergeCell ref="B33:P33"/>
    <mergeCell ref="B35:P35"/>
    <mergeCell ref="C36:P36"/>
    <mergeCell ref="B38:P38"/>
    <mergeCell ref="C39:G39"/>
    <mergeCell ref="H39:L39"/>
    <mergeCell ref="M39:P39"/>
    <mergeCell ref="C40:G40"/>
    <mergeCell ref="H40:L40"/>
    <mergeCell ref="M40:P40"/>
    <mergeCell ref="C41:G41"/>
    <mergeCell ref="H41:L41"/>
    <mergeCell ref="M41:P41"/>
    <mergeCell ref="C70:P70"/>
    <mergeCell ref="C71:P71"/>
    <mergeCell ref="B43:P43"/>
    <mergeCell ref="B45:B46"/>
    <mergeCell ref="B48:P48"/>
    <mergeCell ref="B49:P64"/>
    <mergeCell ref="A65:Q65"/>
    <mergeCell ref="B66:B69"/>
    <mergeCell ref="C66:P66"/>
    <mergeCell ref="C67:P67"/>
    <mergeCell ref="C68:P68"/>
    <mergeCell ref="C69:P69"/>
  </mergeCells>
  <conditionalFormatting sqref="G46">
    <cfRule type="cellIs" dxfId="63" priority="45" stopIfTrue="1" operator="equal">
      <formula>"0"</formula>
    </cfRule>
    <cfRule type="cellIs" dxfId="62" priority="46" stopIfTrue="1" operator="lessThan">
      <formula>0.75</formula>
    </cfRule>
    <cfRule type="cellIs" dxfId="61" priority="47" stopIfTrue="1" operator="greaterThanOrEqual">
      <formula>80%</formula>
    </cfRule>
    <cfRule type="cellIs" dxfId="60" priority="48" stopIfTrue="1" operator="between">
      <formula>75%</formula>
      <formula>79%</formula>
    </cfRule>
  </conditionalFormatting>
  <conditionalFormatting sqref="K46">
    <cfRule type="cellIs" dxfId="59" priority="9" stopIfTrue="1" operator="equal">
      <formula>"0"</formula>
    </cfRule>
    <cfRule type="cellIs" dxfId="58" priority="10" stopIfTrue="1" operator="lessThan">
      <formula>0.75</formula>
    </cfRule>
    <cfRule type="cellIs" dxfId="57" priority="11" stopIfTrue="1" operator="greaterThanOrEqual">
      <formula>80%</formula>
    </cfRule>
    <cfRule type="cellIs" dxfId="56" priority="12" stopIfTrue="1" operator="between">
      <formula>75%</formula>
      <formula>79%</formula>
    </cfRule>
  </conditionalFormatting>
  <conditionalFormatting sqref="O46:P46">
    <cfRule type="cellIs" dxfId="55" priority="1" stopIfTrue="1" operator="equal">
      <formula>"0"</formula>
    </cfRule>
    <cfRule type="cellIs" dxfId="54" priority="2" stopIfTrue="1" operator="lessThan">
      <formula>0.75</formula>
    </cfRule>
    <cfRule type="cellIs" dxfId="53" priority="3" stopIfTrue="1" operator="greaterThanOrEqual">
      <formula>80%</formula>
    </cfRule>
    <cfRule type="cellIs" dxfId="52" priority="4" stopIfTrue="1" operator="between">
      <formula>75%</formula>
      <formula>79%</formula>
    </cfRule>
  </conditionalFormatting>
  <dataValidations count="6">
    <dataValidation type="list" allowBlank="1" showInputMessage="1" showErrorMessage="1" sqref="C71:P71" xr:uid="{00000000-0002-0000-0200-000000000000}">
      <formula1>$B$164:$B$165</formula1>
    </dataValidation>
    <dataValidation type="list" allowBlank="1" showInputMessage="1" showErrorMessage="1" sqref="C12:P12" xr:uid="{00000000-0002-0000-0200-000001000000}">
      <formula1>$B$133:$B$159</formula1>
    </dataValidation>
    <dataValidation type="list" allowBlank="1" showInputMessage="1" showErrorMessage="1" sqref="C10:I10" xr:uid="{00000000-0002-0000-0200-000002000000}">
      <formula1>"2022,2023,2024,2025,2026,2027"</formula1>
    </dataValidation>
    <dataValidation type="list" allowBlank="1" showInputMessage="1" showErrorMessage="1" sqref="N10:P10" xr:uid="{00000000-0002-0000-0200-000003000000}">
      <formula1>"Economicos,Eficiencia,Eficacia, Efectividad,Calidad"</formula1>
    </dataValidation>
    <dataValidation type="list" allowBlank="1" showInputMessage="1" showErrorMessage="1" sqref="C32:P32 C36:P36 C34:P34" xr:uid="{00000000-0002-0000-0200-000004000000}">
      <formula1>$Q$96:$Q$101</formula1>
    </dataValidation>
    <dataValidation type="list" allowBlank="1" showInputMessage="1" showErrorMessage="1" sqref="C18:P18" xr:uid="{00000000-0002-0000-0200-000005000000}">
      <formula1>$B$122:$B$126</formula1>
    </dataValidation>
  </dataValidations>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59999389629810485"/>
  </sheetPr>
  <dimension ref="A1:T146"/>
  <sheetViews>
    <sheetView topLeftCell="A10" workbookViewId="0">
      <selection activeCell="F13" sqref="F13"/>
    </sheetView>
  </sheetViews>
  <sheetFormatPr baseColWidth="10" defaultColWidth="11.42578125" defaultRowHeight="30" customHeight="1" x14ac:dyDescent="0.2"/>
  <cols>
    <col min="1" max="1" width="28.5703125" style="24" customWidth="1"/>
    <col min="2" max="2" width="27" style="5" customWidth="1"/>
    <col min="3" max="3" width="17.28515625" style="5" customWidth="1"/>
    <col min="4" max="4" width="15.7109375" style="5" customWidth="1"/>
    <col min="5" max="5" width="20.7109375" style="5" customWidth="1"/>
    <col min="6" max="6" width="15.7109375" style="5" customWidth="1"/>
    <col min="7" max="7" width="17.7109375" style="5" customWidth="1"/>
    <col min="8" max="10" width="15.7109375" style="5" customWidth="1"/>
    <col min="11" max="11" width="5.28515625" style="5" customWidth="1"/>
    <col min="12" max="12" width="10.7109375" style="5" customWidth="1"/>
    <col min="13" max="13" width="27.5703125" style="5" bestFit="1" customWidth="1"/>
    <col min="14" max="16" width="11.42578125" style="5"/>
    <col min="17" max="17" width="11.42578125" style="3" hidden="1" customWidth="1"/>
    <col min="18" max="16384" width="11.42578125" style="5"/>
  </cols>
  <sheetData>
    <row r="1" spans="1:20" ht="30" customHeight="1" x14ac:dyDescent="0.25">
      <c r="A1" s="210"/>
      <c r="B1" s="211" t="s">
        <v>36</v>
      </c>
      <c r="C1" s="212"/>
      <c r="D1" s="212"/>
      <c r="E1" s="212"/>
      <c r="F1" s="212"/>
      <c r="G1" s="212"/>
      <c r="H1" s="212"/>
      <c r="I1" s="212"/>
      <c r="J1" s="212"/>
      <c r="K1" s="213"/>
      <c r="L1" s="214" t="s">
        <v>37</v>
      </c>
      <c r="M1" s="215"/>
      <c r="N1" s="20"/>
      <c r="O1" s="20"/>
      <c r="R1" s="20"/>
      <c r="S1" s="20"/>
      <c r="T1" s="20"/>
    </row>
    <row r="2" spans="1:20" ht="30" customHeight="1" x14ac:dyDescent="0.25">
      <c r="A2" s="210"/>
      <c r="B2" s="211" t="s">
        <v>57</v>
      </c>
      <c r="C2" s="212"/>
      <c r="D2" s="212"/>
      <c r="E2" s="212"/>
      <c r="F2" s="212"/>
      <c r="G2" s="212"/>
      <c r="H2" s="212"/>
      <c r="I2" s="212"/>
      <c r="J2" s="212"/>
      <c r="K2" s="213"/>
      <c r="L2" s="214" t="s">
        <v>108</v>
      </c>
      <c r="M2" s="215"/>
      <c r="N2" s="20"/>
      <c r="O2" s="20"/>
      <c r="Q2" s="54">
        <v>0.8</v>
      </c>
      <c r="R2" s="20"/>
      <c r="S2" s="20"/>
      <c r="T2" s="20"/>
    </row>
    <row r="3" spans="1:20" ht="30" customHeight="1" x14ac:dyDescent="0.25">
      <c r="A3" s="210"/>
      <c r="B3" s="211" t="s">
        <v>58</v>
      </c>
      <c r="C3" s="212"/>
      <c r="D3" s="212"/>
      <c r="E3" s="212"/>
      <c r="F3" s="212"/>
      <c r="G3" s="212"/>
      <c r="H3" s="212"/>
      <c r="I3" s="212"/>
      <c r="J3" s="212"/>
      <c r="K3" s="213"/>
      <c r="L3" s="214" t="s">
        <v>109</v>
      </c>
      <c r="M3" s="215"/>
      <c r="N3" s="20"/>
      <c r="O3" s="20"/>
      <c r="Q3" s="54">
        <v>0.79998999999999998</v>
      </c>
      <c r="R3" s="20"/>
      <c r="S3" s="20"/>
      <c r="T3" s="20"/>
    </row>
    <row r="4" spans="1:20" ht="30" customHeight="1" x14ac:dyDescent="0.25">
      <c r="A4" s="210"/>
      <c r="B4" s="211" t="s">
        <v>59</v>
      </c>
      <c r="C4" s="212"/>
      <c r="D4" s="212"/>
      <c r="E4" s="212"/>
      <c r="F4" s="212"/>
      <c r="G4" s="212"/>
      <c r="H4" s="212"/>
      <c r="I4" s="212"/>
      <c r="J4" s="212"/>
      <c r="K4" s="213"/>
      <c r="L4" s="215" t="s">
        <v>41</v>
      </c>
      <c r="M4" s="215"/>
      <c r="N4" s="21"/>
      <c r="O4" s="21"/>
      <c r="Q4" s="54">
        <v>0.65</v>
      </c>
      <c r="R4" s="21"/>
      <c r="S4" s="21"/>
      <c r="T4" s="21"/>
    </row>
    <row r="5" spans="1:20" ht="18" x14ac:dyDescent="0.25">
      <c r="A5" s="31"/>
      <c r="B5" s="32"/>
      <c r="C5" s="33"/>
      <c r="D5" s="33"/>
      <c r="E5" s="33"/>
      <c r="F5" s="33"/>
      <c r="G5" s="33"/>
      <c r="H5" s="33"/>
      <c r="I5" s="33"/>
      <c r="J5" s="33"/>
      <c r="K5" s="34"/>
      <c r="L5" s="34"/>
      <c r="M5" s="34"/>
      <c r="N5" s="21"/>
      <c r="O5" s="21"/>
      <c r="Q5" s="54">
        <v>0.64999899999999999</v>
      </c>
      <c r="R5" s="21"/>
      <c r="S5" s="21"/>
      <c r="T5" s="21"/>
    </row>
    <row r="6" spans="1:20" ht="21" customHeight="1" x14ac:dyDescent="0.2">
      <c r="A6" s="35" t="s">
        <v>0</v>
      </c>
      <c r="B6" s="209" t="str">
        <f>IF('1. Solicitudes'!C12="","",'1. Solicitudes'!C12)</f>
        <v>GESTION COMUNICACIONES</v>
      </c>
      <c r="C6" s="209"/>
      <c r="D6" s="209"/>
      <c r="E6" s="209"/>
      <c r="F6" s="209"/>
      <c r="G6" s="209"/>
      <c r="H6" s="209"/>
      <c r="I6" s="209"/>
      <c r="J6" s="209"/>
      <c r="K6" s="209"/>
      <c r="L6" s="209"/>
      <c r="M6" s="209"/>
      <c r="Q6" s="54"/>
    </row>
    <row r="7" spans="1:20" ht="11.25" customHeight="1" x14ac:dyDescent="0.2">
      <c r="A7" s="31"/>
      <c r="B7" s="32"/>
      <c r="C7" s="32"/>
      <c r="D7" s="32"/>
      <c r="E7" s="32"/>
      <c r="F7" s="32"/>
      <c r="G7" s="32"/>
      <c r="H7" s="32"/>
      <c r="I7" s="32"/>
      <c r="J7" s="32"/>
      <c r="K7" s="32"/>
      <c r="L7" s="32"/>
      <c r="M7" s="32"/>
      <c r="Q7" s="54"/>
    </row>
    <row r="8" spans="1:20" s="22" customFormat="1" ht="30" customHeight="1" x14ac:dyDescent="0.2">
      <c r="A8" s="216" t="s">
        <v>60</v>
      </c>
      <c r="B8" s="218" t="s">
        <v>20</v>
      </c>
      <c r="C8" s="218" t="str">
        <f>IF('1. Solicitudes'!C14="","",'1. Solicitudes'!C14)</f>
        <v xml:space="preserve">Nivel de cumplimiento en relación con las solicitudes de publicacion de información relevante de la Entidad, frente a sus audiencias de interés </v>
      </c>
      <c r="D8" s="218"/>
      <c r="E8" s="218"/>
      <c r="F8" s="218"/>
      <c r="G8" s="218"/>
      <c r="H8" s="218"/>
      <c r="I8" s="218"/>
      <c r="J8" s="218"/>
      <c r="K8" s="218" t="s">
        <v>62</v>
      </c>
      <c r="L8" s="218"/>
      <c r="M8" s="218"/>
      <c r="Q8" s="3"/>
    </row>
    <row r="9" spans="1:20" s="23" customFormat="1" ht="30" customHeight="1" thickBot="1" x14ac:dyDescent="0.25">
      <c r="A9" s="217"/>
      <c r="B9" s="216"/>
      <c r="C9" s="1" t="s">
        <v>147</v>
      </c>
      <c r="D9" s="1" t="s">
        <v>61</v>
      </c>
      <c r="E9" s="1" t="s">
        <v>148</v>
      </c>
      <c r="F9" s="1" t="s">
        <v>61</v>
      </c>
      <c r="G9" s="1" t="s">
        <v>149</v>
      </c>
      <c r="H9" s="1" t="s">
        <v>61</v>
      </c>
      <c r="I9" s="1" t="s">
        <v>10</v>
      </c>
      <c r="J9" s="1" t="s">
        <v>61</v>
      </c>
      <c r="K9" s="216"/>
      <c r="L9" s="216"/>
      <c r="M9" s="216"/>
      <c r="Q9" s="3"/>
    </row>
    <row r="10" spans="1:20" ht="197.25" customHeight="1" thickBot="1" x14ac:dyDescent="0.25">
      <c r="A10" s="203" t="str">
        <f>IF('1. Solicitudes'!M40="","",'1. Solicitudes'!M40)</f>
        <v xml:space="preserve">Coordinador Grupo de Comunicaciones 
</v>
      </c>
      <c r="B10" s="36" t="str">
        <f>IF('2. Publicaciones'!B40="","",'2. Publicaciones'!B40)</f>
        <v xml:space="preserve"> No. de publicaciones positivas o neutras logradas en los medios que contengan los mensajes claves relacionados con la estrategia Entidad.                </v>
      </c>
      <c r="C10" s="38">
        <v>1018</v>
      </c>
      <c r="D10" s="205">
        <f>IF(C10=0,"0",C10/C11)</f>
        <v>0.95229186155285317</v>
      </c>
      <c r="E10" s="38">
        <v>2716</v>
      </c>
      <c r="F10" s="205">
        <f>IF(E10=0,"0",E10/E11)</f>
        <v>0.99742930591259638</v>
      </c>
      <c r="G10" s="38">
        <v>689</v>
      </c>
      <c r="H10" s="205">
        <f>IF(G10=0,"0",G10/G11)</f>
        <v>1</v>
      </c>
      <c r="I10" s="38">
        <f>+C10+E10+G10</f>
        <v>4423</v>
      </c>
      <c r="J10" s="205">
        <f>IF(I10=0,"0",I10/I11)</f>
        <v>0.98705646061147068</v>
      </c>
      <c r="K10" s="207" t="s">
        <v>161</v>
      </c>
      <c r="L10" s="207"/>
      <c r="M10" s="208"/>
    </row>
    <row r="11" spans="1:20" ht="117.75" customHeight="1" x14ac:dyDescent="0.2">
      <c r="A11" s="204"/>
      <c r="B11" s="36" t="str">
        <f>IF('2. Publicaciones'!B41="","",'2. Publicaciones'!B41)</f>
        <v>No Publicaciones realizadas por los medios de comunicación donde sea mencinada la Superintendencia de Sociedades independientemente de su contenido.</v>
      </c>
      <c r="C11" s="39">
        <v>1069</v>
      </c>
      <c r="D11" s="206"/>
      <c r="E11" s="39">
        <v>2723</v>
      </c>
      <c r="F11" s="206"/>
      <c r="G11" s="39">
        <v>689</v>
      </c>
      <c r="H11" s="206"/>
      <c r="I11" s="39">
        <f>+C11+E11+G11</f>
        <v>4481</v>
      </c>
      <c r="J11" s="206"/>
      <c r="K11" s="230" t="s">
        <v>165</v>
      </c>
      <c r="L11" s="230"/>
      <c r="M11" s="231"/>
    </row>
    <row r="12" spans="1:20" ht="30" customHeight="1" x14ac:dyDescent="0.2">
      <c r="C12" s="25"/>
      <c r="D12" s="25"/>
      <c r="E12" s="25"/>
      <c r="F12" s="25"/>
      <c r="G12" s="25"/>
      <c r="H12" s="25"/>
      <c r="I12" s="25"/>
      <c r="J12" s="25"/>
    </row>
    <row r="66" spans="17:17" ht="30" customHeight="1" x14ac:dyDescent="0.2">
      <c r="Q66" s="61"/>
    </row>
    <row r="136" spans="17:17" ht="30" customHeight="1" x14ac:dyDescent="0.2">
      <c r="Q136" s="4"/>
    </row>
    <row r="137" spans="17:17" ht="30" customHeight="1" x14ac:dyDescent="0.2">
      <c r="Q137" s="4"/>
    </row>
    <row r="138" spans="17:17" ht="30" customHeight="1" x14ac:dyDescent="0.2">
      <c r="Q138" s="4"/>
    </row>
    <row r="139" spans="17:17" ht="30" customHeight="1" x14ac:dyDescent="0.2">
      <c r="Q139" s="4"/>
    </row>
    <row r="140" spans="17:17" ht="30" customHeight="1" x14ac:dyDescent="0.2">
      <c r="Q140" s="4"/>
    </row>
    <row r="141" spans="17:17" ht="30" customHeight="1" x14ac:dyDescent="0.2">
      <c r="Q141" s="4"/>
    </row>
    <row r="142" spans="17:17" ht="30" customHeight="1" x14ac:dyDescent="0.2">
      <c r="Q142" s="4"/>
    </row>
    <row r="143" spans="17:17" ht="30" customHeight="1" x14ac:dyDescent="0.2">
      <c r="Q143" s="4"/>
    </row>
    <row r="144" spans="17:17" ht="30" customHeight="1" x14ac:dyDescent="0.2">
      <c r="Q144" s="4"/>
    </row>
    <row r="145" spans="17:17" ht="30" customHeight="1" x14ac:dyDescent="0.2">
      <c r="Q145" s="4"/>
    </row>
    <row r="146" spans="17:17" ht="30" customHeight="1" x14ac:dyDescent="0.2">
      <c r="Q146" s="4"/>
    </row>
  </sheetData>
  <mergeCells count="21">
    <mergeCell ref="A1:A4"/>
    <mergeCell ref="B1:K1"/>
    <mergeCell ref="L1:M1"/>
    <mergeCell ref="B2:K2"/>
    <mergeCell ref="L2:M2"/>
    <mergeCell ref="B3:K3"/>
    <mergeCell ref="L3:M3"/>
    <mergeCell ref="B4:K4"/>
    <mergeCell ref="L4:M4"/>
    <mergeCell ref="J10:J11"/>
    <mergeCell ref="K10:M10"/>
    <mergeCell ref="K11:M11"/>
    <mergeCell ref="B6:M6"/>
    <mergeCell ref="A8:A9"/>
    <mergeCell ref="B8:B9"/>
    <mergeCell ref="C8:J8"/>
    <mergeCell ref="K8:M9"/>
    <mergeCell ref="A10:A11"/>
    <mergeCell ref="D10:D11"/>
    <mergeCell ref="F10:F11"/>
    <mergeCell ref="H10:H11"/>
  </mergeCells>
  <conditionalFormatting sqref="D10:D11">
    <cfRule type="cellIs" dxfId="51" priority="33" stopIfTrue="1" operator="lessThan">
      <formula>0.75</formula>
    </cfRule>
    <cfRule type="cellIs" dxfId="50" priority="34" stopIfTrue="1" operator="between">
      <formula>0.75</formula>
      <formula>0.79</formula>
    </cfRule>
    <cfRule type="cellIs" dxfId="49" priority="35" stopIfTrue="1" operator="greaterThanOrEqual">
      <formula>0.8</formula>
    </cfRule>
    <cfRule type="cellIs" dxfId="48" priority="36" operator="equal">
      <formula>0</formula>
    </cfRule>
  </conditionalFormatting>
  <conditionalFormatting sqref="F10:F11">
    <cfRule type="cellIs" dxfId="47" priority="13" stopIfTrue="1" operator="lessThan">
      <formula>0.75</formula>
    </cfRule>
    <cfRule type="cellIs" dxfId="46" priority="14" stopIfTrue="1" operator="between">
      <formula>0.75</formula>
      <formula>0.79</formula>
    </cfRule>
    <cfRule type="cellIs" dxfId="45" priority="15" stopIfTrue="1" operator="greaterThanOrEqual">
      <formula>0.8</formula>
    </cfRule>
    <cfRule type="cellIs" dxfId="44" priority="16" operator="equal">
      <formula>0</formula>
    </cfRule>
  </conditionalFormatting>
  <conditionalFormatting sqref="H10:H11">
    <cfRule type="cellIs" dxfId="43" priority="9" stopIfTrue="1" operator="lessThan">
      <formula>0.75</formula>
    </cfRule>
    <cfRule type="cellIs" dxfId="42" priority="10" stopIfTrue="1" operator="between">
      <formula>0.75</formula>
      <formula>0.79</formula>
    </cfRule>
    <cfRule type="cellIs" dxfId="41" priority="11" stopIfTrue="1" operator="greaterThanOrEqual">
      <formula>0.8</formula>
    </cfRule>
    <cfRule type="cellIs" dxfId="40" priority="12" operator="equal">
      <formula>0</formula>
    </cfRule>
  </conditionalFormatting>
  <conditionalFormatting sqref="J10:J11">
    <cfRule type="cellIs" dxfId="39" priority="1" stopIfTrue="1" operator="lessThan">
      <formula>0.75</formula>
    </cfRule>
    <cfRule type="cellIs" dxfId="38" priority="2" stopIfTrue="1" operator="between">
      <formula>0.75</formula>
      <formula>0.79</formula>
    </cfRule>
    <cfRule type="cellIs" dxfId="37" priority="3" stopIfTrue="1" operator="greaterThanOrEqual">
      <formula>0.8</formula>
    </cfRule>
    <cfRule type="cellIs" dxfId="36" priority="4" operator="equal">
      <formula>0</formula>
    </cfRule>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59999389629810485"/>
  </sheetPr>
  <dimension ref="A1:S182"/>
  <sheetViews>
    <sheetView topLeftCell="A10" workbookViewId="0">
      <selection activeCell="C26" sqref="C26:P26"/>
    </sheetView>
  </sheetViews>
  <sheetFormatPr baseColWidth="10" defaultColWidth="11.42578125" defaultRowHeight="12.75" x14ac:dyDescent="0.2"/>
  <cols>
    <col min="1" max="1" width="3" style="2" customWidth="1"/>
    <col min="2" max="2" width="30" style="4" customWidth="1"/>
    <col min="3" max="3" width="16.85546875" style="2" customWidth="1"/>
    <col min="4" max="4" width="5" style="2" bestFit="1" customWidth="1"/>
    <col min="5" max="5" width="5.5703125" style="2" customWidth="1"/>
    <col min="6" max="6" width="9.5703125" style="2" bestFit="1" customWidth="1"/>
    <col min="7" max="7" width="5.42578125" style="2" bestFit="1" customWidth="1"/>
    <col min="8" max="8" width="5.140625" style="2" bestFit="1" customWidth="1"/>
    <col min="9" max="9" width="9.5703125" style="2" bestFit="1" customWidth="1"/>
    <col min="10" max="10" width="4.140625" style="2" bestFit="1" customWidth="1"/>
    <col min="11" max="11" width="6.42578125" style="2" bestFit="1" customWidth="1"/>
    <col min="12" max="12" width="9.5703125" style="2" bestFit="1" customWidth="1"/>
    <col min="13" max="13" width="8.42578125" style="2" customWidth="1"/>
    <col min="14" max="14" width="6.42578125" style="2" customWidth="1"/>
    <col min="15" max="15" width="11" style="2" customWidth="1"/>
    <col min="16" max="16" width="12.140625" style="2" customWidth="1"/>
    <col min="17" max="18" width="11.7109375" style="2" customWidth="1"/>
    <col min="19" max="19" width="11.42578125" style="3" hidden="1" customWidth="1"/>
    <col min="20" max="16384" width="11.42578125" style="2"/>
  </cols>
  <sheetData>
    <row r="1" spans="1:19" ht="13.5" thickBot="1" x14ac:dyDescent="0.25">
      <c r="B1" s="2"/>
    </row>
    <row r="2" spans="1:19" ht="16.5" customHeight="1" x14ac:dyDescent="0.2">
      <c r="B2" s="182"/>
      <c r="C2" s="185" t="s">
        <v>36</v>
      </c>
      <c r="D2" s="186"/>
      <c r="E2" s="186"/>
      <c r="F2" s="186"/>
      <c r="G2" s="186"/>
      <c r="H2" s="186"/>
      <c r="I2" s="186"/>
      <c r="J2" s="186"/>
      <c r="K2" s="186"/>
      <c r="L2" s="186"/>
      <c r="M2" s="187"/>
      <c r="N2" s="188" t="s">
        <v>99</v>
      </c>
      <c r="O2" s="189"/>
      <c r="P2" s="190"/>
      <c r="S2" s="54">
        <v>0.8</v>
      </c>
    </row>
    <row r="3" spans="1:19" ht="15.75" customHeight="1" x14ac:dyDescent="0.2">
      <c r="B3" s="183"/>
      <c r="C3" s="191" t="s">
        <v>38</v>
      </c>
      <c r="D3" s="192"/>
      <c r="E3" s="192"/>
      <c r="F3" s="192"/>
      <c r="G3" s="192"/>
      <c r="H3" s="192"/>
      <c r="I3" s="192"/>
      <c r="J3" s="192"/>
      <c r="K3" s="192"/>
      <c r="L3" s="192"/>
      <c r="M3" s="193"/>
      <c r="N3" s="194" t="s">
        <v>108</v>
      </c>
      <c r="O3" s="195"/>
      <c r="P3" s="196"/>
      <c r="S3" s="54">
        <v>0.79998999999999998</v>
      </c>
    </row>
    <row r="4" spans="1:19" ht="15.75" customHeight="1" x14ac:dyDescent="0.2">
      <c r="B4" s="183"/>
      <c r="C4" s="191" t="s">
        <v>39</v>
      </c>
      <c r="D4" s="192"/>
      <c r="E4" s="192"/>
      <c r="F4" s="192"/>
      <c r="G4" s="192"/>
      <c r="H4" s="192"/>
      <c r="I4" s="192"/>
      <c r="J4" s="192"/>
      <c r="K4" s="192"/>
      <c r="L4" s="192"/>
      <c r="M4" s="193"/>
      <c r="N4" s="194" t="s">
        <v>100</v>
      </c>
      <c r="O4" s="195"/>
      <c r="P4" s="196"/>
      <c r="S4" s="54">
        <v>0.65</v>
      </c>
    </row>
    <row r="5" spans="1:19" ht="16.5" customHeight="1" thickBot="1" x14ac:dyDescent="0.25">
      <c r="B5" s="184"/>
      <c r="C5" s="197" t="s">
        <v>40</v>
      </c>
      <c r="D5" s="198"/>
      <c r="E5" s="198"/>
      <c r="F5" s="198"/>
      <c r="G5" s="198"/>
      <c r="H5" s="198"/>
      <c r="I5" s="198"/>
      <c r="J5" s="198"/>
      <c r="K5" s="198"/>
      <c r="L5" s="198"/>
      <c r="M5" s="199"/>
      <c r="N5" s="200" t="s">
        <v>41</v>
      </c>
      <c r="O5" s="201"/>
      <c r="P5" s="202"/>
      <c r="S5" s="54">
        <v>0.64999899999999999</v>
      </c>
    </row>
    <row r="6" spans="1:19" ht="3" customHeight="1" thickBot="1" x14ac:dyDescent="0.25">
      <c r="B6" s="2"/>
      <c r="S6" s="54"/>
    </row>
    <row r="7" spans="1:19" x14ac:dyDescent="0.2">
      <c r="A7" s="4"/>
      <c r="B7" s="167" t="s">
        <v>44</v>
      </c>
      <c r="C7" s="168"/>
      <c r="D7" s="168"/>
      <c r="E7" s="168"/>
      <c r="F7" s="168"/>
      <c r="G7" s="168"/>
      <c r="H7" s="168"/>
      <c r="I7" s="168"/>
      <c r="J7" s="168"/>
      <c r="K7" s="168"/>
      <c r="L7" s="168"/>
      <c r="M7" s="168"/>
      <c r="N7" s="168"/>
      <c r="O7" s="168"/>
      <c r="P7" s="169"/>
      <c r="Q7" s="4"/>
      <c r="S7" s="54"/>
    </row>
    <row r="8" spans="1:19" ht="13.5" thickBot="1" x14ac:dyDescent="0.25">
      <c r="A8" s="4"/>
      <c r="B8" s="170"/>
      <c r="C8" s="171"/>
      <c r="D8" s="171"/>
      <c r="E8" s="171"/>
      <c r="F8" s="171"/>
      <c r="G8" s="171"/>
      <c r="H8" s="171"/>
      <c r="I8" s="171"/>
      <c r="J8" s="171"/>
      <c r="K8" s="171"/>
      <c r="L8" s="171"/>
      <c r="M8" s="171"/>
      <c r="N8" s="171"/>
      <c r="O8" s="171"/>
      <c r="P8" s="172"/>
      <c r="Q8" s="4"/>
    </row>
    <row r="9" spans="1:19" ht="3" customHeight="1" thickBot="1" x14ac:dyDescent="0.25">
      <c r="A9" s="4"/>
      <c r="B9" s="173"/>
      <c r="C9" s="173"/>
      <c r="D9" s="173"/>
      <c r="E9" s="173"/>
      <c r="F9" s="173"/>
      <c r="G9" s="173"/>
      <c r="H9" s="173"/>
      <c r="I9" s="173"/>
      <c r="J9" s="173"/>
      <c r="K9" s="173"/>
      <c r="L9" s="173"/>
      <c r="M9" s="173"/>
      <c r="N9" s="173"/>
      <c r="O9" s="173"/>
      <c r="P9" s="173"/>
      <c r="Q9" s="4"/>
    </row>
    <row r="10" spans="1:19" ht="26.25" customHeight="1" thickBot="1" x14ac:dyDescent="0.25">
      <c r="A10" s="4"/>
      <c r="B10" s="27" t="s">
        <v>54</v>
      </c>
      <c r="C10" s="179">
        <v>2023</v>
      </c>
      <c r="D10" s="180"/>
      <c r="E10" s="180"/>
      <c r="F10" s="180"/>
      <c r="G10" s="180"/>
      <c r="H10" s="180"/>
      <c r="I10" s="181"/>
      <c r="J10" s="174" t="s">
        <v>1</v>
      </c>
      <c r="K10" s="175"/>
      <c r="L10" s="175"/>
      <c r="M10" s="175"/>
      <c r="N10" s="176" t="s">
        <v>136</v>
      </c>
      <c r="O10" s="177"/>
      <c r="P10" s="178"/>
      <c r="Q10" s="4"/>
    </row>
    <row r="11" spans="1:19" ht="3" customHeight="1" thickBot="1" x14ac:dyDescent="0.25">
      <c r="A11" s="4"/>
      <c r="B11" s="164"/>
      <c r="C11" s="165"/>
      <c r="D11" s="165"/>
      <c r="E11" s="165"/>
      <c r="F11" s="165"/>
      <c r="G11" s="165"/>
      <c r="H11" s="165"/>
      <c r="I11" s="165"/>
      <c r="J11" s="165"/>
      <c r="K11" s="165"/>
      <c r="L11" s="165"/>
      <c r="M11" s="165"/>
      <c r="N11" s="165"/>
      <c r="O11" s="165"/>
      <c r="P11" s="166"/>
      <c r="Q11" s="4"/>
    </row>
    <row r="12" spans="1:19" ht="30" customHeight="1" thickBot="1" x14ac:dyDescent="0.25">
      <c r="A12" s="4"/>
      <c r="B12" s="9" t="s">
        <v>0</v>
      </c>
      <c r="C12" s="74" t="s">
        <v>81</v>
      </c>
      <c r="D12" s="74"/>
      <c r="E12" s="74"/>
      <c r="F12" s="74"/>
      <c r="G12" s="74"/>
      <c r="H12" s="74"/>
      <c r="I12" s="74"/>
      <c r="J12" s="74"/>
      <c r="K12" s="74"/>
      <c r="L12" s="74"/>
      <c r="M12" s="74"/>
      <c r="N12" s="74"/>
      <c r="O12" s="74"/>
      <c r="P12" s="75"/>
      <c r="Q12" s="4"/>
    </row>
    <row r="13" spans="1:19" ht="3" customHeight="1" thickBot="1" x14ac:dyDescent="0.25">
      <c r="A13" s="4"/>
      <c r="B13" s="120"/>
      <c r="C13" s="121"/>
      <c r="D13" s="121"/>
      <c r="E13" s="121"/>
      <c r="F13" s="121"/>
      <c r="G13" s="121"/>
      <c r="H13" s="121"/>
      <c r="I13" s="121"/>
      <c r="J13" s="121"/>
      <c r="K13" s="121"/>
      <c r="L13" s="121"/>
      <c r="M13" s="121"/>
      <c r="N13" s="121"/>
      <c r="O13" s="121"/>
      <c r="P13" s="122"/>
      <c r="Q13" s="4"/>
    </row>
    <row r="14" spans="1:19" ht="30" customHeight="1" thickBot="1" x14ac:dyDescent="0.25">
      <c r="A14" s="4"/>
      <c r="B14" s="9" t="s">
        <v>6</v>
      </c>
      <c r="C14" s="157" t="s">
        <v>157</v>
      </c>
      <c r="D14" s="158"/>
      <c r="E14" s="158"/>
      <c r="F14" s="158"/>
      <c r="G14" s="158"/>
      <c r="H14" s="158"/>
      <c r="I14" s="158"/>
      <c r="J14" s="158"/>
      <c r="K14" s="158"/>
      <c r="L14" s="158"/>
      <c r="M14" s="158"/>
      <c r="N14" s="158"/>
      <c r="O14" s="158"/>
      <c r="P14" s="159"/>
      <c r="Q14" s="4"/>
    </row>
    <row r="15" spans="1:19" ht="3" customHeight="1" thickBot="1" x14ac:dyDescent="0.25">
      <c r="A15" s="4"/>
      <c r="B15" s="132"/>
      <c r="C15" s="133"/>
      <c r="D15" s="133"/>
      <c r="E15" s="133"/>
      <c r="F15" s="133"/>
      <c r="G15" s="133"/>
      <c r="H15" s="133"/>
      <c r="I15" s="133"/>
      <c r="J15" s="133"/>
      <c r="K15" s="133"/>
      <c r="L15" s="133"/>
      <c r="M15" s="133"/>
      <c r="N15" s="133"/>
      <c r="O15" s="133"/>
      <c r="P15" s="134"/>
      <c r="Q15" s="4"/>
    </row>
    <row r="16" spans="1:19" ht="30" customHeight="1" thickBot="1" x14ac:dyDescent="0.25">
      <c r="A16" s="4"/>
      <c r="B16" s="9" t="s">
        <v>25</v>
      </c>
      <c r="C16" s="157" t="s">
        <v>158</v>
      </c>
      <c r="D16" s="158"/>
      <c r="E16" s="158"/>
      <c r="F16" s="158"/>
      <c r="G16" s="158"/>
      <c r="H16" s="158"/>
      <c r="I16" s="158"/>
      <c r="J16" s="158"/>
      <c r="K16" s="158"/>
      <c r="L16" s="158"/>
      <c r="M16" s="158"/>
      <c r="N16" s="158"/>
      <c r="O16" s="158"/>
      <c r="P16" s="159"/>
      <c r="Q16" s="4"/>
    </row>
    <row r="17" spans="1:17" ht="4.5" customHeight="1" thickBot="1" x14ac:dyDescent="0.25">
      <c r="A17" s="4"/>
      <c r="B17" s="132"/>
      <c r="C17" s="133"/>
      <c r="D17" s="133"/>
      <c r="E17" s="133"/>
      <c r="F17" s="133"/>
      <c r="G17" s="133"/>
      <c r="H17" s="133"/>
      <c r="I17" s="133"/>
      <c r="J17" s="133"/>
      <c r="K17" s="133"/>
      <c r="L17" s="133"/>
      <c r="M17" s="133"/>
      <c r="N17" s="133"/>
      <c r="O17" s="133"/>
      <c r="P17" s="134"/>
      <c r="Q17" s="4"/>
    </row>
    <row r="18" spans="1:17" ht="30" customHeight="1" thickBot="1" x14ac:dyDescent="0.25">
      <c r="A18" s="4"/>
      <c r="B18" s="9" t="s">
        <v>11</v>
      </c>
      <c r="C18" s="160" t="s">
        <v>115</v>
      </c>
      <c r="D18" s="161"/>
      <c r="E18" s="161"/>
      <c r="F18" s="161"/>
      <c r="G18" s="161"/>
      <c r="H18" s="161"/>
      <c r="I18" s="161"/>
      <c r="J18" s="161"/>
      <c r="K18" s="161"/>
      <c r="L18" s="161"/>
      <c r="M18" s="161"/>
      <c r="N18" s="161"/>
      <c r="O18" s="161"/>
      <c r="P18" s="162"/>
      <c r="Q18" s="4"/>
    </row>
    <row r="19" spans="1:17" ht="3" customHeight="1" thickBot="1" x14ac:dyDescent="0.25">
      <c r="A19" s="4"/>
      <c r="B19" s="163"/>
      <c r="C19" s="163"/>
      <c r="D19" s="163"/>
      <c r="E19" s="163"/>
      <c r="F19" s="163"/>
      <c r="G19" s="163"/>
      <c r="H19" s="163"/>
      <c r="I19" s="163"/>
      <c r="J19" s="163"/>
      <c r="K19" s="163"/>
      <c r="L19" s="163"/>
      <c r="M19" s="163"/>
      <c r="N19" s="163"/>
      <c r="O19" s="163"/>
      <c r="P19" s="163"/>
      <c r="Q19" s="4"/>
    </row>
    <row r="20" spans="1:17" ht="17.25" customHeight="1" thickBot="1" x14ac:dyDescent="0.25">
      <c r="A20" s="4"/>
      <c r="B20" s="99" t="s">
        <v>26</v>
      </c>
      <c r="C20" s="100"/>
      <c r="D20" s="100"/>
      <c r="E20" s="100"/>
      <c r="F20" s="100"/>
      <c r="G20" s="100"/>
      <c r="H20" s="100"/>
      <c r="I20" s="100"/>
      <c r="J20" s="100"/>
      <c r="K20" s="100"/>
      <c r="L20" s="100"/>
      <c r="M20" s="100"/>
      <c r="N20" s="100"/>
      <c r="O20" s="100"/>
      <c r="P20" s="101"/>
      <c r="Q20" s="4"/>
    </row>
    <row r="21" spans="1:17" ht="3" customHeight="1" thickBot="1" x14ac:dyDescent="0.25">
      <c r="A21" s="4"/>
      <c r="B21" s="145"/>
      <c r="C21" s="146"/>
      <c r="D21" s="146"/>
      <c r="E21" s="146"/>
      <c r="F21" s="146"/>
      <c r="G21" s="146"/>
      <c r="H21" s="146"/>
      <c r="I21" s="146"/>
      <c r="J21" s="146"/>
      <c r="K21" s="146"/>
      <c r="L21" s="146"/>
      <c r="M21" s="146"/>
      <c r="N21" s="146"/>
      <c r="O21" s="146"/>
      <c r="P21" s="147"/>
      <c r="Q21" s="4"/>
    </row>
    <row r="22" spans="1:17" ht="75.75" customHeight="1" thickBot="1" x14ac:dyDescent="0.25">
      <c r="A22" s="4"/>
      <c r="B22" s="9" t="s">
        <v>3</v>
      </c>
      <c r="C22" s="227" t="s">
        <v>150</v>
      </c>
      <c r="D22" s="228"/>
      <c r="E22" s="228"/>
      <c r="F22" s="228"/>
      <c r="G22" s="228"/>
      <c r="H22" s="228"/>
      <c r="I22" s="228"/>
      <c r="J22" s="228"/>
      <c r="K22" s="228"/>
      <c r="L22" s="228"/>
      <c r="M22" s="228"/>
      <c r="N22" s="228"/>
      <c r="O22" s="228"/>
      <c r="P22" s="229"/>
      <c r="Q22" s="4"/>
    </row>
    <row r="23" spans="1:17" ht="3" customHeight="1" thickBot="1" x14ac:dyDescent="0.25">
      <c r="A23" s="4"/>
      <c r="B23" s="132"/>
      <c r="C23" s="133"/>
      <c r="D23" s="133"/>
      <c r="E23" s="133"/>
      <c r="F23" s="133"/>
      <c r="G23" s="133"/>
      <c r="H23" s="133"/>
      <c r="I23" s="133"/>
      <c r="J23" s="133"/>
      <c r="K23" s="133"/>
      <c r="L23" s="133"/>
      <c r="M23" s="133"/>
      <c r="N23" s="133"/>
      <c r="O23" s="133"/>
      <c r="P23" s="134"/>
      <c r="Q23" s="4"/>
    </row>
    <row r="24" spans="1:17" ht="82.5" customHeight="1" thickBot="1" x14ac:dyDescent="0.25">
      <c r="A24" s="4"/>
      <c r="B24" s="9" t="s">
        <v>12</v>
      </c>
      <c r="C24" s="224" t="s">
        <v>159</v>
      </c>
      <c r="D24" s="225"/>
      <c r="E24" s="225"/>
      <c r="F24" s="225"/>
      <c r="G24" s="225"/>
      <c r="H24" s="225"/>
      <c r="I24" s="225"/>
      <c r="J24" s="225"/>
      <c r="K24" s="225"/>
      <c r="L24" s="225"/>
      <c r="M24" s="225"/>
      <c r="N24" s="225"/>
      <c r="O24" s="225"/>
      <c r="P24" s="226"/>
      <c r="Q24" s="4"/>
    </row>
    <row r="25" spans="1:17" ht="3" customHeight="1" thickBot="1" x14ac:dyDescent="0.25">
      <c r="A25" s="4"/>
      <c r="B25" s="154"/>
      <c r="C25" s="155"/>
      <c r="D25" s="155"/>
      <c r="E25" s="155"/>
      <c r="F25" s="155"/>
      <c r="G25" s="155"/>
      <c r="H25" s="155"/>
      <c r="I25" s="155"/>
      <c r="J25" s="155"/>
      <c r="K25" s="155"/>
      <c r="L25" s="155"/>
      <c r="M25" s="155"/>
      <c r="N25" s="155"/>
      <c r="O25" s="155"/>
      <c r="P25" s="156"/>
      <c r="Q25" s="4"/>
    </row>
    <row r="26" spans="1:17" ht="13.5" customHeight="1" thickBot="1" x14ac:dyDescent="0.25">
      <c r="A26" s="4"/>
      <c r="B26" s="10" t="s">
        <v>2</v>
      </c>
      <c r="C26" s="135">
        <v>0.08</v>
      </c>
      <c r="D26" s="136"/>
      <c r="E26" s="136"/>
      <c r="F26" s="136"/>
      <c r="G26" s="136"/>
      <c r="H26" s="136"/>
      <c r="I26" s="136"/>
      <c r="J26" s="136"/>
      <c r="K26" s="136"/>
      <c r="L26" s="136"/>
      <c r="M26" s="136"/>
      <c r="N26" s="136"/>
      <c r="O26" s="136"/>
      <c r="P26" s="137"/>
      <c r="Q26" s="4"/>
    </row>
    <row r="27" spans="1:17" ht="3" customHeight="1" thickBot="1" x14ac:dyDescent="0.25">
      <c r="A27" s="4"/>
      <c r="B27" s="138"/>
      <c r="C27" s="139"/>
      <c r="D27" s="139"/>
      <c r="E27" s="139"/>
      <c r="F27" s="139"/>
      <c r="G27" s="139"/>
      <c r="H27" s="139"/>
      <c r="I27" s="139"/>
      <c r="J27" s="139"/>
      <c r="K27" s="139"/>
      <c r="L27" s="139"/>
      <c r="M27" s="139"/>
      <c r="N27" s="139"/>
      <c r="O27" s="139"/>
      <c r="P27" s="140"/>
      <c r="Q27" s="4"/>
    </row>
    <row r="28" spans="1:17" ht="12.75" customHeight="1" thickBot="1" x14ac:dyDescent="0.25">
      <c r="A28" s="4"/>
      <c r="B28" s="10" t="s">
        <v>13</v>
      </c>
      <c r="C28" s="11" t="s">
        <v>14</v>
      </c>
      <c r="D28" s="141" t="s">
        <v>153</v>
      </c>
      <c r="E28" s="136"/>
      <c r="F28" s="136"/>
      <c r="G28" s="137"/>
      <c r="H28" s="142" t="s">
        <v>15</v>
      </c>
      <c r="I28" s="142"/>
      <c r="J28" s="142"/>
      <c r="K28" s="141" t="s">
        <v>151</v>
      </c>
      <c r="L28" s="136"/>
      <c r="M28" s="137"/>
      <c r="N28" s="143" t="s">
        <v>16</v>
      </c>
      <c r="O28" s="144"/>
      <c r="P28" s="55" t="s">
        <v>152</v>
      </c>
      <c r="Q28" s="4"/>
    </row>
    <row r="29" spans="1:17" ht="3" customHeight="1" thickBot="1" x14ac:dyDescent="0.25">
      <c r="A29" s="4"/>
      <c r="B29" s="129"/>
      <c r="C29" s="130"/>
      <c r="D29" s="130"/>
      <c r="E29" s="130"/>
      <c r="F29" s="130"/>
      <c r="G29" s="130"/>
      <c r="H29" s="130"/>
      <c r="I29" s="130"/>
      <c r="J29" s="130"/>
      <c r="K29" s="130"/>
      <c r="L29" s="130"/>
      <c r="M29" s="130"/>
      <c r="N29" s="130"/>
      <c r="O29" s="130"/>
      <c r="P29" s="131"/>
      <c r="Q29" s="4"/>
    </row>
    <row r="30" spans="1:17" ht="13.5" thickBot="1" x14ac:dyDescent="0.25">
      <c r="A30" s="4"/>
      <c r="B30" s="26" t="s">
        <v>7</v>
      </c>
      <c r="C30" s="123" t="s">
        <v>98</v>
      </c>
      <c r="D30" s="118"/>
      <c r="E30" s="118"/>
      <c r="F30" s="118"/>
      <c r="G30" s="118"/>
      <c r="H30" s="118"/>
      <c r="I30" s="118"/>
      <c r="J30" s="118"/>
      <c r="K30" s="118"/>
      <c r="L30" s="118"/>
      <c r="M30" s="118"/>
      <c r="N30" s="118"/>
      <c r="O30" s="118"/>
      <c r="P30" s="119"/>
      <c r="Q30" s="4"/>
    </row>
    <row r="31" spans="1:17" ht="3" customHeight="1" thickBot="1" x14ac:dyDescent="0.25">
      <c r="A31" s="4"/>
      <c r="B31" s="132"/>
      <c r="C31" s="133"/>
      <c r="D31" s="133"/>
      <c r="E31" s="133"/>
      <c r="F31" s="133"/>
      <c r="G31" s="133"/>
      <c r="H31" s="133"/>
      <c r="I31" s="133"/>
      <c r="J31" s="133"/>
      <c r="K31" s="133"/>
      <c r="L31" s="133"/>
      <c r="M31" s="133"/>
      <c r="N31" s="133"/>
      <c r="O31" s="133"/>
      <c r="P31" s="134"/>
      <c r="Q31" s="4"/>
    </row>
    <row r="32" spans="1:17" ht="13.5" thickBot="1" x14ac:dyDescent="0.25">
      <c r="A32" s="4"/>
      <c r="B32" s="26" t="s">
        <v>4</v>
      </c>
      <c r="C32" s="117" t="s">
        <v>49</v>
      </c>
      <c r="D32" s="118"/>
      <c r="E32" s="118"/>
      <c r="F32" s="118"/>
      <c r="G32" s="118"/>
      <c r="H32" s="118"/>
      <c r="I32" s="118"/>
      <c r="J32" s="118"/>
      <c r="K32" s="118"/>
      <c r="L32" s="118"/>
      <c r="M32" s="118"/>
      <c r="N32" s="118"/>
      <c r="O32" s="118"/>
      <c r="P32" s="119"/>
      <c r="Q32" s="4"/>
    </row>
    <row r="33" spans="1:17" ht="3" customHeight="1" thickBot="1" x14ac:dyDescent="0.25">
      <c r="A33" s="4"/>
      <c r="B33" s="132"/>
      <c r="C33" s="133"/>
      <c r="D33" s="133"/>
      <c r="E33" s="133"/>
      <c r="F33" s="133"/>
      <c r="G33" s="133"/>
      <c r="H33" s="133"/>
      <c r="I33" s="133"/>
      <c r="J33" s="133"/>
      <c r="K33" s="133"/>
      <c r="L33" s="133"/>
      <c r="M33" s="133"/>
      <c r="N33" s="133"/>
      <c r="O33" s="133"/>
      <c r="P33" s="134"/>
      <c r="Q33" s="4"/>
    </row>
    <row r="34" spans="1:17" ht="13.5" thickBot="1" x14ac:dyDescent="0.25">
      <c r="A34" s="4"/>
      <c r="B34" s="26" t="s">
        <v>23</v>
      </c>
      <c r="C34" s="117" t="s">
        <v>49</v>
      </c>
      <c r="D34" s="118"/>
      <c r="E34" s="118"/>
      <c r="F34" s="118"/>
      <c r="G34" s="118"/>
      <c r="H34" s="118"/>
      <c r="I34" s="118"/>
      <c r="J34" s="118"/>
      <c r="K34" s="118"/>
      <c r="L34" s="118"/>
      <c r="M34" s="118"/>
      <c r="N34" s="118"/>
      <c r="O34" s="118"/>
      <c r="P34" s="119"/>
      <c r="Q34" s="4"/>
    </row>
    <row r="35" spans="1:17" ht="3" customHeight="1" thickBot="1" x14ac:dyDescent="0.25">
      <c r="A35" s="4"/>
      <c r="B35" s="120"/>
      <c r="C35" s="121"/>
      <c r="D35" s="121"/>
      <c r="E35" s="121"/>
      <c r="F35" s="121"/>
      <c r="G35" s="121"/>
      <c r="H35" s="121"/>
      <c r="I35" s="121"/>
      <c r="J35" s="121"/>
      <c r="K35" s="121"/>
      <c r="L35" s="121"/>
      <c r="M35" s="121"/>
      <c r="N35" s="121"/>
      <c r="O35" s="121"/>
      <c r="P35" s="122"/>
      <c r="Q35" s="4"/>
    </row>
    <row r="36" spans="1:17" ht="16.5" customHeight="1" thickBot="1" x14ac:dyDescent="0.25">
      <c r="A36" s="4"/>
      <c r="B36" s="26" t="s">
        <v>43</v>
      </c>
      <c r="C36" s="123" t="s">
        <v>48</v>
      </c>
      <c r="D36" s="118"/>
      <c r="E36" s="118"/>
      <c r="F36" s="118"/>
      <c r="G36" s="118"/>
      <c r="H36" s="118"/>
      <c r="I36" s="118"/>
      <c r="J36" s="118"/>
      <c r="K36" s="118"/>
      <c r="L36" s="118"/>
      <c r="M36" s="118"/>
      <c r="N36" s="118"/>
      <c r="O36" s="118"/>
      <c r="P36" s="119"/>
      <c r="Q36" s="4"/>
    </row>
    <row r="37" spans="1:17" ht="3" customHeight="1" thickBot="1" x14ac:dyDescent="0.25">
      <c r="A37" s="4"/>
      <c r="B37" s="56"/>
      <c r="C37" s="56"/>
      <c r="D37" s="56"/>
      <c r="E37" s="56"/>
      <c r="F37" s="56"/>
      <c r="G37" s="56"/>
      <c r="H37" s="56"/>
      <c r="I37" s="56"/>
      <c r="J37" s="56"/>
      <c r="K37" s="56"/>
      <c r="L37" s="56"/>
      <c r="M37" s="56"/>
      <c r="N37" s="56"/>
      <c r="O37" s="56"/>
      <c r="P37" s="56"/>
      <c r="Q37" s="4"/>
    </row>
    <row r="38" spans="1:17" x14ac:dyDescent="0.2">
      <c r="A38" s="4"/>
      <c r="B38" s="124" t="s">
        <v>17</v>
      </c>
      <c r="C38" s="125"/>
      <c r="D38" s="125"/>
      <c r="E38" s="125"/>
      <c r="F38" s="125"/>
      <c r="G38" s="125"/>
      <c r="H38" s="125"/>
      <c r="I38" s="125"/>
      <c r="J38" s="125"/>
      <c r="K38" s="125"/>
      <c r="L38" s="125"/>
      <c r="M38" s="125"/>
      <c r="N38" s="125"/>
      <c r="O38" s="125"/>
      <c r="P38" s="126"/>
      <c r="Q38" s="4"/>
    </row>
    <row r="39" spans="1:17" x14ac:dyDescent="0.2">
      <c r="A39" s="4"/>
      <c r="B39" s="53" t="s">
        <v>22</v>
      </c>
      <c r="C39" s="127" t="s">
        <v>18</v>
      </c>
      <c r="D39" s="127"/>
      <c r="E39" s="127"/>
      <c r="F39" s="127"/>
      <c r="G39" s="127"/>
      <c r="H39" s="127" t="s">
        <v>7</v>
      </c>
      <c r="I39" s="127"/>
      <c r="J39" s="127"/>
      <c r="K39" s="127"/>
      <c r="L39" s="127"/>
      <c r="M39" s="127" t="s">
        <v>19</v>
      </c>
      <c r="N39" s="127"/>
      <c r="O39" s="127"/>
      <c r="P39" s="128"/>
      <c r="Q39" s="4"/>
    </row>
    <row r="40" spans="1:17" ht="54" customHeight="1" x14ac:dyDescent="0.2">
      <c r="A40" s="4"/>
      <c r="B40" s="63" t="s">
        <v>154</v>
      </c>
      <c r="C40" s="116" t="s">
        <v>155</v>
      </c>
      <c r="D40" s="232"/>
      <c r="E40" s="232"/>
      <c r="F40" s="232"/>
      <c r="G40" s="233"/>
      <c r="H40" s="234" t="s">
        <v>128</v>
      </c>
      <c r="I40" s="235"/>
      <c r="J40" s="235"/>
      <c r="K40" s="235"/>
      <c r="L40" s="236"/>
      <c r="M40" s="113" t="s">
        <v>132</v>
      </c>
      <c r="N40" s="114"/>
      <c r="O40" s="114"/>
      <c r="P40" s="115"/>
      <c r="Q40" s="4"/>
    </row>
    <row r="41" spans="1:17" ht="55.5" customHeight="1" x14ac:dyDescent="0.2">
      <c r="A41" s="4"/>
      <c r="B41" s="64" t="s">
        <v>156</v>
      </c>
      <c r="C41" s="237" t="s">
        <v>155</v>
      </c>
      <c r="D41" s="238"/>
      <c r="E41" s="238"/>
      <c r="F41" s="238"/>
      <c r="G41" s="239"/>
      <c r="H41" s="240" t="s">
        <v>128</v>
      </c>
      <c r="I41" s="241"/>
      <c r="J41" s="241"/>
      <c r="K41" s="241"/>
      <c r="L41" s="242"/>
      <c r="M41" s="113" t="s">
        <v>132</v>
      </c>
      <c r="N41" s="114"/>
      <c r="O41" s="114"/>
      <c r="P41" s="115"/>
      <c r="Q41" s="4"/>
    </row>
    <row r="42" spans="1:17" ht="3" customHeight="1" thickBot="1" x14ac:dyDescent="0.25">
      <c r="A42" s="4"/>
      <c r="B42" s="57"/>
      <c r="C42" s="57"/>
      <c r="D42" s="57"/>
      <c r="E42" s="57"/>
      <c r="F42" s="57"/>
      <c r="G42" s="57"/>
      <c r="H42" s="57"/>
      <c r="I42" s="57"/>
      <c r="J42" s="57"/>
      <c r="K42" s="57"/>
      <c r="L42" s="57"/>
      <c r="M42" s="57"/>
      <c r="N42" s="57"/>
      <c r="O42" s="57"/>
      <c r="P42" s="57"/>
      <c r="Q42" s="4"/>
    </row>
    <row r="43" spans="1:17" ht="13.5" customHeight="1" thickBot="1" x14ac:dyDescent="0.25">
      <c r="A43" s="4"/>
      <c r="B43" s="99" t="s">
        <v>8</v>
      </c>
      <c r="C43" s="100"/>
      <c r="D43" s="100"/>
      <c r="E43" s="100"/>
      <c r="F43" s="100"/>
      <c r="G43" s="100"/>
      <c r="H43" s="100"/>
      <c r="I43" s="100"/>
      <c r="J43" s="100"/>
      <c r="K43" s="100"/>
      <c r="L43" s="100"/>
      <c r="M43" s="100"/>
      <c r="N43" s="100"/>
      <c r="O43" s="100"/>
      <c r="P43" s="101"/>
      <c r="Q43" s="4"/>
    </row>
    <row r="44" spans="1:17" ht="3" customHeight="1" thickBot="1" x14ac:dyDescent="0.25">
      <c r="A44" s="4"/>
      <c r="B44" s="29"/>
      <c r="C44" s="28"/>
      <c r="D44" s="28"/>
      <c r="E44" s="28"/>
      <c r="F44" s="28"/>
      <c r="G44" s="28"/>
      <c r="H44" s="28"/>
      <c r="I44" s="28"/>
      <c r="J44" s="28"/>
      <c r="K44" s="28"/>
      <c r="L44" s="28"/>
      <c r="M44" s="28"/>
      <c r="N44" s="28"/>
      <c r="O44" s="28"/>
      <c r="P44" s="30"/>
      <c r="Q44" s="4"/>
    </row>
    <row r="45" spans="1:17" x14ac:dyDescent="0.2">
      <c r="A45" s="4"/>
      <c r="B45" s="102" t="s">
        <v>20</v>
      </c>
      <c r="C45" s="12" t="s">
        <v>9</v>
      </c>
      <c r="D45" s="13" t="s">
        <v>67</v>
      </c>
      <c r="E45" s="13" t="s">
        <v>68</v>
      </c>
      <c r="F45" s="13" t="s">
        <v>69</v>
      </c>
      <c r="G45" s="13" t="s">
        <v>70</v>
      </c>
      <c r="H45" s="13" t="s">
        <v>71</v>
      </c>
      <c r="I45" s="13" t="s">
        <v>72</v>
      </c>
      <c r="J45" s="13" t="s">
        <v>73</v>
      </c>
      <c r="K45" s="13" t="s">
        <v>74</v>
      </c>
      <c r="L45" s="13" t="s">
        <v>75</v>
      </c>
      <c r="M45" s="13" t="s">
        <v>76</v>
      </c>
      <c r="N45" s="13" t="s">
        <v>77</v>
      </c>
      <c r="O45" s="14" t="s">
        <v>78</v>
      </c>
      <c r="P45" s="15" t="s">
        <v>24</v>
      </c>
      <c r="Q45" s="4"/>
    </row>
    <row r="46" spans="1:17" ht="13.5" thickBot="1" x14ac:dyDescent="0.25">
      <c r="A46" s="4"/>
      <c r="B46" s="103"/>
      <c r="C46" s="16" t="s">
        <v>10</v>
      </c>
      <c r="D46" s="17"/>
      <c r="E46" s="17"/>
      <c r="F46" s="18">
        <f>'3.1. Registro Seguidores'!D10</f>
        <v>3.940048862995682E-2</v>
      </c>
      <c r="G46" s="19"/>
      <c r="H46" s="19"/>
      <c r="I46" s="18">
        <f>'3.1. Registro Seguidores'!F10</f>
        <v>5.4848887562944704E-2</v>
      </c>
      <c r="J46" s="19"/>
      <c r="K46" s="19"/>
      <c r="L46" s="18">
        <f>'3.1. Registro Seguidores'!H10</f>
        <v>5.4079533767569465E-2</v>
      </c>
      <c r="M46" s="19"/>
      <c r="N46" s="19"/>
      <c r="O46" s="18">
        <f>'3.1. Registro Seguidores'!J10</f>
        <v>4.4019839011301798E-2</v>
      </c>
      <c r="P46" s="18">
        <f>'3.1. Registro Seguidores'!L10</f>
        <v>4.8136316161706771E-2</v>
      </c>
      <c r="Q46" s="4"/>
    </row>
    <row r="47" spans="1:17" ht="23.25" customHeight="1" thickBot="1" x14ac:dyDescent="0.25">
      <c r="A47" s="4"/>
      <c r="B47" s="58">
        <v>0.9</v>
      </c>
      <c r="C47" s="59"/>
      <c r="D47" s="59"/>
      <c r="E47" s="59"/>
      <c r="F47" s="60">
        <f>$C$26</f>
        <v>0.08</v>
      </c>
      <c r="G47" s="59"/>
      <c r="H47" s="59"/>
      <c r="I47" s="60">
        <f>+$C$26</f>
        <v>0.08</v>
      </c>
      <c r="J47" s="59"/>
      <c r="K47" s="59"/>
      <c r="L47" s="60">
        <f>+$C$26</f>
        <v>0.08</v>
      </c>
      <c r="M47" s="59"/>
      <c r="N47" s="59"/>
      <c r="O47" s="60">
        <f>+$C$26</f>
        <v>0.08</v>
      </c>
      <c r="P47" s="60">
        <f>+$C$26</f>
        <v>0.08</v>
      </c>
      <c r="Q47" s="4"/>
    </row>
    <row r="48" spans="1:17" ht="22.5" customHeight="1" thickBot="1" x14ac:dyDescent="0.25">
      <c r="A48" s="4"/>
      <c r="B48" s="104" t="s">
        <v>21</v>
      </c>
      <c r="C48" s="105"/>
      <c r="D48" s="105"/>
      <c r="E48" s="105"/>
      <c r="F48" s="105"/>
      <c r="G48" s="105"/>
      <c r="H48" s="105"/>
      <c r="I48" s="105"/>
      <c r="J48" s="105"/>
      <c r="K48" s="105"/>
      <c r="L48" s="105"/>
      <c r="M48" s="105"/>
      <c r="N48" s="105"/>
      <c r="O48" s="105"/>
      <c r="P48" s="106"/>
      <c r="Q48" s="4"/>
    </row>
    <row r="49" spans="1:17" x14ac:dyDescent="0.2">
      <c r="A49" s="4"/>
      <c r="B49" s="89"/>
      <c r="C49" s="90"/>
      <c r="D49" s="90"/>
      <c r="E49" s="90"/>
      <c r="F49" s="90"/>
      <c r="G49" s="90"/>
      <c r="H49" s="90"/>
      <c r="I49" s="90"/>
      <c r="J49" s="90"/>
      <c r="K49" s="90"/>
      <c r="L49" s="90"/>
      <c r="M49" s="90"/>
      <c r="N49" s="90"/>
      <c r="O49" s="90"/>
      <c r="P49" s="91"/>
      <c r="Q49" s="4"/>
    </row>
    <row r="50" spans="1:17" x14ac:dyDescent="0.2">
      <c r="A50" s="4"/>
      <c r="B50" s="92"/>
      <c r="C50" s="93"/>
      <c r="D50" s="93"/>
      <c r="E50" s="93"/>
      <c r="F50" s="93"/>
      <c r="G50" s="93"/>
      <c r="H50" s="93"/>
      <c r="I50" s="93"/>
      <c r="J50" s="93"/>
      <c r="K50" s="93"/>
      <c r="L50" s="93"/>
      <c r="M50" s="93"/>
      <c r="N50" s="93"/>
      <c r="O50" s="93"/>
      <c r="P50" s="94"/>
      <c r="Q50" s="4"/>
    </row>
    <row r="51" spans="1:17" x14ac:dyDescent="0.2">
      <c r="A51" s="4"/>
      <c r="B51" s="92"/>
      <c r="C51" s="93"/>
      <c r="D51" s="93"/>
      <c r="E51" s="93"/>
      <c r="F51" s="93"/>
      <c r="G51" s="93"/>
      <c r="H51" s="93"/>
      <c r="I51" s="93"/>
      <c r="J51" s="93"/>
      <c r="K51" s="93"/>
      <c r="L51" s="93"/>
      <c r="M51" s="93"/>
      <c r="N51" s="93"/>
      <c r="O51" s="93"/>
      <c r="P51" s="94"/>
      <c r="Q51" s="4"/>
    </row>
    <row r="52" spans="1:17" x14ac:dyDescent="0.2">
      <c r="A52" s="4"/>
      <c r="B52" s="92"/>
      <c r="C52" s="93"/>
      <c r="D52" s="93"/>
      <c r="E52" s="93"/>
      <c r="F52" s="93"/>
      <c r="G52" s="93"/>
      <c r="H52" s="93"/>
      <c r="I52" s="93"/>
      <c r="J52" s="93"/>
      <c r="K52" s="93"/>
      <c r="L52" s="93"/>
      <c r="M52" s="93"/>
      <c r="N52" s="93"/>
      <c r="O52" s="93"/>
      <c r="P52" s="94"/>
      <c r="Q52" s="4"/>
    </row>
    <row r="53" spans="1:17" x14ac:dyDescent="0.2">
      <c r="A53" s="4"/>
      <c r="B53" s="92"/>
      <c r="C53" s="93"/>
      <c r="D53" s="93"/>
      <c r="E53" s="93"/>
      <c r="F53" s="93"/>
      <c r="G53" s="93"/>
      <c r="H53" s="93"/>
      <c r="I53" s="93"/>
      <c r="J53" s="93"/>
      <c r="K53" s="93"/>
      <c r="L53" s="93"/>
      <c r="M53" s="93"/>
      <c r="N53" s="93"/>
      <c r="O53" s="93"/>
      <c r="P53" s="94"/>
      <c r="Q53" s="4"/>
    </row>
    <row r="54" spans="1:17" x14ac:dyDescent="0.2">
      <c r="A54" s="4"/>
      <c r="B54" s="92"/>
      <c r="C54" s="93"/>
      <c r="D54" s="93"/>
      <c r="E54" s="93"/>
      <c r="F54" s="93"/>
      <c r="G54" s="93"/>
      <c r="H54" s="93"/>
      <c r="I54" s="93"/>
      <c r="J54" s="93"/>
      <c r="K54" s="93"/>
      <c r="L54" s="93"/>
      <c r="M54" s="93"/>
      <c r="N54" s="93"/>
      <c r="O54" s="93"/>
      <c r="P54" s="94"/>
      <c r="Q54" s="4"/>
    </row>
    <row r="55" spans="1:17" x14ac:dyDescent="0.2">
      <c r="A55" s="4"/>
      <c r="B55" s="92"/>
      <c r="C55" s="93"/>
      <c r="D55" s="93"/>
      <c r="E55" s="93"/>
      <c r="F55" s="93"/>
      <c r="G55" s="93"/>
      <c r="H55" s="93"/>
      <c r="I55" s="93"/>
      <c r="J55" s="93"/>
      <c r="K55" s="93"/>
      <c r="L55" s="93"/>
      <c r="M55" s="93"/>
      <c r="N55" s="93"/>
      <c r="O55" s="93"/>
      <c r="P55" s="94"/>
      <c r="Q55" s="4"/>
    </row>
    <row r="56" spans="1:17" x14ac:dyDescent="0.2">
      <c r="A56" s="4"/>
      <c r="B56" s="92"/>
      <c r="C56" s="93"/>
      <c r="D56" s="93"/>
      <c r="E56" s="93"/>
      <c r="F56" s="93"/>
      <c r="G56" s="93"/>
      <c r="H56" s="93"/>
      <c r="I56" s="93"/>
      <c r="J56" s="93"/>
      <c r="K56" s="93"/>
      <c r="L56" s="93"/>
      <c r="M56" s="93"/>
      <c r="N56" s="93"/>
      <c r="O56" s="93"/>
      <c r="P56" s="94"/>
      <c r="Q56" s="4"/>
    </row>
    <row r="57" spans="1:17" x14ac:dyDescent="0.2">
      <c r="A57" s="4"/>
      <c r="B57" s="92"/>
      <c r="C57" s="93"/>
      <c r="D57" s="93"/>
      <c r="E57" s="93"/>
      <c r="F57" s="93"/>
      <c r="G57" s="93"/>
      <c r="H57" s="93"/>
      <c r="I57" s="93"/>
      <c r="J57" s="93"/>
      <c r="K57" s="93"/>
      <c r="L57" s="93"/>
      <c r="M57" s="93"/>
      <c r="N57" s="93"/>
      <c r="O57" s="93"/>
      <c r="P57" s="94"/>
      <c r="Q57" s="4"/>
    </row>
    <row r="58" spans="1:17" x14ac:dyDescent="0.2">
      <c r="A58" s="4"/>
      <c r="B58" s="92"/>
      <c r="C58" s="93"/>
      <c r="D58" s="93"/>
      <c r="E58" s="93"/>
      <c r="F58" s="93"/>
      <c r="G58" s="93"/>
      <c r="H58" s="93"/>
      <c r="I58" s="93"/>
      <c r="J58" s="93"/>
      <c r="K58" s="93"/>
      <c r="L58" s="93"/>
      <c r="M58" s="93"/>
      <c r="N58" s="93"/>
      <c r="O58" s="93"/>
      <c r="P58" s="94"/>
      <c r="Q58" s="4"/>
    </row>
    <row r="59" spans="1:17" x14ac:dyDescent="0.2">
      <c r="A59" s="4"/>
      <c r="B59" s="92"/>
      <c r="C59" s="93"/>
      <c r="D59" s="93"/>
      <c r="E59" s="93"/>
      <c r="F59" s="93"/>
      <c r="G59" s="93"/>
      <c r="H59" s="93"/>
      <c r="I59" s="93"/>
      <c r="J59" s="93"/>
      <c r="K59" s="93"/>
      <c r="L59" s="93"/>
      <c r="M59" s="93"/>
      <c r="N59" s="93"/>
      <c r="O59" s="93"/>
      <c r="P59" s="94"/>
      <c r="Q59" s="4"/>
    </row>
    <row r="60" spans="1:17" x14ac:dyDescent="0.2">
      <c r="A60" s="4"/>
      <c r="B60" s="92"/>
      <c r="C60" s="93"/>
      <c r="D60" s="93"/>
      <c r="E60" s="93"/>
      <c r="F60" s="93"/>
      <c r="G60" s="93"/>
      <c r="H60" s="93"/>
      <c r="I60" s="93"/>
      <c r="J60" s="93"/>
      <c r="K60" s="93"/>
      <c r="L60" s="93"/>
      <c r="M60" s="93"/>
      <c r="N60" s="93"/>
      <c r="O60" s="93"/>
      <c r="P60" s="94"/>
      <c r="Q60" s="4"/>
    </row>
    <row r="61" spans="1:17" x14ac:dyDescent="0.2">
      <c r="A61" s="4"/>
      <c r="B61" s="92"/>
      <c r="C61" s="93"/>
      <c r="D61" s="93"/>
      <c r="E61" s="93"/>
      <c r="F61" s="93"/>
      <c r="G61" s="93"/>
      <c r="H61" s="93"/>
      <c r="I61" s="93"/>
      <c r="J61" s="93"/>
      <c r="K61" s="93"/>
      <c r="L61" s="93"/>
      <c r="M61" s="93"/>
      <c r="N61" s="93"/>
      <c r="O61" s="93"/>
      <c r="P61" s="94"/>
      <c r="Q61" s="4"/>
    </row>
    <row r="62" spans="1:17" x14ac:dyDescent="0.2">
      <c r="A62" s="4"/>
      <c r="B62" s="92"/>
      <c r="C62" s="93"/>
      <c r="D62" s="93"/>
      <c r="E62" s="93"/>
      <c r="F62" s="93"/>
      <c r="G62" s="93"/>
      <c r="H62" s="93"/>
      <c r="I62" s="93"/>
      <c r="J62" s="93"/>
      <c r="K62" s="93"/>
      <c r="L62" s="93"/>
      <c r="M62" s="93"/>
      <c r="N62" s="93"/>
      <c r="O62" s="93"/>
      <c r="P62" s="94"/>
      <c r="Q62" s="4"/>
    </row>
    <row r="63" spans="1:17" x14ac:dyDescent="0.2">
      <c r="A63" s="4"/>
      <c r="B63" s="92"/>
      <c r="C63" s="93"/>
      <c r="D63" s="93"/>
      <c r="E63" s="93"/>
      <c r="F63" s="93"/>
      <c r="G63" s="93"/>
      <c r="H63" s="93"/>
      <c r="I63" s="93"/>
      <c r="J63" s="93"/>
      <c r="K63" s="93"/>
      <c r="L63" s="93"/>
      <c r="M63" s="93"/>
      <c r="N63" s="93"/>
      <c r="O63" s="93"/>
      <c r="P63" s="94"/>
      <c r="Q63" s="4"/>
    </row>
    <row r="64" spans="1:17" ht="13.5" thickBot="1" x14ac:dyDescent="0.25">
      <c r="A64" s="4"/>
      <c r="B64" s="95"/>
      <c r="C64" s="96"/>
      <c r="D64" s="96"/>
      <c r="E64" s="96"/>
      <c r="F64" s="96"/>
      <c r="G64" s="96"/>
      <c r="H64" s="96"/>
      <c r="I64" s="96"/>
      <c r="J64" s="96"/>
      <c r="K64" s="96"/>
      <c r="L64" s="96"/>
      <c r="M64" s="96"/>
      <c r="N64" s="96"/>
      <c r="O64" s="96"/>
      <c r="P64" s="97"/>
      <c r="Q64" s="4"/>
    </row>
    <row r="65" spans="1:19" s="5" customFormat="1" ht="3" customHeight="1" thickBot="1" x14ac:dyDescent="0.25">
      <c r="A65" s="98"/>
      <c r="B65" s="98"/>
      <c r="C65" s="98"/>
      <c r="D65" s="98"/>
      <c r="E65" s="98"/>
      <c r="F65" s="98"/>
      <c r="G65" s="98"/>
      <c r="H65" s="98"/>
      <c r="I65" s="98"/>
      <c r="J65" s="98"/>
      <c r="K65" s="98"/>
      <c r="L65" s="98"/>
      <c r="M65" s="98"/>
      <c r="N65" s="98"/>
      <c r="O65" s="98"/>
      <c r="P65" s="98"/>
      <c r="Q65" s="98"/>
      <c r="S65" s="61"/>
    </row>
    <row r="66" spans="1:19" ht="15" customHeight="1" x14ac:dyDescent="0.2">
      <c r="A66" s="4"/>
      <c r="B66" s="87" t="s">
        <v>5</v>
      </c>
      <c r="C66" s="84" t="s">
        <v>133</v>
      </c>
      <c r="D66" s="85"/>
      <c r="E66" s="85"/>
      <c r="F66" s="85"/>
      <c r="G66" s="85"/>
      <c r="H66" s="85"/>
      <c r="I66" s="85"/>
      <c r="J66" s="85"/>
      <c r="K66" s="85"/>
      <c r="L66" s="85"/>
      <c r="M66" s="85"/>
      <c r="N66" s="85"/>
      <c r="O66" s="85"/>
      <c r="P66" s="86"/>
      <c r="Q66" s="4"/>
    </row>
    <row r="67" spans="1:19" ht="49.5" customHeight="1" x14ac:dyDescent="0.2">
      <c r="A67" s="4"/>
      <c r="B67" s="88"/>
      <c r="C67" s="78"/>
      <c r="D67" s="79"/>
      <c r="E67" s="79"/>
      <c r="F67" s="79"/>
      <c r="G67" s="79"/>
      <c r="H67" s="79"/>
      <c r="I67" s="79"/>
      <c r="J67" s="79"/>
      <c r="K67" s="79"/>
      <c r="L67" s="79"/>
      <c r="M67" s="79"/>
      <c r="N67" s="79"/>
      <c r="O67" s="79"/>
      <c r="P67" s="80"/>
      <c r="Q67" s="4"/>
    </row>
    <row r="68" spans="1:19" ht="15" customHeight="1" x14ac:dyDescent="0.2">
      <c r="A68" s="4"/>
      <c r="B68" s="88"/>
      <c r="C68" s="81" t="s">
        <v>134</v>
      </c>
      <c r="D68" s="82"/>
      <c r="E68" s="82"/>
      <c r="F68" s="82"/>
      <c r="G68" s="82"/>
      <c r="H68" s="82"/>
      <c r="I68" s="82"/>
      <c r="J68" s="82"/>
      <c r="K68" s="82"/>
      <c r="L68" s="82"/>
      <c r="M68" s="82"/>
      <c r="N68" s="82"/>
      <c r="O68" s="82"/>
      <c r="P68" s="83"/>
      <c r="Q68" s="4"/>
    </row>
    <row r="69" spans="1:19" ht="49.5" customHeight="1" thickBot="1" x14ac:dyDescent="0.25">
      <c r="A69" s="4"/>
      <c r="B69" s="88"/>
      <c r="C69" s="78"/>
      <c r="D69" s="79"/>
      <c r="E69" s="79"/>
      <c r="F69" s="79"/>
      <c r="G69" s="79"/>
      <c r="H69" s="79"/>
      <c r="I69" s="79"/>
      <c r="J69" s="79"/>
      <c r="K69" s="79"/>
      <c r="L69" s="79"/>
      <c r="M69" s="79"/>
      <c r="N69" s="79"/>
      <c r="O69" s="79"/>
      <c r="P69" s="80"/>
      <c r="Q69" s="4"/>
    </row>
    <row r="70" spans="1:19" ht="30.75" customHeight="1" thickBot="1" x14ac:dyDescent="0.25">
      <c r="A70" s="4"/>
      <c r="B70" s="62" t="s">
        <v>42</v>
      </c>
      <c r="C70" s="73" t="s">
        <v>135</v>
      </c>
      <c r="D70" s="74"/>
      <c r="E70" s="74"/>
      <c r="F70" s="74"/>
      <c r="G70" s="74"/>
      <c r="H70" s="74"/>
      <c r="I70" s="74"/>
      <c r="J70" s="74"/>
      <c r="K70" s="74"/>
      <c r="L70" s="74"/>
      <c r="M70" s="74"/>
      <c r="N70" s="74"/>
      <c r="O70" s="74"/>
      <c r="P70" s="75"/>
      <c r="Q70" s="4"/>
    </row>
    <row r="71" spans="1:19" ht="27.75" customHeight="1" thickBot="1" x14ac:dyDescent="0.25">
      <c r="A71" s="4"/>
      <c r="B71" s="62" t="s">
        <v>55</v>
      </c>
      <c r="C71" s="76" t="s">
        <v>56</v>
      </c>
      <c r="D71" s="76"/>
      <c r="E71" s="76"/>
      <c r="F71" s="76"/>
      <c r="G71" s="76"/>
      <c r="H71" s="76"/>
      <c r="I71" s="76"/>
      <c r="J71" s="76"/>
      <c r="K71" s="76"/>
      <c r="L71" s="76"/>
      <c r="M71" s="76"/>
      <c r="N71" s="76"/>
      <c r="O71" s="76"/>
      <c r="P71" s="77"/>
      <c r="Q71" s="4"/>
    </row>
    <row r="72" spans="1:19" x14ac:dyDescent="0.2">
      <c r="B72" s="2"/>
    </row>
    <row r="73" spans="1:19" x14ac:dyDescent="0.2">
      <c r="B73" s="2"/>
    </row>
    <row r="74" spans="1:19" x14ac:dyDescent="0.2">
      <c r="B74" s="2"/>
      <c r="C74" s="6"/>
    </row>
    <row r="75" spans="1:19" hidden="1" x14ac:dyDescent="0.2">
      <c r="B75" s="2"/>
      <c r="C75" s="2">
        <v>2018</v>
      </c>
    </row>
    <row r="76" spans="1:19" hidden="1" x14ac:dyDescent="0.2">
      <c r="B76" s="2"/>
      <c r="C76" s="2">
        <v>2019</v>
      </c>
    </row>
    <row r="77" spans="1:19" x14ac:dyDescent="0.2">
      <c r="B77" s="2"/>
    </row>
    <row r="78" spans="1:19" x14ac:dyDescent="0.2">
      <c r="B78" s="2"/>
    </row>
    <row r="79" spans="1:19" x14ac:dyDescent="0.2">
      <c r="B79" s="2"/>
    </row>
    <row r="80" spans="1:19" x14ac:dyDescent="0.2">
      <c r="B80" s="2"/>
    </row>
    <row r="81" spans="2:17" x14ac:dyDescent="0.2">
      <c r="B81" s="2"/>
    </row>
    <row r="82" spans="2:17" s="3" customFormat="1" x14ac:dyDescent="0.2"/>
    <row r="83" spans="2:17" s="3" customFormat="1" x14ac:dyDescent="0.2">
      <c r="B83" s="46"/>
      <c r="C83" s="46"/>
      <c r="D83" s="46"/>
      <c r="E83" s="46"/>
      <c r="F83" s="46"/>
      <c r="G83" s="46"/>
      <c r="H83" s="46"/>
      <c r="I83" s="46"/>
      <c r="J83" s="46"/>
      <c r="K83" s="46"/>
      <c r="L83" s="46"/>
      <c r="M83" s="46"/>
      <c r="N83" s="46"/>
      <c r="O83" s="46"/>
    </row>
    <row r="84" spans="2:17" s="3" customFormat="1" x14ac:dyDescent="0.2">
      <c r="B84" s="46"/>
      <c r="C84" s="46"/>
      <c r="D84" s="46"/>
      <c r="E84" s="46"/>
      <c r="F84" s="46"/>
      <c r="G84" s="46"/>
      <c r="H84" s="46"/>
      <c r="I84" s="46"/>
      <c r="J84" s="46"/>
      <c r="K84" s="46"/>
      <c r="L84" s="46"/>
      <c r="M84" s="46"/>
      <c r="N84" s="46"/>
      <c r="O84" s="46"/>
    </row>
    <row r="85" spans="2:17" s="3" customFormat="1" x14ac:dyDescent="0.2">
      <c r="B85" s="46"/>
      <c r="C85" s="46"/>
      <c r="D85" s="46"/>
      <c r="E85" s="46"/>
      <c r="F85" s="46"/>
      <c r="G85" s="46"/>
      <c r="H85" s="46"/>
      <c r="I85" s="46"/>
      <c r="J85" s="46"/>
      <c r="K85" s="46"/>
      <c r="L85" s="46"/>
      <c r="M85" s="46"/>
      <c r="N85" s="46"/>
      <c r="O85" s="46"/>
    </row>
    <row r="86" spans="2:17" s="3" customFormat="1" x14ac:dyDescent="0.2">
      <c r="B86" s="46"/>
      <c r="C86" s="46"/>
      <c r="D86" s="46"/>
      <c r="E86" s="46"/>
      <c r="F86" s="46"/>
      <c r="G86" s="46"/>
      <c r="H86" s="46"/>
      <c r="I86" s="46"/>
      <c r="J86" s="46"/>
      <c r="K86" s="46"/>
      <c r="L86" s="46"/>
      <c r="M86" s="46"/>
      <c r="N86" s="46"/>
      <c r="O86" s="46"/>
    </row>
    <row r="87" spans="2:17" s="3" customFormat="1" x14ac:dyDescent="0.2">
      <c r="B87" s="41"/>
      <c r="C87" s="41"/>
      <c r="D87" s="41"/>
      <c r="E87" s="41"/>
      <c r="F87" s="41"/>
      <c r="G87" s="46"/>
      <c r="H87" s="46"/>
      <c r="I87" s="46"/>
      <c r="J87" s="46"/>
      <c r="K87" s="46"/>
      <c r="L87" s="46"/>
      <c r="M87" s="46"/>
      <c r="N87" s="46"/>
      <c r="O87" s="46"/>
    </row>
    <row r="88" spans="2:17" s="3" customFormat="1" x14ac:dyDescent="0.2">
      <c r="B88" s="41"/>
      <c r="C88" s="41"/>
      <c r="D88" s="41"/>
      <c r="E88" s="41"/>
      <c r="F88" s="41"/>
      <c r="G88" s="46"/>
      <c r="H88" s="46"/>
      <c r="I88" s="46"/>
      <c r="J88" s="46"/>
      <c r="K88" s="46"/>
      <c r="L88" s="46"/>
      <c r="M88" s="46"/>
      <c r="N88" s="46"/>
      <c r="O88" s="46"/>
    </row>
    <row r="89" spans="2:17" s="3" customFormat="1" x14ac:dyDescent="0.2">
      <c r="B89" s="41"/>
      <c r="C89" s="41"/>
      <c r="D89" s="41"/>
      <c r="E89" s="41"/>
      <c r="F89" s="41"/>
      <c r="G89" s="46"/>
      <c r="H89" s="46"/>
      <c r="I89" s="46"/>
      <c r="J89" s="46"/>
      <c r="K89" s="46"/>
      <c r="L89" s="46"/>
      <c r="M89" s="46"/>
      <c r="N89" s="46"/>
      <c r="O89" s="46"/>
    </row>
    <row r="90" spans="2:17" s="3" customFormat="1" x14ac:dyDescent="0.2">
      <c r="B90" s="41"/>
      <c r="C90" s="41"/>
      <c r="D90" s="41"/>
      <c r="E90" s="41"/>
      <c r="F90" s="41"/>
      <c r="G90" s="46"/>
      <c r="H90" s="46"/>
      <c r="I90" s="46"/>
      <c r="J90" s="46"/>
      <c r="K90" s="46"/>
      <c r="L90" s="46"/>
      <c r="M90" s="46"/>
      <c r="N90" s="46"/>
      <c r="O90" s="46"/>
    </row>
    <row r="91" spans="2:17" s="3" customFormat="1" x14ac:dyDescent="0.2">
      <c r="B91" s="41"/>
      <c r="C91" s="41"/>
      <c r="D91" s="41"/>
      <c r="E91" s="41"/>
      <c r="F91" s="41"/>
      <c r="G91" s="46"/>
      <c r="H91" s="46"/>
      <c r="I91" s="46"/>
      <c r="J91" s="46"/>
      <c r="K91" s="46"/>
      <c r="L91" s="46"/>
      <c r="M91" s="46"/>
      <c r="N91" s="46"/>
      <c r="O91" s="46"/>
    </row>
    <row r="92" spans="2:17" s="3" customFormat="1" x14ac:dyDescent="0.2">
      <c r="B92" s="41"/>
      <c r="C92" s="41"/>
      <c r="D92" s="41"/>
      <c r="E92" s="41"/>
      <c r="F92" s="41"/>
      <c r="G92" s="46"/>
      <c r="H92" s="46"/>
      <c r="I92" s="46"/>
      <c r="J92" s="46"/>
      <c r="K92" s="46"/>
      <c r="L92" s="46"/>
      <c r="M92" s="46"/>
      <c r="N92" s="46"/>
      <c r="O92" s="46"/>
    </row>
    <row r="93" spans="2:17" s="3" customFormat="1" x14ac:dyDescent="0.2">
      <c r="B93" s="41"/>
      <c r="C93" s="41"/>
      <c r="D93" s="41"/>
      <c r="E93" s="41"/>
      <c r="F93" s="41"/>
      <c r="G93" s="46"/>
      <c r="H93" s="46"/>
      <c r="I93" s="46"/>
      <c r="J93" s="46"/>
      <c r="K93" s="46"/>
      <c r="L93" s="46"/>
      <c r="M93" s="46"/>
      <c r="N93" s="46"/>
      <c r="O93" s="46"/>
      <c r="P93" s="40"/>
    </row>
    <row r="94" spans="2:17" s="3" customFormat="1" x14ac:dyDescent="0.2">
      <c r="B94" s="41"/>
      <c r="C94" s="41"/>
      <c r="D94" s="41"/>
      <c r="E94" s="41"/>
      <c r="F94" s="41"/>
      <c r="G94" s="46"/>
      <c r="H94" s="46"/>
      <c r="I94" s="46"/>
      <c r="J94" s="46"/>
      <c r="K94" s="46"/>
      <c r="L94" s="46"/>
      <c r="M94" s="46"/>
      <c r="N94" s="46"/>
      <c r="O94" s="46"/>
      <c r="P94" s="40"/>
    </row>
    <row r="95" spans="2:17" s="3" customFormat="1" x14ac:dyDescent="0.2">
      <c r="B95" s="41"/>
      <c r="C95" s="41"/>
      <c r="D95" s="41"/>
      <c r="E95" s="41"/>
      <c r="F95" s="41"/>
      <c r="G95" s="46"/>
      <c r="H95" s="46"/>
      <c r="I95" s="46"/>
      <c r="J95" s="46"/>
      <c r="K95" s="46"/>
      <c r="L95" s="46"/>
      <c r="M95" s="46"/>
      <c r="N95" s="46"/>
      <c r="O95" s="46"/>
      <c r="P95" s="40"/>
    </row>
    <row r="96" spans="2:17" s="3" customFormat="1" x14ac:dyDescent="0.2">
      <c r="B96" s="41"/>
      <c r="C96" s="41"/>
      <c r="D96" s="41"/>
      <c r="E96" s="41"/>
      <c r="F96" s="41"/>
      <c r="G96" s="46"/>
      <c r="H96" s="46"/>
      <c r="I96" s="46"/>
      <c r="J96" s="46"/>
      <c r="K96" s="46"/>
      <c r="L96" s="46"/>
      <c r="M96" s="46"/>
      <c r="N96" s="46"/>
      <c r="O96" s="46"/>
      <c r="P96" s="40"/>
      <c r="Q96" s="7" t="s">
        <v>47</v>
      </c>
    </row>
    <row r="97" spans="2:17" s="3" customFormat="1" x14ac:dyDescent="0.2">
      <c r="B97" s="8"/>
      <c r="C97" s="8"/>
      <c r="D97" s="41"/>
      <c r="E97" s="41"/>
      <c r="F97" s="41"/>
      <c r="G97" s="46"/>
      <c r="H97" s="46"/>
      <c r="I97" s="46"/>
      <c r="J97" s="46"/>
      <c r="K97" s="46"/>
      <c r="L97" s="46"/>
      <c r="M97" s="46"/>
      <c r="N97" s="46"/>
      <c r="O97" s="46"/>
      <c r="P97" s="40"/>
      <c r="Q97" s="7" t="s">
        <v>48</v>
      </c>
    </row>
    <row r="98" spans="2:17" s="3" customFormat="1" x14ac:dyDescent="0.2">
      <c r="B98" s="8"/>
      <c r="C98" s="8"/>
      <c r="D98" s="41"/>
      <c r="E98" s="41"/>
      <c r="F98" s="41"/>
      <c r="G98" s="46"/>
      <c r="H98" s="46"/>
      <c r="I98" s="46"/>
      <c r="J98" s="46"/>
      <c r="K98" s="46"/>
      <c r="L98" s="46"/>
      <c r="M98" s="46"/>
      <c r="N98" s="46"/>
      <c r="O98" s="46"/>
      <c r="P98" s="40"/>
      <c r="Q98" s="7" t="s">
        <v>50</v>
      </c>
    </row>
    <row r="99" spans="2:17" s="3" customFormat="1" x14ac:dyDescent="0.2">
      <c r="B99" s="8"/>
      <c r="C99" s="8"/>
      <c r="D99" s="41"/>
      <c r="E99" s="41"/>
      <c r="F99" s="41"/>
      <c r="G99" s="46"/>
      <c r="H99" s="46"/>
      <c r="I99" s="46"/>
      <c r="J99" s="46"/>
      <c r="K99" s="46"/>
      <c r="L99" s="46"/>
      <c r="M99" s="46"/>
      <c r="N99" s="46"/>
      <c r="O99" s="46"/>
      <c r="P99" s="40"/>
      <c r="Q99" s="7" t="s">
        <v>49</v>
      </c>
    </row>
    <row r="100" spans="2:17" s="3" customFormat="1" x14ac:dyDescent="0.2">
      <c r="B100" s="41"/>
      <c r="C100" s="8"/>
      <c r="D100" s="41"/>
      <c r="E100" s="41"/>
      <c r="F100" s="41"/>
      <c r="G100" s="46"/>
      <c r="H100" s="46"/>
      <c r="I100" s="46"/>
      <c r="J100" s="46"/>
      <c r="K100" s="46"/>
      <c r="L100" s="46"/>
      <c r="M100" s="47"/>
      <c r="N100" s="46"/>
      <c r="O100" s="46"/>
      <c r="P100" s="40"/>
      <c r="Q100" s="7" t="s">
        <v>51</v>
      </c>
    </row>
    <row r="101" spans="2:17" s="3" customFormat="1" x14ac:dyDescent="0.2">
      <c r="B101" s="41"/>
      <c r="C101" s="8"/>
      <c r="D101" s="41"/>
      <c r="E101" s="41"/>
      <c r="F101" s="41"/>
      <c r="G101" s="46"/>
      <c r="H101" s="46"/>
      <c r="I101" s="46"/>
      <c r="J101" s="46"/>
      <c r="K101" s="46"/>
      <c r="L101" s="46"/>
      <c r="M101" s="46"/>
      <c r="N101" s="46" t="s">
        <v>46</v>
      </c>
      <c r="O101" s="46"/>
      <c r="P101" s="40"/>
      <c r="Q101" s="7" t="s">
        <v>52</v>
      </c>
    </row>
    <row r="102" spans="2:17" s="3" customFormat="1" x14ac:dyDescent="0.2">
      <c r="B102" s="41"/>
      <c r="C102" s="8"/>
      <c r="D102" s="41"/>
      <c r="E102" s="41"/>
      <c r="F102" s="41"/>
      <c r="G102" s="46"/>
      <c r="H102" s="46"/>
      <c r="I102" s="46"/>
      <c r="J102" s="46"/>
      <c r="K102" s="46"/>
      <c r="L102" s="46"/>
      <c r="M102" s="46"/>
      <c r="N102" s="46"/>
      <c r="O102" s="46"/>
      <c r="P102" s="40"/>
    </row>
    <row r="103" spans="2:17" s="3" customFormat="1" x14ac:dyDescent="0.2">
      <c r="B103" s="41"/>
      <c r="C103" s="8"/>
      <c r="D103" s="41"/>
      <c r="E103" s="41"/>
      <c r="F103" s="41"/>
      <c r="G103" s="46"/>
      <c r="H103" s="46"/>
      <c r="I103" s="46"/>
      <c r="J103" s="46"/>
      <c r="K103" s="46"/>
      <c r="L103" s="46"/>
      <c r="M103" s="46"/>
      <c r="N103" s="46"/>
      <c r="O103" s="46"/>
      <c r="P103" s="40"/>
    </row>
    <row r="104" spans="2:17" s="3" customFormat="1" x14ac:dyDescent="0.2">
      <c r="B104" s="41"/>
      <c r="C104" s="41"/>
      <c r="D104" s="41"/>
      <c r="E104" s="41"/>
      <c r="F104" s="41"/>
      <c r="G104" s="46"/>
      <c r="H104" s="46"/>
      <c r="I104" s="46"/>
      <c r="J104" s="46"/>
      <c r="K104" s="46"/>
      <c r="L104" s="46"/>
      <c r="M104" s="46"/>
      <c r="N104" s="46"/>
      <c r="O104" s="46"/>
      <c r="P104" s="40"/>
    </row>
    <row r="105" spans="2:17" s="3" customFormat="1" x14ac:dyDescent="0.2">
      <c r="B105" s="41"/>
      <c r="C105" s="41"/>
      <c r="D105" s="41"/>
      <c r="E105" s="41"/>
      <c r="F105" s="41"/>
      <c r="G105" s="46"/>
      <c r="H105" s="46"/>
      <c r="I105" s="46"/>
      <c r="J105" s="46"/>
      <c r="K105" s="46"/>
      <c r="L105" s="46"/>
      <c r="M105" s="46"/>
      <c r="N105" s="46"/>
      <c r="O105" s="46"/>
      <c r="P105" s="40"/>
    </row>
    <row r="106" spans="2:17" s="3" customFormat="1" x14ac:dyDescent="0.2">
      <c r="B106" s="41"/>
      <c r="C106" s="41"/>
      <c r="D106" s="41"/>
      <c r="E106" s="41"/>
      <c r="F106" s="41"/>
      <c r="G106" s="46"/>
      <c r="H106" s="46"/>
      <c r="I106" s="46"/>
      <c r="J106" s="46"/>
      <c r="K106" s="46"/>
      <c r="L106" s="46"/>
      <c r="M106" s="46"/>
      <c r="N106" s="46"/>
      <c r="O106" s="46"/>
      <c r="P106" s="40"/>
      <c r="Q106" s="7">
        <v>2015</v>
      </c>
    </row>
    <row r="107" spans="2:17" s="3" customFormat="1" ht="12.75" customHeight="1" x14ac:dyDescent="0.2">
      <c r="B107" s="41"/>
      <c r="C107" s="41"/>
      <c r="D107" s="41"/>
      <c r="E107" s="41"/>
      <c r="F107" s="41"/>
      <c r="G107" s="46"/>
      <c r="H107" s="46"/>
      <c r="I107" s="46"/>
      <c r="J107" s="46"/>
      <c r="K107" s="46"/>
      <c r="L107" s="46"/>
      <c r="M107" s="46"/>
      <c r="N107" s="46"/>
      <c r="O107" s="46"/>
      <c r="Q107" s="7">
        <v>2016</v>
      </c>
    </row>
    <row r="108" spans="2:17" s="3" customFormat="1" x14ac:dyDescent="0.2">
      <c r="B108" s="41"/>
      <c r="C108" s="41"/>
      <c r="D108" s="41"/>
      <c r="E108" s="41"/>
      <c r="F108" s="41"/>
      <c r="G108" s="46"/>
      <c r="H108" s="46"/>
      <c r="I108" s="46"/>
      <c r="J108" s="46"/>
      <c r="K108" s="46"/>
      <c r="L108" s="46"/>
      <c r="M108" s="46"/>
      <c r="N108" s="46"/>
      <c r="O108" s="46"/>
      <c r="Q108" s="7">
        <v>2017</v>
      </c>
    </row>
    <row r="109" spans="2:17" s="3" customFormat="1" x14ac:dyDescent="0.2">
      <c r="B109" s="41"/>
      <c r="C109" s="41"/>
      <c r="D109" s="41"/>
      <c r="E109" s="41"/>
      <c r="F109" s="41"/>
      <c r="G109" s="46"/>
      <c r="H109" s="46"/>
      <c r="I109" s="46"/>
      <c r="J109" s="46"/>
      <c r="K109" s="46"/>
      <c r="L109" s="46"/>
      <c r="M109" s="46"/>
      <c r="N109" s="46"/>
      <c r="O109" s="46"/>
      <c r="Q109" s="7">
        <v>2018</v>
      </c>
    </row>
    <row r="110" spans="2:17" s="3" customFormat="1" x14ac:dyDescent="0.2">
      <c r="B110" s="41"/>
      <c r="C110" s="41"/>
      <c r="D110" s="41"/>
      <c r="E110" s="41"/>
      <c r="F110" s="41"/>
      <c r="G110" s="46"/>
      <c r="H110" s="46"/>
      <c r="I110" s="46"/>
      <c r="J110" s="46"/>
      <c r="K110" s="46"/>
      <c r="L110" s="46"/>
      <c r="M110" s="46"/>
      <c r="N110" s="46"/>
      <c r="O110" s="46"/>
    </row>
    <row r="111" spans="2:17" s="3" customFormat="1" x14ac:dyDescent="0.2">
      <c r="B111" s="41"/>
      <c r="C111" s="41"/>
      <c r="D111" s="41"/>
      <c r="E111" s="41"/>
      <c r="F111" s="41"/>
      <c r="G111" s="46"/>
      <c r="H111" s="46"/>
      <c r="I111" s="46"/>
      <c r="J111" s="46"/>
      <c r="K111" s="46"/>
      <c r="L111" s="46"/>
      <c r="M111" s="46"/>
      <c r="N111" s="46"/>
      <c r="O111" s="46"/>
    </row>
    <row r="112" spans="2:17" s="3" customFormat="1" x14ac:dyDescent="0.2">
      <c r="B112" s="42"/>
      <c r="C112" s="41"/>
      <c r="D112" s="41"/>
      <c r="E112" s="41"/>
      <c r="F112" s="41"/>
      <c r="G112" s="46"/>
      <c r="H112" s="46"/>
      <c r="I112" s="46"/>
      <c r="J112" s="46"/>
      <c r="K112" s="46"/>
      <c r="L112" s="46"/>
      <c r="M112" s="46"/>
      <c r="N112" s="46"/>
      <c r="O112" s="46"/>
    </row>
    <row r="113" spans="2:15" s="3" customFormat="1" x14ac:dyDescent="0.2">
      <c r="B113" s="42"/>
      <c r="C113" s="41"/>
      <c r="D113" s="41"/>
      <c r="E113" s="41"/>
      <c r="F113" s="41"/>
      <c r="G113" s="46"/>
      <c r="H113" s="46"/>
      <c r="I113" s="46"/>
      <c r="J113" s="46"/>
      <c r="K113" s="46"/>
      <c r="L113" s="46"/>
      <c r="M113" s="46"/>
      <c r="N113" s="46"/>
      <c r="O113" s="46"/>
    </row>
    <row r="114" spans="2:15" s="3" customFormat="1" x14ac:dyDescent="0.2">
      <c r="B114" s="42"/>
      <c r="C114" s="41"/>
      <c r="D114" s="41"/>
      <c r="E114" s="41"/>
      <c r="F114" s="41"/>
      <c r="G114" s="46"/>
      <c r="H114" s="46"/>
      <c r="I114" s="46"/>
      <c r="J114" s="46"/>
      <c r="K114" s="46"/>
      <c r="L114" s="46"/>
      <c r="M114" s="46"/>
      <c r="N114" s="46"/>
      <c r="O114" s="46"/>
    </row>
    <row r="115" spans="2:15" s="3" customFormat="1" x14ac:dyDescent="0.2">
      <c r="B115" s="42"/>
      <c r="C115" s="41"/>
      <c r="D115" s="41"/>
      <c r="E115" s="41"/>
      <c r="F115" s="41"/>
      <c r="G115" s="46"/>
      <c r="H115" s="46"/>
      <c r="I115" s="46"/>
      <c r="J115" s="46"/>
      <c r="K115" s="46"/>
      <c r="L115" s="46"/>
      <c r="M115" s="46"/>
      <c r="N115" s="46"/>
      <c r="O115" s="46"/>
    </row>
    <row r="116" spans="2:15" s="3" customFormat="1" x14ac:dyDescent="0.2">
      <c r="B116" s="42"/>
      <c r="C116" s="41"/>
      <c r="D116" s="41"/>
      <c r="E116" s="41"/>
      <c r="F116" s="41"/>
      <c r="G116" s="46"/>
      <c r="H116" s="46"/>
      <c r="I116" s="46"/>
      <c r="J116" s="46"/>
      <c r="K116" s="46"/>
      <c r="L116" s="46"/>
      <c r="M116" s="46"/>
      <c r="N116" s="46"/>
      <c r="O116" s="46"/>
    </row>
    <row r="117" spans="2:15" s="3" customFormat="1" x14ac:dyDescent="0.2">
      <c r="B117" s="42"/>
      <c r="C117" s="41"/>
      <c r="D117" s="41"/>
      <c r="E117" s="41"/>
      <c r="F117" s="41"/>
      <c r="G117" s="46"/>
      <c r="H117" s="46"/>
      <c r="I117" s="46"/>
      <c r="J117" s="46"/>
      <c r="K117" s="46"/>
      <c r="L117" s="46"/>
      <c r="M117" s="46"/>
      <c r="N117" s="46"/>
      <c r="O117" s="46"/>
    </row>
    <row r="118" spans="2:15" s="3" customFormat="1" x14ac:dyDescent="0.2">
      <c r="B118" s="42"/>
      <c r="C118" s="41"/>
      <c r="D118" s="41"/>
      <c r="E118" s="41"/>
      <c r="F118" s="41"/>
      <c r="G118" s="46"/>
      <c r="H118" s="46"/>
      <c r="I118" s="46"/>
      <c r="J118" s="46"/>
      <c r="K118" s="46"/>
      <c r="L118" s="46"/>
      <c r="M118" s="46"/>
      <c r="N118" s="46"/>
      <c r="O118" s="46"/>
    </row>
    <row r="119" spans="2:15" s="3" customFormat="1" x14ac:dyDescent="0.2">
      <c r="B119" s="43"/>
      <c r="C119" s="41"/>
      <c r="D119" s="41"/>
      <c r="E119" s="41"/>
      <c r="F119" s="41"/>
      <c r="G119" s="46"/>
      <c r="H119" s="46"/>
      <c r="I119" s="46"/>
      <c r="J119" s="46"/>
      <c r="K119" s="46"/>
      <c r="L119" s="46"/>
      <c r="M119" s="46"/>
      <c r="N119" s="46"/>
      <c r="O119" s="46"/>
    </row>
    <row r="120" spans="2:15" s="3" customFormat="1" x14ac:dyDescent="0.2">
      <c r="B120" s="43"/>
      <c r="C120" s="41"/>
      <c r="D120" s="41"/>
      <c r="E120" s="41"/>
      <c r="F120" s="41"/>
      <c r="G120" s="46"/>
      <c r="H120" s="46"/>
      <c r="I120" s="46"/>
      <c r="J120" s="46"/>
      <c r="K120" s="46"/>
      <c r="L120" s="46"/>
      <c r="M120" s="46"/>
      <c r="N120" s="46"/>
      <c r="O120" s="46"/>
    </row>
    <row r="121" spans="2:15" s="3" customFormat="1" x14ac:dyDescent="0.2">
      <c r="B121" s="41"/>
      <c r="C121" s="41"/>
      <c r="D121" s="41"/>
      <c r="E121" s="41"/>
      <c r="F121" s="41"/>
      <c r="G121" s="46"/>
      <c r="H121" s="46"/>
      <c r="I121" s="46"/>
      <c r="J121" s="46"/>
      <c r="K121" s="46"/>
      <c r="L121" s="46"/>
      <c r="M121" s="46"/>
      <c r="N121" s="46"/>
      <c r="O121" s="46"/>
    </row>
    <row r="122" spans="2:15" s="3" customFormat="1" x14ac:dyDescent="0.2">
      <c r="B122" s="51" t="s">
        <v>113</v>
      </c>
      <c r="C122" s="41"/>
      <c r="D122" s="41"/>
      <c r="E122" s="41"/>
      <c r="F122" s="41"/>
      <c r="G122" s="46"/>
      <c r="H122" s="46"/>
      <c r="I122" s="46"/>
      <c r="J122" s="46"/>
      <c r="K122" s="46"/>
      <c r="L122" s="46"/>
      <c r="M122" s="46"/>
      <c r="N122" s="46"/>
      <c r="O122" s="46"/>
    </row>
    <row r="123" spans="2:15" s="3" customFormat="1" x14ac:dyDescent="0.2">
      <c r="B123" s="51" t="s">
        <v>114</v>
      </c>
      <c r="C123" s="41"/>
      <c r="D123" s="41"/>
      <c r="E123" s="41"/>
      <c r="F123" s="41"/>
      <c r="G123" s="46"/>
      <c r="H123" s="46"/>
      <c r="I123" s="46"/>
      <c r="J123" s="46"/>
      <c r="K123" s="46"/>
      <c r="L123" s="46"/>
      <c r="M123" s="46"/>
      <c r="N123" s="46"/>
      <c r="O123" s="46"/>
    </row>
    <row r="124" spans="2:15" s="3" customFormat="1" x14ac:dyDescent="0.2">
      <c r="B124" s="51" t="s">
        <v>115</v>
      </c>
      <c r="C124" s="41"/>
      <c r="D124" s="41"/>
      <c r="E124" s="41"/>
      <c r="F124" s="41"/>
      <c r="G124" s="46"/>
      <c r="H124" s="46"/>
      <c r="I124" s="46"/>
      <c r="J124" s="46"/>
      <c r="K124" s="46"/>
      <c r="L124" s="46"/>
      <c r="M124" s="46"/>
      <c r="N124" s="46"/>
      <c r="O124" s="46"/>
    </row>
    <row r="125" spans="2:15" s="3" customFormat="1" x14ac:dyDescent="0.2">
      <c r="B125" s="51" t="s">
        <v>117</v>
      </c>
      <c r="C125" s="41"/>
      <c r="D125" s="41"/>
      <c r="E125" s="41"/>
      <c r="F125" s="41"/>
      <c r="G125" s="46"/>
      <c r="H125" s="46"/>
      <c r="I125" s="46"/>
      <c r="J125" s="46"/>
      <c r="K125" s="46"/>
      <c r="L125" s="46"/>
      <c r="M125" s="46"/>
      <c r="N125" s="46"/>
      <c r="O125" s="46"/>
    </row>
    <row r="126" spans="2:15" s="3" customFormat="1" x14ac:dyDescent="0.2">
      <c r="B126" s="52" t="s">
        <v>116</v>
      </c>
      <c r="C126" s="41"/>
      <c r="D126" s="41"/>
      <c r="E126" s="41"/>
      <c r="F126" s="41"/>
      <c r="G126" s="46"/>
      <c r="H126" s="46"/>
      <c r="I126" s="46"/>
      <c r="J126" s="46"/>
      <c r="K126" s="46"/>
      <c r="L126" s="46"/>
      <c r="M126" s="46"/>
      <c r="N126" s="46"/>
      <c r="O126" s="46"/>
    </row>
    <row r="127" spans="2:15" s="3" customFormat="1" x14ac:dyDescent="0.2">
      <c r="B127" s="50"/>
      <c r="C127" s="41"/>
      <c r="D127" s="41"/>
      <c r="E127" s="41"/>
      <c r="F127" s="41"/>
      <c r="G127" s="46"/>
      <c r="H127" s="46"/>
      <c r="I127" s="46"/>
      <c r="J127" s="46"/>
      <c r="K127" s="46"/>
      <c r="L127" s="46"/>
      <c r="M127" s="46"/>
      <c r="N127" s="46"/>
      <c r="O127" s="46"/>
    </row>
    <row r="128" spans="2:15" s="3" customFormat="1" x14ac:dyDescent="0.2">
      <c r="B128" s="48"/>
      <c r="C128" s="41"/>
      <c r="D128" s="41"/>
      <c r="E128" s="41"/>
      <c r="F128" s="41"/>
      <c r="G128" s="46"/>
      <c r="H128" s="46"/>
      <c r="I128" s="46"/>
      <c r="J128" s="46"/>
      <c r="K128" s="46"/>
      <c r="L128" s="46"/>
      <c r="M128" s="46"/>
      <c r="N128" s="46"/>
      <c r="O128" s="46"/>
    </row>
    <row r="129" spans="2:16" s="3" customFormat="1" x14ac:dyDescent="0.2">
      <c r="B129" s="48"/>
      <c r="C129" s="41"/>
      <c r="D129" s="41"/>
      <c r="E129" s="41"/>
      <c r="F129" s="41"/>
      <c r="G129" s="46"/>
      <c r="H129" s="46"/>
      <c r="I129" s="46"/>
      <c r="J129" s="46"/>
      <c r="K129" s="46"/>
      <c r="L129" s="46"/>
      <c r="M129" s="46"/>
      <c r="N129" s="46"/>
      <c r="O129" s="46"/>
    </row>
    <row r="130" spans="2:16" s="3" customFormat="1" x14ac:dyDescent="0.2">
      <c r="B130" s="42"/>
      <c r="C130" s="41"/>
      <c r="D130" s="41"/>
      <c r="E130" s="41"/>
      <c r="F130" s="41"/>
      <c r="G130" s="46"/>
      <c r="H130" s="46"/>
      <c r="I130" s="46"/>
      <c r="J130" s="46"/>
      <c r="K130" s="46"/>
      <c r="L130" s="46"/>
      <c r="M130" s="46"/>
      <c r="N130" s="46"/>
      <c r="O130" s="46"/>
    </row>
    <row r="131" spans="2:16" s="4" customFormat="1" x14ac:dyDescent="0.2">
      <c r="B131" s="42"/>
      <c r="C131" s="41"/>
      <c r="D131" s="41"/>
      <c r="E131" s="41"/>
      <c r="F131" s="41"/>
      <c r="G131" s="46"/>
      <c r="H131" s="46"/>
      <c r="I131" s="46"/>
      <c r="J131" s="46"/>
      <c r="K131" s="46"/>
      <c r="L131" s="46"/>
      <c r="M131" s="46"/>
      <c r="N131" s="46"/>
      <c r="O131" s="46"/>
      <c r="P131" s="3"/>
    </row>
    <row r="132" spans="2:16" s="4" customFormat="1" hidden="1" x14ac:dyDescent="0.2">
      <c r="B132" s="41" t="s">
        <v>27</v>
      </c>
      <c r="C132" s="41"/>
      <c r="D132" s="41"/>
      <c r="E132" s="41"/>
      <c r="F132" s="41"/>
      <c r="G132" s="46"/>
      <c r="H132" s="46"/>
      <c r="I132" s="46"/>
      <c r="J132" s="46"/>
      <c r="K132" s="46"/>
      <c r="L132" s="46"/>
      <c r="M132" s="46"/>
      <c r="N132" s="46"/>
      <c r="O132" s="46"/>
      <c r="P132" s="3"/>
    </row>
    <row r="133" spans="2:16" s="4" customFormat="1" hidden="1" x14ac:dyDescent="0.2">
      <c r="B133" s="8" t="s">
        <v>35</v>
      </c>
      <c r="C133" s="41"/>
      <c r="D133" s="41"/>
      <c r="E133" s="41"/>
      <c r="F133" s="41"/>
      <c r="G133" s="46"/>
      <c r="H133" s="46"/>
      <c r="I133" s="46"/>
      <c r="J133" s="46"/>
      <c r="K133" s="46"/>
      <c r="L133" s="46"/>
      <c r="M133" s="46"/>
      <c r="N133" s="46"/>
      <c r="O133" s="46"/>
      <c r="P133" s="3"/>
    </row>
    <row r="134" spans="2:16" s="4" customFormat="1" hidden="1" x14ac:dyDescent="0.2">
      <c r="B134" s="8" t="s">
        <v>84</v>
      </c>
      <c r="C134" s="41"/>
      <c r="D134" s="41"/>
      <c r="E134" s="41"/>
      <c r="F134" s="41"/>
      <c r="G134" s="46"/>
      <c r="H134" s="46"/>
      <c r="I134" s="46"/>
      <c r="J134" s="46"/>
      <c r="K134" s="46"/>
      <c r="L134" s="46"/>
      <c r="M134" s="46"/>
      <c r="N134" s="46"/>
      <c r="O134" s="46"/>
      <c r="P134" s="3"/>
    </row>
    <row r="135" spans="2:16" s="4" customFormat="1" hidden="1" x14ac:dyDescent="0.2">
      <c r="B135" s="8" t="s">
        <v>28</v>
      </c>
      <c r="C135" s="41"/>
      <c r="D135" s="41"/>
      <c r="E135" s="41"/>
      <c r="F135" s="41"/>
      <c r="G135" s="46"/>
      <c r="H135" s="46"/>
      <c r="I135" s="46"/>
      <c r="J135" s="46"/>
      <c r="K135" s="46"/>
      <c r="L135" s="46"/>
      <c r="M135" s="46"/>
      <c r="N135" s="46"/>
      <c r="O135" s="46"/>
      <c r="P135" s="3"/>
    </row>
    <row r="136" spans="2:16" s="4" customFormat="1" hidden="1" x14ac:dyDescent="0.2">
      <c r="B136" s="8" t="s">
        <v>90</v>
      </c>
      <c r="C136" s="41"/>
      <c r="D136" s="41"/>
      <c r="E136" s="41"/>
      <c r="F136" s="41"/>
      <c r="G136" s="46"/>
      <c r="H136" s="46"/>
      <c r="I136" s="46"/>
      <c r="J136" s="46"/>
      <c r="K136" s="46"/>
      <c r="L136" s="46"/>
      <c r="M136" s="46"/>
      <c r="N136" s="46"/>
      <c r="O136" s="46"/>
      <c r="P136" s="3"/>
    </row>
    <row r="137" spans="2:16" s="4" customFormat="1" hidden="1" x14ac:dyDescent="0.2">
      <c r="B137" s="8" t="s">
        <v>110</v>
      </c>
      <c r="C137" s="41"/>
      <c r="D137" s="41"/>
      <c r="E137" s="41"/>
      <c r="F137" s="41"/>
      <c r="G137" s="46"/>
      <c r="H137" s="46"/>
      <c r="I137" s="46"/>
      <c r="J137" s="46"/>
      <c r="K137" s="46"/>
      <c r="L137" s="46"/>
      <c r="M137" s="46"/>
      <c r="N137" s="46"/>
      <c r="O137" s="46"/>
      <c r="P137" s="3"/>
    </row>
    <row r="138" spans="2:16" s="4" customFormat="1" hidden="1" x14ac:dyDescent="0.2">
      <c r="B138" s="8" t="s">
        <v>92</v>
      </c>
      <c r="C138" s="41"/>
      <c r="D138" s="41"/>
      <c r="E138" s="41"/>
      <c r="F138" s="41"/>
      <c r="G138" s="46"/>
      <c r="H138" s="46"/>
      <c r="I138" s="46"/>
      <c r="J138" s="46"/>
      <c r="K138" s="46"/>
      <c r="L138" s="46"/>
      <c r="M138" s="46"/>
      <c r="N138" s="46"/>
      <c r="O138" s="46"/>
      <c r="P138" s="3"/>
    </row>
    <row r="139" spans="2:16" s="4" customFormat="1" hidden="1" x14ac:dyDescent="0.2">
      <c r="B139" s="8" t="s">
        <v>33</v>
      </c>
      <c r="C139" s="41"/>
      <c r="D139" s="41"/>
      <c r="E139" s="41"/>
      <c r="F139" s="41"/>
      <c r="G139" s="46"/>
      <c r="H139" s="46"/>
      <c r="I139" s="46"/>
      <c r="J139" s="46"/>
      <c r="K139" s="46"/>
      <c r="L139" s="46"/>
      <c r="M139" s="46"/>
      <c r="N139" s="46"/>
      <c r="O139" s="46"/>
      <c r="P139" s="3"/>
    </row>
    <row r="140" spans="2:16" s="4" customFormat="1" hidden="1" x14ac:dyDescent="0.2">
      <c r="B140" s="8" t="s">
        <v>81</v>
      </c>
      <c r="C140" s="41"/>
      <c r="D140" s="41"/>
      <c r="E140" s="41"/>
      <c r="F140" s="41"/>
      <c r="G140" s="46"/>
      <c r="H140" s="46"/>
      <c r="I140" s="46"/>
      <c r="J140" s="46"/>
      <c r="K140" s="46"/>
      <c r="L140" s="46"/>
      <c r="M140" s="46"/>
      <c r="N140" s="46"/>
      <c r="O140" s="46"/>
      <c r="P140" s="3"/>
    </row>
    <row r="141" spans="2:16" s="4" customFormat="1" hidden="1" x14ac:dyDescent="0.2">
      <c r="B141" s="8" t="s">
        <v>85</v>
      </c>
      <c r="C141" s="41"/>
      <c r="D141" s="41"/>
      <c r="E141" s="41"/>
      <c r="F141" s="41"/>
      <c r="G141" s="46"/>
      <c r="H141" s="46"/>
      <c r="I141" s="46"/>
      <c r="J141" s="46"/>
      <c r="K141" s="46"/>
      <c r="L141" s="46"/>
      <c r="M141" s="46"/>
      <c r="N141" s="46"/>
      <c r="O141" s="46"/>
      <c r="P141" s="3"/>
    </row>
    <row r="142" spans="2:16" hidden="1" x14ac:dyDescent="0.2">
      <c r="B142" s="45" t="s">
        <v>106</v>
      </c>
      <c r="C142" s="41"/>
      <c r="D142" s="41"/>
      <c r="E142" s="41"/>
      <c r="F142" s="41"/>
      <c r="G142" s="46"/>
      <c r="H142" s="46"/>
      <c r="I142" s="46"/>
      <c r="J142" s="46"/>
      <c r="K142" s="46"/>
      <c r="L142" s="46"/>
      <c r="M142" s="46"/>
      <c r="N142" s="46"/>
      <c r="O142" s="46"/>
      <c r="P142" s="3"/>
    </row>
    <row r="143" spans="2:16" hidden="1" x14ac:dyDescent="0.2">
      <c r="B143" s="8" t="s">
        <v>83</v>
      </c>
      <c r="C143" s="41"/>
      <c r="D143" s="41"/>
      <c r="E143" s="41"/>
      <c r="F143" s="41"/>
      <c r="G143" s="46"/>
      <c r="H143" s="46"/>
      <c r="I143" s="46"/>
      <c r="J143" s="46"/>
      <c r="K143" s="46"/>
      <c r="L143" s="46"/>
      <c r="M143" s="46"/>
      <c r="N143" s="46"/>
      <c r="O143" s="46"/>
      <c r="P143" s="3"/>
    </row>
    <row r="144" spans="2:16" hidden="1" x14ac:dyDescent="0.2">
      <c r="B144" s="8" t="s">
        <v>88</v>
      </c>
      <c r="C144" s="41"/>
      <c r="D144" s="41"/>
      <c r="E144" s="41"/>
      <c r="F144" s="41"/>
      <c r="G144" s="46"/>
      <c r="H144" s="46"/>
      <c r="I144" s="46"/>
      <c r="J144" s="46"/>
      <c r="K144" s="46"/>
      <c r="L144" s="46"/>
      <c r="M144" s="46"/>
      <c r="N144" s="46"/>
      <c r="O144" s="46"/>
      <c r="P144" s="3"/>
    </row>
    <row r="145" spans="2:16" hidden="1" x14ac:dyDescent="0.2">
      <c r="B145" s="8" t="s">
        <v>91</v>
      </c>
      <c r="C145" s="41"/>
      <c r="D145" s="41"/>
      <c r="E145" s="41"/>
      <c r="F145" s="41"/>
      <c r="G145" s="46"/>
      <c r="H145" s="46"/>
      <c r="I145" s="46"/>
      <c r="J145" s="46"/>
      <c r="K145" s="46"/>
      <c r="L145" s="46"/>
      <c r="M145" s="46"/>
      <c r="N145" s="46"/>
      <c r="O145" s="46"/>
      <c r="P145" s="3"/>
    </row>
    <row r="146" spans="2:16" hidden="1" x14ac:dyDescent="0.2">
      <c r="B146" s="8" t="s">
        <v>89</v>
      </c>
      <c r="C146" s="41"/>
      <c r="D146" s="41"/>
      <c r="E146" s="41"/>
      <c r="F146" s="41"/>
      <c r="G146" s="46"/>
      <c r="H146" s="46"/>
      <c r="I146" s="46"/>
      <c r="J146" s="46"/>
      <c r="K146" s="46"/>
      <c r="L146" s="46"/>
      <c r="M146" s="46"/>
      <c r="N146" s="46"/>
      <c r="O146" s="46"/>
      <c r="P146" s="3"/>
    </row>
    <row r="147" spans="2:16" hidden="1" x14ac:dyDescent="0.2">
      <c r="B147" s="8" t="s">
        <v>86</v>
      </c>
      <c r="C147" s="41"/>
      <c r="D147" s="41"/>
      <c r="E147" s="41"/>
      <c r="F147" s="41"/>
      <c r="G147" s="46"/>
      <c r="H147" s="46"/>
      <c r="I147" s="46"/>
      <c r="J147" s="46"/>
      <c r="K147" s="46"/>
      <c r="L147" s="46"/>
      <c r="M147" s="46"/>
      <c r="N147" s="46"/>
      <c r="O147" s="46"/>
      <c r="P147" s="3"/>
    </row>
    <row r="148" spans="2:16" hidden="1" x14ac:dyDescent="0.2">
      <c r="B148" s="8" t="s">
        <v>79</v>
      </c>
      <c r="C148" s="41"/>
      <c r="D148" s="41"/>
      <c r="E148" s="41"/>
      <c r="F148" s="41"/>
      <c r="G148" s="46"/>
      <c r="H148" s="46"/>
      <c r="I148" s="46"/>
      <c r="J148" s="46"/>
      <c r="K148" s="46"/>
      <c r="L148" s="46"/>
      <c r="M148" s="46"/>
      <c r="N148" s="46"/>
      <c r="O148" s="46"/>
      <c r="P148" s="3"/>
    </row>
    <row r="149" spans="2:16" hidden="1" x14ac:dyDescent="0.2">
      <c r="B149" s="8" t="s">
        <v>87</v>
      </c>
      <c r="C149" s="41"/>
      <c r="D149" s="41"/>
      <c r="E149" s="41"/>
      <c r="F149" s="41"/>
      <c r="G149" s="46"/>
      <c r="H149" s="46"/>
      <c r="I149" s="46"/>
      <c r="J149" s="46"/>
      <c r="K149" s="46"/>
      <c r="L149" s="46"/>
      <c r="M149" s="46"/>
      <c r="N149" s="46"/>
      <c r="O149" s="46"/>
      <c r="P149" s="3"/>
    </row>
    <row r="150" spans="2:16" hidden="1" x14ac:dyDescent="0.2">
      <c r="B150" s="8" t="s">
        <v>80</v>
      </c>
      <c r="C150" s="41"/>
      <c r="D150" s="41"/>
      <c r="E150" s="41"/>
      <c r="F150" s="41"/>
      <c r="G150" s="46"/>
      <c r="H150" s="46"/>
      <c r="I150" s="46"/>
      <c r="J150" s="46"/>
      <c r="K150" s="46"/>
      <c r="L150" s="46"/>
      <c r="M150" s="46"/>
      <c r="N150" s="46"/>
      <c r="O150" s="46"/>
      <c r="P150" s="3"/>
    </row>
    <row r="151" spans="2:16" hidden="1" x14ac:dyDescent="0.2">
      <c r="B151" s="8" t="s">
        <v>82</v>
      </c>
      <c r="C151" s="41"/>
      <c r="D151" s="41"/>
      <c r="E151" s="41"/>
      <c r="F151" s="41"/>
      <c r="G151" s="46"/>
      <c r="H151" s="46"/>
      <c r="I151" s="46"/>
      <c r="J151" s="46"/>
      <c r="K151" s="46"/>
      <c r="L151" s="46"/>
      <c r="M151" s="46"/>
      <c r="N151" s="46"/>
      <c r="O151" s="46"/>
      <c r="P151" s="3"/>
    </row>
    <row r="152" spans="2:16" hidden="1" x14ac:dyDescent="0.2">
      <c r="B152" s="8" t="s">
        <v>31</v>
      </c>
      <c r="C152" s="41"/>
      <c r="D152" s="41"/>
      <c r="E152" s="41"/>
      <c r="F152" s="41"/>
      <c r="G152" s="46"/>
      <c r="H152" s="46"/>
      <c r="I152" s="46"/>
      <c r="J152" s="46"/>
      <c r="K152" s="46"/>
      <c r="L152" s="46"/>
      <c r="M152" s="46"/>
      <c r="N152" s="46"/>
      <c r="O152" s="46"/>
      <c r="P152" s="3"/>
    </row>
    <row r="153" spans="2:16" hidden="1" x14ac:dyDescent="0.2">
      <c r="B153" s="8" t="s">
        <v>34</v>
      </c>
      <c r="C153" s="41"/>
      <c r="D153" s="41"/>
      <c r="E153" s="41"/>
      <c r="F153" s="41"/>
      <c r="G153" s="46"/>
      <c r="H153" s="46"/>
      <c r="I153" s="46"/>
      <c r="J153" s="46"/>
      <c r="K153" s="46"/>
      <c r="L153" s="46"/>
      <c r="M153" s="46"/>
      <c r="N153" s="46"/>
      <c r="O153" s="46"/>
      <c r="P153" s="3"/>
    </row>
    <row r="154" spans="2:16" hidden="1" x14ac:dyDescent="0.2">
      <c r="B154" s="8" t="s">
        <v>30</v>
      </c>
      <c r="C154" s="41"/>
      <c r="D154" s="41"/>
      <c r="E154" s="41"/>
      <c r="F154" s="41"/>
      <c r="G154" s="46"/>
      <c r="H154" s="46"/>
      <c r="I154" s="46"/>
      <c r="J154" s="46"/>
      <c r="K154" s="46"/>
      <c r="L154" s="46"/>
      <c r="M154" s="46"/>
      <c r="N154" s="46"/>
      <c r="O154" s="46"/>
      <c r="P154" s="3"/>
    </row>
    <row r="155" spans="2:16" hidden="1" x14ac:dyDescent="0.2">
      <c r="B155" s="8" t="s">
        <v>32</v>
      </c>
      <c r="C155" s="41"/>
      <c r="D155" s="41"/>
      <c r="E155" s="41"/>
      <c r="F155" s="41"/>
      <c r="G155" s="46"/>
      <c r="H155" s="46"/>
      <c r="I155" s="46"/>
      <c r="J155" s="46"/>
      <c r="K155" s="46"/>
      <c r="L155" s="46"/>
      <c r="M155" s="46"/>
      <c r="N155" s="46"/>
      <c r="O155" s="46"/>
      <c r="P155" s="3"/>
    </row>
    <row r="156" spans="2:16" hidden="1" x14ac:dyDescent="0.2">
      <c r="B156" s="8" t="s">
        <v>65</v>
      </c>
      <c r="C156" s="41"/>
      <c r="D156" s="41"/>
      <c r="E156" s="41"/>
      <c r="F156" s="41"/>
      <c r="G156" s="46"/>
      <c r="H156" s="46"/>
      <c r="I156" s="46"/>
      <c r="J156" s="46"/>
      <c r="K156" s="46"/>
      <c r="L156" s="46"/>
      <c r="M156" s="46"/>
      <c r="N156" s="46"/>
      <c r="O156" s="46"/>
      <c r="P156" s="3"/>
    </row>
    <row r="157" spans="2:16" hidden="1" x14ac:dyDescent="0.2">
      <c r="B157" s="8" t="s">
        <v>64</v>
      </c>
      <c r="C157" s="41"/>
      <c r="D157" s="41"/>
      <c r="E157" s="41"/>
      <c r="F157" s="41"/>
      <c r="G157" s="46"/>
      <c r="H157" s="46"/>
      <c r="I157" s="46"/>
      <c r="J157" s="46"/>
      <c r="K157" s="46"/>
      <c r="L157" s="46"/>
      <c r="M157" s="46"/>
      <c r="N157" s="46"/>
      <c r="O157" s="46"/>
      <c r="P157" s="3"/>
    </row>
    <row r="158" spans="2:16" hidden="1" x14ac:dyDescent="0.2">
      <c r="B158" s="8" t="s">
        <v>29</v>
      </c>
      <c r="C158" s="41"/>
      <c r="D158" s="41"/>
      <c r="E158" s="41"/>
      <c r="F158" s="41"/>
      <c r="G158" s="46"/>
      <c r="H158" s="46"/>
      <c r="I158" s="46"/>
      <c r="J158" s="46"/>
      <c r="K158" s="46"/>
      <c r="L158" s="46"/>
      <c r="M158" s="46"/>
      <c r="N158" s="46"/>
      <c r="O158" s="46"/>
      <c r="P158" s="3"/>
    </row>
    <row r="159" spans="2:16" hidden="1" x14ac:dyDescent="0.2">
      <c r="B159" s="8" t="s">
        <v>63</v>
      </c>
      <c r="C159" s="41"/>
      <c r="D159" s="41"/>
      <c r="E159" s="41"/>
      <c r="F159" s="41"/>
      <c r="G159" s="46"/>
      <c r="H159" s="46"/>
      <c r="I159" s="46"/>
      <c r="J159" s="46"/>
      <c r="K159" s="46"/>
      <c r="L159" s="46"/>
      <c r="M159" s="46"/>
      <c r="N159" s="46"/>
      <c r="O159" s="46"/>
      <c r="P159" s="3"/>
    </row>
    <row r="160" spans="2:16" x14ac:dyDescent="0.2">
      <c r="B160" s="41"/>
      <c r="C160" s="41"/>
      <c r="D160" s="41"/>
      <c r="E160" s="41"/>
      <c r="F160" s="41"/>
      <c r="G160" s="46"/>
      <c r="H160" s="46"/>
      <c r="I160" s="46"/>
      <c r="J160" s="46"/>
      <c r="K160" s="46"/>
      <c r="L160" s="46"/>
      <c r="M160" s="46"/>
      <c r="N160" s="46"/>
      <c r="O160" s="46"/>
      <c r="P160" s="3"/>
    </row>
    <row r="161" spans="2:16" x14ac:dyDescent="0.2">
      <c r="B161" s="41"/>
      <c r="C161" s="41"/>
      <c r="D161" s="41"/>
      <c r="E161" s="41"/>
      <c r="F161" s="41"/>
      <c r="G161" s="46"/>
      <c r="H161" s="46"/>
      <c r="I161" s="46"/>
      <c r="J161" s="46"/>
      <c r="K161" s="46"/>
      <c r="L161" s="46"/>
      <c r="M161" s="46"/>
      <c r="N161" s="46"/>
      <c r="O161" s="46"/>
      <c r="P161" s="3"/>
    </row>
    <row r="162" spans="2:16" x14ac:dyDescent="0.2">
      <c r="B162" s="41"/>
      <c r="C162" s="41"/>
      <c r="D162" s="41"/>
      <c r="E162" s="41"/>
      <c r="F162" s="41"/>
      <c r="G162" s="46"/>
      <c r="H162" s="46"/>
      <c r="I162" s="46"/>
      <c r="J162" s="46"/>
      <c r="K162" s="46"/>
      <c r="L162" s="46"/>
      <c r="M162" s="46"/>
      <c r="N162" s="46"/>
      <c r="O162" s="46"/>
      <c r="P162" s="3"/>
    </row>
    <row r="163" spans="2:16" hidden="1" x14ac:dyDescent="0.2">
      <c r="B163" s="41" t="s">
        <v>107</v>
      </c>
      <c r="C163" s="41"/>
      <c r="D163" s="41"/>
      <c r="E163" s="41"/>
      <c r="F163" s="41"/>
      <c r="G163" s="46"/>
      <c r="H163" s="46"/>
      <c r="I163" s="46"/>
      <c r="J163" s="46"/>
      <c r="K163" s="46"/>
      <c r="L163" s="46"/>
      <c r="M163" s="46"/>
      <c r="N163" s="46"/>
      <c r="O163" s="46"/>
      <c r="P163" s="3"/>
    </row>
    <row r="164" spans="2:16" hidden="1" x14ac:dyDescent="0.2">
      <c r="B164" s="8" t="s">
        <v>45</v>
      </c>
      <c r="C164" s="41"/>
      <c r="D164" s="41"/>
      <c r="E164" s="41"/>
      <c r="F164" s="41"/>
      <c r="G164" s="46"/>
      <c r="H164" s="46"/>
      <c r="I164" s="46"/>
      <c r="J164" s="46"/>
      <c r="K164" s="46"/>
      <c r="L164" s="46"/>
      <c r="M164" s="46"/>
      <c r="N164" s="46"/>
      <c r="O164" s="46"/>
    </row>
    <row r="165" spans="2:16" hidden="1" x14ac:dyDescent="0.2">
      <c r="B165" s="8" t="s">
        <v>56</v>
      </c>
      <c r="C165" s="41"/>
      <c r="D165" s="41"/>
      <c r="E165" s="41"/>
      <c r="F165" s="41"/>
      <c r="G165" s="46"/>
      <c r="H165" s="46"/>
      <c r="I165" s="46"/>
      <c r="J165" s="46"/>
      <c r="K165" s="46"/>
      <c r="L165" s="46"/>
      <c r="M165" s="46"/>
      <c r="N165" s="46"/>
      <c r="O165" s="46"/>
    </row>
    <row r="166" spans="2:16" x14ac:dyDescent="0.2">
      <c r="B166" s="46"/>
      <c r="C166" s="41"/>
      <c r="D166" s="41"/>
      <c r="E166" s="41"/>
      <c r="F166" s="41"/>
      <c r="G166" s="46"/>
      <c r="H166" s="46"/>
      <c r="I166" s="46"/>
      <c r="J166" s="46"/>
      <c r="K166" s="46"/>
      <c r="L166" s="46"/>
      <c r="M166" s="46"/>
      <c r="N166" s="46"/>
      <c r="O166" s="46"/>
    </row>
    <row r="167" spans="2:16" x14ac:dyDescent="0.2">
      <c r="B167" s="49"/>
      <c r="C167" s="41"/>
      <c r="D167" s="41"/>
      <c r="E167" s="41"/>
      <c r="F167" s="41"/>
      <c r="G167" s="46"/>
      <c r="H167" s="46"/>
      <c r="I167" s="46"/>
      <c r="J167" s="46"/>
      <c r="K167" s="46"/>
      <c r="L167" s="46"/>
      <c r="M167" s="46"/>
      <c r="N167" s="46"/>
      <c r="O167" s="46"/>
    </row>
    <row r="168" spans="2:16" x14ac:dyDescent="0.2">
      <c r="B168" s="49"/>
      <c r="C168" s="41"/>
      <c r="D168" s="41"/>
      <c r="E168" s="41"/>
      <c r="F168" s="41"/>
      <c r="G168" s="46"/>
      <c r="H168" s="46"/>
      <c r="I168" s="46"/>
      <c r="J168" s="46"/>
      <c r="K168" s="46"/>
      <c r="L168" s="46"/>
      <c r="M168" s="46"/>
      <c r="N168" s="46"/>
      <c r="O168" s="46"/>
    </row>
    <row r="169" spans="2:16" x14ac:dyDescent="0.2">
      <c r="B169" s="49"/>
      <c r="C169" s="41"/>
      <c r="D169" s="41"/>
      <c r="E169" s="41"/>
      <c r="F169" s="41"/>
      <c r="G169" s="46"/>
      <c r="H169" s="46"/>
      <c r="I169" s="46"/>
      <c r="J169" s="46"/>
      <c r="K169" s="46"/>
      <c r="L169" s="46"/>
      <c r="M169" s="46"/>
      <c r="N169" s="46"/>
      <c r="O169" s="46"/>
    </row>
    <row r="170" spans="2:16" x14ac:dyDescent="0.2">
      <c r="B170" s="49"/>
      <c r="C170" s="41"/>
      <c r="D170" s="41"/>
      <c r="E170" s="41"/>
      <c r="F170" s="41"/>
      <c r="G170" s="46"/>
      <c r="H170" s="46"/>
      <c r="I170" s="46"/>
      <c r="J170" s="46"/>
      <c r="K170" s="46"/>
      <c r="L170" s="46"/>
      <c r="M170" s="46"/>
      <c r="N170" s="46"/>
      <c r="O170" s="46"/>
    </row>
    <row r="171" spans="2:16" x14ac:dyDescent="0.2">
      <c r="B171" s="49"/>
      <c r="C171" s="41"/>
      <c r="D171" s="41"/>
      <c r="E171" s="41"/>
      <c r="F171" s="41"/>
      <c r="G171" s="46"/>
      <c r="H171" s="46"/>
      <c r="I171" s="46"/>
      <c r="J171" s="46"/>
      <c r="K171" s="46"/>
      <c r="L171" s="46"/>
      <c r="M171" s="46"/>
      <c r="N171" s="46"/>
      <c r="O171" s="46"/>
    </row>
    <row r="172" spans="2:16" s="3" customFormat="1" hidden="1" x14ac:dyDescent="0.2">
      <c r="B172" s="42" t="s">
        <v>112</v>
      </c>
      <c r="C172" s="41"/>
      <c r="D172" s="41"/>
      <c r="E172" s="41"/>
      <c r="F172" s="41"/>
      <c r="G172" s="41"/>
      <c r="H172" s="41"/>
      <c r="I172" s="41"/>
      <c r="J172" s="41"/>
      <c r="K172" s="41"/>
      <c r="L172" s="41"/>
      <c r="M172" s="41"/>
      <c r="N172" s="41"/>
      <c r="O172" s="41"/>
    </row>
    <row r="173" spans="2:16" s="3" customFormat="1" hidden="1" x14ac:dyDescent="0.2">
      <c r="B173" s="43" t="s">
        <v>111</v>
      </c>
      <c r="C173" s="41"/>
      <c r="D173" s="41"/>
      <c r="E173" s="41"/>
      <c r="F173" s="41"/>
      <c r="G173" s="41"/>
      <c r="H173" s="41"/>
      <c r="I173" s="41"/>
      <c r="J173" s="41"/>
      <c r="K173" s="41"/>
      <c r="L173" s="41"/>
      <c r="M173" s="41"/>
      <c r="N173" s="41"/>
      <c r="O173" s="41"/>
    </row>
    <row r="174" spans="2:16" s="3" customFormat="1" ht="38.25" hidden="1" x14ac:dyDescent="0.2">
      <c r="B174" s="44" t="s">
        <v>53</v>
      </c>
    </row>
    <row r="175" spans="2:16" s="3" customFormat="1" ht="38.25" hidden="1" x14ac:dyDescent="0.2">
      <c r="B175" s="44" t="s">
        <v>101</v>
      </c>
    </row>
    <row r="176" spans="2:16" s="3" customFormat="1" ht="38.25" hidden="1" x14ac:dyDescent="0.2">
      <c r="B176" s="44" t="s">
        <v>102</v>
      </c>
    </row>
    <row r="177" spans="2:15" s="3" customFormat="1" ht="63.75" hidden="1" x14ac:dyDescent="0.2">
      <c r="B177" s="44" t="s">
        <v>103</v>
      </c>
    </row>
    <row r="178" spans="2:15" s="3" customFormat="1" ht="51" hidden="1" x14ac:dyDescent="0.2">
      <c r="B178" s="44" t="s">
        <v>104</v>
      </c>
    </row>
    <row r="179" spans="2:15" s="3" customFormat="1" ht="38.25" hidden="1" x14ac:dyDescent="0.2">
      <c r="B179" s="44" t="s">
        <v>105</v>
      </c>
    </row>
    <row r="180" spans="2:15" s="3" customFormat="1" ht="25.5" hidden="1" x14ac:dyDescent="0.2">
      <c r="B180" s="44" t="s">
        <v>93</v>
      </c>
    </row>
    <row r="181" spans="2:15" s="3" customFormat="1" hidden="1" x14ac:dyDescent="0.2">
      <c r="B181" s="44" t="s">
        <v>66</v>
      </c>
    </row>
    <row r="182" spans="2:15" x14ac:dyDescent="0.2">
      <c r="C182" s="4"/>
      <c r="D182" s="4"/>
      <c r="E182" s="4"/>
      <c r="F182" s="4"/>
      <c r="G182" s="4"/>
      <c r="H182" s="4"/>
      <c r="I182" s="4"/>
      <c r="J182" s="4"/>
      <c r="K182" s="4"/>
      <c r="L182" s="4"/>
      <c r="M182" s="4"/>
      <c r="N182" s="4"/>
      <c r="O182" s="4"/>
    </row>
  </sheetData>
  <mergeCells count="65">
    <mergeCell ref="B11:P11"/>
    <mergeCell ref="B2:B5"/>
    <mergeCell ref="C2:M2"/>
    <mergeCell ref="N2:P2"/>
    <mergeCell ref="C3:M3"/>
    <mergeCell ref="N3:P3"/>
    <mergeCell ref="C4:M4"/>
    <mergeCell ref="N4:P4"/>
    <mergeCell ref="C5:M5"/>
    <mergeCell ref="N5:P5"/>
    <mergeCell ref="B7:P8"/>
    <mergeCell ref="B9:P9"/>
    <mergeCell ref="C10:I10"/>
    <mergeCell ref="J10:M10"/>
    <mergeCell ref="N10:P10"/>
    <mergeCell ref="B23:P23"/>
    <mergeCell ref="C12:P12"/>
    <mergeCell ref="B13:P13"/>
    <mergeCell ref="C14:P14"/>
    <mergeCell ref="B15:P15"/>
    <mergeCell ref="C16:P16"/>
    <mergeCell ref="B17:P17"/>
    <mergeCell ref="C18:P18"/>
    <mergeCell ref="B19:P19"/>
    <mergeCell ref="B20:P20"/>
    <mergeCell ref="B21:P21"/>
    <mergeCell ref="C22:P22"/>
    <mergeCell ref="C34:P34"/>
    <mergeCell ref="C24:P24"/>
    <mergeCell ref="B25:P25"/>
    <mergeCell ref="C26:P26"/>
    <mergeCell ref="B27:P27"/>
    <mergeCell ref="D28:G28"/>
    <mergeCell ref="H28:J28"/>
    <mergeCell ref="K28:M28"/>
    <mergeCell ref="N28:O28"/>
    <mergeCell ref="B29:P29"/>
    <mergeCell ref="C30:P30"/>
    <mergeCell ref="B31:P31"/>
    <mergeCell ref="C32:P32"/>
    <mergeCell ref="B33:P33"/>
    <mergeCell ref="B35:P35"/>
    <mergeCell ref="C36:P36"/>
    <mergeCell ref="B38:P38"/>
    <mergeCell ref="C39:G39"/>
    <mergeCell ref="H39:L39"/>
    <mergeCell ref="M39:P39"/>
    <mergeCell ref="B43:P43"/>
    <mergeCell ref="B45:B46"/>
    <mergeCell ref="B48:P48"/>
    <mergeCell ref="C40:G40"/>
    <mergeCell ref="H40:L40"/>
    <mergeCell ref="M40:P40"/>
    <mergeCell ref="C41:G41"/>
    <mergeCell ref="H41:L41"/>
    <mergeCell ref="M41:P41"/>
    <mergeCell ref="C70:P70"/>
    <mergeCell ref="C71:P71"/>
    <mergeCell ref="B49:P64"/>
    <mergeCell ref="A65:Q65"/>
    <mergeCell ref="B66:B69"/>
    <mergeCell ref="C66:P66"/>
    <mergeCell ref="C67:P67"/>
    <mergeCell ref="C68:P68"/>
    <mergeCell ref="C69:P69"/>
  </mergeCells>
  <conditionalFormatting sqref="F46">
    <cfRule type="cellIs" dxfId="35" priority="33" stopIfTrue="1" operator="equal">
      <formula>"0"</formula>
    </cfRule>
    <cfRule type="cellIs" dxfId="34" priority="34" stopIfTrue="1" operator="lessThan">
      <formula>0.07</formula>
    </cfRule>
    <cfRule type="cellIs" dxfId="33" priority="35" stopIfTrue="1" operator="greaterThanOrEqual">
      <formula>0.08</formula>
    </cfRule>
    <cfRule type="cellIs" dxfId="32" priority="36" stopIfTrue="1" operator="between">
      <formula>0.07</formula>
      <formula>0.08</formula>
    </cfRule>
  </conditionalFormatting>
  <conditionalFormatting sqref="I46">
    <cfRule type="cellIs" dxfId="31" priority="13" stopIfTrue="1" operator="equal">
      <formula>"0"</formula>
    </cfRule>
    <cfRule type="cellIs" dxfId="30" priority="14" stopIfTrue="1" operator="lessThan">
      <formula>0.07</formula>
    </cfRule>
    <cfRule type="cellIs" dxfId="29" priority="15" stopIfTrue="1" operator="greaterThanOrEqual">
      <formula>0.08</formula>
    </cfRule>
    <cfRule type="cellIs" dxfId="28" priority="16" stopIfTrue="1" operator="between">
      <formula>0.07</formula>
      <formula>0.08</formula>
    </cfRule>
  </conditionalFormatting>
  <conditionalFormatting sqref="L46">
    <cfRule type="cellIs" dxfId="27" priority="9" stopIfTrue="1" operator="equal">
      <formula>"0"</formula>
    </cfRule>
    <cfRule type="cellIs" dxfId="26" priority="10" stopIfTrue="1" operator="lessThan">
      <formula>0.07</formula>
    </cfRule>
    <cfRule type="cellIs" dxfId="25" priority="11" stopIfTrue="1" operator="greaterThanOrEqual">
      <formula>0.08</formula>
    </cfRule>
    <cfRule type="cellIs" dxfId="24" priority="12" stopIfTrue="1" operator="between">
      <formula>0.07</formula>
      <formula>0.08</formula>
    </cfRule>
  </conditionalFormatting>
  <conditionalFormatting sqref="O46:P46">
    <cfRule type="cellIs" dxfId="23" priority="1" stopIfTrue="1" operator="equal">
      <formula>"0"</formula>
    </cfRule>
    <cfRule type="cellIs" dxfId="22" priority="2" stopIfTrue="1" operator="lessThan">
      <formula>0.07</formula>
    </cfRule>
    <cfRule type="cellIs" dxfId="21" priority="3" stopIfTrue="1" operator="greaterThanOrEqual">
      <formula>0.08</formula>
    </cfRule>
    <cfRule type="cellIs" dxfId="20" priority="4" stopIfTrue="1" operator="between">
      <formula>0.07</formula>
      <formula>0.08</formula>
    </cfRule>
  </conditionalFormatting>
  <dataValidations count="6">
    <dataValidation type="list" allowBlank="1" showInputMessage="1" showErrorMessage="1" sqref="C71:P71" xr:uid="{00000000-0002-0000-0400-000000000000}">
      <formula1>$B$164:$B$165</formula1>
    </dataValidation>
    <dataValidation type="list" allowBlank="1" showInputMessage="1" showErrorMessage="1" sqref="C12:P12" xr:uid="{00000000-0002-0000-0400-000001000000}">
      <formula1>$B$133:$B$159</formula1>
    </dataValidation>
    <dataValidation type="list" allowBlank="1" showInputMessage="1" showErrorMessage="1" sqref="C10:I10" xr:uid="{00000000-0002-0000-0400-000002000000}">
      <formula1>"2022,2023,2024,2025,2026,2027"</formula1>
    </dataValidation>
    <dataValidation type="list" allowBlank="1" showInputMessage="1" showErrorMessage="1" sqref="N10:P10" xr:uid="{00000000-0002-0000-0400-000003000000}">
      <formula1>"Economicos,Eficiencia,Eficacia, Efectividad,Calidad"</formula1>
    </dataValidation>
    <dataValidation type="list" allowBlank="1" showInputMessage="1" showErrorMessage="1" sqref="C32:P32 C36:P36 C34:P34" xr:uid="{00000000-0002-0000-0400-000004000000}">
      <formula1>$Q$96:$Q$101</formula1>
    </dataValidation>
    <dataValidation type="list" allowBlank="1" showInputMessage="1" showErrorMessage="1" sqref="C18:P18" xr:uid="{00000000-0002-0000-0400-000005000000}">
      <formula1>$B$122:$B$126</formula1>
    </dataValidation>
  </dataValidations>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59999389629810485"/>
  </sheetPr>
  <dimension ref="A1:V146"/>
  <sheetViews>
    <sheetView topLeftCell="A9" zoomScale="83" zoomScaleNormal="83" workbookViewId="0">
      <selection activeCell="I17" sqref="I17"/>
    </sheetView>
  </sheetViews>
  <sheetFormatPr baseColWidth="10" defaultColWidth="11.42578125" defaultRowHeight="30" customHeight="1" x14ac:dyDescent="0.2"/>
  <cols>
    <col min="1" max="1" width="28.5703125" style="24" customWidth="1"/>
    <col min="2" max="2" width="27" style="5" bestFit="1" customWidth="1"/>
    <col min="3" max="12" width="15.7109375" style="5" customWidth="1"/>
    <col min="13" max="13" width="5.28515625" style="5" customWidth="1"/>
    <col min="14" max="14" width="10.7109375" style="5" customWidth="1"/>
    <col min="15" max="15" width="27.5703125" style="5" bestFit="1" customWidth="1"/>
    <col min="16" max="18" width="11.42578125" style="5"/>
    <col min="19" max="19" width="11.42578125" style="3" hidden="1" customWidth="1"/>
    <col min="20" max="16384" width="11.42578125" style="5"/>
  </cols>
  <sheetData>
    <row r="1" spans="1:22" ht="30" customHeight="1" x14ac:dyDescent="0.25">
      <c r="A1" s="210"/>
      <c r="B1" s="211" t="s">
        <v>36</v>
      </c>
      <c r="C1" s="212"/>
      <c r="D1" s="212"/>
      <c r="E1" s="212"/>
      <c r="F1" s="212"/>
      <c r="G1" s="212"/>
      <c r="H1" s="212"/>
      <c r="I1" s="212"/>
      <c r="J1" s="212"/>
      <c r="K1" s="212"/>
      <c r="L1" s="212"/>
      <c r="M1" s="213"/>
      <c r="N1" s="214" t="s">
        <v>37</v>
      </c>
      <c r="O1" s="215"/>
      <c r="P1" s="20"/>
      <c r="Q1" s="20"/>
      <c r="T1" s="20"/>
      <c r="U1" s="20"/>
      <c r="V1" s="20"/>
    </row>
    <row r="2" spans="1:22" ht="30" customHeight="1" x14ac:dyDescent="0.25">
      <c r="A2" s="210"/>
      <c r="B2" s="211" t="s">
        <v>57</v>
      </c>
      <c r="C2" s="212"/>
      <c r="D2" s="212"/>
      <c r="E2" s="212"/>
      <c r="F2" s="212"/>
      <c r="G2" s="212"/>
      <c r="H2" s="212"/>
      <c r="I2" s="212"/>
      <c r="J2" s="212"/>
      <c r="K2" s="212"/>
      <c r="L2" s="212"/>
      <c r="M2" s="213"/>
      <c r="N2" s="214" t="s">
        <v>108</v>
      </c>
      <c r="O2" s="215"/>
      <c r="P2" s="20"/>
      <c r="Q2" s="20"/>
      <c r="S2" s="54">
        <v>0.8</v>
      </c>
      <c r="T2" s="20"/>
      <c r="U2" s="20"/>
      <c r="V2" s="20"/>
    </row>
    <row r="3" spans="1:22" ht="30" customHeight="1" x14ac:dyDescent="0.25">
      <c r="A3" s="210"/>
      <c r="B3" s="211" t="s">
        <v>58</v>
      </c>
      <c r="C3" s="212"/>
      <c r="D3" s="212"/>
      <c r="E3" s="212"/>
      <c r="F3" s="212"/>
      <c r="G3" s="212"/>
      <c r="H3" s="212"/>
      <c r="I3" s="212"/>
      <c r="J3" s="212"/>
      <c r="K3" s="212"/>
      <c r="L3" s="212"/>
      <c r="M3" s="213"/>
      <c r="N3" s="214" t="s">
        <v>109</v>
      </c>
      <c r="O3" s="215"/>
      <c r="P3" s="20"/>
      <c r="Q3" s="20"/>
      <c r="S3" s="54">
        <v>0.79998999999999998</v>
      </c>
      <c r="T3" s="20"/>
      <c r="U3" s="20"/>
      <c r="V3" s="20"/>
    </row>
    <row r="4" spans="1:22" ht="30" customHeight="1" x14ac:dyDescent="0.25">
      <c r="A4" s="210"/>
      <c r="B4" s="211" t="s">
        <v>59</v>
      </c>
      <c r="C4" s="212"/>
      <c r="D4" s="212"/>
      <c r="E4" s="212"/>
      <c r="F4" s="212"/>
      <c r="G4" s="212"/>
      <c r="H4" s="212"/>
      <c r="I4" s="212"/>
      <c r="J4" s="212"/>
      <c r="K4" s="212"/>
      <c r="L4" s="212"/>
      <c r="M4" s="213"/>
      <c r="N4" s="215" t="s">
        <v>41</v>
      </c>
      <c r="O4" s="215"/>
      <c r="P4" s="21"/>
      <c r="Q4" s="21"/>
      <c r="S4" s="54">
        <v>0.65</v>
      </c>
      <c r="T4" s="21"/>
      <c r="U4" s="21"/>
      <c r="V4" s="21"/>
    </row>
    <row r="5" spans="1:22" ht="18" x14ac:dyDescent="0.25">
      <c r="A5" s="31"/>
      <c r="B5" s="32"/>
      <c r="C5" s="33"/>
      <c r="D5" s="33"/>
      <c r="E5" s="33"/>
      <c r="F5" s="33"/>
      <c r="G5" s="33"/>
      <c r="H5" s="33"/>
      <c r="I5" s="33"/>
      <c r="J5" s="33"/>
      <c r="K5" s="33"/>
      <c r="L5" s="33"/>
      <c r="M5" s="34"/>
      <c r="N5" s="34"/>
      <c r="O5" s="34"/>
      <c r="P5" s="21"/>
      <c r="Q5" s="21"/>
      <c r="S5" s="54">
        <v>0.64999899999999999</v>
      </c>
      <c r="T5" s="21"/>
      <c r="U5" s="21"/>
      <c r="V5" s="21"/>
    </row>
    <row r="6" spans="1:22" ht="21" customHeight="1" x14ac:dyDescent="0.2">
      <c r="A6" s="35" t="s">
        <v>0</v>
      </c>
      <c r="B6" s="209" t="str">
        <f>IF('[1]Hoja de vida'!C12="","",'[1]Hoja de vida'!C12)</f>
        <v>ATENCION AL CIUDADANO</v>
      </c>
      <c r="C6" s="209"/>
      <c r="D6" s="209"/>
      <c r="E6" s="209"/>
      <c r="F6" s="209"/>
      <c r="G6" s="209"/>
      <c r="H6" s="209"/>
      <c r="I6" s="209"/>
      <c r="J6" s="209"/>
      <c r="K6" s="209"/>
      <c r="L6" s="209"/>
      <c r="M6" s="209"/>
      <c r="N6" s="209"/>
      <c r="O6" s="209"/>
      <c r="S6" s="54"/>
    </row>
    <row r="7" spans="1:22" ht="11.25" customHeight="1" x14ac:dyDescent="0.2">
      <c r="A7" s="31"/>
      <c r="B7" s="32"/>
      <c r="C7" s="32"/>
      <c r="D7" s="32"/>
      <c r="E7" s="32"/>
      <c r="F7" s="32"/>
      <c r="G7" s="32"/>
      <c r="H7" s="32"/>
      <c r="I7" s="32"/>
      <c r="J7" s="32"/>
      <c r="K7" s="32"/>
      <c r="L7" s="32"/>
      <c r="M7" s="32"/>
      <c r="N7" s="32"/>
      <c r="O7" s="32"/>
      <c r="S7" s="54"/>
    </row>
    <row r="8" spans="1:22" s="22" customFormat="1" ht="30" customHeight="1" x14ac:dyDescent="0.2">
      <c r="A8" s="216" t="s">
        <v>60</v>
      </c>
      <c r="B8" s="218" t="s">
        <v>20</v>
      </c>
      <c r="C8" s="218" t="str">
        <f>IF('[1]Hoja de vida'!C14="","",'[1]Hoja de vida'!C14)</f>
        <v/>
      </c>
      <c r="D8" s="218"/>
      <c r="E8" s="218"/>
      <c r="F8" s="218"/>
      <c r="G8" s="218"/>
      <c r="H8" s="218"/>
      <c r="I8" s="218"/>
      <c r="J8" s="218"/>
      <c r="K8" s="218"/>
      <c r="L8" s="218"/>
      <c r="M8" s="218" t="s">
        <v>62</v>
      </c>
      <c r="N8" s="218"/>
      <c r="O8" s="218"/>
      <c r="S8" s="3"/>
    </row>
    <row r="9" spans="1:22" s="23" customFormat="1" ht="30" customHeight="1" thickBot="1" x14ac:dyDescent="0.25">
      <c r="A9" s="217"/>
      <c r="B9" s="216"/>
      <c r="C9" s="1" t="s">
        <v>94</v>
      </c>
      <c r="D9" s="1" t="s">
        <v>61</v>
      </c>
      <c r="E9" s="1" t="s">
        <v>95</v>
      </c>
      <c r="F9" s="1" t="s">
        <v>61</v>
      </c>
      <c r="G9" s="1" t="s">
        <v>96</v>
      </c>
      <c r="H9" s="1" t="s">
        <v>61</v>
      </c>
      <c r="I9" s="1" t="s">
        <v>97</v>
      </c>
      <c r="J9" s="1" t="s">
        <v>61</v>
      </c>
      <c r="K9" s="1" t="s">
        <v>10</v>
      </c>
      <c r="L9" s="1" t="s">
        <v>61</v>
      </c>
      <c r="M9" s="216"/>
      <c r="N9" s="216"/>
      <c r="O9" s="216"/>
      <c r="S9" s="3"/>
    </row>
    <row r="10" spans="1:22" ht="191.25" customHeight="1" thickBot="1" x14ac:dyDescent="0.25">
      <c r="A10" s="203" t="str">
        <f>IF('[1]Hoja de vida'!M40="","",'[1]Hoja de vida'!M40)</f>
        <v/>
      </c>
      <c r="B10" s="69" t="str">
        <f>IF('3. Seguidores'!B40="","",'3. Seguidores'!B40)</f>
        <v>Número  de seguidores de las redes sociales alcanzados por la Entidad en el periodo actual</v>
      </c>
      <c r="C10" s="72">
        <v>110613</v>
      </c>
      <c r="D10" s="205">
        <f>IF(C10=0,"0",(C10/C11)-1)</f>
        <v>3.940048862995682E-2</v>
      </c>
      <c r="E10" s="72">
        <v>116680</v>
      </c>
      <c r="F10" s="205">
        <f>IF(E10=0,"0",(E10/E11)-1)</f>
        <v>5.4848887562944704E-2</v>
      </c>
      <c r="G10" s="72">
        <v>122990</v>
      </c>
      <c r="H10" s="205">
        <f>IF(G10=0,"0",(G10/G11)-1)</f>
        <v>5.4079533767569465E-2</v>
      </c>
      <c r="I10" s="70">
        <v>128404</v>
      </c>
      <c r="J10" s="205">
        <f>IF(I10=0,"0",(I10/I11)-1)</f>
        <v>4.4019839011301798E-2</v>
      </c>
      <c r="K10" s="70">
        <f>+C10+E10+G10+I10</f>
        <v>478687</v>
      </c>
      <c r="L10" s="205">
        <f>IF(K10=0,"0",(K10/K11)-1)</f>
        <v>4.8136316161706771E-2</v>
      </c>
      <c r="M10" s="207" t="s">
        <v>162</v>
      </c>
      <c r="N10" s="207"/>
      <c r="O10" s="208"/>
    </row>
    <row r="11" spans="1:22" ht="161.25" customHeight="1" x14ac:dyDescent="0.2">
      <c r="A11" s="204"/>
      <c r="B11" s="69" t="str">
        <f>IF('3. Seguidores'!B41="","",'3. Seguidores'!B41)</f>
        <v>Número de seguidores de las redes sociales alcanzados por la Entidad en el periodo anterior</v>
      </c>
      <c r="C11" s="72">
        <v>106420</v>
      </c>
      <c r="D11" s="206"/>
      <c r="E11" s="72">
        <v>110613</v>
      </c>
      <c r="F11" s="206"/>
      <c r="G11" s="72">
        <v>116680</v>
      </c>
      <c r="H11" s="206"/>
      <c r="I11" s="71">
        <v>122990</v>
      </c>
      <c r="J11" s="206"/>
      <c r="K11" s="71">
        <f>+C11+E11+G11+I11</f>
        <v>456703</v>
      </c>
      <c r="L11" s="206"/>
      <c r="M11" s="207" t="s">
        <v>164</v>
      </c>
      <c r="N11" s="207"/>
      <c r="O11" s="208"/>
    </row>
    <row r="12" spans="1:22" ht="30" customHeight="1" x14ac:dyDescent="0.2">
      <c r="C12" s="25"/>
      <c r="D12" s="25"/>
      <c r="E12" s="25"/>
      <c r="F12" s="25"/>
      <c r="G12" s="25"/>
      <c r="H12" s="25"/>
      <c r="I12" s="25"/>
      <c r="J12" s="25"/>
      <c r="K12" s="25"/>
      <c r="L12" s="25"/>
    </row>
    <row r="66" spans="19:19" ht="30" customHeight="1" x14ac:dyDescent="0.2">
      <c r="S66" s="61"/>
    </row>
    <row r="136" spans="19:19" ht="30" customHeight="1" x14ac:dyDescent="0.2">
      <c r="S136" s="4"/>
    </row>
    <row r="137" spans="19:19" ht="30" customHeight="1" x14ac:dyDescent="0.2">
      <c r="S137" s="4"/>
    </row>
    <row r="138" spans="19:19" ht="30" customHeight="1" x14ac:dyDescent="0.2">
      <c r="S138" s="4"/>
    </row>
    <row r="139" spans="19:19" ht="30" customHeight="1" x14ac:dyDescent="0.2">
      <c r="S139" s="4"/>
    </row>
    <row r="140" spans="19:19" ht="30" customHeight="1" x14ac:dyDescent="0.2">
      <c r="S140" s="4"/>
    </row>
    <row r="141" spans="19:19" ht="30" customHeight="1" x14ac:dyDescent="0.2">
      <c r="S141" s="4"/>
    </row>
    <row r="142" spans="19:19" ht="30" customHeight="1" x14ac:dyDescent="0.2">
      <c r="S142" s="4"/>
    </row>
    <row r="143" spans="19:19" ht="30" customHeight="1" x14ac:dyDescent="0.2">
      <c r="S143" s="4"/>
    </row>
    <row r="144" spans="19:19" ht="30" customHeight="1" x14ac:dyDescent="0.2">
      <c r="S144" s="4"/>
    </row>
    <row r="145" spans="19:19" ht="30" customHeight="1" x14ac:dyDescent="0.2">
      <c r="S145" s="4"/>
    </row>
    <row r="146" spans="19:19" ht="30" customHeight="1" x14ac:dyDescent="0.2">
      <c r="S146" s="4"/>
    </row>
  </sheetData>
  <mergeCells count="22">
    <mergeCell ref="A1:A4"/>
    <mergeCell ref="B1:M1"/>
    <mergeCell ref="N1:O1"/>
    <mergeCell ref="B2:M2"/>
    <mergeCell ref="N2:O2"/>
    <mergeCell ref="B3:M3"/>
    <mergeCell ref="N3:O3"/>
    <mergeCell ref="B4:M4"/>
    <mergeCell ref="N4:O4"/>
    <mergeCell ref="L10:L11"/>
    <mergeCell ref="M10:O10"/>
    <mergeCell ref="M11:O11"/>
    <mergeCell ref="B6:O6"/>
    <mergeCell ref="A8:A9"/>
    <mergeCell ref="B8:B9"/>
    <mergeCell ref="C8:L8"/>
    <mergeCell ref="M8:O9"/>
    <mergeCell ref="A10:A11"/>
    <mergeCell ref="D10:D11"/>
    <mergeCell ref="F10:F11"/>
    <mergeCell ref="H10:H11"/>
    <mergeCell ref="J10:J11"/>
  </mergeCells>
  <conditionalFormatting sqref="D10:D11">
    <cfRule type="cellIs" dxfId="19" priority="13" stopIfTrue="1" operator="lessThan">
      <formula>0.07</formula>
    </cfRule>
    <cfRule type="cellIs" dxfId="18" priority="14" stopIfTrue="1" operator="between">
      <formula>0.07</formula>
      <formula>0.08</formula>
    </cfRule>
    <cfRule type="cellIs" dxfId="17" priority="15" stopIfTrue="1" operator="greaterThanOrEqual">
      <formula>0.08</formula>
    </cfRule>
    <cfRule type="cellIs" dxfId="16" priority="16" stopIfTrue="1" operator="equal">
      <formula>0</formula>
    </cfRule>
  </conditionalFormatting>
  <conditionalFormatting sqref="F10:F11">
    <cfRule type="cellIs" dxfId="15" priority="9" stopIfTrue="1" operator="lessThan">
      <formula>0.07</formula>
    </cfRule>
    <cfRule type="cellIs" dxfId="14" priority="10" stopIfTrue="1" operator="between">
      <formula>0.07</formula>
      <formula>0.08</formula>
    </cfRule>
    <cfRule type="cellIs" dxfId="13" priority="11" stopIfTrue="1" operator="greaterThanOrEqual">
      <formula>0.08</formula>
    </cfRule>
    <cfRule type="cellIs" dxfId="12" priority="12" stopIfTrue="1" operator="equal">
      <formula>0</formula>
    </cfRule>
  </conditionalFormatting>
  <conditionalFormatting sqref="H10:H11">
    <cfRule type="cellIs" dxfId="11" priority="17" stopIfTrue="1" operator="lessThan">
      <formula>0.07</formula>
    </cfRule>
    <cfRule type="cellIs" dxfId="10" priority="18" stopIfTrue="1" operator="between">
      <formula>0.07</formula>
      <formula>0.08</formula>
    </cfRule>
    <cfRule type="cellIs" dxfId="9" priority="19" stopIfTrue="1" operator="greaterThanOrEqual">
      <formula>0.08</formula>
    </cfRule>
    <cfRule type="cellIs" dxfId="8" priority="20" stopIfTrue="1" operator="equal">
      <formula>0</formula>
    </cfRule>
  </conditionalFormatting>
  <conditionalFormatting sqref="J10:J11">
    <cfRule type="cellIs" dxfId="7" priority="5" stopIfTrue="1" operator="lessThan">
      <formula>0.07</formula>
    </cfRule>
    <cfRule type="cellIs" dxfId="6" priority="6" stopIfTrue="1" operator="between">
      <formula>0.07</formula>
      <formula>0.08</formula>
    </cfRule>
    <cfRule type="cellIs" dxfId="5" priority="7" stopIfTrue="1" operator="greaterThanOrEqual">
      <formula>0.08</formula>
    </cfRule>
    <cfRule type="cellIs" dxfId="4" priority="8" stopIfTrue="1" operator="equal">
      <formula>0</formula>
    </cfRule>
  </conditionalFormatting>
  <conditionalFormatting sqref="L10:L11">
    <cfRule type="cellIs" dxfId="3" priority="1" stopIfTrue="1" operator="lessThan">
      <formula>0.07</formula>
    </cfRule>
    <cfRule type="cellIs" dxfId="2" priority="2" stopIfTrue="1" operator="between">
      <formula>0.07</formula>
      <formula>0.08</formula>
    </cfRule>
    <cfRule type="cellIs" dxfId="1" priority="3" stopIfTrue="1" operator="greaterThanOrEqual">
      <formula>0.08</formula>
    </cfRule>
    <cfRule type="cellIs" dxfId="0" priority="4" stopIfTrue="1" operator="equal">
      <formula>0</formula>
    </cfRule>
  </conditionalFormatting>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customXsn xmlns="http://schemas.microsoft.com/office/2006/metadata/customXsn">
  <xsnLocation/>
  <cached>True</cached>
  <openByDefault>True</openByDefault>
  <xsnScope/>
</customXsn>
</file>

<file path=customXml/item2.xml><?xml version="1.0" encoding="utf-8"?>
<?mso-contentType ?>
<p:Policy xmlns:p="office.server.policy" id="" local="true">
  <p:Name>Documento</p:Name>
  <p:Description/>
  <p:Statement/>
  <p:PolicyItems>
    <p:PolicyItem featureId="Microsoft.Office.RecordsManagement.PolicyFeatures.PolicyAudit" staticId="0x010100DAE502E0AF30B84A96E60AFD0F2E04C4|990474540" UniqueId="4656cf74-e403-4ffc-a180-125eac1cac20">
      <p:Name>Auditoría</p:Name>
      <p:Description>Audita las acciones de usuario en documentos y enumera elementos en el registro de auditoría.</p:Description>
      <p:CustomData>
        <Audit>
          <Update/>
          <MoveCopy/>
          <DeleteRestore/>
        </Audit>
      </p:CustomData>
    </p:PolicyItem>
  </p:PolicyItems>
</p:Policy>
</file>

<file path=customXml/item3.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Comentarios xmlns="ff8e3638-9d45-4162-afb4-6d390653d547" xsi:nil="true"/>
    <Fase xmlns="ff8e3638-9d45-4162-afb4-6d390653d547">a. Ficha Téncnica</Fase>
    <AverageRating xmlns="http://schemas.microsoft.com/sharepoint/v3"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LongProperties xmlns="http://schemas.microsoft.com/office/2006/metadata/longProperties"/>
</file>

<file path=customXml/item6.xml><?xml version="1.0" encoding="utf-8"?>
<ct:contentTypeSchema xmlns:ct="http://schemas.microsoft.com/office/2006/metadata/contentType" xmlns:ma="http://schemas.microsoft.com/office/2006/metadata/properties/metaAttributes" ct:_="" ma:_="" ma:contentTypeName="Documento" ma:contentTypeID="0x010100DAE502E0AF30B84A96E60AFD0F2E04C4" ma:contentTypeVersion="11" ma:contentTypeDescription="Crear nuevo documento." ma:contentTypeScope="" ma:versionID="fefde06f6a4dd1591e8c8f43448c5f89">
  <xsd:schema xmlns:xsd="http://www.w3.org/2001/XMLSchema" xmlns:xs="http://www.w3.org/2001/XMLSchema" xmlns:p="http://schemas.microsoft.com/office/2006/metadata/properties" xmlns:ns1="http://schemas.microsoft.com/sharepoint/v3" xmlns:ns2="http://schemas.microsoft.com/sharepoint/v4" xmlns:ns3="ff8e3638-9d45-4162-afb4-6d390653d547" targetNamespace="http://schemas.microsoft.com/office/2006/metadata/properties" ma:root="true" ma:fieldsID="b3ee466d0447bb55b09f333d7556ce4a" ns1:_="" ns2:_="" ns3:_="">
    <xsd:import namespace="http://schemas.microsoft.com/sharepoint/v3"/>
    <xsd:import namespace="http://schemas.microsoft.com/sharepoint/v4"/>
    <xsd:import namespace="ff8e3638-9d45-4162-afb4-6d390653d547"/>
    <xsd:element name="properties">
      <xsd:complexType>
        <xsd:sequence>
          <xsd:element name="documentManagement">
            <xsd:complexType>
              <xsd:all>
                <xsd:element ref="ns1:AverageRating" minOccurs="0"/>
                <xsd:element ref="ns1:RatingCount" minOccurs="0"/>
                <xsd:element ref="ns2:IconOverlay" minOccurs="0"/>
                <xsd:element ref="ns1:_dlc_Exempt" minOccurs="0"/>
                <xsd:element ref="ns3:Comentarios" minOccurs="0"/>
                <xsd:element ref="ns3:F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8" nillable="true" ma:displayName="Clasificación (0-5)" ma:decimals="2" ma:description="Valor promedio de todas las clasificaciones que se han enviado" ma:indexed="true" ma:internalName="AverageRating" ma:readOnly="true">
      <xsd:simpleType>
        <xsd:restriction base="dms:Number"/>
      </xsd:simpleType>
    </xsd:element>
    <xsd:element name="RatingCount" ma:index="9" nillable="true" ma:displayName="Número de clasificaciones" ma:decimals="0" ma:description="Número de clasificaciones enviado" ma:internalName="RatingCount" ma:readOnly="true">
      <xsd:simpleType>
        <xsd:restriction base="dms:Number"/>
      </xsd:simpleType>
    </xsd:element>
    <xsd:element name="_dlc_Exempt" ma:index="11" nillable="true" ma:displayName="Excluir de la directiva"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0"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8e3638-9d45-4162-afb4-6d390653d547" elementFormDefault="qualified">
    <xsd:import namespace="http://schemas.microsoft.com/office/2006/documentManagement/types"/>
    <xsd:import namespace="http://schemas.microsoft.com/office/infopath/2007/PartnerControls"/>
    <xsd:element name="Comentarios" ma:index="12" nillable="true" ma:displayName="Comentarios" ma:internalName="Comentarios">
      <xsd:simpleType>
        <xsd:restriction base="dms:Note">
          <xsd:maxLength value="255"/>
        </xsd:restriction>
      </xsd:simpleType>
    </xsd:element>
    <xsd:element name="Fase" ma:index="13" nillable="true" ma:displayName="Fase" ma:default="a. Ficha Téncnica" ma:format="Dropdown" ma:internalName="Fase">
      <xsd:simpleType>
        <xsd:restriction base="dms:Choice">
          <xsd:enumeration value="a. Ficha Téncnica"/>
          <xsd:enumeration value="b. Estudio de Mercado"/>
          <xsd:enumeration value="c. ECO"/>
          <xsd:enumeration value="d. Riesgos"/>
          <xsd:enumeration value="e. Estudio de Sector"/>
          <xsd:enumeration value="f. Observaciones Grupo de Contratos"/>
          <xsd:enumeration value="g. Respuesta a Observacion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FFFD36-6567-4045-BD8F-8E7EF5AA49BC}">
  <ds:schemaRefs>
    <ds:schemaRef ds:uri="http://schemas.microsoft.com/office/2006/metadata/customXsn"/>
  </ds:schemaRefs>
</ds:datastoreItem>
</file>

<file path=customXml/itemProps2.xml><?xml version="1.0" encoding="utf-8"?>
<ds:datastoreItem xmlns:ds="http://schemas.openxmlformats.org/officeDocument/2006/customXml" ds:itemID="{8C9F1EDD-8A6D-4D06-842B-DE25B2015CF4}">
  <ds:schemaRefs>
    <ds:schemaRef ds:uri="office.server.policy"/>
  </ds:schemaRefs>
</ds:datastoreItem>
</file>

<file path=customXml/itemProps3.xml><?xml version="1.0" encoding="utf-8"?>
<ds:datastoreItem xmlns:ds="http://schemas.openxmlformats.org/officeDocument/2006/customXml" ds:itemID="{179D415A-3918-4AD2-9D09-3D3A1E41566F}">
  <ds:schemaRefs>
    <ds:schemaRef ds:uri="http://schemas.microsoft.com/office/infopath/2007/PartnerControls"/>
    <ds:schemaRef ds:uri="http://purl.org/dc/elements/1.1/"/>
    <ds:schemaRef ds:uri="http://schemas.microsoft.com/office/2006/metadata/properties"/>
    <ds:schemaRef ds:uri="http://schemas.microsoft.com/sharepoint/v3"/>
    <ds:schemaRef ds:uri="http://schemas.microsoft.com/sharepoint/v4"/>
    <ds:schemaRef ds:uri="http://purl.org/dc/terms/"/>
    <ds:schemaRef ds:uri="http://schemas.openxmlformats.org/package/2006/metadata/core-properties"/>
    <ds:schemaRef ds:uri="http://schemas.microsoft.com/office/2006/documentManagement/types"/>
    <ds:schemaRef ds:uri="ff8e3638-9d45-4162-afb4-6d390653d547"/>
    <ds:schemaRef ds:uri="http://www.w3.org/XML/1998/namespace"/>
    <ds:schemaRef ds:uri="http://purl.org/dc/dcmitype/"/>
  </ds:schemaRefs>
</ds:datastoreItem>
</file>

<file path=customXml/itemProps4.xml><?xml version="1.0" encoding="utf-8"?>
<ds:datastoreItem xmlns:ds="http://schemas.openxmlformats.org/officeDocument/2006/customXml" ds:itemID="{78D5A314-06C7-4863-984B-5126C290E42A}">
  <ds:schemaRefs>
    <ds:schemaRef ds:uri="http://schemas.microsoft.com/sharepoint/v3/contenttype/forms"/>
  </ds:schemaRefs>
</ds:datastoreItem>
</file>

<file path=customXml/itemProps5.xml><?xml version="1.0" encoding="utf-8"?>
<ds:datastoreItem xmlns:ds="http://schemas.openxmlformats.org/officeDocument/2006/customXml" ds:itemID="{D5211CF4-63F9-46D7-9D25-53E5DFB4996F}">
  <ds:schemaRefs>
    <ds:schemaRef ds:uri="http://schemas.microsoft.com/office/2006/metadata/longProperties"/>
  </ds:schemaRefs>
</ds:datastoreItem>
</file>

<file path=customXml/itemProps6.xml><?xml version="1.0" encoding="utf-8"?>
<ds:datastoreItem xmlns:ds="http://schemas.openxmlformats.org/officeDocument/2006/customXml" ds:itemID="{57921631-19E7-4FF7-8CF3-B5C013871A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4"/>
    <ds:schemaRef ds:uri="ff8e3638-9d45-4162-afb4-6d390653d5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1. Solicitudes</vt:lpstr>
      <vt:lpstr>1.1. Registro Solicitudes</vt:lpstr>
      <vt:lpstr>2. Publicaciones</vt:lpstr>
      <vt:lpstr>2.1. Registro Publicaciones</vt:lpstr>
      <vt:lpstr>3. Seguidores</vt:lpstr>
      <vt:lpstr>3.1. Registro Seguidores</vt:lpstr>
    </vt:vector>
  </TitlesOfParts>
  <Company>SUPERSOCIEDADES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Formato Hoja de Vida de Indicadores de Gestión</dc:title>
  <dc:creator>hoslanders</dc:creator>
  <cp:lastModifiedBy>Sandra Patricia Babativa Quesada</cp:lastModifiedBy>
  <cp:lastPrinted>2022-11-22T18:45:25Z</cp:lastPrinted>
  <dcterms:created xsi:type="dcterms:W3CDTF">2012-02-20T19:54:14Z</dcterms:created>
  <dcterms:modified xsi:type="dcterms:W3CDTF">2024-02-09T16:31:03Z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onOverlay">
    <vt:lpwstr/>
  </property>
  <property fmtid="{D5CDD505-2E9C-101B-9397-08002B2CF9AE}" pid="3" name="ContentTypeId">
    <vt:lpwstr>0x010100DAE502E0AF30B84A96E60AFD0F2E04C4</vt:lpwstr>
  </property>
  <property fmtid="{D5CDD505-2E9C-101B-9397-08002B2CF9AE}" pid="4" name="Comentarios">
    <vt:lpwstr/>
  </property>
  <property fmtid="{D5CDD505-2E9C-101B-9397-08002B2CF9AE}" pid="5" name="Fase">
    <vt:lpwstr>a. Ficha Téncnica</vt:lpwstr>
  </property>
  <property fmtid="{D5CDD505-2E9C-101B-9397-08002B2CF9AE}" pid="6" name="eDOCS AutoSave">
    <vt:lpwstr>20240209093925158</vt:lpwstr>
  </property>
  <property fmtid="{D5CDD505-2E9C-101B-9397-08002B2CF9AE}" pid="7" name="_dlc_DocId">
    <vt:lpwstr>SSDOCID-1136287043-3926</vt:lpwstr>
  </property>
  <property fmtid="{D5CDD505-2E9C-101B-9397-08002B2CF9AE}" pid="8" name="_dlc_DocIdItemGuid">
    <vt:lpwstr>979f38eb-dee3-48cf-bb78-dc33486cf9e3</vt:lpwstr>
  </property>
  <property fmtid="{D5CDD505-2E9C-101B-9397-08002B2CF9AE}" pid="9" name="_dlc_DocIdUrl">
    <vt:lpwstr>http://old2022.supersociedades.gov.co/sgi/_layouts/15/DocIdRedir.aspx?ID=SSDOCID-1136287043-3926, SSDOCID-1136287043-3926</vt:lpwstr>
  </property>
  <property fmtid="{D5CDD505-2E9C-101B-9397-08002B2CF9AE}" pid="10" name="Version_Documento">
    <vt:lpwstr>4.00000000000000</vt:lpwstr>
  </property>
  <property fmtid="{D5CDD505-2E9C-101B-9397-08002B2CF9AE}" pid="11" name="Tipo Documental SGI">
    <vt:lpwstr>Formato</vt:lpwstr>
  </property>
</Properties>
</file>