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4.xml" ContentType="application/vnd.openxmlformats-officedocument.spreadsheetml.comments+xml"/>
  <Override PartName="/xl/charts/chart2.xml" ContentType="application/vnd.openxmlformats-officedocument.drawingml.chart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intranet/DSS/OAP/DOCS/Documentos/Año_2023/02_Indicadores_de_Gestion/02_GestionIntegral/"/>
    </mc:Choice>
  </mc:AlternateContent>
  <bookViews>
    <workbookView xWindow="480" yWindow="600" windowWidth="15195" windowHeight="8400" tabRatio="724" firstSheet="4" activeTab="7"/>
  </bookViews>
  <sheets>
    <sheet name="Toma Posesion " sheetId="5" state="hidden" r:id="rId1"/>
    <sheet name="Registro Toma Poses " sheetId="7" state="hidden" r:id="rId2"/>
    <sheet name="Oport Termin Proc" sheetId="6" state="hidden" r:id="rId3"/>
    <sheet name="Regis Opor Term Pro" sheetId="8" state="hidden" r:id="rId4"/>
    <sheet name="RiesgosRed" sheetId="18" r:id="rId5"/>
    <sheet name="Registro_RiesgosRed" sheetId="19" r:id="rId6"/>
    <sheet name="Cierre ciclo de mejora" sheetId="11" r:id="rId7"/>
    <sheet name=" Registro cierre ciclo de mejor" sheetId="15" r:id="rId8"/>
  </sheets>
  <definedNames>
    <definedName name="_xlnm._FilterDatabase" localSheetId="2" hidden="1">'Oport Termin Proc'!$R$10:$R$22</definedName>
    <definedName name="_xlnm._FilterDatabase" localSheetId="0" hidden="1">'Toma Posesion '!$R$10:$R$22</definedName>
  </definedNames>
  <calcPr calcId="162913"/>
</workbook>
</file>

<file path=xl/calcChain.xml><?xml version="1.0" encoding="utf-8"?>
<calcChain xmlns="http://schemas.openxmlformats.org/spreadsheetml/2006/main">
  <c r="B6" i="15" l="1"/>
  <c r="D28" i="11"/>
  <c r="G10" i="19" l="1"/>
  <c r="B11" i="19" l="1"/>
  <c r="B10" i="19"/>
  <c r="A28" i="19"/>
  <c r="A29" i="19"/>
  <c r="A30" i="19"/>
  <c r="A27" i="19"/>
  <c r="A31" i="19" l="1"/>
  <c r="G11" i="19"/>
  <c r="F10" i="19"/>
  <c r="O49" i="18" s="1"/>
  <c r="D10" i="19"/>
  <c r="I49" i="18" s="1"/>
  <c r="C8" i="19"/>
  <c r="B6" i="19"/>
  <c r="P50" i="18"/>
  <c r="O50" i="18"/>
  <c r="L50" i="18"/>
  <c r="I50" i="18"/>
  <c r="F50" i="18"/>
  <c r="H10" i="19" l="1"/>
  <c r="P49" i="18" s="1"/>
  <c r="F49" i="11"/>
  <c r="K11" i="15" l="1"/>
  <c r="K10" i="15"/>
  <c r="O49" i="11"/>
  <c r="L49" i="11"/>
  <c r="I49" i="11"/>
  <c r="J10" i="15"/>
  <c r="H10" i="15"/>
  <c r="F10" i="15"/>
  <c r="D10" i="15"/>
  <c r="P49" i="11" l="1"/>
  <c r="L10" i="15"/>
  <c r="P50" i="11"/>
  <c r="O50" i="11"/>
  <c r="L50" i="11"/>
  <c r="I50" i="11"/>
  <c r="F50" i="11"/>
  <c r="D10" i="8"/>
  <c r="D12" i="8"/>
  <c r="O49" i="6"/>
  <c r="C12" i="7"/>
  <c r="O49" i="5"/>
</calcChain>
</file>

<file path=xl/comments1.xml><?xml version="1.0" encoding="utf-8"?>
<comments xmlns="http://schemas.openxmlformats.org/spreadsheetml/2006/main">
  <authors>
    <author>Hoslander Adlai Saenz Barrera</author>
  </authors>
  <commentList>
    <comment ref="C10" authorId="0" shapeId="0">
      <text>
        <r>
          <rPr>
            <sz val="8"/>
            <color indexed="81"/>
            <rFont val="Tahoma"/>
            <family val="2"/>
          </rPr>
          <t xml:space="preserve">SELECCIONAR EL AÑO DE LA VIGENCIA DEL INDICADOR
</t>
        </r>
      </text>
    </comment>
    <comment ref="H10" authorId="0" shapeId="0">
      <text>
        <r>
          <rPr>
            <b/>
            <sz val="8"/>
            <color indexed="81"/>
            <rFont val="Tahoma"/>
            <family val="2"/>
          </rPr>
          <t>SELECCIONE SI SU INDICADOR ES: 
DE EFICACIA: INDICADORE PARA MEDIR CUMPLIMIENTO DE OBJETIVO
DE EFICIENCIA: INDICADORES PARA MEDIR LA UTILIZACION DE LOS RECURSOS (TIEMPO, TH ENTRE OTROS)
DE EFECTIVIDAD: INDICADORES QUE MIDEN EL IMPACTO DEL PROCESO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0" authorId="0" shapeId="0">
      <text>
        <r>
          <rPr>
            <b/>
            <sz val="8"/>
            <color indexed="81"/>
            <rFont val="Tahoma"/>
            <family val="2"/>
          </rPr>
          <t>CUALIDAD O CARACTERISTICA PROPIA DEL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2" authorId="0" shapeId="0">
      <text>
        <r>
          <rPr>
            <b/>
            <sz val="8"/>
            <color indexed="81"/>
            <rFont val="Tahoma"/>
            <family val="2"/>
          </rPr>
          <t>SELECCIONE EL PROCESO DE ACUERDO AL MAPA DE PROCESOS DE LA INSTITUCION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4" authorId="0" shapeId="0">
      <text>
        <r>
          <rPr>
            <b/>
            <sz val="8"/>
            <color indexed="81"/>
            <rFont val="Tahoma"/>
            <family val="2"/>
          </rPr>
          <t>NOMBRE CORTO DEL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6" authorId="0" shapeId="0">
      <text>
        <r>
          <rPr>
            <b/>
            <sz val="8"/>
            <color indexed="81"/>
            <rFont val="Tahoma"/>
            <family val="2"/>
          </rPr>
          <t xml:space="preserve">DEFINIE LA META O FINALIDAD QUE SE VA A MEDIR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8" authorId="0" shapeId="0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2" authorId="0" shapeId="0">
      <text>
        <r>
          <rPr>
            <b/>
            <sz val="8"/>
            <color indexed="81"/>
            <rFont val="Tahoma"/>
            <family val="2"/>
          </rPr>
          <t>FORMULA PARA MEDIR 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4" authorId="0" shapeId="0">
      <text>
        <r>
          <rPr>
            <b/>
            <sz val="8"/>
            <color indexed="81"/>
            <rFont val="Tahoma"/>
            <family val="2"/>
          </rPr>
          <t>DESCRIPCION DE CADA UNA DE LAS VARIABLES QUE COMPONEN LA FORMULA, ESTA DEBE SER CLARA Y ESPECIFICA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6" authorId="0" shapeId="0">
      <text>
        <r>
          <rPr>
            <b/>
            <sz val="8"/>
            <color indexed="81"/>
            <rFont val="Tahoma"/>
            <family val="2"/>
          </rPr>
          <t>COLOCAR EL VALOR NUMERICO DE LA META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0" authorId="0" shapeId="0">
      <text>
        <r>
          <rPr>
            <b/>
            <sz val="8"/>
            <color indexed="81"/>
            <rFont val="Tahoma"/>
            <family val="2"/>
          </rPr>
          <t>DEFINIR LA UNIDAD DE MEDICION EJEMPLO PUEDE SER EN PORCENTAJE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2" authorId="0" shapeId="0">
      <text>
        <r>
          <rPr>
            <b/>
            <sz val="8"/>
            <color indexed="81"/>
            <rFont val="Tahoma"/>
            <family val="2"/>
          </rPr>
          <t>SELECCIONAR LA FRECUENCIA DE ACUERDO A LA PERIODICIDAD QUE DESEA MEDIR 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4" authorId="0" shapeId="0">
      <text>
        <r>
          <rPr>
            <sz val="8"/>
            <color indexed="81"/>
            <rFont val="Tahoma"/>
            <family val="2"/>
          </rPr>
          <t xml:space="preserve">SELECCIONAR LA FRECUENCIA EN LA CUAL DESEA REALZIAR SEGUIMIENTO
</t>
        </r>
      </text>
    </comment>
    <comment ref="C36" authorId="0" shapeId="0">
      <text>
        <r>
          <rPr>
            <sz val="8"/>
            <color indexed="81"/>
            <rFont val="Tahoma"/>
            <family val="2"/>
          </rPr>
          <t xml:space="preserve">SELECCIONAR EL PERIODO PARA REALIZAR EL ANALISIS DE LOS RESULTADOS DE LOS INDICADORES
</t>
        </r>
      </text>
    </comment>
    <comment ref="H40" authorId="0" shapeId="0">
      <text>
        <r>
          <rPr>
            <b/>
            <sz val="8"/>
            <color indexed="81"/>
            <rFont val="Tahoma"/>
            <family val="2"/>
          </rPr>
          <t>DEFINIR LA UNIDAD DE MEDICION, PUEDE SER PORCENTAJE, NUMERO DE RADICACIONES, NUMERO DE NOTIFICACIONES ETC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40" authorId="0" shapeId="0">
      <text>
        <r>
          <rPr>
            <b/>
            <sz val="8"/>
            <color indexed="81"/>
            <rFont val="Tahoma"/>
            <family val="2"/>
          </rPr>
          <t xml:space="preserve">SE DEBE COLOCAR EL CARGO DEL RESPONSABLE DE MEDIR Y REALIZAR SEGUIMIENTO DEL INDICADOR Y DE </t>
        </r>
        <r>
          <rPr>
            <sz val="8"/>
            <color indexed="81"/>
            <rFont val="Tahoma"/>
            <family val="2"/>
          </rPr>
          <t>GENERAR 
UN ANALISIS PREVIO DE LOS RESULTADOS</t>
        </r>
      </text>
    </comment>
    <comment ref="C69" authorId="0" shapeId="0">
      <text>
        <r>
          <rPr>
            <sz val="8"/>
            <color indexed="81"/>
            <rFont val="Tahoma"/>
            <family val="2"/>
          </rPr>
          <t xml:space="preserve">DEJAR EVIDENCIA
</t>
        </r>
      </text>
    </comment>
  </commentList>
</comments>
</file>

<file path=xl/comments2.xml><?xml version="1.0" encoding="utf-8"?>
<comments xmlns="http://schemas.openxmlformats.org/spreadsheetml/2006/main">
  <authors>
    <author>Hoslander Adlai Saenz Barrera</author>
  </authors>
  <commentList>
    <comment ref="C10" authorId="0" shapeId="0">
      <text>
        <r>
          <rPr>
            <sz val="8"/>
            <color indexed="81"/>
            <rFont val="Tahoma"/>
            <family val="2"/>
          </rPr>
          <t xml:space="preserve">SELECCIONAR EL AÑO DE LA VIGENCIA DEL INDICADOR
</t>
        </r>
      </text>
    </comment>
    <comment ref="H10" authorId="0" shapeId="0">
      <text>
        <r>
          <rPr>
            <b/>
            <sz val="8"/>
            <color indexed="81"/>
            <rFont val="Tahoma"/>
            <family val="2"/>
          </rPr>
          <t>SELECCIONE SI SU INDICADOR ES: 
DE EFICACIA: INDICADORE PARA MEDIR CUMPLIMIENTO DE OBJETIVO
DE EFICIENCIA: INDICADORES PARA MEDIR LA UTILIZACION DE LOS RECURSOS (TIEMPO, TH ENTRE OTROS)
DE EFECTIVIDAD: INDICADORES QUE MIDEN EL IMPACTO DEL PROCESO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0" authorId="0" shapeId="0">
      <text>
        <r>
          <rPr>
            <b/>
            <sz val="8"/>
            <color indexed="81"/>
            <rFont val="Tahoma"/>
            <family val="2"/>
          </rPr>
          <t>CUALIDAD O CARACTERISTICA PROPIA DEL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2" authorId="0" shapeId="0">
      <text>
        <r>
          <rPr>
            <b/>
            <sz val="8"/>
            <color indexed="81"/>
            <rFont val="Tahoma"/>
            <family val="2"/>
          </rPr>
          <t>SELECCIONE EL PROCESO DE ACUERDO AL MAPA DE PROCESOS DE LA INSTITUCION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4" authorId="0" shapeId="0">
      <text>
        <r>
          <rPr>
            <b/>
            <sz val="8"/>
            <color indexed="81"/>
            <rFont val="Tahoma"/>
            <family val="2"/>
          </rPr>
          <t>NOMBRE CORTO DEL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6" authorId="0" shapeId="0">
      <text>
        <r>
          <rPr>
            <b/>
            <sz val="8"/>
            <color indexed="81"/>
            <rFont val="Tahoma"/>
            <family val="2"/>
          </rPr>
          <t xml:space="preserve">DEFINIE LA META O FINALIDAD QUE SE VA A MEDIR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8" authorId="0" shapeId="0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2" authorId="0" shapeId="0">
      <text>
        <r>
          <rPr>
            <b/>
            <sz val="8"/>
            <color indexed="81"/>
            <rFont val="Tahoma"/>
            <family val="2"/>
          </rPr>
          <t>FORMULA PARA MEDIR 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4" authorId="0" shapeId="0">
      <text>
        <r>
          <rPr>
            <b/>
            <sz val="8"/>
            <color indexed="81"/>
            <rFont val="Tahoma"/>
            <family val="2"/>
          </rPr>
          <t>DESCRIPCION DE CADA UNA DE LAS VARIABLES QUE COMPONEN LA FORMULA, ESTA DEBE SER CLARA Y ESPECIFICA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6" authorId="0" shapeId="0">
      <text>
        <r>
          <rPr>
            <b/>
            <sz val="8"/>
            <color indexed="81"/>
            <rFont val="Tahoma"/>
            <family val="2"/>
          </rPr>
          <t>COLOCAR EL VALOR NUMERICO DE LA META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0" authorId="0" shapeId="0">
      <text>
        <r>
          <rPr>
            <b/>
            <sz val="8"/>
            <color indexed="81"/>
            <rFont val="Tahoma"/>
            <family val="2"/>
          </rPr>
          <t>DEFINIR LA UNIDAD DE MEDICION EJEMPLO PUEDE SER EN PORCENTAJE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2" authorId="0" shapeId="0">
      <text>
        <r>
          <rPr>
            <b/>
            <sz val="8"/>
            <color indexed="81"/>
            <rFont val="Tahoma"/>
            <family val="2"/>
          </rPr>
          <t>SELECCIONAR LA FRECUENCIA DE ACUERDO A LA PERIODICIDAD QUE DESEA MEDIR 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4" authorId="0" shapeId="0">
      <text>
        <r>
          <rPr>
            <sz val="8"/>
            <color indexed="81"/>
            <rFont val="Tahoma"/>
            <family val="2"/>
          </rPr>
          <t xml:space="preserve">SELECCIONAR LA FRECUENCIA EN LA CUAL DESEA REALZIAR SEGUIMIENTO
</t>
        </r>
      </text>
    </comment>
    <comment ref="C36" authorId="0" shapeId="0">
      <text>
        <r>
          <rPr>
            <sz val="8"/>
            <color indexed="81"/>
            <rFont val="Tahoma"/>
            <family val="2"/>
          </rPr>
          <t xml:space="preserve">SELECCIONAR EL PERIODO PARA REALIZAR EL ANALISIS DE LOS RESULTADOS DE LOS INDICADORES
</t>
        </r>
      </text>
    </comment>
    <comment ref="C40" authorId="0" shapeId="0">
      <text>
        <r>
          <rPr>
            <b/>
            <sz val="8"/>
            <color indexed="81"/>
            <rFont val="Tahoma"/>
            <family val="2"/>
          </rPr>
          <t>DEFINIR DE DONDE VOY A TOMAR LA INFORMACIÓN, PUEDE SER DE UN CUADRO EN EXCEL, DEL RADICADOR O CUALQUIER HERRAMIENTA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40" authorId="0" shapeId="0">
      <text>
        <r>
          <rPr>
            <b/>
            <sz val="8"/>
            <color indexed="81"/>
            <rFont val="Tahoma"/>
            <family val="2"/>
          </rPr>
          <t>DEFINIR LA UNIDAD DE MEDICION, PUEDE SER PORCENTAJE, NUMERO DE RADICACIONES, NUMERO DE NOTIFICACIONES ETC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40" authorId="0" shapeId="0">
      <text>
        <r>
          <rPr>
            <b/>
            <sz val="8"/>
            <color indexed="81"/>
            <rFont val="Tahoma"/>
            <family val="2"/>
          </rPr>
          <t xml:space="preserve">SE DEBE COLOCAR EL CARGO DEL RESPONSABLE DE MEDIR Y REALIZAR SEGUIMIENTO DEL INDICADOR Y DE </t>
        </r>
        <r>
          <rPr>
            <sz val="8"/>
            <color indexed="81"/>
            <rFont val="Tahoma"/>
            <family val="2"/>
          </rPr>
          <t>GENERAR 
UN ANALISIS PREVIO DE LOS RESULTADOS</t>
        </r>
      </text>
    </comment>
    <comment ref="C69" authorId="0" shapeId="0">
      <text>
        <r>
          <rPr>
            <sz val="8"/>
            <color indexed="81"/>
            <rFont val="Tahoma"/>
            <family val="2"/>
          </rPr>
          <t xml:space="preserve">DEJAR EVIDENCIA
</t>
        </r>
      </text>
    </comment>
  </commentList>
</comments>
</file>

<file path=xl/comments3.xml><?xml version="1.0" encoding="utf-8"?>
<comments xmlns="http://schemas.openxmlformats.org/spreadsheetml/2006/main">
  <authors>
    <author>Hoslander Adlai Saenz Barrera</author>
  </authors>
  <commentList>
    <comment ref="C18" authorId="0" shapeId="0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Hoslander Adlai Saenz Barrera</author>
  </authors>
  <commentList>
    <comment ref="C18" authorId="0" shapeId="0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<sst xmlns="http://schemas.openxmlformats.org/spreadsheetml/2006/main" count="596" uniqueCount="232">
  <si>
    <t>PROCESO</t>
  </si>
  <si>
    <t>TIPO DE INDICADOR</t>
  </si>
  <si>
    <t>META</t>
  </si>
  <si>
    <t>FORMULACIÓN</t>
  </si>
  <si>
    <t>FRECUENCIA DE MEDICION</t>
  </si>
  <si>
    <t>ANALISIS DE INFORMACIÓN</t>
  </si>
  <si>
    <t>NOMBRE DEL INDICADOR</t>
  </si>
  <si>
    <t>UNIDAD DE MEDIDA</t>
  </si>
  <si>
    <t>MEDICIÓN</t>
  </si>
  <si>
    <t>MES</t>
  </si>
  <si>
    <t>RESULTADO</t>
  </si>
  <si>
    <t>OBJETIVO ESTRATEGICO</t>
  </si>
  <si>
    <t>DEFINICIÓN DE LAS VARIABLES</t>
  </si>
  <si>
    <t>RANGO</t>
  </si>
  <si>
    <t>VERDE</t>
  </si>
  <si>
    <t>AMARILLO</t>
  </si>
  <si>
    <t>ROJO</t>
  </si>
  <si>
    <t>DATOS DE LAS VARIABLES</t>
  </si>
  <si>
    <t>FUENTE</t>
  </si>
  <si>
    <t>RESPONSABLE</t>
  </si>
  <si>
    <t>DATOS</t>
  </si>
  <si>
    <t>GRAFICA DE INDICADOR</t>
  </si>
  <si>
    <t>NOMBRE DE LA VARIABLE</t>
  </si>
  <si>
    <t>FRECUENCIA DE SEGUIMIENTO</t>
  </si>
  <si>
    <t>PROMEDIO</t>
  </si>
  <si>
    <t>OBJETIVO DEL INDICADOR</t>
  </si>
  <si>
    <t>COMO SE MIDE EL INDICADOR</t>
  </si>
  <si>
    <t>ATRIBUTO</t>
  </si>
  <si>
    <t>TIPOS DE INDICADOR</t>
  </si>
  <si>
    <t>PROCESOS</t>
  </si>
  <si>
    <t>EFICACIA</t>
  </si>
  <si>
    <t>EFECTIVIDAD</t>
  </si>
  <si>
    <t>COBERTURA</t>
  </si>
  <si>
    <t>CONFIABILIDAD</t>
  </si>
  <si>
    <t>COSTO</t>
  </si>
  <si>
    <t>CUMPLIMIENTO</t>
  </si>
  <si>
    <t>OPORTUNIDAD</t>
  </si>
  <si>
    <t>SATISFACCIÓN DEL CLIENTE</t>
  </si>
  <si>
    <t>OTRO</t>
  </si>
  <si>
    <t>ANALISIS FINANCIERO Y CONTABLE</t>
  </si>
  <si>
    <t>REGIMEN CAMBIARIO</t>
  </si>
  <si>
    <t>GESTIÓN ESTRATEGICA</t>
  </si>
  <si>
    <t>GESTIÓN DE COMUNICACIONES</t>
  </si>
  <si>
    <t>GESTIÓN JUDICIAL</t>
  </si>
  <si>
    <t>GESTIÓN INTEGRAL</t>
  </si>
  <si>
    <t>LIQUIDACIÓN JUDICIAL</t>
  </si>
  <si>
    <t>INTERVENCIÓN</t>
  </si>
  <si>
    <t>PROCESOS ESPECIALES</t>
  </si>
  <si>
    <t>GESTIÓN CONTRACTUAL</t>
  </si>
  <si>
    <t>GESTIÓN FINANCIERA Y CONTABLE</t>
  </si>
  <si>
    <t>GESTIÓN DOCUMENTAL</t>
  </si>
  <si>
    <t>GESTIÓN TALENTO HUMANO</t>
  </si>
  <si>
    <t>GESTIÓN INFRAESTRUCTURA Y LOGISTICA</t>
  </si>
  <si>
    <t>EVALUACIÓN Y CONTROL</t>
  </si>
  <si>
    <t>INVESTIGACIONES ADMINISTRATIVAS</t>
  </si>
  <si>
    <t>ACTUACIONES Y AUTORIZACIONES ADMINISTRATIVAS</t>
  </si>
  <si>
    <t>SUPERINTENDENCIA DE SOCIEDADES</t>
  </si>
  <si>
    <t>Codigo: GC-F-006</t>
  </si>
  <si>
    <t>SISTEMA DE GESTIÓN INTEGRADO</t>
  </si>
  <si>
    <t>PROCESO: GESTIÓN INTEGRAL</t>
  </si>
  <si>
    <t>FORMATO: HOJA DE VIDA INDICADORES</t>
  </si>
  <si>
    <t>Pagina 1 de 1</t>
  </si>
  <si>
    <t>Version 002</t>
  </si>
  <si>
    <t>LIDER DEL PROCESO
(cargo)</t>
  </si>
  <si>
    <t>PERIODO DE ANALISIS</t>
  </si>
  <si>
    <t>HOJA DE VIDA DE INDICADORES</t>
  </si>
  <si>
    <t>ACCIÓN CORRECTIVA</t>
  </si>
  <si>
    <t xml:space="preserve">           </t>
  </si>
  <si>
    <t>ACCIÓN PREVENTIVA</t>
  </si>
  <si>
    <t>ANUAL</t>
  </si>
  <si>
    <t>SEMESTRAL</t>
  </si>
  <si>
    <t>TRIMESTRAL</t>
  </si>
  <si>
    <t>CUATRIMESTRAL</t>
  </si>
  <si>
    <t>BIMESTRAL</t>
  </si>
  <si>
    <t>MENSUAL</t>
  </si>
  <si>
    <t>Contar con empresas competitivas, productivas y perdurables</t>
  </si>
  <si>
    <t>Ejercer supervisión efectiva , oportuna y rigurosa sobre las sociedades y demás personas supervisadas de acuerdo con la ley</t>
  </si>
  <si>
    <t>Liderar la representación del gobierno nacional en el ambito internacional en materia de derecho comercial, normas contables y resolución alternativa de conflictos</t>
  </si>
  <si>
    <t>Resolver el conflicto societario a través de las funciones administrativa, judiciales y de resolución alternativa de conflictos otorgados por la ley</t>
  </si>
  <si>
    <t>Generar y desarrollar una doctrina jurídica y contable, societaria de excelencia e impulsar reformas legales en materia societaria y comercial</t>
  </si>
  <si>
    <t>Actualizar e  integrar la plataforma tecnológica para mejorar los procesos y servicios de información y comunicación interna y externa</t>
  </si>
  <si>
    <t>Fortalecer la estructura organizacional y adecuarla a las nuevas funciones otorgadas por la ley</t>
  </si>
  <si>
    <t>Administrar justicia empresarial y de insolvencia, de manera oportuna, efectiva y transparente</t>
  </si>
  <si>
    <t>AÑO</t>
  </si>
  <si>
    <t>ACCIÓN A TOMAR</t>
  </si>
  <si>
    <t>NINGUNA</t>
  </si>
  <si>
    <t>Codigo: GC-F-007</t>
  </si>
  <si>
    <t>SISTEMA DE GESTION INTEGRADO</t>
  </si>
  <si>
    <t>Version: 001</t>
  </si>
  <si>
    <t>PROCESO:  GESTION INTEGRAL</t>
  </si>
  <si>
    <t>Fecha: 30 de Agosto de 2008</t>
  </si>
  <si>
    <t>FORMATO: DATOS INDICADORES PROCESOS</t>
  </si>
  <si>
    <t>GRUPO</t>
  </si>
  <si>
    <t>TOTAL</t>
  </si>
  <si>
    <t>OBSERVACIONES</t>
  </si>
  <si>
    <t>INTERVENIDAS</t>
  </si>
  <si>
    <t>EFICIENCIA</t>
  </si>
  <si>
    <t>Fecha: 22 de Febrero de 2012</t>
  </si>
  <si>
    <t>EFICIENCIA EN TOMA DE POSESIÓN COMO MEDIDA DE INTERVENCIÓN</t>
  </si>
  <si>
    <t>Medir el tiempo de duración de un proceso de Toma de Posesión para devolver como medida de intervención</t>
  </si>
  <si>
    <t>12 meses</t>
  </si>
  <si>
    <t>8&lt;=META&lt;=10</t>
  </si>
  <si>
    <t>10&lt;=META&lt;=12</t>
  </si>
  <si>
    <t>META&gt;12</t>
  </si>
  <si>
    <t>MESES</t>
  </si>
  <si>
    <t>Tiempo real de duración</t>
  </si>
  <si>
    <t>INT-F-002</t>
  </si>
  <si>
    <t>Grupo Intervenidas</t>
  </si>
  <si>
    <t>Tiempo estimado</t>
  </si>
  <si>
    <t>GRAFICA DE INDICADORES</t>
  </si>
  <si>
    <t>RECUPERACIÓN EMPRESARIAL</t>
  </si>
  <si>
    <t>PROCESOS SOCIETARIOS</t>
  </si>
  <si>
    <t>CONCILIACIÓN Y ARBITRAMENTO</t>
  </si>
  <si>
    <t>PROCESOS PARALELOS A LA INSOLVENCIA</t>
  </si>
  <si>
    <t>No aplica</t>
  </si>
  <si>
    <t>Oportunidad en la terminación de procesos</t>
  </si>
  <si>
    <t>50&lt;=META&lt;=60</t>
  </si>
  <si>
    <t>40&lt;=META&lt;=50</t>
  </si>
  <si>
    <t>META&lt;40</t>
  </si>
  <si>
    <t>NÚMERO DE PROCESOS</t>
  </si>
  <si>
    <t>Número de procesos terminados en menos de 12 meses</t>
  </si>
  <si>
    <t>Numero de procesos</t>
  </si>
  <si>
    <t>Grupo de Intervenidas</t>
  </si>
  <si>
    <t>número de procesos terminados</t>
  </si>
  <si>
    <t>No. de procesos terminados oportunamente</t>
  </si>
  <si>
    <t xml:space="preserve">Número de procesos terminados   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</si>
  <si>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</si>
  <si>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</si>
  <si>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</si>
  <si>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</si>
  <si>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</si>
  <si>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</si>
  <si>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</si>
  <si>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</si>
  <si>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</si>
  <si>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</si>
  <si>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</si>
  <si>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</si>
  <si>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Código General del Proceso</t>
  </si>
  <si>
    <t>Delegado para Procedimientos de Insolvencia</t>
  </si>
  <si>
    <t>Delegado para Procedimientos de Insolvencia.</t>
  </si>
  <si>
    <t>DATOSANUAL 
Julio 2015 a Junio 2016</t>
  </si>
  <si>
    <r>
      <t xml:space="preserve"> </t>
    </r>
    <r>
      <rPr>
        <u/>
        <sz val="10"/>
        <rFont val="Arial"/>
        <family val="2"/>
      </rPr>
      <t xml:space="preserve">   No. de procesos terminados oportunamente (julio 2015 a junio 2016)
</t>
    </r>
    <r>
      <rPr>
        <sz val="10"/>
        <rFont val="Arial"/>
        <family val="2"/>
      </rPr>
      <t xml:space="preserve">Número de procesos terminados (julio 2015 a junio 2016)    
</t>
    </r>
  </si>
  <si>
    <t>Número de procesos terminados oportunamente: procesos que duraron menos de 12 meses para su terminación (Julio 2015 - junio 2016)
Número de procesos terminados: procesos terminados en el año de medición (Julio 2015 - junio 2016)</t>
  </si>
  <si>
    <t>Medir la terminación de procesos de toma de posesión como medida de intervención en tiempo menor a la meta propuesta (oportunidad)</t>
  </si>
  <si>
    <r>
      <t xml:space="preserve"> </t>
    </r>
    <r>
      <rPr>
        <u/>
        <sz val="10"/>
        <rFont val="Arial"/>
        <family val="2"/>
      </rPr>
      <t xml:space="preserve">  Tiempo real de duración del proceso (Julio 2015 a Junio 2016)
</t>
    </r>
    <r>
      <rPr>
        <sz val="10"/>
        <rFont val="Arial"/>
        <family val="2"/>
      </rPr>
      <t xml:space="preserve">Tiempo estimado de duración del proceso (Julio 2015 a Junio 2016)   
</t>
    </r>
  </si>
  <si>
    <t xml:space="preserve">Tiempo real de duración del proceso: tiempo en el que transcurre entre la posesión del agente interventor y la fecha del auto de terminación del proceso (Julio 2015 a Junio 2016)
Tiempo estimado de duración del proceso: se estima (término no legal) un tiempo promedio de 12 meses (Julio 2015 a Junio 2016)  </t>
  </si>
  <si>
    <t>ANUAL (Julio 2015 a Junio 2016)</t>
  </si>
  <si>
    <t>ANUAL (julio 2015 a junio 2016)</t>
  </si>
  <si>
    <t>ENE</t>
  </si>
  <si>
    <t>FEB</t>
  </si>
  <si>
    <t>MAR</t>
  </si>
  <si>
    <t>ABR</t>
  </si>
  <si>
    <t>MAY</t>
  </si>
  <si>
    <t>JUN</t>
  </si>
  <si>
    <t>JUL</t>
  </si>
  <si>
    <t>AGOS</t>
  </si>
  <si>
    <t>SEP</t>
  </si>
  <si>
    <t>OCT</t>
  </si>
  <si>
    <t>NOV</t>
  </si>
  <si>
    <t>DIC</t>
  </si>
  <si>
    <t>GESTION ESTRATEGICA</t>
  </si>
  <si>
    <t xml:space="preserve">GESTION INTEGRAL </t>
  </si>
  <si>
    <t>GESTION COMUNICACIONES</t>
  </si>
  <si>
    <t>GESTION JUDICIAL</t>
  </si>
  <si>
    <t>GESTION DE INFORMACION EMPRESARIAL</t>
  </si>
  <si>
    <t>ANALISIS ECONOMICO Y DE RIESGO</t>
  </si>
  <si>
    <t>GESTION CONTRACTUAL</t>
  </si>
  <si>
    <t>GESTION DOCUMENTAL</t>
  </si>
  <si>
    <t>GESTION FINANCIERA Y CONTABLE</t>
  </si>
  <si>
    <t>GESTION DE INFRAESTRUCTURA FISICA</t>
  </si>
  <si>
    <t>GESTION DEL TALENTO HUMANO</t>
  </si>
  <si>
    <t>ATENCION AL CIUDADANO</t>
  </si>
  <si>
    <t>GESTION DE INFRAESTRUCTURA Y TECNOLOGIAS DE INFORMACION</t>
  </si>
  <si>
    <t>CONTROL DISCIPLINARIO</t>
  </si>
  <si>
    <t>PORCENTAJE</t>
  </si>
  <si>
    <t>Código: GC-F-006</t>
  </si>
  <si>
    <t>Versión 004</t>
  </si>
  <si>
    <t>GESTION DE APOYO JUDICIAL</t>
  </si>
  <si>
    <t>TIPO DE ACCION</t>
  </si>
  <si>
    <t>Efectividad</t>
  </si>
  <si>
    <t>Fecha: 14 de junio de 2019</t>
  </si>
  <si>
    <t>Version: 004</t>
  </si>
  <si>
    <t>Cierre  del ciclo de mejora</t>
  </si>
  <si>
    <t>&lt; 50</t>
  </si>
  <si>
    <t>Planes de mejoramiento</t>
  </si>
  <si>
    <t>Número de acciones</t>
  </si>
  <si>
    <t xml:space="preserve">Número de acciones de mejora propuestas para cierre en el periodo de medición </t>
  </si>
  <si>
    <t>Jefe Oficina Asesora de Planeación</t>
  </si>
  <si>
    <t>Medir el cierre de las acciones de mejora propuestas para el proceso de Gestión Integral</t>
  </si>
  <si>
    <t xml:space="preserve">Número de acciones de mejora cerradas durante el periódo
-----------------------------------------------------------------------------------------------------------------------------
Número de acciones de mejora propuestas para cierre en el periodo de medición </t>
  </si>
  <si>
    <t>Pagina 2 de 2</t>
  </si>
  <si>
    <t>Formula</t>
  </si>
  <si>
    <t>Atención en las Solicitudes</t>
  </si>
  <si>
    <t>TRIMESTRE I</t>
  </si>
  <si>
    <t>TRIMESTRE II</t>
  </si>
  <si>
    <t>TRIMESTRE III</t>
  </si>
  <si>
    <t>TRIMESTRE IV</t>
  </si>
  <si>
    <t>Número de acciones de mejora cerradas durante el periódo</t>
  </si>
  <si>
    <t>Jefe de Oficina Asesora de Planeación</t>
  </si>
  <si>
    <t>Análisis Trimestre 1:</t>
  </si>
  <si>
    <t>Análisis Trimestre 2:</t>
  </si>
  <si>
    <t>Análisis Trimestre 3:</t>
  </si>
  <si>
    <t>Análisis Trimestre 4:</t>
  </si>
  <si>
    <t>Oficina Asesora de Planeación</t>
  </si>
  <si>
    <t>Menor a 65%</t>
  </si>
  <si>
    <t>Cantidad</t>
  </si>
  <si>
    <t>Análisis Semestre 1:</t>
  </si>
  <si>
    <t>Análisis Semestre 2:</t>
  </si>
  <si>
    <t>SEMESTRE I</t>
  </si>
  <si>
    <t>SEMESTRE II</t>
  </si>
  <si>
    <t>Extremo</t>
  </si>
  <si>
    <t>Alto</t>
  </si>
  <si>
    <t>Moderado</t>
  </si>
  <si>
    <t>Bajo</t>
  </si>
  <si>
    <t>Riesgos con reducción de nivel de criticidad en el mapa de calor</t>
  </si>
  <si>
    <t>Total riesgos identificados</t>
  </si>
  <si>
    <t>Aplicativo de riesgos y auditoría</t>
  </si>
  <si>
    <t>Mayor o igual a 80%</t>
  </si>
  <si>
    <t>Entre 65% y 79,9%</t>
  </si>
  <si>
    <t>Afianzar el acompañamiento permanente con acciones pedagógicas enfocadas al cumplimiento normativo, así como, a la promoción de una cultura de transparencia, integridad y ética empresarial.</t>
  </si>
  <si>
    <t>Promover la implementación de políticas y lineamientos encaminados a la responsabilidad, emprendimiento y la innovación desde una perspectiva social para incentivar el bienestar de los empleados y el desarrollo sostenible de los colombianos.</t>
  </si>
  <si>
    <t>Aumentar la excelencia en el servicio a través del fortalecimiento de la oferta de valor a los usuarios de manera efectiva y pronta.</t>
  </si>
  <si>
    <t>Fortalecer la estructura organizacional con procesos innovadores de transformación institucional</t>
  </si>
  <si>
    <t>Lograr una justicia pronta</t>
  </si>
  <si>
    <r>
      <t>Número de acciones cerradas durante el periódo:</t>
    </r>
    <r>
      <rPr>
        <sz val="10"/>
        <rFont val="Arial"/>
        <family val="2"/>
      </rPr>
      <t xml:space="preserve"> corresponden a las actividades cerradas durante el trimestre.
</t>
    </r>
    <r>
      <rPr>
        <b/>
        <sz val="10"/>
        <rFont val="Arial"/>
        <family val="2"/>
      </rPr>
      <t xml:space="preserve">
Número de acciones de mejora propuestas para cierre en el periodo de medición: </t>
    </r>
    <r>
      <rPr>
        <sz val="10"/>
        <rFont val="Arial"/>
        <family val="2"/>
      </rPr>
      <t>Total acciones de mejoramiento programadas para el periodo de medición en el proceso de Gestión Integral. Las accioes de mejoramiento a tener encuenta pueden ser tanto de auditoría interna como la externa de certificación y seguimiento al SGI.</t>
    </r>
  </si>
  <si>
    <t>Entre 50 y 99%</t>
  </si>
  <si>
    <t>Contrinuir al cumplimiento del objetivo del SGI "Minimizar el impacto y/o la posibilidad de ocurrencia de los riesgos e incidentes institucionales en los procesos críticos de la Entidad"</t>
  </si>
  <si>
    <t>Riesgos con niveles aceptables de criticidad</t>
  </si>
  <si>
    <t>(Riesgos residuales con niveles de aceptación permitidos / Total de riesgos de gestión identificados)*100</t>
  </si>
  <si>
    <r>
      <t xml:space="preserve">Riesgos residuales con niveles de aceptación permitidos: </t>
    </r>
    <r>
      <rPr>
        <sz val="10"/>
        <rFont val="Arial"/>
        <family val="2"/>
      </rPr>
      <t xml:space="preserve">Riesgos de gestión en zona residual moderada y baja.
</t>
    </r>
    <r>
      <rPr>
        <b/>
        <sz val="10"/>
        <rFont val="Arial"/>
        <family val="2"/>
      </rPr>
      <t xml:space="preserve">Total riesgos identificados: </t>
    </r>
    <r>
      <rPr>
        <sz val="10"/>
        <rFont val="Arial"/>
        <family val="2"/>
      </rPr>
      <t>Todos los riesgos de gestión aprobados y gestiobados en el aplicativo de riesgos y auditoría.</t>
    </r>
  </si>
  <si>
    <t xml:space="preserve">77 de los 99 riesgos de gestión, se encuentran en zonas residuales moderada y baja. El porcentaje resultante, se rezaga por poco frente a la meta establecida.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</si>
</sst>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52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2"/>
      <color indexed="8"/>
      <name val="Arial Black"/>
      <family val="2"/>
    </font>
    <font>
      <b/>
      <sz val="12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Arial"/>
      <family val="2"/>
    </font>
    <font>
      <b/>
      <sz val="14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sz val="8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b/>
      <sz val="11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333399"/>
        <bgColor indexed="64"/>
      </patternFill>
    </fill>
  </fills>
  <borders count="9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6">
    <xf numFmtId="0" fontId="0" fillId="0" borderId="0"/>
    <xf numFmtId="0" fontId="11" fillId="2" borderId="0" applyNumberFormat="0" applyBorder="0" applyAlignment="0" applyProtection="0"/>
    <xf numFmtId="0" fontId="1" fillId="2" borderId="0" applyNumberFormat="0" applyBorder="0" applyAlignment="0" applyProtection="0"/>
    <xf numFmtId="0" fontId="11" fillId="3" borderId="0" applyNumberFormat="0" applyBorder="0" applyAlignment="0" applyProtection="0"/>
    <xf numFmtId="0" fontId="1" fillId="3" borderId="0" applyNumberFormat="0" applyBorder="0" applyAlignment="0" applyProtection="0"/>
    <xf numFmtId="0" fontId="1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5" borderId="0" applyNumberFormat="0" applyBorder="0" applyAlignment="0" applyProtection="0"/>
    <xf numFmtId="0" fontId="1" fillId="5" borderId="0" applyNumberFormat="0" applyBorder="0" applyAlignment="0" applyProtection="0"/>
    <xf numFmtId="0" fontId="1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7" borderId="0" applyNumberFormat="0" applyBorder="0" applyAlignment="0" applyProtection="0"/>
    <xf numFmtId="0" fontId="1" fillId="7" borderId="0" applyNumberFormat="0" applyBorder="0" applyAlignment="0" applyProtection="0"/>
    <xf numFmtId="0" fontId="11" fillId="8" borderId="0" applyNumberFormat="0" applyBorder="0" applyAlignment="0" applyProtection="0"/>
    <xf numFmtId="0" fontId="1" fillId="8" borderId="0" applyNumberFormat="0" applyBorder="0" applyAlignment="0" applyProtection="0"/>
    <xf numFmtId="0" fontId="11" fillId="9" borderId="0" applyNumberFormat="0" applyBorder="0" applyAlignment="0" applyProtection="0"/>
    <xf numFmtId="0" fontId="1" fillId="9" borderId="0" applyNumberFormat="0" applyBorder="0" applyAlignment="0" applyProtection="0"/>
    <xf numFmtId="0" fontId="11" fillId="10" borderId="0" applyNumberFormat="0" applyBorder="0" applyAlignment="0" applyProtection="0"/>
    <xf numFmtId="0" fontId="1" fillId="10" borderId="0" applyNumberFormat="0" applyBorder="0" applyAlignment="0" applyProtection="0"/>
    <xf numFmtId="0" fontId="11" fillId="5" borderId="0" applyNumberFormat="0" applyBorder="0" applyAlignment="0" applyProtection="0"/>
    <xf numFmtId="0" fontId="1" fillId="5" borderId="0" applyNumberFormat="0" applyBorder="0" applyAlignment="0" applyProtection="0"/>
    <xf numFmtId="0" fontId="11" fillId="8" borderId="0" applyNumberFormat="0" applyBorder="0" applyAlignment="0" applyProtection="0"/>
    <xf numFmtId="0" fontId="1" fillId="8" borderId="0" applyNumberFormat="0" applyBorder="0" applyAlignment="0" applyProtection="0"/>
    <xf numFmtId="0" fontId="1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6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7" fillId="7" borderId="1" applyNumberFormat="0" applyAlignment="0" applyProtection="0"/>
    <xf numFmtId="0" fontId="18" fillId="3" borderId="0" applyNumberFormat="0" applyBorder="0" applyAlignment="0" applyProtection="0"/>
    <xf numFmtId="0" fontId="19" fillId="22" borderId="0" applyNumberFormat="0" applyBorder="0" applyAlignment="0" applyProtection="0"/>
    <xf numFmtId="0" fontId="2" fillId="0" borderId="0"/>
    <xf numFmtId="0" fontId="9" fillId="23" borderId="4" applyNumberFormat="0" applyFont="0" applyAlignment="0" applyProtection="0"/>
    <xf numFmtId="0" fontId="2" fillId="23" borderId="4" applyNumberFormat="0" applyFont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0" fillId="16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16" fillId="0" borderId="7" applyNumberFormat="0" applyFill="0" applyAlignment="0" applyProtection="0"/>
    <xf numFmtId="0" fontId="25" fillId="0" borderId="8" applyNumberFormat="0" applyFill="0" applyAlignment="0" applyProtection="0"/>
  </cellStyleXfs>
  <cellXfs count="581">
    <xf numFmtId="0" fontId="0" fillId="0" borderId="0" xfId="0"/>
    <xf numFmtId="0" fontId="4" fillId="24" borderId="9" xfId="0" applyFont="1" applyFill="1" applyBorder="1" applyAlignment="1">
      <alignment horizontal="center"/>
    </xf>
    <xf numFmtId="0" fontId="4" fillId="24" borderId="10" xfId="0" applyFont="1" applyFill="1" applyBorder="1"/>
    <xf numFmtId="0" fontId="0" fillId="25" borderId="0" xfId="0" applyFill="1"/>
    <xf numFmtId="0" fontId="4" fillId="25" borderId="11" xfId="0" applyFont="1" applyFill="1" applyBorder="1" applyAlignment="1">
      <alignment horizontal="center"/>
    </xf>
    <xf numFmtId="0" fontId="4" fillId="25" borderId="12" xfId="0" applyFont="1" applyFill="1" applyBorder="1" applyAlignment="1">
      <alignment horizontal="center"/>
    </xf>
    <xf numFmtId="0" fontId="4" fillId="25" borderId="13" xfId="0" applyFont="1" applyFill="1" applyBorder="1" applyAlignment="1">
      <alignment horizontal="center"/>
    </xf>
    <xf numFmtId="0" fontId="4" fillId="25" borderId="0" xfId="0" applyFont="1" applyFill="1" applyBorder="1" applyAlignment="1">
      <alignment horizontal="center"/>
    </xf>
    <xf numFmtId="0" fontId="4" fillId="25" borderId="14" xfId="0" applyFont="1" applyFill="1" applyBorder="1" applyAlignment="1">
      <alignment horizontal="center"/>
    </xf>
    <xf numFmtId="0" fontId="3" fillId="25" borderId="15" xfId="0" applyFont="1" applyFill="1" applyBorder="1"/>
    <xf numFmtId="0" fontId="3" fillId="25" borderId="14" xfId="0" applyFont="1" applyFill="1" applyBorder="1"/>
    <xf numFmtId="0" fontId="3" fillId="26" borderId="9" xfId="0" applyFont="1" applyFill="1" applyBorder="1" applyAlignment="1">
      <alignment horizontal="center" wrapText="1"/>
    </xf>
    <xf numFmtId="0" fontId="3" fillId="25" borderId="16" xfId="0" applyFont="1" applyFill="1" applyBorder="1" applyAlignment="1">
      <alignment horizontal="center"/>
    </xf>
    <xf numFmtId="0" fontId="3" fillId="25" borderId="17" xfId="0" applyFont="1" applyFill="1" applyBorder="1" applyAlignment="1">
      <alignment horizontal="center"/>
    </xf>
    <xf numFmtId="0" fontId="3" fillId="25" borderId="18" xfId="0" applyFont="1" applyFill="1" applyBorder="1" applyAlignment="1">
      <alignment horizontal="center"/>
    </xf>
    <xf numFmtId="0" fontId="3" fillId="25" borderId="19" xfId="0" applyFont="1" applyFill="1" applyBorder="1" applyAlignment="1">
      <alignment horizontal="center"/>
    </xf>
    <xf numFmtId="0" fontId="4" fillId="24" borderId="10" xfId="0" applyFont="1" applyFill="1" applyBorder="1" applyAlignment="1">
      <alignment horizontal="center" vertical="distributed" wrapText="1"/>
    </xf>
    <xf numFmtId="0" fontId="3" fillId="0" borderId="10" xfId="0" applyFont="1" applyFill="1" applyBorder="1" applyAlignment="1">
      <alignment horizontal="center" vertical="distributed"/>
    </xf>
    <xf numFmtId="0" fontId="5" fillId="25" borderId="0" xfId="0" applyFont="1" applyFill="1"/>
    <xf numFmtId="0" fontId="4" fillId="24" borderId="9" xfId="0" applyFont="1" applyFill="1" applyBorder="1" applyAlignment="1">
      <alignment vertical="center" wrapText="1"/>
    </xf>
    <xf numFmtId="0" fontId="4" fillId="24" borderId="12" xfId="0" applyFont="1" applyFill="1" applyBorder="1" applyAlignment="1">
      <alignment vertical="center" wrapText="1"/>
    </xf>
    <xf numFmtId="0" fontId="0" fillId="0" borderId="0" xfId="0" applyFill="1"/>
    <xf numFmtId="0" fontId="0" fillId="25" borderId="0" xfId="0" applyFill="1" applyAlignment="1">
      <alignment wrapText="1"/>
    </xf>
    <xf numFmtId="0" fontId="4" fillId="24" borderId="10" xfId="0" applyFont="1" applyFill="1" applyBorder="1" applyAlignment="1">
      <alignment vertical="center" wrapText="1"/>
    </xf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10" xfId="0" applyBorder="1" applyAlignment="1" applyProtection="1">
      <alignment horizontal="left" vertical="center" wrapText="1"/>
    </xf>
    <xf numFmtId="0" fontId="0" fillId="0" borderId="20" xfId="0" applyBorder="1" applyAlignment="1" applyProtection="1">
      <alignment horizontal="center" vertical="center" wrapText="1"/>
    </xf>
    <xf numFmtId="0" fontId="3" fillId="0" borderId="10" xfId="0" applyFont="1" applyBorder="1" applyAlignment="1">
      <alignment horizontal="center" wrapText="1"/>
    </xf>
    <xf numFmtId="0" fontId="2" fillId="25" borderId="0" xfId="0" applyFont="1" applyFill="1"/>
    <xf numFmtId="0" fontId="2" fillId="25" borderId="10" xfId="0" applyFont="1" applyFill="1" applyBorder="1" applyAlignment="1">
      <alignment horizontal="center"/>
    </xf>
    <xf numFmtId="0" fontId="3" fillId="25" borderId="21" xfId="0" applyFont="1" applyFill="1" applyBorder="1" applyAlignment="1"/>
    <xf numFmtId="0" fontId="31" fillId="25" borderId="16" xfId="0" applyFont="1" applyFill="1" applyBorder="1" applyAlignment="1">
      <alignment horizontal="left" wrapText="1"/>
    </xf>
    <xf numFmtId="0" fontId="3" fillId="25" borderId="22" xfId="0" applyFont="1" applyFill="1" applyBorder="1" applyAlignment="1">
      <alignment horizontal="center"/>
    </xf>
    <xf numFmtId="0" fontId="42" fillId="25" borderId="0" xfId="0" applyFont="1" applyFill="1"/>
    <xf numFmtId="0" fontId="43" fillId="25" borderId="0" xfId="0" applyFont="1" applyFill="1"/>
    <xf numFmtId="0" fontId="44" fillId="25" borderId="0" xfId="0" applyFont="1" applyFill="1"/>
    <xf numFmtId="0" fontId="44" fillId="25" borderId="0" xfId="0" applyFont="1" applyFill="1" applyBorder="1"/>
    <xf numFmtId="0" fontId="43" fillId="25" borderId="0" xfId="0" applyFont="1" applyFill="1" applyAlignment="1">
      <alignment vertical="center" wrapText="1"/>
    </xf>
    <xf numFmtId="0" fontId="43" fillId="25" borderId="0" xfId="0" applyFont="1" applyFill="1" applyAlignment="1">
      <alignment horizontal="center" vertical="center" wrapText="1"/>
    </xf>
    <xf numFmtId="0" fontId="33" fillId="25" borderId="0" xfId="0" applyFont="1" applyFill="1" applyAlignment="1">
      <alignment vertical="center" wrapText="1"/>
    </xf>
    <xf numFmtId="0" fontId="0" fillId="25" borderId="0" xfId="0" applyFill="1" applyAlignment="1">
      <alignment horizontal="left"/>
    </xf>
    <xf numFmtId="9" fontId="3" fillId="25" borderId="22" xfId="0" applyNumberFormat="1" applyFont="1" applyFill="1" applyBorder="1" applyAlignment="1">
      <alignment horizontal="center"/>
    </xf>
    <xf numFmtId="9" fontId="0" fillId="0" borderId="0" xfId="0" applyNumberFormat="1"/>
    <xf numFmtId="17" fontId="3" fillId="25" borderId="23" xfId="0" applyNumberFormat="1" applyFont="1" applyFill="1" applyBorder="1" applyAlignment="1">
      <alignment horizontal="center"/>
    </xf>
    <xf numFmtId="17" fontId="36" fillId="25" borderId="23" xfId="0" applyNumberFormat="1" applyFont="1" applyFill="1" applyBorder="1" applyAlignment="1">
      <alignment horizontal="center"/>
    </xf>
    <xf numFmtId="0" fontId="0" fillId="25" borderId="0" xfId="0" applyFill="1" applyProtection="1">
      <protection locked="0"/>
    </xf>
    <xf numFmtId="0" fontId="43" fillId="25" borderId="0" xfId="0" applyFont="1" applyFill="1" applyProtection="1">
      <protection locked="0"/>
    </xf>
    <xf numFmtId="0" fontId="45" fillId="25" borderId="0" xfId="0" applyFont="1" applyFill="1" applyProtection="1">
      <protection locked="0"/>
    </xf>
    <xf numFmtId="0" fontId="2" fillId="25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4" fillId="24" borderId="9" xfId="0" applyFont="1" applyFill="1" applyBorder="1" applyAlignment="1" applyProtection="1">
      <alignment vertical="center" wrapText="1"/>
      <protection locked="0"/>
    </xf>
    <xf numFmtId="0" fontId="0" fillId="25" borderId="0" xfId="0" applyFill="1" applyAlignment="1" applyProtection="1">
      <alignment wrapText="1"/>
      <protection locked="0"/>
    </xf>
    <xf numFmtId="0" fontId="44" fillId="25" borderId="0" xfId="0" applyFont="1" applyFill="1" applyProtection="1">
      <protection locked="0"/>
    </xf>
    <xf numFmtId="0" fontId="44" fillId="29" borderId="0" xfId="0" applyFont="1" applyFill="1" applyBorder="1" applyProtection="1">
      <protection locked="0"/>
    </xf>
    <xf numFmtId="0" fontId="43" fillId="25" borderId="0" xfId="0" applyFont="1" applyFill="1" applyAlignment="1" applyProtection="1">
      <alignment vertical="center" wrapText="1"/>
      <protection locked="0"/>
    </xf>
    <xf numFmtId="0" fontId="44" fillId="25" borderId="0" xfId="0" applyFont="1" applyFill="1" applyAlignment="1" applyProtection="1">
      <alignment horizontal="center" vertical="center" wrapText="1"/>
      <protection locked="0"/>
    </xf>
    <xf numFmtId="0" fontId="40" fillId="25" borderId="0" xfId="0" applyFont="1" applyFill="1" applyAlignment="1" applyProtection="1">
      <alignment vertical="center" wrapText="1"/>
      <protection locked="0"/>
    </xf>
    <xf numFmtId="0" fontId="4" fillId="24" borderId="10" xfId="44" applyFont="1" applyFill="1" applyBorder="1" applyAlignment="1" applyProtection="1">
      <alignment vertical="center" wrapText="1"/>
    </xf>
    <xf numFmtId="0" fontId="4" fillId="24" borderId="10" xfId="0" applyFont="1" applyFill="1" applyBorder="1" applyProtection="1"/>
    <xf numFmtId="0" fontId="3" fillId="25" borderId="15" xfId="44" applyFont="1" applyFill="1" applyBorder="1" applyProtection="1"/>
    <xf numFmtId="0" fontId="3" fillId="25" borderId="23" xfId="44" applyFont="1" applyFill="1" applyBorder="1" applyAlignment="1" applyProtection="1">
      <alignment horizontal="center"/>
    </xf>
    <xf numFmtId="0" fontId="3" fillId="25" borderId="24" xfId="44" applyFont="1" applyFill="1" applyBorder="1" applyAlignment="1" applyProtection="1">
      <alignment horizontal="center"/>
    </xf>
    <xf numFmtId="0" fontId="3" fillId="25" borderId="19" xfId="44" applyFont="1" applyFill="1" applyBorder="1" applyAlignment="1" applyProtection="1">
      <alignment horizontal="center"/>
    </xf>
    <xf numFmtId="0" fontId="3" fillId="25" borderId="14" xfId="44" applyFont="1" applyFill="1" applyBorder="1" applyProtection="1"/>
    <xf numFmtId="0" fontId="3" fillId="25" borderId="17" xfId="44" applyFont="1" applyFill="1" applyBorder="1" applyAlignment="1" applyProtection="1">
      <alignment horizontal="center"/>
    </xf>
    <xf numFmtId="164" fontId="3" fillId="30" borderId="17" xfId="47" applyNumberFormat="1" applyFont="1" applyFill="1" applyBorder="1" applyAlignment="1" applyProtection="1">
      <alignment horizontal="center"/>
    </xf>
    <xf numFmtId="164" fontId="3" fillId="25" borderId="17" xfId="47" applyNumberFormat="1" applyFont="1" applyFill="1" applyBorder="1" applyAlignment="1" applyProtection="1">
      <alignment horizontal="center"/>
    </xf>
    <xf numFmtId="0" fontId="4" fillId="25" borderId="25" xfId="0" applyFont="1" applyFill="1" applyBorder="1" applyAlignment="1" applyProtection="1"/>
    <xf numFmtId="9" fontId="4" fillId="25" borderId="25" xfId="0" applyNumberFormat="1" applyFont="1" applyFill="1" applyBorder="1" applyAlignment="1" applyProtection="1"/>
    <xf numFmtId="0" fontId="4" fillId="24" borderId="10" xfId="44" applyFont="1" applyFill="1" applyBorder="1" applyProtection="1"/>
    <xf numFmtId="0" fontId="0" fillId="25" borderId="0" xfId="0" applyFill="1" applyProtection="1"/>
    <xf numFmtId="0" fontId="4" fillId="24" borderId="10" xfId="44" applyFont="1" applyFill="1" applyBorder="1" applyAlignment="1" applyProtection="1">
      <alignment horizontal="center" vertical="distributed" wrapText="1"/>
    </xf>
    <xf numFmtId="0" fontId="4" fillId="25" borderId="11" xfId="0" applyFont="1" applyFill="1" applyBorder="1" applyAlignment="1" applyProtection="1">
      <alignment horizontal="center"/>
    </xf>
    <xf numFmtId="0" fontId="4" fillId="24" borderId="12" xfId="0" applyFont="1" applyFill="1" applyBorder="1" applyAlignment="1" applyProtection="1">
      <alignment horizontal="center"/>
    </xf>
    <xf numFmtId="0" fontId="3" fillId="25" borderId="16" xfId="0" applyFont="1" applyFill="1" applyBorder="1" applyAlignment="1" applyProtection="1">
      <alignment horizontal="center"/>
    </xf>
    <xf numFmtId="0" fontId="4" fillId="25" borderId="14" xfId="0" applyFont="1" applyFill="1" applyBorder="1" applyAlignment="1" applyProtection="1">
      <alignment horizontal="center"/>
    </xf>
    <xf numFmtId="0" fontId="4" fillId="25" borderId="0" xfId="0" applyFont="1" applyFill="1" applyBorder="1" applyAlignment="1" applyProtection="1">
      <alignment horizontal="center"/>
    </xf>
    <xf numFmtId="0" fontId="4" fillId="25" borderId="12" xfId="0" applyFont="1" applyFill="1" applyBorder="1" applyAlignment="1" applyProtection="1">
      <alignment horizontal="center"/>
    </xf>
    <xf numFmtId="0" fontId="4" fillId="25" borderId="13" xfId="0" applyFont="1" applyFill="1" applyBorder="1" applyAlignment="1" applyProtection="1">
      <alignment horizontal="center"/>
    </xf>
    <xf numFmtId="0" fontId="4" fillId="25" borderId="9" xfId="0" applyFont="1" applyFill="1" applyBorder="1" applyAlignment="1" applyProtection="1"/>
    <xf numFmtId="0" fontId="43" fillId="25" borderId="0" xfId="0" applyFont="1" applyFill="1" applyProtection="1"/>
    <xf numFmtId="0" fontId="45" fillId="25" borderId="0" xfId="0" applyFont="1" applyFill="1" applyProtection="1"/>
    <xf numFmtId="0" fontId="43" fillId="0" borderId="0" xfId="0" applyFont="1" applyFill="1" applyProtection="1"/>
    <xf numFmtId="0" fontId="2" fillId="25" borderId="0" xfId="0" applyFont="1" applyFill="1" applyProtection="1"/>
    <xf numFmtId="0" fontId="42" fillId="25" borderId="0" xfId="0" applyFont="1" applyFill="1" applyProtection="1">
      <protection locked="0"/>
    </xf>
    <xf numFmtId="0" fontId="46" fillId="25" borderId="0" xfId="0" applyFont="1" applyFill="1" applyProtection="1">
      <protection locked="0"/>
    </xf>
    <xf numFmtId="0" fontId="44" fillId="25" borderId="0" xfId="0" applyFont="1" applyFill="1" applyAlignment="1" applyProtection="1">
      <alignment vertical="center" wrapText="1"/>
      <protection locked="0"/>
    </xf>
    <xf numFmtId="0" fontId="2" fillId="25" borderId="21" xfId="44" applyFont="1" applyFill="1" applyBorder="1" applyAlignment="1">
      <alignment horizontal="center" vertical="center" wrapText="1"/>
    </xf>
    <xf numFmtId="0" fontId="3" fillId="26" borderId="9" xfId="44" applyFont="1" applyFill="1" applyBorder="1" applyAlignment="1">
      <alignment horizontal="center" wrapText="1"/>
    </xf>
    <xf numFmtId="0" fontId="2" fillId="25" borderId="10" xfId="44" applyFont="1" applyFill="1" applyBorder="1" applyAlignment="1">
      <alignment horizontal="center"/>
    </xf>
    <xf numFmtId="0" fontId="41" fillId="29" borderId="0" xfId="0" applyFont="1" applyFill="1" applyBorder="1" applyAlignment="1" applyProtection="1">
      <alignment horizontal="center" vertical="center"/>
    </xf>
    <xf numFmtId="0" fontId="41" fillId="29" borderId="0" xfId="0" applyFont="1" applyFill="1" applyBorder="1" applyAlignment="1" applyProtection="1"/>
    <xf numFmtId="0" fontId="36" fillId="29" borderId="0" xfId="0" applyFont="1" applyFill="1" applyBorder="1" applyAlignment="1" applyProtection="1">
      <alignment horizontal="center"/>
    </xf>
    <xf numFmtId="0" fontId="48" fillId="29" borderId="0" xfId="0" applyFont="1" applyFill="1" applyBorder="1" applyAlignment="1" applyProtection="1">
      <alignment horizontal="left"/>
    </xf>
    <xf numFmtId="0" fontId="31" fillId="29" borderId="0" xfId="0" applyFont="1" applyFill="1" applyAlignment="1" applyProtection="1">
      <alignment horizontal="center" vertical="center"/>
    </xf>
    <xf numFmtId="0" fontId="41" fillId="29" borderId="0" xfId="0" applyFont="1" applyFill="1" applyProtection="1"/>
    <xf numFmtId="0" fontId="41" fillId="29" borderId="0" xfId="0" applyFont="1" applyFill="1" applyAlignment="1" applyProtection="1">
      <alignment horizontal="center" vertical="center"/>
    </xf>
    <xf numFmtId="0" fontId="48" fillId="29" borderId="0" xfId="0" applyFont="1" applyFill="1" applyProtection="1"/>
    <xf numFmtId="0" fontId="50" fillId="31" borderId="26" xfId="0" applyFont="1" applyFill="1" applyBorder="1" applyAlignment="1" applyProtection="1">
      <alignment horizontal="center" vertical="center" wrapText="1"/>
      <protection locked="0"/>
    </xf>
    <xf numFmtId="0" fontId="48" fillId="0" borderId="26" xfId="0" applyFont="1" applyFill="1" applyBorder="1" applyAlignment="1" applyProtection="1">
      <alignment horizontal="center" vertical="center" wrapText="1"/>
      <protection locked="0"/>
    </xf>
    <xf numFmtId="3" fontId="48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4" fillId="25" borderId="12" xfId="44" applyFont="1" applyFill="1" applyBorder="1" applyAlignment="1" applyProtection="1">
      <alignment horizontal="center"/>
    </xf>
    <xf numFmtId="0" fontId="4" fillId="25" borderId="11" xfId="44" applyFont="1" applyFill="1" applyBorder="1" applyAlignment="1" applyProtection="1">
      <alignment horizontal="center"/>
    </xf>
    <xf numFmtId="0" fontId="4" fillId="25" borderId="13" xfId="44" applyFont="1" applyFill="1" applyBorder="1" applyAlignment="1" applyProtection="1">
      <alignment horizontal="center"/>
    </xf>
    <xf numFmtId="0" fontId="2" fillId="25" borderId="0" xfId="44" applyFill="1" applyProtection="1">
      <protection locked="0"/>
    </xf>
    <xf numFmtId="0" fontId="2" fillId="25" borderId="0" xfId="44" applyFill="1" applyProtection="1"/>
    <xf numFmtId="0" fontId="43" fillId="25" borderId="0" xfId="44" applyFont="1" applyFill="1" applyProtection="1"/>
    <xf numFmtId="0" fontId="45" fillId="25" borderId="0" xfId="44" applyFont="1" applyFill="1" applyProtection="1"/>
    <xf numFmtId="0" fontId="2" fillId="25" borderId="0" xfId="44" applyFont="1" applyFill="1" applyProtection="1">
      <protection locked="0"/>
    </xf>
    <xf numFmtId="0" fontId="3" fillId="26" borderId="9" xfId="44" applyFont="1" applyFill="1" applyBorder="1" applyAlignment="1" applyProtection="1">
      <alignment horizontal="center" wrapText="1"/>
    </xf>
    <xf numFmtId="0" fontId="3" fillId="25" borderId="10" xfId="44" applyFont="1" applyFill="1" applyBorder="1" applyAlignment="1" applyProtection="1">
      <alignment horizontal="center"/>
    </xf>
    <xf numFmtId="0" fontId="4" fillId="24" borderId="12" xfId="44" applyFont="1" applyFill="1" applyBorder="1" applyAlignment="1" applyProtection="1">
      <alignment horizontal="center"/>
    </xf>
    <xf numFmtId="0" fontId="2" fillId="25" borderId="21" xfId="44" applyFont="1" applyFill="1" applyBorder="1" applyAlignment="1" applyProtection="1">
      <alignment vertical="center" wrapText="1"/>
    </xf>
    <xf numFmtId="0" fontId="2" fillId="25" borderId="16" xfId="44" applyFont="1" applyFill="1" applyBorder="1" applyAlignment="1" applyProtection="1">
      <alignment vertical="center" wrapText="1"/>
    </xf>
    <xf numFmtId="0" fontId="3" fillId="25" borderId="16" xfId="44" applyFont="1" applyFill="1" applyBorder="1" applyAlignment="1" applyProtection="1">
      <alignment horizontal="center"/>
    </xf>
    <xf numFmtId="0" fontId="4" fillId="25" borderId="14" xfId="44" applyFont="1" applyFill="1" applyBorder="1" applyAlignment="1" applyProtection="1">
      <alignment horizontal="center"/>
    </xf>
    <xf numFmtId="0" fontId="4" fillId="25" borderId="0" xfId="44" applyFont="1" applyFill="1" applyBorder="1" applyAlignment="1" applyProtection="1">
      <alignment horizontal="center"/>
    </xf>
    <xf numFmtId="164" fontId="3" fillId="29" borderId="17" xfId="48" applyNumberFormat="1" applyFont="1" applyFill="1" applyBorder="1" applyAlignment="1" applyProtection="1">
      <alignment horizontal="center"/>
    </xf>
    <xf numFmtId="164" fontId="3" fillId="25" borderId="17" xfId="48" applyNumberFormat="1" applyFont="1" applyFill="1" applyBorder="1" applyAlignment="1" applyProtection="1">
      <alignment horizontal="center"/>
    </xf>
    <xf numFmtId="164" fontId="3" fillId="30" borderId="17" xfId="48" applyNumberFormat="1" applyFont="1" applyFill="1" applyBorder="1" applyAlignment="1" applyProtection="1">
      <alignment horizontal="center"/>
    </xf>
    <xf numFmtId="0" fontId="4" fillId="25" borderId="9" xfId="44" applyFont="1" applyFill="1" applyBorder="1" applyAlignment="1" applyProtection="1"/>
    <xf numFmtId="0" fontId="4" fillId="25" borderId="25" xfId="44" applyFont="1" applyFill="1" applyBorder="1" applyAlignment="1" applyProtection="1"/>
    <xf numFmtId="9" fontId="4" fillId="25" borderId="25" xfId="44" applyNumberFormat="1" applyFont="1" applyFill="1" applyBorder="1" applyAlignment="1" applyProtection="1"/>
    <xf numFmtId="0" fontId="2" fillId="0" borderId="0" xfId="44" applyFill="1" applyProtection="1">
      <protection locked="0"/>
    </xf>
    <xf numFmtId="0" fontId="43" fillId="0" borderId="0" xfId="44" applyFont="1" applyFill="1" applyProtection="1"/>
    <xf numFmtId="0" fontId="4" fillId="24" borderId="9" xfId="44" applyFont="1" applyFill="1" applyBorder="1" applyAlignment="1" applyProtection="1">
      <alignment vertical="center" wrapText="1"/>
      <protection locked="0"/>
    </xf>
    <xf numFmtId="0" fontId="2" fillId="25" borderId="0" xfId="44" applyFill="1" applyAlignment="1" applyProtection="1">
      <alignment wrapText="1"/>
      <protection locked="0"/>
    </xf>
    <xf numFmtId="0" fontId="43" fillId="25" borderId="0" xfId="44" applyFont="1" applyFill="1" applyProtection="1">
      <protection locked="0"/>
    </xf>
    <xf numFmtId="0" fontId="42" fillId="25" borderId="0" xfId="44" applyFont="1" applyFill="1" applyProtection="1">
      <protection locked="0"/>
    </xf>
    <xf numFmtId="0" fontId="44" fillId="25" borderId="0" xfId="44" applyFont="1" applyFill="1" applyProtection="1">
      <protection locked="0"/>
    </xf>
    <xf numFmtId="0" fontId="46" fillId="25" borderId="0" xfId="44" applyFont="1" applyFill="1" applyProtection="1">
      <protection locked="0"/>
    </xf>
    <xf numFmtId="0" fontId="43" fillId="25" borderId="0" xfId="44" applyFont="1" applyFill="1" applyAlignment="1" applyProtection="1">
      <alignment vertical="center" wrapText="1"/>
      <protection locked="0"/>
    </xf>
    <xf numFmtId="0" fontId="43" fillId="25" borderId="0" xfId="44" applyFont="1" applyFill="1" applyAlignment="1" applyProtection="1">
      <alignment horizontal="center" vertical="center" wrapText="1"/>
      <protection locked="0"/>
    </xf>
    <xf numFmtId="0" fontId="44" fillId="25" borderId="0" xfId="44" applyFont="1" applyFill="1" applyAlignment="1" applyProtection="1">
      <alignment horizontal="center" vertical="center" wrapText="1"/>
      <protection locked="0"/>
    </xf>
    <xf numFmtId="0" fontId="45" fillId="25" borderId="0" xfId="44" applyFont="1" applyFill="1" applyProtection="1">
      <protection locked="0"/>
    </xf>
    <xf numFmtId="0" fontId="2" fillId="25" borderId="0" xfId="44" applyFont="1" applyFill="1" applyProtection="1"/>
    <xf numFmtId="0" fontId="44" fillId="29" borderId="0" xfId="44" applyFont="1" applyFill="1" applyBorder="1" applyProtection="1">
      <protection locked="0"/>
    </xf>
    <xf numFmtId="0" fontId="44" fillId="25" borderId="0" xfId="44" applyFont="1" applyFill="1" applyAlignment="1" applyProtection="1">
      <alignment vertical="center" wrapText="1"/>
      <protection locked="0"/>
    </xf>
    <xf numFmtId="0" fontId="2" fillId="25" borderId="0" xfId="44" applyFont="1" applyFill="1" applyAlignment="1" applyProtection="1">
      <alignment vertical="center" wrapText="1"/>
      <protection locked="0"/>
    </xf>
    <xf numFmtId="0" fontId="26" fillId="0" borderId="0" xfId="44" applyFont="1" applyBorder="1" applyAlignment="1" applyProtection="1"/>
    <xf numFmtId="0" fontId="2" fillId="0" borderId="0" xfId="44" applyProtection="1"/>
    <xf numFmtId="0" fontId="26" fillId="0" borderId="0" xfId="44" applyFont="1" applyBorder="1" applyAlignment="1" applyProtection="1">
      <protection locked="0"/>
    </xf>
    <xf numFmtId="0" fontId="2" fillId="0" borderId="0" xfId="44" applyBorder="1" applyProtection="1">
      <protection locked="0"/>
    </xf>
    <xf numFmtId="0" fontId="2" fillId="0" borderId="0" xfId="44" applyBorder="1" applyAlignment="1" applyProtection="1">
      <protection locked="0"/>
    </xf>
    <xf numFmtId="0" fontId="2" fillId="0" borderId="0" xfId="44" applyProtection="1">
      <protection locked="0"/>
    </xf>
    <xf numFmtId="0" fontId="26" fillId="0" borderId="0" xfId="44" applyFont="1" applyFill="1" applyBorder="1" applyAlignment="1" applyProtection="1"/>
    <xf numFmtId="0" fontId="2" fillId="0" borderId="0" xfId="44" applyFill="1" applyProtection="1"/>
    <xf numFmtId="0" fontId="26" fillId="0" borderId="0" xfId="44" applyFont="1" applyFill="1" applyBorder="1" applyAlignment="1" applyProtection="1">
      <protection locked="0"/>
    </xf>
    <xf numFmtId="0" fontId="2" fillId="0" borderId="0" xfId="44" applyFill="1" applyBorder="1" applyProtection="1">
      <protection locked="0"/>
    </xf>
    <xf numFmtId="0" fontId="2" fillId="0" borderId="0" xfId="44" applyFill="1" applyBorder="1" applyAlignment="1" applyProtection="1">
      <protection locked="0"/>
    </xf>
    <xf numFmtId="0" fontId="27" fillId="0" borderId="0" xfId="44" applyFont="1" applyFill="1" applyBorder="1" applyAlignment="1" applyProtection="1"/>
    <xf numFmtId="0" fontId="27" fillId="0" borderId="0" xfId="44" applyFont="1" applyFill="1" applyBorder="1" applyAlignment="1" applyProtection="1">
      <protection locked="0"/>
    </xf>
    <xf numFmtId="0" fontId="2" fillId="29" borderId="0" xfId="44" applyFill="1" applyBorder="1" applyAlignment="1" applyProtection="1">
      <alignment horizontal="center" vertical="center"/>
    </xf>
    <xf numFmtId="0" fontId="2" fillId="29" borderId="0" xfId="44" applyFill="1" applyBorder="1" applyAlignment="1" applyProtection="1"/>
    <xf numFmtId="0" fontId="27" fillId="29" borderId="0" xfId="44" applyFont="1" applyFill="1" applyBorder="1" applyAlignment="1" applyProtection="1">
      <alignment horizontal="center"/>
    </xf>
    <xf numFmtId="0" fontId="2" fillId="29" borderId="0" xfId="44" applyFill="1" applyBorder="1" applyAlignment="1" applyProtection="1">
      <alignment horizontal="left"/>
    </xf>
    <xf numFmtId="0" fontId="28" fillId="29" borderId="0" xfId="44" applyFont="1" applyFill="1" applyAlignment="1" applyProtection="1">
      <alignment horizontal="center" vertical="center"/>
    </xf>
    <xf numFmtId="0" fontId="2" fillId="29" borderId="0" xfId="44" applyFill="1" applyAlignment="1" applyProtection="1">
      <alignment horizontal="center" vertical="center"/>
    </xf>
    <xf numFmtId="0" fontId="2" fillId="29" borderId="0" xfId="44" applyFill="1" applyProtection="1"/>
    <xf numFmtId="0" fontId="3" fillId="0" borderId="0" xfId="44" applyFont="1" applyFill="1" applyAlignment="1" applyProtection="1">
      <alignment horizontal="center"/>
    </xf>
    <xf numFmtId="0" fontId="3" fillId="0" borderId="0" xfId="44" applyFont="1" applyFill="1" applyAlignment="1" applyProtection="1">
      <alignment horizontal="center"/>
      <protection locked="0"/>
    </xf>
    <xf numFmtId="0" fontId="44" fillId="33" borderId="91" xfId="44" applyFont="1" applyFill="1" applyBorder="1" applyAlignment="1" applyProtection="1">
      <alignment horizontal="center" vertical="center" wrapText="1"/>
    </xf>
    <xf numFmtId="0" fontId="3" fillId="0" borderId="0" xfId="44" applyFont="1" applyFill="1" applyAlignment="1" applyProtection="1">
      <alignment horizontal="center" vertical="center"/>
    </xf>
    <xf numFmtId="0" fontId="3" fillId="0" borderId="0" xfId="44" applyFont="1" applyFill="1" applyAlignment="1" applyProtection="1">
      <alignment horizontal="center" vertical="center"/>
      <protection locked="0"/>
    </xf>
    <xf numFmtId="0" fontId="2" fillId="0" borderId="26" xfId="44" applyFont="1" applyFill="1" applyBorder="1" applyAlignment="1" applyProtection="1">
      <alignment horizontal="center" vertical="center" wrapText="1"/>
    </xf>
    <xf numFmtId="0" fontId="2" fillId="0" borderId="26" xfId="44" applyFont="1" applyFill="1" applyBorder="1" applyAlignment="1" applyProtection="1">
      <alignment horizontal="center" vertical="center" wrapText="1"/>
      <protection locked="0"/>
    </xf>
    <xf numFmtId="0" fontId="2" fillId="0" borderId="0" xfId="44" applyAlignment="1" applyProtection="1">
      <alignment horizontal="center" vertical="center"/>
      <protection locked="0"/>
    </xf>
    <xf numFmtId="165" fontId="2" fillId="0" borderId="0" xfId="44" applyNumberFormat="1" applyFill="1" applyBorder="1" applyAlignment="1" applyProtection="1">
      <alignment horizontal="center" wrapText="1"/>
      <protection locked="0"/>
    </xf>
    <xf numFmtId="0" fontId="44" fillId="29" borderId="0" xfId="0" applyFont="1" applyFill="1" applyAlignment="1" applyProtection="1">
      <alignment horizontal="left" vertical="center"/>
      <protection locked="0"/>
    </xf>
    <xf numFmtId="0" fontId="44" fillId="29" borderId="0" xfId="0" applyFont="1" applyFill="1" applyAlignment="1" applyProtection="1">
      <alignment horizontal="left" vertical="center" wrapText="1"/>
      <protection locked="0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4" fillId="25" borderId="22" xfId="0" applyFont="1" applyFill="1" applyBorder="1" applyAlignment="1">
      <alignment horizontal="center"/>
    </xf>
    <xf numFmtId="0" fontId="4" fillId="25" borderId="33" xfId="0" applyFont="1" applyFill="1" applyBorder="1" applyAlignment="1">
      <alignment horizontal="center"/>
    </xf>
    <xf numFmtId="0" fontId="4" fillId="25" borderId="34" xfId="0" applyFont="1" applyFill="1" applyBorder="1" applyAlignment="1">
      <alignment horizontal="center"/>
    </xf>
    <xf numFmtId="0" fontId="4" fillId="25" borderId="35" xfId="0" applyFont="1" applyFill="1" applyBorder="1" applyAlignment="1">
      <alignment horizontal="center"/>
    </xf>
    <xf numFmtId="0" fontId="4" fillId="24" borderId="9" xfId="0" applyFont="1" applyFill="1" applyBorder="1" applyAlignment="1">
      <alignment horizontal="center"/>
    </xf>
    <xf numFmtId="0" fontId="4" fillId="24" borderId="25" xfId="0" applyFont="1" applyFill="1" applyBorder="1" applyAlignment="1">
      <alignment horizontal="center"/>
    </xf>
    <xf numFmtId="0" fontId="4" fillId="24" borderId="27" xfId="0" applyFont="1" applyFill="1" applyBorder="1" applyAlignment="1">
      <alignment horizontal="center"/>
    </xf>
    <xf numFmtId="0" fontId="4" fillId="24" borderId="36" xfId="0" applyFont="1" applyFill="1" applyBorder="1" applyAlignment="1">
      <alignment horizontal="left" vertical="center" wrapText="1"/>
    </xf>
    <xf numFmtId="0" fontId="4" fillId="24" borderId="37" xfId="0" applyFont="1" applyFill="1" applyBorder="1" applyAlignment="1">
      <alignment horizontal="left" vertical="center" wrapText="1"/>
    </xf>
    <xf numFmtId="0" fontId="4" fillId="25" borderId="12" xfId="0" applyFont="1" applyFill="1" applyBorder="1" applyAlignment="1">
      <alignment horizontal="center"/>
    </xf>
    <xf numFmtId="0" fontId="4" fillId="25" borderId="0" xfId="0" applyFont="1" applyFill="1" applyBorder="1" applyAlignment="1">
      <alignment horizontal="center"/>
    </xf>
    <xf numFmtId="0" fontId="4" fillId="25" borderId="29" xfId="0" applyFont="1" applyFill="1" applyBorder="1" applyAlignment="1">
      <alignment horizontal="center"/>
    </xf>
    <xf numFmtId="0" fontId="32" fillId="25" borderId="12" xfId="0" applyFont="1" applyFill="1" applyBorder="1" applyAlignment="1">
      <alignment horizontal="center" vertical="center"/>
    </xf>
    <xf numFmtId="0" fontId="32" fillId="25" borderId="11" xfId="0" applyFont="1" applyFill="1" applyBorder="1" applyAlignment="1">
      <alignment horizontal="center" vertical="center"/>
    </xf>
    <xf numFmtId="0" fontId="32" fillId="25" borderId="13" xfId="0" applyFont="1" applyFill="1" applyBorder="1" applyAlignment="1">
      <alignment horizontal="center" vertical="center"/>
    </xf>
    <xf numFmtId="0" fontId="32" fillId="25" borderId="28" xfId="0" applyFont="1" applyFill="1" applyBorder="1" applyAlignment="1">
      <alignment horizontal="center" vertical="center"/>
    </xf>
    <xf numFmtId="0" fontId="32" fillId="25" borderId="0" xfId="0" applyFont="1" applyFill="1" applyBorder="1" applyAlignment="1">
      <alignment horizontal="center" vertical="center"/>
    </xf>
    <xf numFmtId="0" fontId="32" fillId="25" borderId="29" xfId="0" applyFont="1" applyFill="1" applyBorder="1" applyAlignment="1">
      <alignment horizontal="center" vertical="center"/>
    </xf>
    <xf numFmtId="0" fontId="32" fillId="25" borderId="30" xfId="0" applyFont="1" applyFill="1" applyBorder="1" applyAlignment="1">
      <alignment horizontal="center" vertical="center"/>
    </xf>
    <xf numFmtId="0" fontId="32" fillId="25" borderId="31" xfId="0" applyFont="1" applyFill="1" applyBorder="1" applyAlignment="1">
      <alignment horizontal="center" vertical="center"/>
    </xf>
    <xf numFmtId="0" fontId="32" fillId="25" borderId="3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25" borderId="9" xfId="0" applyFont="1" applyFill="1" applyBorder="1" applyAlignment="1">
      <alignment vertical="top" wrapText="1"/>
    </xf>
    <xf numFmtId="0" fontId="2" fillId="25" borderId="25" xfId="0" applyFont="1" applyFill="1" applyBorder="1" applyAlignment="1">
      <alignment vertical="top" wrapText="1"/>
    </xf>
    <xf numFmtId="0" fontId="2" fillId="25" borderId="27" xfId="0" applyFont="1" applyFill="1" applyBorder="1" applyAlignment="1">
      <alignment vertical="top" wrapText="1"/>
    </xf>
    <xf numFmtId="0" fontId="3" fillId="25" borderId="9" xfId="0" applyFont="1" applyFill="1" applyBorder="1" applyAlignment="1">
      <alignment horizontal="center"/>
    </xf>
    <xf numFmtId="0" fontId="3" fillId="25" borderId="25" xfId="0" applyFont="1" applyFill="1" applyBorder="1" applyAlignment="1">
      <alignment horizontal="center"/>
    </xf>
    <xf numFmtId="0" fontId="3" fillId="25" borderId="27" xfId="0" applyFont="1" applyFill="1" applyBorder="1" applyAlignment="1">
      <alignment horizontal="center"/>
    </xf>
    <xf numFmtId="0" fontId="3" fillId="25" borderId="38" xfId="0" applyFont="1" applyFill="1" applyBorder="1" applyAlignment="1">
      <alignment horizontal="center"/>
    </xf>
    <xf numFmtId="0" fontId="3" fillId="25" borderId="39" xfId="0" applyFont="1" applyFill="1" applyBorder="1" applyAlignment="1">
      <alignment horizontal="center"/>
    </xf>
    <xf numFmtId="0" fontId="3" fillId="25" borderId="40" xfId="0" applyFont="1" applyFill="1" applyBorder="1" applyAlignment="1">
      <alignment horizontal="center"/>
    </xf>
    <xf numFmtId="0" fontId="3" fillId="25" borderId="41" xfId="0" applyFont="1" applyFill="1" applyBorder="1" applyAlignment="1">
      <alignment horizontal="center"/>
    </xf>
    <xf numFmtId="0" fontId="3" fillId="25" borderId="42" xfId="0" applyFont="1" applyFill="1" applyBorder="1" applyAlignment="1">
      <alignment horizontal="center"/>
    </xf>
    <xf numFmtId="0" fontId="3" fillId="25" borderId="43" xfId="0" applyFont="1" applyFill="1" applyBorder="1" applyAlignment="1">
      <alignment horizontal="center"/>
    </xf>
    <xf numFmtId="0" fontId="3" fillId="25" borderId="44" xfId="0" applyFont="1" applyFill="1" applyBorder="1" applyAlignment="1">
      <alignment horizontal="center"/>
    </xf>
    <xf numFmtId="0" fontId="3" fillId="25" borderId="45" xfId="0" applyFont="1" applyFill="1" applyBorder="1" applyAlignment="1">
      <alignment horizontal="center"/>
    </xf>
    <xf numFmtId="0" fontId="4" fillId="25" borderId="11" xfId="0" applyFont="1" applyFill="1" applyBorder="1" applyAlignment="1">
      <alignment horizontal="center"/>
    </xf>
    <xf numFmtId="0" fontId="4" fillId="25" borderId="13" xfId="0" applyFont="1" applyFill="1" applyBorder="1" applyAlignment="1">
      <alignment horizontal="center"/>
    </xf>
    <xf numFmtId="0" fontId="4" fillId="24" borderId="46" xfId="0" applyFont="1" applyFill="1" applyBorder="1" applyAlignment="1">
      <alignment horizontal="center"/>
    </xf>
    <xf numFmtId="0" fontId="4" fillId="24" borderId="47" xfId="0" applyFont="1" applyFill="1" applyBorder="1" applyAlignment="1">
      <alignment horizontal="center"/>
    </xf>
    <xf numFmtId="0" fontId="4" fillId="24" borderId="48" xfId="0" applyFont="1" applyFill="1" applyBorder="1" applyAlignment="1">
      <alignment horizontal="center"/>
    </xf>
    <xf numFmtId="0" fontId="4" fillId="24" borderId="49" xfId="0" applyFont="1" applyFill="1" applyBorder="1" applyAlignment="1">
      <alignment horizontal="center"/>
    </xf>
    <xf numFmtId="0" fontId="4" fillId="24" borderId="50" xfId="0" applyFont="1" applyFill="1" applyBorder="1" applyAlignment="1">
      <alignment horizontal="center"/>
    </xf>
    <xf numFmtId="0" fontId="4" fillId="24" borderId="20" xfId="0" applyFont="1" applyFill="1" applyBorder="1" applyAlignment="1">
      <alignment horizontal="center"/>
    </xf>
    <xf numFmtId="0" fontId="4" fillId="24" borderId="51" xfId="0" applyFont="1" applyFill="1" applyBorder="1" applyAlignment="1">
      <alignment horizontal="center"/>
    </xf>
    <xf numFmtId="0" fontId="4" fillId="24" borderId="52" xfId="0" applyFont="1" applyFill="1" applyBorder="1" applyAlignment="1">
      <alignment horizontal="center"/>
    </xf>
    <xf numFmtId="0" fontId="4" fillId="25" borderId="9" xfId="0" applyFont="1" applyFill="1" applyBorder="1" applyAlignment="1">
      <alignment horizontal="center"/>
    </xf>
    <xf numFmtId="0" fontId="4" fillId="25" borderId="25" xfId="0" applyFont="1" applyFill="1" applyBorder="1" applyAlignment="1">
      <alignment horizontal="center"/>
    </xf>
    <xf numFmtId="0" fontId="4" fillId="25" borderId="27" xfId="0" applyFont="1" applyFill="1" applyBorder="1" applyAlignment="1">
      <alignment horizontal="center"/>
    </xf>
    <xf numFmtId="0" fontId="2" fillId="25" borderId="9" xfId="0" applyFont="1" applyFill="1" applyBorder="1" applyAlignment="1">
      <alignment horizontal="left" vertical="center" wrapText="1"/>
    </xf>
    <xf numFmtId="0" fontId="2" fillId="25" borderId="25" xfId="0" applyFont="1" applyFill="1" applyBorder="1" applyAlignment="1">
      <alignment horizontal="left" vertical="center"/>
    </xf>
    <xf numFmtId="0" fontId="2" fillId="25" borderId="27" xfId="0" applyFont="1" applyFill="1" applyBorder="1" applyAlignment="1">
      <alignment horizontal="left" vertical="center"/>
    </xf>
    <xf numFmtId="0" fontId="3" fillId="25" borderId="9" xfId="0" applyFont="1" applyFill="1" applyBorder="1" applyAlignment="1">
      <alignment horizontal="center" wrapText="1"/>
    </xf>
    <xf numFmtId="0" fontId="3" fillId="25" borderId="25" xfId="0" applyFont="1" applyFill="1" applyBorder="1" applyAlignment="1">
      <alignment horizontal="center" wrapText="1"/>
    </xf>
    <xf numFmtId="0" fontId="3" fillId="25" borderId="27" xfId="0" applyFont="1" applyFill="1" applyBorder="1" applyAlignment="1">
      <alignment horizontal="center" wrapText="1"/>
    </xf>
    <xf numFmtId="0" fontId="4" fillId="0" borderId="28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2" fillId="25" borderId="9" xfId="0" applyFont="1" applyFill="1" applyBorder="1" applyAlignment="1">
      <alignment horizontal="center" wrapText="1"/>
    </xf>
    <xf numFmtId="0" fontId="2" fillId="25" borderId="25" xfId="0" applyFont="1" applyFill="1" applyBorder="1" applyAlignment="1">
      <alignment horizontal="center" wrapText="1"/>
    </xf>
    <xf numFmtId="0" fontId="2" fillId="25" borderId="27" xfId="0" applyFont="1" applyFill="1" applyBorder="1" applyAlignment="1">
      <alignment horizontal="center" wrapText="1"/>
    </xf>
    <xf numFmtId="0" fontId="3" fillId="27" borderId="25" xfId="0" applyFont="1" applyFill="1" applyBorder="1" applyAlignment="1">
      <alignment horizontal="center" wrapText="1"/>
    </xf>
    <xf numFmtId="0" fontId="3" fillId="28" borderId="9" xfId="0" applyFont="1" applyFill="1" applyBorder="1" applyAlignment="1">
      <alignment horizontal="center" vertical="center" wrapText="1"/>
    </xf>
    <xf numFmtId="0" fontId="3" fillId="28" borderId="2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2" fillId="25" borderId="9" xfId="0" applyFont="1" applyFill="1" applyBorder="1" applyAlignment="1">
      <alignment horizontal="center"/>
    </xf>
    <xf numFmtId="0" fontId="2" fillId="25" borderId="25" xfId="0" applyFont="1" applyFill="1" applyBorder="1" applyAlignment="1">
      <alignment horizontal="center"/>
    </xf>
    <xf numFmtId="0" fontId="2" fillId="25" borderId="27" xfId="0" applyFont="1" applyFill="1" applyBorder="1" applyAlignment="1">
      <alignment horizontal="center"/>
    </xf>
    <xf numFmtId="0" fontId="2" fillId="25" borderId="28" xfId="0" applyFont="1" applyFill="1" applyBorder="1" applyAlignment="1">
      <alignment horizontal="center"/>
    </xf>
    <xf numFmtId="0" fontId="2" fillId="25" borderId="0" xfId="0" applyFont="1" applyFill="1" applyBorder="1" applyAlignment="1">
      <alignment horizontal="center"/>
    </xf>
    <xf numFmtId="0" fontId="2" fillId="25" borderId="29" xfId="0" applyFont="1" applyFill="1" applyBorder="1" applyAlignment="1">
      <alignment horizontal="center"/>
    </xf>
    <xf numFmtId="0" fontId="2" fillId="25" borderId="25" xfId="0" applyFont="1" applyFill="1" applyBorder="1" applyAlignment="1">
      <alignment horizontal="left" vertical="center" wrapText="1"/>
    </xf>
    <xf numFmtId="0" fontId="2" fillId="25" borderId="27" xfId="0" applyFont="1" applyFill="1" applyBorder="1" applyAlignment="1">
      <alignment horizontal="left" vertical="center" wrapText="1"/>
    </xf>
    <xf numFmtId="0" fontId="3" fillId="25" borderId="9" xfId="0" applyFont="1" applyFill="1" applyBorder="1" applyAlignment="1">
      <alignment horizontal="justify" vertical="justify" wrapText="1"/>
    </xf>
    <xf numFmtId="0" fontId="3" fillId="25" borderId="25" xfId="0" applyFont="1" applyFill="1" applyBorder="1" applyAlignment="1">
      <alignment horizontal="justify" vertical="justify" wrapText="1"/>
    </xf>
    <xf numFmtId="0" fontId="3" fillId="25" borderId="27" xfId="0" applyFont="1" applyFill="1" applyBorder="1" applyAlignment="1">
      <alignment horizontal="justify" vertical="justify" wrapText="1"/>
    </xf>
    <xf numFmtId="0" fontId="4" fillId="0" borderId="9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0" fontId="10" fillId="24" borderId="12" xfId="0" applyFont="1" applyFill="1" applyBorder="1" applyAlignment="1">
      <alignment horizontal="center" vertical="center" wrapText="1"/>
    </xf>
    <xf numFmtId="0" fontId="10" fillId="24" borderId="11" xfId="0" applyFont="1" applyFill="1" applyBorder="1" applyAlignment="1">
      <alignment horizontal="center" vertical="center" wrapText="1"/>
    </xf>
    <xf numFmtId="0" fontId="10" fillId="24" borderId="13" xfId="0" applyFont="1" applyFill="1" applyBorder="1" applyAlignment="1">
      <alignment horizontal="center" vertical="center" wrapText="1"/>
    </xf>
    <xf numFmtId="0" fontId="10" fillId="24" borderId="30" xfId="0" applyFont="1" applyFill="1" applyBorder="1" applyAlignment="1">
      <alignment horizontal="center" vertical="center" wrapText="1"/>
    </xf>
    <xf numFmtId="0" fontId="10" fillId="24" borderId="31" xfId="0" applyFont="1" applyFill="1" applyBorder="1" applyAlignment="1">
      <alignment horizontal="center" vertical="center" wrapText="1"/>
    </xf>
    <xf numFmtId="0" fontId="10" fillId="24" borderId="32" xfId="0" applyFont="1" applyFill="1" applyBorder="1" applyAlignment="1">
      <alignment horizontal="center" vertical="center" wrapText="1"/>
    </xf>
    <xf numFmtId="0" fontId="4" fillId="25" borderId="0" xfId="0" applyFont="1" applyFill="1" applyAlignment="1">
      <alignment horizontal="center" vertical="center" wrapText="1"/>
    </xf>
    <xf numFmtId="0" fontId="4" fillId="24" borderId="9" xfId="0" applyFont="1" applyFill="1" applyBorder="1" applyAlignment="1">
      <alignment horizontal="center" vertical="distributed"/>
    </xf>
    <xf numFmtId="0" fontId="4" fillId="24" borderId="25" xfId="0" applyFont="1" applyFill="1" applyBorder="1" applyAlignment="1">
      <alignment horizontal="center" vertical="distributed"/>
    </xf>
    <xf numFmtId="0" fontId="3" fillId="0" borderId="25" xfId="0" applyFont="1" applyFill="1" applyBorder="1" applyAlignment="1">
      <alignment horizontal="center" vertical="distributed"/>
    </xf>
    <xf numFmtId="0" fontId="3" fillId="0" borderId="27" xfId="0" applyFont="1" applyFill="1" applyBorder="1" applyAlignment="1">
      <alignment horizontal="center" vertical="distributed"/>
    </xf>
    <xf numFmtId="0" fontId="6" fillId="0" borderId="53" xfId="0" applyFont="1" applyFill="1" applyBorder="1" applyAlignment="1" applyProtection="1">
      <alignment horizontal="center" vertical="center"/>
    </xf>
    <xf numFmtId="0" fontId="6" fillId="0" borderId="54" xfId="0" applyFont="1" applyFill="1" applyBorder="1" applyAlignment="1" applyProtection="1">
      <alignment horizontal="center" vertical="center"/>
    </xf>
    <xf numFmtId="0" fontId="6" fillId="0" borderId="55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0" fontId="7" fillId="0" borderId="23" xfId="0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center" vertical="center"/>
    </xf>
    <xf numFmtId="0" fontId="8" fillId="0" borderId="56" xfId="0" applyFont="1" applyFill="1" applyBorder="1" applyAlignment="1" applyProtection="1">
      <alignment vertical="center"/>
    </xf>
    <xf numFmtId="0" fontId="8" fillId="0" borderId="23" xfId="0" applyFont="1" applyFill="1" applyBorder="1" applyAlignment="1" applyProtection="1">
      <alignment vertical="center"/>
    </xf>
    <xf numFmtId="0" fontId="8" fillId="0" borderId="19" xfId="0" applyFont="1" applyFill="1" applyBorder="1" applyAlignment="1" applyProtection="1">
      <alignment vertical="center"/>
    </xf>
    <xf numFmtId="0" fontId="7" fillId="0" borderId="16" xfId="0" applyFont="1" applyFill="1" applyBorder="1" applyAlignment="1" applyProtection="1">
      <alignment horizontal="center" vertical="center"/>
    </xf>
    <xf numFmtId="0" fontId="7" fillId="0" borderId="26" xfId="0" applyFont="1" applyFill="1" applyBorder="1" applyAlignment="1" applyProtection="1">
      <alignment horizontal="center" vertical="center"/>
    </xf>
    <xf numFmtId="0" fontId="7" fillId="0" borderId="57" xfId="0" applyFont="1" applyFill="1" applyBorder="1" applyAlignment="1" applyProtection="1">
      <alignment horizontal="center" vertical="center"/>
    </xf>
    <xf numFmtId="0" fontId="8" fillId="0" borderId="40" xfId="0" applyFont="1" applyFill="1" applyBorder="1" applyAlignment="1" applyProtection="1">
      <alignment vertical="center"/>
    </xf>
    <xf numFmtId="0" fontId="8" fillId="0" borderId="26" xfId="0" applyFont="1" applyFill="1" applyBorder="1" applyAlignment="1" applyProtection="1">
      <alignment vertical="center"/>
    </xf>
    <xf numFmtId="0" fontId="8" fillId="0" borderId="57" xfId="0" applyFont="1" applyFill="1" applyBorder="1" applyAlignment="1" applyProtection="1">
      <alignment vertical="center"/>
    </xf>
    <xf numFmtId="0" fontId="7" fillId="0" borderId="14" xfId="0" applyFont="1" applyFill="1" applyBorder="1" applyAlignment="1" applyProtection="1">
      <alignment horizontal="center" vertical="center"/>
    </xf>
    <xf numFmtId="0" fontId="7" fillId="0" borderId="17" xfId="0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 applyProtection="1">
      <alignment horizontal="center" vertical="center"/>
    </xf>
    <xf numFmtId="0" fontId="8" fillId="0" borderId="34" xfId="0" applyFont="1" applyFill="1" applyBorder="1" applyAlignment="1" applyProtection="1">
      <alignment vertical="center"/>
    </xf>
    <xf numFmtId="0" fontId="8" fillId="0" borderId="17" xfId="0" applyFont="1" applyFill="1" applyBorder="1" applyAlignment="1" applyProtection="1">
      <alignment vertical="center"/>
    </xf>
    <xf numFmtId="0" fontId="8" fillId="0" borderId="18" xfId="0" applyFont="1" applyFill="1" applyBorder="1" applyAlignment="1" applyProtection="1">
      <alignment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26" fillId="0" borderId="73" xfId="0" applyFont="1" applyBorder="1" applyAlignment="1">
      <alignment horizontal="center"/>
    </xf>
    <xf numFmtId="0" fontId="0" fillId="0" borderId="74" xfId="0" applyBorder="1" applyAlignment="1">
      <alignment horizontal="left"/>
    </xf>
    <xf numFmtId="0" fontId="0" fillId="0" borderId="75" xfId="0" applyBorder="1" applyAlignment="1">
      <alignment horizontal="left"/>
    </xf>
    <xf numFmtId="0" fontId="0" fillId="0" borderId="76" xfId="0" applyBorder="1" applyAlignment="1">
      <alignment horizontal="left"/>
    </xf>
    <xf numFmtId="0" fontId="26" fillId="0" borderId="77" xfId="0" applyFont="1" applyBorder="1" applyAlignment="1">
      <alignment horizontal="center"/>
    </xf>
    <xf numFmtId="0" fontId="0" fillId="0" borderId="7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79" xfId="0" applyBorder="1" applyAlignment="1">
      <alignment horizontal="left"/>
    </xf>
    <xf numFmtId="0" fontId="27" fillId="0" borderId="80" xfId="0" applyFont="1" applyBorder="1" applyAlignment="1">
      <alignment horizontal="center"/>
    </xf>
    <xf numFmtId="0" fontId="0" fillId="0" borderId="81" xfId="0" applyBorder="1" applyAlignment="1">
      <alignment horizontal="left"/>
    </xf>
    <xf numFmtId="0" fontId="0" fillId="0" borderId="82" xfId="0" applyBorder="1" applyAlignment="1">
      <alignment horizontal="left"/>
    </xf>
    <xf numFmtId="0" fontId="0" fillId="0" borderId="83" xfId="0" applyBorder="1" applyAlignment="1">
      <alignment horizontal="left"/>
    </xf>
    <xf numFmtId="0" fontId="0" fillId="0" borderId="64" xfId="0" applyBorder="1" applyAlignment="1" applyProtection="1">
      <alignment horizontal="center" vertical="center" wrapText="1"/>
    </xf>
    <xf numFmtId="0" fontId="0" fillId="0" borderId="65" xfId="0" applyBorder="1" applyAlignment="1" applyProtection="1">
      <alignment horizontal="center" vertical="center" wrapText="1"/>
    </xf>
    <xf numFmtId="9" fontId="0" fillId="0" borderId="47" xfId="0" applyNumberFormat="1" applyBorder="1" applyAlignment="1" applyProtection="1">
      <alignment horizontal="center" vertical="center" wrapText="1"/>
      <protection locked="0"/>
    </xf>
    <xf numFmtId="9" fontId="0" fillId="0" borderId="66" xfId="0" applyNumberFormat="1" applyBorder="1" applyAlignment="1" applyProtection="1">
      <alignment horizontal="center" vertical="center" wrapText="1"/>
      <protection locked="0"/>
    </xf>
    <xf numFmtId="0" fontId="2" fillId="0" borderId="48" xfId="0" applyFont="1" applyBorder="1" applyAlignment="1" applyProtection="1">
      <alignment horizontal="justify" vertical="center" wrapText="1"/>
      <protection locked="0"/>
    </xf>
    <xf numFmtId="0" fontId="0" fillId="0" borderId="11" xfId="0" applyBorder="1" applyAlignment="1" applyProtection="1">
      <alignment horizontal="justify" vertical="center"/>
      <protection locked="0"/>
    </xf>
    <xf numFmtId="0" fontId="0" fillId="0" borderId="67" xfId="0" applyBorder="1" applyAlignment="1" applyProtection="1">
      <alignment horizontal="justify" vertical="center"/>
      <protection locked="0"/>
    </xf>
    <xf numFmtId="0" fontId="0" fillId="0" borderId="68" xfId="0" applyBorder="1" applyAlignment="1" applyProtection="1">
      <alignment horizontal="justify" vertical="center"/>
      <protection locked="0"/>
    </xf>
    <xf numFmtId="0" fontId="0" fillId="0" borderId="31" xfId="0" applyBorder="1" applyAlignment="1" applyProtection="1">
      <alignment horizontal="justify" vertical="center"/>
      <protection locked="0"/>
    </xf>
    <xf numFmtId="0" fontId="0" fillId="0" borderId="69" xfId="0" applyBorder="1" applyAlignment="1" applyProtection="1">
      <alignment horizontal="justify" vertical="center"/>
      <protection locked="0"/>
    </xf>
    <xf numFmtId="0" fontId="28" fillId="0" borderId="0" xfId="0" applyFont="1" applyAlignment="1">
      <alignment horizontal="center"/>
    </xf>
    <xf numFmtId="0" fontId="3" fillId="0" borderId="58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wrapText="1"/>
    </xf>
    <xf numFmtId="0" fontId="3" fillId="0" borderId="62" xfId="0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3" fillId="0" borderId="63" xfId="0" applyFont="1" applyBorder="1" applyAlignment="1">
      <alignment horizontal="center"/>
    </xf>
    <xf numFmtId="9" fontId="3" fillId="25" borderId="9" xfId="0" applyNumberFormat="1" applyFont="1" applyFill="1" applyBorder="1" applyAlignment="1">
      <alignment horizontal="center" wrapText="1"/>
    </xf>
    <xf numFmtId="0" fontId="2" fillId="25" borderId="9" xfId="0" applyFont="1" applyFill="1" applyBorder="1" applyAlignment="1">
      <alignment horizontal="center" vertical="center" wrapText="1"/>
    </xf>
    <xf numFmtId="0" fontId="2" fillId="25" borderId="25" xfId="0" applyFont="1" applyFill="1" applyBorder="1" applyAlignment="1">
      <alignment horizontal="center" vertical="center"/>
    </xf>
    <xf numFmtId="0" fontId="2" fillId="25" borderId="27" xfId="0" applyFont="1" applyFill="1" applyBorder="1" applyAlignment="1">
      <alignment horizontal="center" vertical="center"/>
    </xf>
    <xf numFmtId="0" fontId="2" fillId="25" borderId="9" xfId="0" applyFont="1" applyFill="1" applyBorder="1" applyAlignment="1">
      <alignment horizontal="center" vertical="center"/>
    </xf>
    <xf numFmtId="0" fontId="2" fillId="25" borderId="28" xfId="44" applyFont="1" applyFill="1" applyBorder="1" applyAlignment="1" applyProtection="1">
      <alignment horizontal="center"/>
    </xf>
    <xf numFmtId="0" fontId="2" fillId="25" borderId="0" xfId="44" applyFont="1" applyFill="1" applyBorder="1" applyAlignment="1" applyProtection="1">
      <alignment horizontal="center"/>
    </xf>
    <xf numFmtId="0" fontId="2" fillId="25" borderId="29" xfId="44" applyFont="1" applyFill="1" applyBorder="1" applyAlignment="1" applyProtection="1">
      <alignment horizontal="center"/>
    </xf>
    <xf numFmtId="0" fontId="37" fillId="0" borderId="53" xfId="44" applyFont="1" applyFill="1" applyBorder="1" applyAlignment="1" applyProtection="1">
      <alignment horizontal="center" vertical="center"/>
    </xf>
    <xf numFmtId="0" fontId="37" fillId="0" borderId="54" xfId="44" applyFont="1" applyFill="1" applyBorder="1" applyAlignment="1" applyProtection="1">
      <alignment horizontal="center" vertical="center"/>
    </xf>
    <xf numFmtId="0" fontId="37" fillId="0" borderId="55" xfId="44" applyFont="1" applyFill="1" applyBorder="1" applyAlignment="1" applyProtection="1">
      <alignment horizontal="center" vertical="center"/>
    </xf>
    <xf numFmtId="0" fontId="38" fillId="0" borderId="15" xfId="44" applyFont="1" applyFill="1" applyBorder="1" applyAlignment="1" applyProtection="1">
      <alignment horizontal="center" vertical="center"/>
    </xf>
    <xf numFmtId="0" fontId="38" fillId="0" borderId="23" xfId="44" applyFont="1" applyFill="1" applyBorder="1" applyAlignment="1" applyProtection="1">
      <alignment horizontal="center" vertical="center"/>
    </xf>
    <xf numFmtId="0" fontId="38" fillId="0" borderId="19" xfId="44" applyFont="1" applyFill="1" applyBorder="1" applyAlignment="1" applyProtection="1">
      <alignment horizontal="center" vertical="center"/>
    </xf>
    <xf numFmtId="0" fontId="39" fillId="0" borderId="56" xfId="44" applyFont="1" applyFill="1" applyBorder="1" applyAlignment="1" applyProtection="1">
      <alignment vertical="center"/>
    </xf>
    <xf numFmtId="0" fontId="39" fillId="0" borderId="23" xfId="44" applyFont="1" applyFill="1" applyBorder="1" applyAlignment="1" applyProtection="1">
      <alignment vertical="center"/>
    </xf>
    <xf numFmtId="0" fontId="39" fillId="0" borderId="19" xfId="44" applyFont="1" applyFill="1" applyBorder="1" applyAlignment="1" applyProtection="1">
      <alignment vertical="center"/>
    </xf>
    <xf numFmtId="0" fontId="38" fillId="0" borderId="16" xfId="44" applyFont="1" applyFill="1" applyBorder="1" applyAlignment="1" applyProtection="1">
      <alignment horizontal="center" vertical="center"/>
    </xf>
    <xf numFmtId="0" fontId="38" fillId="0" borderId="26" xfId="44" applyFont="1" applyFill="1" applyBorder="1" applyAlignment="1" applyProtection="1">
      <alignment horizontal="center" vertical="center"/>
    </xf>
    <xf numFmtId="0" fontId="38" fillId="0" borderId="57" xfId="44" applyFont="1" applyFill="1" applyBorder="1" applyAlignment="1" applyProtection="1">
      <alignment horizontal="center" vertical="center"/>
    </xf>
    <xf numFmtId="0" fontId="39" fillId="0" borderId="40" xfId="44" applyFont="1" applyFill="1" applyBorder="1" applyAlignment="1" applyProtection="1">
      <alignment vertical="center"/>
    </xf>
    <xf numFmtId="0" fontId="39" fillId="0" borderId="26" xfId="44" applyFont="1" applyFill="1" applyBorder="1" applyAlignment="1" applyProtection="1">
      <alignment vertical="center"/>
    </xf>
    <xf numFmtId="0" fontId="39" fillId="0" borderId="57" xfId="44" applyFont="1" applyFill="1" applyBorder="1" applyAlignment="1" applyProtection="1">
      <alignment vertical="center"/>
    </xf>
    <xf numFmtId="0" fontId="38" fillId="0" borderId="14" xfId="44" applyFont="1" applyFill="1" applyBorder="1" applyAlignment="1" applyProtection="1">
      <alignment horizontal="center" vertical="center"/>
    </xf>
    <xf numFmtId="0" fontId="38" fillId="0" borderId="17" xfId="44" applyFont="1" applyFill="1" applyBorder="1" applyAlignment="1" applyProtection="1">
      <alignment horizontal="center" vertical="center"/>
    </xf>
    <xf numFmtId="0" fontId="38" fillId="0" borderId="18" xfId="44" applyFont="1" applyFill="1" applyBorder="1" applyAlignment="1" applyProtection="1">
      <alignment horizontal="center" vertical="center"/>
    </xf>
    <xf numFmtId="0" fontId="39" fillId="0" borderId="34" xfId="44" applyFont="1" applyFill="1" applyBorder="1" applyAlignment="1" applyProtection="1">
      <alignment vertical="center"/>
    </xf>
    <xf numFmtId="0" fontId="39" fillId="0" borderId="17" xfId="44" applyFont="1" applyFill="1" applyBorder="1" applyAlignment="1" applyProtection="1">
      <alignment vertical="center"/>
    </xf>
    <xf numFmtId="0" fontId="39" fillId="0" borderId="18" xfId="44" applyFont="1" applyFill="1" applyBorder="1" applyAlignment="1" applyProtection="1">
      <alignment vertical="center"/>
    </xf>
    <xf numFmtId="0" fontId="10" fillId="24" borderId="12" xfId="44" applyFont="1" applyFill="1" applyBorder="1" applyAlignment="1" applyProtection="1">
      <alignment horizontal="center" vertical="center" wrapText="1"/>
    </xf>
    <xf numFmtId="0" fontId="10" fillId="24" borderId="11" xfId="44" applyFont="1" applyFill="1" applyBorder="1" applyAlignment="1" applyProtection="1">
      <alignment horizontal="center" vertical="center" wrapText="1"/>
    </xf>
    <xf numFmtId="0" fontId="10" fillId="24" borderId="13" xfId="44" applyFont="1" applyFill="1" applyBorder="1" applyAlignment="1" applyProtection="1">
      <alignment horizontal="center" vertical="center" wrapText="1"/>
    </xf>
    <xf numFmtId="0" fontId="10" fillId="24" borderId="30" xfId="44" applyFont="1" applyFill="1" applyBorder="1" applyAlignment="1" applyProtection="1">
      <alignment horizontal="center" vertical="center" wrapText="1"/>
    </xf>
    <xf numFmtId="0" fontId="10" fillId="24" borderId="31" xfId="44" applyFont="1" applyFill="1" applyBorder="1" applyAlignment="1" applyProtection="1">
      <alignment horizontal="center" vertical="center" wrapText="1"/>
    </xf>
    <xf numFmtId="0" fontId="10" fillId="24" borderId="32" xfId="44" applyFont="1" applyFill="1" applyBorder="1" applyAlignment="1" applyProtection="1">
      <alignment horizontal="center" vertical="center" wrapText="1"/>
    </xf>
    <xf numFmtId="0" fontId="4" fillId="25" borderId="0" xfId="44" applyFont="1" applyFill="1" applyAlignment="1" applyProtection="1">
      <alignment horizontal="center" vertical="center" wrapText="1"/>
    </xf>
    <xf numFmtId="0" fontId="3" fillId="0" borderId="9" xfId="44" applyFont="1" applyFill="1" applyBorder="1" applyAlignment="1" applyProtection="1">
      <alignment horizontal="center" vertical="distributed"/>
    </xf>
    <xf numFmtId="0" fontId="3" fillId="0" borderId="25" xfId="44" applyFont="1" applyFill="1" applyBorder="1" applyAlignment="1" applyProtection="1">
      <alignment horizontal="center" vertical="distributed"/>
    </xf>
    <xf numFmtId="0" fontId="3" fillId="0" borderId="27" xfId="44" applyFont="1" applyFill="1" applyBorder="1" applyAlignment="1" applyProtection="1">
      <alignment horizontal="center" vertical="distributed"/>
    </xf>
    <xf numFmtId="0" fontId="4" fillId="24" borderId="9" xfId="44" applyFont="1" applyFill="1" applyBorder="1" applyAlignment="1" applyProtection="1">
      <alignment horizontal="center" vertical="distributed"/>
    </xf>
    <xf numFmtId="0" fontId="4" fillId="24" borderId="25" xfId="44" applyFont="1" applyFill="1" applyBorder="1" applyAlignment="1" applyProtection="1">
      <alignment horizontal="center" vertical="distributed"/>
    </xf>
    <xf numFmtId="0" fontId="2" fillId="0" borderId="9" xfId="44" applyFont="1" applyFill="1" applyBorder="1" applyAlignment="1" applyProtection="1">
      <alignment horizontal="center" vertical="center"/>
    </xf>
    <xf numFmtId="0" fontId="2" fillId="0" borderId="25" xfId="44" applyFont="1" applyFill="1" applyBorder="1" applyAlignment="1" applyProtection="1">
      <alignment horizontal="center" vertical="center"/>
    </xf>
    <xf numFmtId="0" fontId="2" fillId="0" borderId="27" xfId="44" applyFont="1" applyFill="1" applyBorder="1" applyAlignment="1" applyProtection="1">
      <alignment horizontal="center" vertical="center"/>
    </xf>
    <xf numFmtId="0" fontId="4" fillId="25" borderId="9" xfId="44" applyFont="1" applyFill="1" applyBorder="1" applyAlignment="1" applyProtection="1">
      <alignment horizontal="center"/>
    </xf>
    <xf numFmtId="0" fontId="4" fillId="25" borderId="25" xfId="44" applyFont="1" applyFill="1" applyBorder="1" applyAlignment="1" applyProtection="1">
      <alignment horizontal="center"/>
    </xf>
    <xf numFmtId="0" fontId="4" fillId="25" borderId="27" xfId="44" applyFont="1" applyFill="1" applyBorder="1" applyAlignment="1" applyProtection="1">
      <alignment horizontal="center"/>
    </xf>
    <xf numFmtId="0" fontId="3" fillId="25" borderId="25" xfId="44" applyFont="1" applyFill="1" applyBorder="1" applyAlignment="1" applyProtection="1">
      <alignment horizontal="center"/>
    </xf>
    <xf numFmtId="0" fontId="3" fillId="25" borderId="27" xfId="44" applyFont="1" applyFill="1" applyBorder="1" applyAlignment="1" applyProtection="1">
      <alignment horizontal="center"/>
    </xf>
    <xf numFmtId="0" fontId="4" fillId="25" borderId="12" xfId="44" applyFont="1" applyFill="1" applyBorder="1" applyAlignment="1" applyProtection="1">
      <alignment horizontal="center"/>
    </xf>
    <xf numFmtId="0" fontId="4" fillId="25" borderId="11" xfId="44" applyFont="1" applyFill="1" applyBorder="1" applyAlignment="1" applyProtection="1">
      <alignment horizontal="center"/>
    </xf>
    <xf numFmtId="0" fontId="4" fillId="25" borderId="13" xfId="44" applyFont="1" applyFill="1" applyBorder="1" applyAlignment="1" applyProtection="1">
      <alignment horizontal="center"/>
    </xf>
    <xf numFmtId="0" fontId="2" fillId="0" borderId="9" xfId="44" applyFont="1" applyFill="1" applyBorder="1" applyAlignment="1" applyProtection="1">
      <alignment horizontal="center" vertical="center" wrapText="1"/>
    </xf>
    <xf numFmtId="0" fontId="2" fillId="0" borderId="25" xfId="44" applyFont="1" applyFill="1" applyBorder="1" applyAlignment="1" applyProtection="1">
      <alignment horizontal="center" vertical="center" wrapText="1"/>
    </xf>
    <xf numFmtId="0" fontId="2" fillId="0" borderId="27" xfId="44" applyFont="1" applyFill="1" applyBorder="1" applyAlignment="1" applyProtection="1">
      <alignment horizontal="center" vertical="center" wrapText="1"/>
    </xf>
    <xf numFmtId="0" fontId="3" fillId="0" borderId="9" xfId="44" applyFont="1" applyFill="1" applyBorder="1" applyAlignment="1" applyProtection="1">
      <alignment horizontal="center" vertical="center" wrapText="1"/>
    </xf>
    <xf numFmtId="0" fontId="3" fillId="0" borderId="25" xfId="44" applyFont="1" applyFill="1" applyBorder="1" applyAlignment="1" applyProtection="1">
      <alignment horizontal="center" vertical="center" wrapText="1"/>
    </xf>
    <xf numFmtId="0" fontId="3" fillId="0" borderId="27" xfId="44" applyFont="1" applyFill="1" applyBorder="1" applyAlignment="1" applyProtection="1">
      <alignment horizontal="center" vertical="center" wrapText="1"/>
    </xf>
    <xf numFmtId="0" fontId="4" fillId="0" borderId="11" xfId="44" applyFont="1" applyFill="1" applyBorder="1" applyAlignment="1" applyProtection="1">
      <alignment horizontal="center"/>
    </xf>
    <xf numFmtId="0" fontId="4" fillId="24" borderId="9" xfId="44" applyFont="1" applyFill="1" applyBorder="1" applyAlignment="1" applyProtection="1">
      <alignment horizontal="center"/>
    </xf>
    <xf numFmtId="0" fontId="4" fillId="24" borderId="25" xfId="44" applyFont="1" applyFill="1" applyBorder="1" applyAlignment="1" applyProtection="1">
      <alignment horizontal="center"/>
    </xf>
    <xf numFmtId="0" fontId="4" fillId="24" borderId="27" xfId="44" applyFont="1" applyFill="1" applyBorder="1" applyAlignment="1" applyProtection="1">
      <alignment horizontal="center"/>
    </xf>
    <xf numFmtId="0" fontId="4" fillId="0" borderId="9" xfId="44" applyFont="1" applyFill="1" applyBorder="1" applyAlignment="1" applyProtection="1">
      <alignment horizontal="center"/>
    </xf>
    <xf numFmtId="0" fontId="4" fillId="0" borderId="25" xfId="44" applyFont="1" applyFill="1" applyBorder="1" applyAlignment="1" applyProtection="1">
      <alignment horizontal="center"/>
    </xf>
    <xf numFmtId="0" fontId="4" fillId="0" borderId="27" xfId="44" applyFont="1" applyFill="1" applyBorder="1" applyAlignment="1" applyProtection="1">
      <alignment horizontal="center"/>
    </xf>
    <xf numFmtId="0" fontId="2" fillId="25" borderId="9" xfId="44" applyFont="1" applyFill="1" applyBorder="1" applyAlignment="1" applyProtection="1">
      <alignment horizontal="center" vertical="center" wrapText="1"/>
    </xf>
    <xf numFmtId="0" fontId="2" fillId="25" borderId="25" xfId="44" applyFont="1" applyFill="1" applyBorder="1" applyAlignment="1" applyProtection="1">
      <alignment horizontal="center" vertical="center"/>
    </xf>
    <xf numFmtId="0" fontId="2" fillId="25" borderId="27" xfId="44" applyFont="1" applyFill="1" applyBorder="1" applyAlignment="1" applyProtection="1">
      <alignment horizontal="center" vertical="center"/>
    </xf>
    <xf numFmtId="0" fontId="3" fillId="25" borderId="9" xfId="44" applyFont="1" applyFill="1" applyBorder="1" applyAlignment="1" applyProtection="1">
      <alignment horizontal="center" wrapText="1"/>
    </xf>
    <xf numFmtId="0" fontId="3" fillId="0" borderId="9" xfId="44" applyFont="1" applyFill="1" applyBorder="1" applyAlignment="1" applyProtection="1">
      <alignment horizontal="justify" vertical="center" wrapText="1"/>
    </xf>
    <xf numFmtId="0" fontId="2" fillId="0" borderId="25" xfId="44" applyFont="1" applyFill="1" applyBorder="1" applyAlignment="1" applyProtection="1">
      <alignment horizontal="justify" vertical="center"/>
    </xf>
    <xf numFmtId="0" fontId="2" fillId="0" borderId="27" xfId="44" applyFont="1" applyFill="1" applyBorder="1" applyAlignment="1" applyProtection="1">
      <alignment horizontal="justify" vertical="center"/>
    </xf>
    <xf numFmtId="9" fontId="3" fillId="25" borderId="9" xfId="44" applyNumberFormat="1" applyFont="1" applyFill="1" applyBorder="1" applyAlignment="1" applyProtection="1">
      <alignment horizontal="center" wrapText="1"/>
    </xf>
    <xf numFmtId="0" fontId="3" fillId="25" borderId="25" xfId="44" applyFont="1" applyFill="1" applyBorder="1" applyAlignment="1" applyProtection="1">
      <alignment horizontal="center" wrapText="1"/>
    </xf>
    <xf numFmtId="0" fontId="3" fillId="25" borderId="27" xfId="44" applyFont="1" applyFill="1" applyBorder="1" applyAlignment="1" applyProtection="1">
      <alignment horizontal="center" wrapText="1"/>
    </xf>
    <xf numFmtId="0" fontId="4" fillId="0" borderId="28" xfId="44" applyFont="1" applyFill="1" applyBorder="1" applyAlignment="1" applyProtection="1">
      <alignment horizontal="center"/>
    </xf>
    <xf numFmtId="0" fontId="4" fillId="0" borderId="0" xfId="44" applyFont="1" applyFill="1" applyBorder="1" applyAlignment="1" applyProtection="1">
      <alignment horizontal="center"/>
    </xf>
    <xf numFmtId="0" fontId="4" fillId="0" borderId="29" xfId="44" applyFont="1" applyFill="1" applyBorder="1" applyAlignment="1" applyProtection="1">
      <alignment horizontal="center"/>
    </xf>
    <xf numFmtId="0" fontId="3" fillId="27" borderId="25" xfId="44" applyFont="1" applyFill="1" applyBorder="1" applyAlignment="1" applyProtection="1">
      <alignment horizontal="center" wrapText="1"/>
    </xf>
    <xf numFmtId="0" fontId="3" fillId="28" borderId="9" xfId="44" applyFont="1" applyFill="1" applyBorder="1" applyAlignment="1" applyProtection="1">
      <alignment horizontal="center" vertical="center" wrapText="1"/>
    </xf>
    <xf numFmtId="0" fontId="3" fillId="28" borderId="27" xfId="44" applyFont="1" applyFill="1" applyBorder="1" applyAlignment="1" applyProtection="1">
      <alignment horizontal="center" vertical="center" wrapText="1"/>
    </xf>
    <xf numFmtId="0" fontId="4" fillId="0" borderId="12" xfId="44" applyFont="1" applyFill="1" applyBorder="1" applyAlignment="1" applyProtection="1">
      <alignment horizontal="center"/>
    </xf>
    <xf numFmtId="0" fontId="4" fillId="0" borderId="13" xfId="44" applyFont="1" applyFill="1" applyBorder="1" applyAlignment="1" applyProtection="1">
      <alignment horizontal="center"/>
    </xf>
    <xf numFmtId="0" fontId="3" fillId="25" borderId="9" xfId="44" applyFont="1" applyFill="1" applyBorder="1" applyAlignment="1" applyProtection="1">
      <alignment horizontal="center"/>
    </xf>
    <xf numFmtId="0" fontId="4" fillId="24" borderId="46" xfId="44" applyFont="1" applyFill="1" applyBorder="1" applyAlignment="1" applyProtection="1">
      <alignment horizontal="center"/>
    </xf>
    <xf numFmtId="0" fontId="4" fillId="24" borderId="47" xfId="44" applyFont="1" applyFill="1" applyBorder="1" applyAlignment="1" applyProtection="1">
      <alignment horizontal="center"/>
    </xf>
    <xf numFmtId="0" fontId="4" fillId="24" borderId="48" xfId="44" applyFont="1" applyFill="1" applyBorder="1" applyAlignment="1" applyProtection="1">
      <alignment horizontal="center"/>
    </xf>
    <xf numFmtId="0" fontId="4" fillId="24" borderId="49" xfId="44" applyFont="1" applyFill="1" applyBorder="1" applyAlignment="1" applyProtection="1">
      <alignment horizontal="center"/>
    </xf>
    <xf numFmtId="0" fontId="2" fillId="25" borderId="42" xfId="44" applyFont="1" applyFill="1" applyBorder="1" applyAlignment="1" applyProtection="1">
      <alignment horizontal="center" vertical="center"/>
    </xf>
    <xf numFmtId="0" fontId="2" fillId="25" borderId="43" xfId="44" applyFont="1" applyFill="1" applyBorder="1" applyAlignment="1" applyProtection="1">
      <alignment horizontal="center" vertical="center"/>
    </xf>
    <xf numFmtId="0" fontId="2" fillId="25" borderId="44" xfId="44" applyFont="1" applyFill="1" applyBorder="1" applyAlignment="1" applyProtection="1">
      <alignment horizontal="center" vertical="center"/>
    </xf>
    <xf numFmtId="0" fontId="2" fillId="25" borderId="26" xfId="44" applyFont="1" applyFill="1" applyBorder="1" applyAlignment="1" applyProtection="1">
      <alignment horizontal="center" vertical="center"/>
    </xf>
    <xf numFmtId="0" fontId="2" fillId="25" borderId="26" xfId="44" applyFont="1" applyFill="1" applyBorder="1" applyAlignment="1" applyProtection="1">
      <alignment horizontal="center" vertical="center" wrapText="1"/>
    </xf>
    <xf numFmtId="0" fontId="2" fillId="25" borderId="57" xfId="44" applyFont="1" applyFill="1" applyBorder="1" applyAlignment="1" applyProtection="1">
      <alignment horizontal="center" vertical="center" wrapText="1"/>
    </xf>
    <xf numFmtId="0" fontId="3" fillId="25" borderId="26" xfId="44" applyFont="1" applyFill="1" applyBorder="1" applyAlignment="1" applyProtection="1">
      <alignment horizontal="center"/>
    </xf>
    <xf numFmtId="0" fontId="3" fillId="25" borderId="57" xfId="44" applyFont="1" applyFill="1" applyBorder="1" applyAlignment="1" applyProtection="1">
      <alignment horizontal="center"/>
    </xf>
    <xf numFmtId="0" fontId="4" fillId="25" borderId="17" xfId="44" applyFont="1" applyFill="1" applyBorder="1" applyAlignment="1" applyProtection="1">
      <alignment horizontal="center"/>
    </xf>
    <xf numFmtId="0" fontId="4" fillId="25" borderId="18" xfId="44" applyFont="1" applyFill="1" applyBorder="1" applyAlignment="1" applyProtection="1">
      <alignment horizontal="center"/>
    </xf>
    <xf numFmtId="0" fontId="4" fillId="24" borderId="36" xfId="44" applyFont="1" applyFill="1" applyBorder="1" applyAlignment="1" applyProtection="1">
      <alignment horizontal="left" vertical="center" wrapText="1"/>
    </xf>
    <xf numFmtId="0" fontId="4" fillId="24" borderId="37" xfId="44" applyFont="1" applyFill="1" applyBorder="1" applyAlignment="1" applyProtection="1">
      <alignment horizontal="left" vertical="center" wrapText="1"/>
    </xf>
    <xf numFmtId="0" fontId="3" fillId="25" borderId="9" xfId="44" applyFont="1" applyFill="1" applyBorder="1" applyAlignment="1" applyProtection="1">
      <alignment horizontal="center" vertical="center"/>
      <protection locked="0"/>
    </xf>
    <xf numFmtId="0" fontId="3" fillId="25" borderId="25" xfId="44" applyFont="1" applyFill="1" applyBorder="1" applyAlignment="1" applyProtection="1">
      <alignment horizontal="center" vertical="center"/>
      <protection locked="0"/>
    </xf>
    <xf numFmtId="0" fontId="3" fillId="25" borderId="27" xfId="44" applyFont="1" applyFill="1" applyBorder="1" applyAlignment="1" applyProtection="1">
      <alignment horizontal="center" vertical="center"/>
      <protection locked="0"/>
    </xf>
    <xf numFmtId="0" fontId="3" fillId="0" borderId="25" xfId="44" applyFont="1" applyFill="1" applyBorder="1" applyAlignment="1" applyProtection="1">
      <alignment horizontal="center" vertical="center" wrapText="1"/>
      <protection locked="0"/>
    </xf>
    <xf numFmtId="0" fontId="3" fillId="0" borderId="27" xfId="44" applyFont="1" applyFill="1" applyBorder="1" applyAlignment="1" applyProtection="1">
      <alignment horizontal="center" vertical="center" wrapText="1"/>
      <protection locked="0"/>
    </xf>
    <xf numFmtId="0" fontId="32" fillId="25" borderId="12" xfId="44" applyFont="1" applyFill="1" applyBorder="1" applyAlignment="1" applyProtection="1">
      <alignment horizontal="center" vertical="center"/>
    </xf>
    <xf numFmtId="0" fontId="32" fillId="25" borderId="11" xfId="44" applyFont="1" applyFill="1" applyBorder="1" applyAlignment="1" applyProtection="1">
      <alignment horizontal="center" vertical="center"/>
    </xf>
    <xf numFmtId="0" fontId="32" fillId="25" borderId="13" xfId="44" applyFont="1" applyFill="1" applyBorder="1" applyAlignment="1" applyProtection="1">
      <alignment horizontal="center" vertical="center"/>
    </xf>
    <xf numFmtId="0" fontId="32" fillId="25" borderId="28" xfId="44" applyFont="1" applyFill="1" applyBorder="1" applyAlignment="1" applyProtection="1">
      <alignment horizontal="center" vertical="center"/>
    </xf>
    <xf numFmtId="0" fontId="32" fillId="25" borderId="0" xfId="44" applyFont="1" applyFill="1" applyBorder="1" applyAlignment="1" applyProtection="1">
      <alignment horizontal="center" vertical="center"/>
    </xf>
    <xf numFmtId="0" fontId="32" fillId="25" borderId="29" xfId="44" applyFont="1" applyFill="1" applyBorder="1" applyAlignment="1" applyProtection="1">
      <alignment horizontal="center" vertical="center"/>
    </xf>
    <xf numFmtId="0" fontId="32" fillId="25" borderId="30" xfId="44" applyFont="1" applyFill="1" applyBorder="1" applyAlignment="1" applyProtection="1">
      <alignment horizontal="center" vertical="center"/>
    </xf>
    <xf numFmtId="0" fontId="32" fillId="25" borderId="31" xfId="44" applyFont="1" applyFill="1" applyBorder="1" applyAlignment="1" applyProtection="1">
      <alignment horizontal="center" vertical="center"/>
    </xf>
    <xf numFmtId="0" fontId="32" fillId="25" borderId="32" xfId="44" applyFont="1" applyFill="1" applyBorder="1" applyAlignment="1" applyProtection="1">
      <alignment horizontal="center" vertical="center"/>
    </xf>
    <xf numFmtId="0" fontId="2" fillId="0" borderId="0" xfId="44" applyFont="1" applyFill="1" applyAlignment="1" applyProtection="1">
      <alignment horizontal="center"/>
      <protection locked="0"/>
    </xf>
    <xf numFmtId="0" fontId="4" fillId="24" borderId="36" xfId="44" applyFont="1" applyFill="1" applyBorder="1" applyAlignment="1" applyProtection="1">
      <alignment horizontal="left" vertical="center" wrapText="1"/>
      <protection locked="0"/>
    </xf>
    <xf numFmtId="0" fontId="4" fillId="24" borderId="88" xfId="44" applyFont="1" applyFill="1" applyBorder="1" applyAlignment="1" applyProtection="1">
      <alignment horizontal="left" vertical="center" wrapText="1"/>
      <protection locked="0"/>
    </xf>
    <xf numFmtId="0" fontId="3" fillId="29" borderId="12" xfId="44" applyFont="1" applyFill="1" applyBorder="1" applyAlignment="1" applyProtection="1">
      <alignment horizontal="left" vertical="top" wrapText="1"/>
      <protection locked="0"/>
    </xf>
    <xf numFmtId="0" fontId="3" fillId="29" borderId="11" xfId="44" applyFont="1" applyFill="1" applyBorder="1" applyAlignment="1" applyProtection="1">
      <alignment horizontal="left" vertical="top" wrapText="1"/>
      <protection locked="0"/>
    </xf>
    <xf numFmtId="0" fontId="3" fillId="29" borderId="13" xfId="44" applyFont="1" applyFill="1" applyBorder="1" applyAlignment="1" applyProtection="1">
      <alignment horizontal="left" vertical="top" wrapText="1"/>
      <protection locked="0"/>
    </xf>
    <xf numFmtId="0" fontId="2" fillId="0" borderId="28" xfId="44" applyFont="1" applyFill="1" applyBorder="1" applyAlignment="1" applyProtection="1">
      <alignment horizontal="justify" vertical="center" wrapText="1"/>
      <protection locked="0"/>
    </xf>
    <xf numFmtId="0" fontId="2" fillId="0" borderId="0" xfId="44" applyFont="1" applyFill="1" applyBorder="1" applyAlignment="1" applyProtection="1">
      <alignment horizontal="justify" vertical="center" wrapText="1"/>
      <protection locked="0"/>
    </xf>
    <xf numFmtId="0" fontId="2" fillId="0" borderId="29" xfId="44" applyFont="1" applyFill="1" applyBorder="1" applyAlignment="1" applyProtection="1">
      <alignment horizontal="justify" vertical="center" wrapText="1"/>
      <protection locked="0"/>
    </xf>
    <xf numFmtId="0" fontId="3" fillId="29" borderId="89" xfId="44" applyFont="1" applyFill="1" applyBorder="1" applyAlignment="1" applyProtection="1">
      <alignment horizontal="left" vertical="top" wrapText="1"/>
      <protection locked="0"/>
    </xf>
    <xf numFmtId="0" fontId="3" fillId="29" borderId="85" xfId="44" applyFont="1" applyFill="1" applyBorder="1" applyAlignment="1" applyProtection="1">
      <alignment horizontal="left" vertical="top" wrapText="1"/>
      <protection locked="0"/>
    </xf>
    <xf numFmtId="0" fontId="3" fillId="29" borderId="90" xfId="44" applyFont="1" applyFill="1" applyBorder="1" applyAlignment="1" applyProtection="1">
      <alignment horizontal="left" vertical="top" wrapText="1"/>
      <protection locked="0"/>
    </xf>
    <xf numFmtId="0" fontId="3" fillId="0" borderId="28" xfId="44" applyFont="1" applyFill="1" applyBorder="1" applyAlignment="1" applyProtection="1">
      <alignment horizontal="justify" vertical="center" wrapText="1"/>
      <protection locked="0"/>
    </xf>
    <xf numFmtId="0" fontId="3" fillId="0" borderId="0" xfId="44" applyFont="1" applyFill="1" applyBorder="1" applyAlignment="1" applyProtection="1">
      <alignment horizontal="justify" vertical="center" wrapText="1"/>
      <protection locked="0"/>
    </xf>
    <xf numFmtId="0" fontId="3" fillId="0" borderId="29" xfId="44" applyFont="1" applyFill="1" applyBorder="1" applyAlignment="1" applyProtection="1">
      <alignment horizontal="justify" vertical="center" wrapText="1"/>
      <protection locked="0"/>
    </xf>
    <xf numFmtId="0" fontId="2" fillId="0" borderId="26" xfId="44" applyBorder="1" applyAlignment="1" applyProtection="1">
      <alignment horizontal="center" vertical="center"/>
    </xf>
    <xf numFmtId="0" fontId="26" fillId="0" borderId="38" xfId="44" applyFont="1" applyBorder="1" applyAlignment="1" applyProtection="1">
      <alignment horizontal="center" vertical="center"/>
    </xf>
    <xf numFmtId="0" fontId="26" fillId="0" borderId="39" xfId="44" applyFont="1" applyBorder="1" applyAlignment="1" applyProtection="1">
      <alignment horizontal="center" vertical="center"/>
    </xf>
    <xf numFmtId="0" fontId="26" fillId="0" borderId="40" xfId="44" applyFont="1" applyBorder="1" applyAlignment="1" applyProtection="1">
      <alignment horizontal="center" vertical="center"/>
    </xf>
    <xf numFmtId="0" fontId="2" fillId="0" borderId="26" xfId="44" applyFont="1" applyBorder="1" applyAlignment="1" applyProtection="1">
      <alignment horizontal="left" vertical="center"/>
    </xf>
    <xf numFmtId="0" fontId="2" fillId="0" borderId="26" xfId="44" applyBorder="1" applyAlignment="1" applyProtection="1">
      <alignment horizontal="left" vertical="center"/>
    </xf>
    <xf numFmtId="0" fontId="41" fillId="0" borderId="26" xfId="44" applyFont="1" applyFill="1" applyBorder="1" applyAlignment="1" applyProtection="1">
      <alignment horizontal="left" vertical="top" wrapText="1"/>
      <protection locked="0"/>
    </xf>
    <xf numFmtId="0" fontId="28" fillId="29" borderId="0" xfId="44" applyFont="1" applyFill="1" applyAlignment="1" applyProtection="1">
      <alignment horizontal="center"/>
    </xf>
    <xf numFmtId="0" fontId="51" fillId="33" borderId="91" xfId="44" applyFont="1" applyFill="1" applyBorder="1" applyAlignment="1" applyProtection="1">
      <alignment horizontal="center" vertical="center" wrapText="1"/>
    </xf>
    <xf numFmtId="0" fontId="51" fillId="33" borderId="92" xfId="44" applyFont="1" applyFill="1" applyBorder="1" applyAlignment="1" applyProtection="1">
      <alignment horizontal="center" vertical="center" wrapText="1"/>
    </xf>
    <xf numFmtId="0" fontId="51" fillId="33" borderId="26" xfId="44" applyFont="1" applyFill="1" applyBorder="1" applyAlignment="1" applyProtection="1">
      <alignment horizontal="center" vertical="center" wrapText="1"/>
    </xf>
    <xf numFmtId="0" fontId="2" fillId="0" borderId="26" xfId="44" applyFont="1" applyFill="1" applyBorder="1" applyAlignment="1" applyProtection="1">
      <alignment horizontal="center" vertical="center" wrapText="1"/>
    </xf>
    <xf numFmtId="10" fontId="3" fillId="0" borderId="26" xfId="44" applyNumberFormat="1" applyFont="1" applyFill="1" applyBorder="1" applyAlignment="1" applyProtection="1">
      <alignment horizontal="center" vertical="center" wrapText="1"/>
    </xf>
    <xf numFmtId="164" fontId="3" fillId="0" borderId="26" xfId="48" applyNumberFormat="1" applyFont="1" applyFill="1" applyBorder="1" applyAlignment="1" applyProtection="1">
      <alignment horizontal="center" vertical="center"/>
    </xf>
    <xf numFmtId="0" fontId="2" fillId="0" borderId="26" xfId="44" applyFont="1" applyFill="1" applyBorder="1" applyAlignment="1" applyProtection="1">
      <alignment horizontal="left" vertical="top" wrapText="1"/>
      <protection locked="0"/>
    </xf>
    <xf numFmtId="0" fontId="37" fillId="0" borderId="53" xfId="0" applyFont="1" applyFill="1" applyBorder="1" applyAlignment="1" applyProtection="1">
      <alignment horizontal="center" vertical="center"/>
    </xf>
    <xf numFmtId="0" fontId="37" fillId="0" borderId="54" xfId="0" applyFont="1" applyFill="1" applyBorder="1" applyAlignment="1" applyProtection="1">
      <alignment horizontal="center" vertical="center"/>
    </xf>
    <xf numFmtId="0" fontId="37" fillId="0" borderId="55" xfId="0" applyFont="1" applyFill="1" applyBorder="1" applyAlignment="1" applyProtection="1">
      <alignment horizontal="center" vertical="center"/>
    </xf>
    <xf numFmtId="0" fontId="38" fillId="0" borderId="15" xfId="0" applyFont="1" applyFill="1" applyBorder="1" applyAlignment="1" applyProtection="1">
      <alignment horizontal="center" vertical="center"/>
    </xf>
    <xf numFmtId="0" fontId="38" fillId="0" borderId="23" xfId="0" applyFont="1" applyFill="1" applyBorder="1" applyAlignment="1" applyProtection="1">
      <alignment horizontal="center" vertical="center"/>
    </xf>
    <xf numFmtId="0" fontId="38" fillId="0" borderId="19" xfId="0" applyFont="1" applyFill="1" applyBorder="1" applyAlignment="1" applyProtection="1">
      <alignment horizontal="center" vertical="center"/>
    </xf>
    <xf numFmtId="0" fontId="39" fillId="0" borderId="56" xfId="0" applyFont="1" applyFill="1" applyBorder="1" applyAlignment="1" applyProtection="1">
      <alignment vertical="center"/>
    </xf>
    <xf numFmtId="0" fontId="39" fillId="0" borderId="23" xfId="0" applyFont="1" applyFill="1" applyBorder="1" applyAlignment="1" applyProtection="1">
      <alignment vertical="center"/>
    </xf>
    <xf numFmtId="0" fontId="39" fillId="0" borderId="19" xfId="0" applyFont="1" applyFill="1" applyBorder="1" applyAlignment="1" applyProtection="1">
      <alignment vertical="center"/>
    </xf>
    <xf numFmtId="0" fontId="38" fillId="0" borderId="16" xfId="0" applyFont="1" applyFill="1" applyBorder="1" applyAlignment="1" applyProtection="1">
      <alignment horizontal="center" vertical="center"/>
    </xf>
    <xf numFmtId="0" fontId="38" fillId="0" borderId="26" xfId="0" applyFont="1" applyFill="1" applyBorder="1" applyAlignment="1" applyProtection="1">
      <alignment horizontal="center" vertical="center"/>
    </xf>
    <xf numFmtId="0" fontId="38" fillId="0" borderId="57" xfId="0" applyFont="1" applyFill="1" applyBorder="1" applyAlignment="1" applyProtection="1">
      <alignment horizontal="center" vertical="center"/>
    </xf>
    <xf numFmtId="0" fontId="39" fillId="0" borderId="40" xfId="0" applyFont="1" applyFill="1" applyBorder="1" applyAlignment="1" applyProtection="1">
      <alignment vertical="center"/>
    </xf>
    <xf numFmtId="0" fontId="39" fillId="0" borderId="26" xfId="0" applyFont="1" applyFill="1" applyBorder="1" applyAlignment="1" applyProtection="1">
      <alignment vertical="center"/>
    </xf>
    <xf numFmtId="0" fontId="39" fillId="0" borderId="57" xfId="0" applyFont="1" applyFill="1" applyBorder="1" applyAlignment="1" applyProtection="1">
      <alignment vertical="center"/>
    </xf>
    <xf numFmtId="0" fontId="38" fillId="0" borderId="14" xfId="0" applyFont="1" applyFill="1" applyBorder="1" applyAlignment="1" applyProtection="1">
      <alignment horizontal="center" vertical="center"/>
    </xf>
    <xf numFmtId="0" fontId="38" fillId="0" borderId="17" xfId="0" applyFont="1" applyFill="1" applyBorder="1" applyAlignment="1" applyProtection="1">
      <alignment horizontal="center" vertical="center"/>
    </xf>
    <xf numFmtId="0" fontId="38" fillId="0" borderId="18" xfId="0" applyFont="1" applyFill="1" applyBorder="1" applyAlignment="1" applyProtection="1">
      <alignment horizontal="center" vertical="center"/>
    </xf>
    <xf numFmtId="0" fontId="39" fillId="0" borderId="34" xfId="0" applyFont="1" applyFill="1" applyBorder="1" applyAlignment="1" applyProtection="1">
      <alignment vertical="center"/>
    </xf>
    <xf numFmtId="0" fontId="39" fillId="0" borderId="17" xfId="0" applyFont="1" applyFill="1" applyBorder="1" applyAlignment="1" applyProtection="1">
      <alignment vertical="center"/>
    </xf>
    <xf numFmtId="0" fontId="39" fillId="0" borderId="18" xfId="0" applyFont="1" applyFill="1" applyBorder="1" applyAlignment="1" applyProtection="1">
      <alignment vertical="center"/>
    </xf>
    <xf numFmtId="0" fontId="10" fillId="24" borderId="12" xfId="0" applyFont="1" applyFill="1" applyBorder="1" applyAlignment="1" applyProtection="1">
      <alignment horizontal="center" vertical="center" wrapText="1"/>
    </xf>
    <xf numFmtId="0" fontId="10" fillId="24" borderId="11" xfId="0" applyFont="1" applyFill="1" applyBorder="1" applyAlignment="1" applyProtection="1">
      <alignment horizontal="center" vertical="center" wrapText="1"/>
    </xf>
    <xf numFmtId="0" fontId="10" fillId="24" borderId="13" xfId="0" applyFont="1" applyFill="1" applyBorder="1" applyAlignment="1" applyProtection="1">
      <alignment horizontal="center" vertical="center" wrapText="1"/>
    </xf>
    <xf numFmtId="0" fontId="10" fillId="24" borderId="30" xfId="0" applyFont="1" applyFill="1" applyBorder="1" applyAlignment="1" applyProtection="1">
      <alignment horizontal="center" vertical="center" wrapText="1"/>
    </xf>
    <xf numFmtId="0" fontId="10" fillId="24" borderId="31" xfId="0" applyFont="1" applyFill="1" applyBorder="1" applyAlignment="1" applyProtection="1">
      <alignment horizontal="center" vertical="center" wrapText="1"/>
    </xf>
    <xf numFmtId="0" fontId="10" fillId="24" borderId="32" xfId="0" applyFont="1" applyFill="1" applyBorder="1" applyAlignment="1" applyProtection="1">
      <alignment horizontal="center" vertical="center" wrapText="1"/>
    </xf>
    <xf numFmtId="0" fontId="4" fillId="25" borderId="0" xfId="0" applyFont="1" applyFill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25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25" xfId="0" applyFont="1" applyFill="1" applyBorder="1" applyAlignment="1" applyProtection="1">
      <alignment horizontal="center" vertical="center" wrapText="1"/>
    </xf>
    <xf numFmtId="0" fontId="3" fillId="0" borderId="27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/>
    </xf>
    <xf numFmtId="0" fontId="4" fillId="24" borderId="9" xfId="0" applyFont="1" applyFill="1" applyBorder="1" applyAlignment="1" applyProtection="1">
      <alignment horizontal="center"/>
    </xf>
    <xf numFmtId="0" fontId="4" fillId="24" borderId="25" xfId="0" applyFont="1" applyFill="1" applyBorder="1" applyAlignment="1" applyProtection="1">
      <alignment horizontal="center"/>
    </xf>
    <xf numFmtId="0" fontId="4" fillId="24" borderId="27" xfId="0" applyFont="1" applyFill="1" applyBorder="1" applyAlignment="1" applyProtection="1">
      <alignment horizontal="center"/>
    </xf>
    <xf numFmtId="0" fontId="4" fillId="0" borderId="9" xfId="0" applyFont="1" applyFill="1" applyBorder="1" applyAlignment="1" applyProtection="1">
      <alignment horizontal="center"/>
    </xf>
    <xf numFmtId="0" fontId="4" fillId="0" borderId="25" xfId="0" applyFont="1" applyFill="1" applyBorder="1" applyAlignment="1" applyProtection="1">
      <alignment horizontal="center"/>
    </xf>
    <xf numFmtId="0" fontId="4" fillId="0" borderId="27" xfId="0" applyFont="1" applyFill="1" applyBorder="1" applyAlignment="1" applyProtection="1">
      <alignment horizontal="center"/>
    </xf>
    <xf numFmtId="0" fontId="4" fillId="25" borderId="9" xfId="0" applyFont="1" applyFill="1" applyBorder="1" applyAlignment="1" applyProtection="1">
      <alignment horizontal="center"/>
    </xf>
    <xf numFmtId="0" fontId="4" fillId="25" borderId="25" xfId="0" applyFont="1" applyFill="1" applyBorder="1" applyAlignment="1" applyProtection="1">
      <alignment horizontal="center"/>
    </xf>
    <xf numFmtId="0" fontId="4" fillId="25" borderId="27" xfId="0" applyFont="1" applyFill="1" applyBorder="1" applyAlignment="1" applyProtection="1">
      <alignment horizontal="center"/>
    </xf>
    <xf numFmtId="9" fontId="3" fillId="25" borderId="9" xfId="0" applyNumberFormat="1" applyFont="1" applyFill="1" applyBorder="1" applyAlignment="1" applyProtection="1">
      <alignment horizontal="center" wrapText="1"/>
    </xf>
    <xf numFmtId="0" fontId="3" fillId="25" borderId="25" xfId="0" applyFont="1" applyFill="1" applyBorder="1" applyAlignment="1" applyProtection="1">
      <alignment horizontal="center" wrapText="1"/>
    </xf>
    <xf numFmtId="0" fontId="3" fillId="25" borderId="27" xfId="0" applyFont="1" applyFill="1" applyBorder="1" applyAlignment="1" applyProtection="1">
      <alignment horizontal="center" wrapText="1"/>
    </xf>
    <xf numFmtId="0" fontId="4" fillId="0" borderId="28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4" fillId="0" borderId="29" xfId="0" applyFont="1" applyFill="1" applyBorder="1" applyAlignment="1" applyProtection="1">
      <alignment horizontal="center"/>
    </xf>
    <xf numFmtId="9" fontId="2" fillId="25" borderId="9" xfId="44" applyNumberFormat="1" applyFont="1" applyFill="1" applyBorder="1" applyAlignment="1">
      <alignment horizontal="center" wrapText="1"/>
    </xf>
    <xf numFmtId="0" fontId="2" fillId="25" borderId="25" xfId="44" applyFont="1" applyFill="1" applyBorder="1" applyAlignment="1">
      <alignment horizontal="center" wrapText="1"/>
    </xf>
    <xf numFmtId="0" fontId="2" fillId="25" borderId="27" xfId="44" applyFont="1" applyFill="1" applyBorder="1" applyAlignment="1">
      <alignment horizontal="center" wrapText="1"/>
    </xf>
    <xf numFmtId="0" fontId="3" fillId="27" borderId="25" xfId="44" applyFont="1" applyFill="1" applyBorder="1" applyAlignment="1">
      <alignment horizontal="center" wrapText="1"/>
    </xf>
    <xf numFmtId="0" fontId="2" fillId="25" borderId="9" xfId="44" applyFont="1" applyFill="1" applyBorder="1" applyAlignment="1">
      <alignment horizontal="center" wrapText="1"/>
    </xf>
    <xf numFmtId="0" fontId="3" fillId="28" borderId="9" xfId="44" applyFont="1" applyFill="1" applyBorder="1" applyAlignment="1">
      <alignment horizontal="center" vertical="center" wrapText="1"/>
    </xf>
    <xf numFmtId="0" fontId="3" fillId="28" borderId="27" xfId="44" applyFont="1" applyFill="1" applyBorder="1" applyAlignment="1">
      <alignment horizontal="center" vertical="center" wrapText="1"/>
    </xf>
    <xf numFmtId="0" fontId="4" fillId="24" borderId="46" xfId="0" applyFont="1" applyFill="1" applyBorder="1" applyAlignment="1" applyProtection="1">
      <alignment horizontal="center"/>
    </xf>
    <xf numFmtId="0" fontId="4" fillId="24" borderId="47" xfId="0" applyFont="1" applyFill="1" applyBorder="1" applyAlignment="1" applyProtection="1">
      <alignment horizontal="center"/>
    </xf>
    <xf numFmtId="0" fontId="4" fillId="24" borderId="48" xfId="0" applyFont="1" applyFill="1" applyBorder="1" applyAlignment="1" applyProtection="1">
      <alignment horizontal="center"/>
    </xf>
    <xf numFmtId="0" fontId="4" fillId="24" borderId="49" xfId="0" applyFont="1" applyFill="1" applyBorder="1" applyAlignment="1" applyProtection="1">
      <alignment horizontal="center"/>
    </xf>
    <xf numFmtId="0" fontId="2" fillId="25" borderId="24" xfId="44" applyFont="1" applyFill="1" applyBorder="1" applyAlignment="1">
      <alignment horizontal="center" vertical="center" wrapText="1"/>
    </xf>
    <xf numFmtId="0" fontId="2" fillId="25" borderId="84" xfId="44" applyFont="1" applyFill="1" applyBorder="1" applyAlignment="1">
      <alignment horizontal="center" vertical="center" wrapText="1"/>
    </xf>
    <xf numFmtId="0" fontId="2" fillId="25" borderId="56" xfId="44" applyFont="1" applyFill="1" applyBorder="1" applyAlignment="1">
      <alignment horizontal="center" vertical="center" wrapText="1"/>
    </xf>
    <xf numFmtId="0" fontId="2" fillId="25" borderId="42" xfId="44" applyFont="1" applyFill="1" applyBorder="1" applyAlignment="1">
      <alignment horizontal="center" vertical="center"/>
    </xf>
    <xf numFmtId="0" fontId="2" fillId="25" borderId="43" xfId="44" applyFont="1" applyFill="1" applyBorder="1" applyAlignment="1">
      <alignment horizontal="center" vertical="center"/>
    </xf>
    <xf numFmtId="0" fontId="2" fillId="25" borderId="44" xfId="44" applyFont="1" applyFill="1" applyBorder="1" applyAlignment="1">
      <alignment horizontal="center" vertical="center"/>
    </xf>
    <xf numFmtId="0" fontId="2" fillId="25" borderId="42" xfId="44" applyFont="1" applyFill="1" applyBorder="1" applyAlignment="1">
      <alignment horizontal="center" vertical="center" wrapText="1"/>
    </xf>
    <xf numFmtId="0" fontId="2" fillId="25" borderId="43" xfId="44" applyFont="1" applyFill="1" applyBorder="1" applyAlignment="1">
      <alignment horizontal="center" vertical="center" wrapText="1"/>
    </xf>
    <xf numFmtId="0" fontId="2" fillId="25" borderId="45" xfId="44" applyFont="1" applyFill="1" applyBorder="1" applyAlignment="1">
      <alignment horizontal="center" vertical="center" wrapText="1"/>
    </xf>
    <xf numFmtId="0" fontId="2" fillId="25" borderId="38" xfId="44" applyFont="1" applyFill="1" applyBorder="1" applyAlignment="1">
      <alignment horizontal="center" vertical="center" wrapText="1"/>
    </xf>
    <xf numFmtId="0" fontId="2" fillId="25" borderId="39" xfId="44" applyFont="1" applyFill="1" applyBorder="1" applyAlignment="1">
      <alignment horizontal="center" vertical="center" wrapText="1"/>
    </xf>
    <xf numFmtId="0" fontId="2" fillId="25" borderId="40" xfId="44" applyFont="1" applyFill="1" applyBorder="1" applyAlignment="1">
      <alignment horizontal="center" vertical="center" wrapText="1"/>
    </xf>
    <xf numFmtId="0" fontId="3" fillId="25" borderId="26" xfId="0" applyFont="1" applyFill="1" applyBorder="1" applyAlignment="1" applyProtection="1">
      <alignment horizontal="center"/>
    </xf>
    <xf numFmtId="0" fontId="3" fillId="25" borderId="57" xfId="0" applyFont="1" applyFill="1" applyBorder="1" applyAlignment="1" applyProtection="1">
      <alignment horizontal="center"/>
    </xf>
    <xf numFmtId="0" fontId="4" fillId="25" borderId="17" xfId="0" applyFont="1" applyFill="1" applyBorder="1" applyAlignment="1" applyProtection="1">
      <alignment horizontal="center"/>
    </xf>
    <xf numFmtId="0" fontId="4" fillId="25" borderId="18" xfId="0" applyFont="1" applyFill="1" applyBorder="1" applyAlignment="1" applyProtection="1">
      <alignment horizontal="center"/>
    </xf>
    <xf numFmtId="0" fontId="3" fillId="25" borderId="30" xfId="44" applyFont="1" applyFill="1" applyBorder="1" applyAlignment="1" applyProtection="1">
      <alignment horizontal="center" vertical="center"/>
      <protection locked="0"/>
    </xf>
    <xf numFmtId="0" fontId="3" fillId="25" borderId="31" xfId="44" applyFont="1" applyFill="1" applyBorder="1" applyAlignment="1" applyProtection="1">
      <alignment horizontal="center" vertical="center"/>
      <protection locked="0"/>
    </xf>
    <xf numFmtId="0" fontId="3" fillId="25" borderId="32" xfId="44" applyFont="1" applyFill="1" applyBorder="1" applyAlignment="1" applyProtection="1">
      <alignment horizontal="center" vertical="center"/>
      <protection locked="0"/>
    </xf>
    <xf numFmtId="0" fontId="32" fillId="25" borderId="12" xfId="0" applyFont="1" applyFill="1" applyBorder="1" applyAlignment="1" applyProtection="1">
      <alignment horizontal="center" vertical="center"/>
    </xf>
    <xf numFmtId="0" fontId="32" fillId="25" borderId="11" xfId="0" applyFont="1" applyFill="1" applyBorder="1" applyAlignment="1" applyProtection="1">
      <alignment horizontal="center" vertical="center"/>
    </xf>
    <xf numFmtId="0" fontId="32" fillId="25" borderId="13" xfId="0" applyFont="1" applyFill="1" applyBorder="1" applyAlignment="1" applyProtection="1">
      <alignment horizontal="center" vertical="center"/>
    </xf>
    <xf numFmtId="0" fontId="32" fillId="25" borderId="28" xfId="0" applyFont="1" applyFill="1" applyBorder="1" applyAlignment="1" applyProtection="1">
      <alignment horizontal="center" vertical="center"/>
    </xf>
    <xf numFmtId="0" fontId="32" fillId="25" borderId="0" xfId="0" applyFont="1" applyFill="1" applyBorder="1" applyAlignment="1" applyProtection="1">
      <alignment horizontal="center" vertical="center"/>
    </xf>
    <xf numFmtId="0" fontId="32" fillId="25" borderId="29" xfId="0" applyFont="1" applyFill="1" applyBorder="1" applyAlignment="1" applyProtection="1">
      <alignment horizontal="center" vertical="center"/>
    </xf>
    <xf numFmtId="0" fontId="32" fillId="25" borderId="30" xfId="0" applyFont="1" applyFill="1" applyBorder="1" applyAlignment="1" applyProtection="1">
      <alignment horizontal="center" vertical="center"/>
    </xf>
    <xf numFmtId="0" fontId="32" fillId="25" borderId="31" xfId="0" applyFont="1" applyFill="1" applyBorder="1" applyAlignment="1" applyProtection="1">
      <alignment horizontal="center" vertical="center"/>
    </xf>
    <xf numFmtId="0" fontId="32" fillId="25" borderId="32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/>
      <protection locked="0"/>
    </xf>
    <xf numFmtId="0" fontId="4" fillId="24" borderId="12" xfId="0" applyFont="1" applyFill="1" applyBorder="1" applyAlignment="1" applyProtection="1">
      <alignment horizontal="left" vertical="center" wrapText="1"/>
      <protection locked="0"/>
    </xf>
    <xf numFmtId="0" fontId="4" fillId="24" borderId="28" xfId="0" applyFont="1" applyFill="1" applyBorder="1" applyAlignment="1" applyProtection="1">
      <alignment horizontal="left" vertical="center" wrapText="1"/>
      <protection locked="0"/>
    </xf>
    <xf numFmtId="0" fontId="3" fillId="29" borderId="26" xfId="44" applyFont="1" applyFill="1" applyBorder="1" applyAlignment="1" applyProtection="1">
      <alignment horizontal="left" vertical="center" wrapText="1"/>
      <protection locked="0"/>
    </xf>
    <xf numFmtId="0" fontId="2" fillId="29" borderId="26" xfId="44" applyFont="1" applyFill="1" applyBorder="1" applyAlignment="1" applyProtection="1">
      <alignment horizontal="left" vertical="top" wrapText="1"/>
      <protection locked="0"/>
    </xf>
    <xf numFmtId="0" fontId="3" fillId="29" borderId="26" xfId="44" applyFont="1" applyFill="1" applyBorder="1" applyAlignment="1" applyProtection="1">
      <alignment horizontal="left" vertical="top" wrapText="1"/>
      <protection locked="0"/>
    </xf>
    <xf numFmtId="0" fontId="2" fillId="29" borderId="86" xfId="44" applyFont="1" applyFill="1" applyBorder="1" applyAlignment="1" applyProtection="1">
      <alignment horizontal="left" vertical="top" wrapText="1"/>
      <protection locked="0"/>
    </xf>
    <xf numFmtId="0" fontId="2" fillId="29" borderId="85" xfId="44" applyFont="1" applyFill="1" applyBorder="1" applyAlignment="1" applyProtection="1">
      <alignment horizontal="left" vertical="top" wrapText="1"/>
      <protection locked="0"/>
    </xf>
    <xf numFmtId="0" fontId="2" fillId="29" borderId="87" xfId="44" applyFont="1" applyFill="1" applyBorder="1" applyAlignment="1" applyProtection="1">
      <alignment horizontal="left" vertical="top" wrapText="1"/>
      <protection locked="0"/>
    </xf>
    <xf numFmtId="0" fontId="2" fillId="29" borderId="42" xfId="44" applyFont="1" applyFill="1" applyBorder="1" applyAlignment="1" applyProtection="1">
      <alignment horizontal="left" vertical="top" wrapText="1"/>
      <protection locked="0"/>
    </xf>
    <xf numFmtId="0" fontId="2" fillId="29" borderId="43" xfId="44" applyFont="1" applyFill="1" applyBorder="1" applyAlignment="1" applyProtection="1">
      <alignment horizontal="left" vertical="top" wrapText="1"/>
      <protection locked="0"/>
    </xf>
    <xf numFmtId="0" fontId="2" fillId="29" borderId="44" xfId="44" applyFont="1" applyFill="1" applyBorder="1" applyAlignment="1" applyProtection="1">
      <alignment horizontal="left" vertical="top" wrapText="1"/>
      <protection locked="0"/>
    </xf>
    <xf numFmtId="0" fontId="31" fillId="29" borderId="0" xfId="0" applyFont="1" applyFill="1" applyAlignment="1" applyProtection="1">
      <alignment horizontal="center"/>
    </xf>
    <xf numFmtId="9" fontId="48" fillId="32" borderId="26" xfId="0" applyNumberFormat="1" applyFont="1" applyFill="1" applyBorder="1" applyAlignment="1" applyProtection="1">
      <alignment horizontal="center" vertical="center" wrapText="1"/>
    </xf>
    <xf numFmtId="0" fontId="36" fillId="29" borderId="26" xfId="0" applyFont="1" applyFill="1" applyBorder="1" applyAlignment="1" applyProtection="1">
      <alignment horizontal="justify" vertical="center" wrapText="1"/>
      <protection locked="0"/>
    </xf>
    <xf numFmtId="0" fontId="49" fillId="31" borderId="26" xfId="0" applyFont="1" applyFill="1" applyBorder="1" applyAlignment="1" applyProtection="1">
      <alignment horizontal="center" vertical="center" wrapText="1"/>
      <protection locked="0"/>
    </xf>
    <xf numFmtId="0" fontId="50" fillId="31" borderId="26" xfId="0" applyFont="1" applyFill="1" applyBorder="1" applyAlignment="1" applyProtection="1">
      <alignment horizontal="center" vertical="center" wrapText="1"/>
      <protection locked="0"/>
    </xf>
    <xf numFmtId="0" fontId="50" fillId="31" borderId="26" xfId="0" applyFont="1" applyFill="1" applyBorder="1" applyAlignment="1" applyProtection="1">
      <alignment horizontal="center" vertical="center"/>
      <protection locked="0"/>
    </xf>
    <xf numFmtId="0" fontId="41" fillId="0" borderId="26" xfId="0" applyFont="1" applyFill="1" applyBorder="1" applyAlignment="1" applyProtection="1">
      <alignment horizontal="center" vertical="center" wrapText="1"/>
      <protection locked="0"/>
    </xf>
    <xf numFmtId="0" fontId="41" fillId="0" borderId="26" xfId="0" applyFont="1" applyBorder="1" applyAlignment="1" applyProtection="1">
      <alignment horizontal="center" vertical="center"/>
    </xf>
    <xf numFmtId="0" fontId="47" fillId="0" borderId="38" xfId="0" applyFont="1" applyBorder="1" applyAlignment="1" applyProtection="1">
      <alignment horizontal="center" vertical="center"/>
    </xf>
    <xf numFmtId="0" fontId="47" fillId="0" borderId="39" xfId="0" applyFont="1" applyBorder="1" applyAlignment="1" applyProtection="1">
      <alignment horizontal="center" vertical="center"/>
    </xf>
    <xf numFmtId="0" fontId="47" fillId="0" borderId="40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left" vertical="center"/>
    </xf>
    <xf numFmtId="0" fontId="0" fillId="0" borderId="26" xfId="0" applyBorder="1" applyAlignment="1" applyProtection="1">
      <alignment horizontal="left" vertical="center"/>
    </xf>
  </cellXfs>
  <cellStyles count="56">
    <cellStyle name="20% - Énfasis1" xfId="1" builtinId="30" customBuiltin="1"/>
    <cellStyle name="20% - Énfasis1 2" xfId="2"/>
    <cellStyle name="20% - Énfasis2" xfId="3" builtinId="34" customBuiltin="1"/>
    <cellStyle name="20% - Énfasis2 2" xfId="4"/>
    <cellStyle name="20% - Énfasis3" xfId="5" builtinId="38" customBuiltin="1"/>
    <cellStyle name="20% - Énfasis3 2" xfId="6"/>
    <cellStyle name="20% - Énfasis4" xfId="7" builtinId="42" customBuiltin="1"/>
    <cellStyle name="20% - Énfasis4 2" xfId="8"/>
    <cellStyle name="20% - Énfasis5" xfId="9" builtinId="46" customBuiltin="1"/>
    <cellStyle name="20% - Énfasis5 2" xfId="10"/>
    <cellStyle name="20% - Énfasis6" xfId="11" builtinId="50" customBuiltin="1"/>
    <cellStyle name="20% - Énfasis6 2" xfId="12"/>
    <cellStyle name="40% - Énfasis1" xfId="13" builtinId="31" customBuiltin="1"/>
    <cellStyle name="40% - Énfasis1 2" xfId="14"/>
    <cellStyle name="40% - Énfasis2" xfId="15" builtinId="35" customBuiltin="1"/>
    <cellStyle name="40% - Énfasis2 2" xfId="16"/>
    <cellStyle name="40% - Énfasis3" xfId="17" builtinId="39" customBuiltin="1"/>
    <cellStyle name="40% - Énfasis3 2" xfId="18"/>
    <cellStyle name="40% - Énfasis4" xfId="19" builtinId="43" customBuiltin="1"/>
    <cellStyle name="40% - Énfasis4 2" xfId="20"/>
    <cellStyle name="40% - Énfasis5" xfId="21" builtinId="47" customBuiltin="1"/>
    <cellStyle name="40% - Énfasis5 2" xfId="22"/>
    <cellStyle name="40% - Énfasis6" xfId="23" builtinId="51" customBuiltin="1"/>
    <cellStyle name="40% - Énfasis6 2" xfId="24"/>
    <cellStyle name="60% - Énfasis1" xfId="25" builtinId="32" customBuiltin="1"/>
    <cellStyle name="60% - Énfasis2" xfId="26" builtinId="36" customBuiltin="1"/>
    <cellStyle name="60% - Énfasis3" xfId="27" builtinId="40" customBuiltin="1"/>
    <cellStyle name="60% - Énfasis4" xfId="28" builtinId="44" customBuiltin="1"/>
    <cellStyle name="60% - Énfasis5" xfId="29" builtinId="48" customBuiltin="1"/>
    <cellStyle name="60% - Énfasis6" xfId="30" builtinId="52" customBuiltin="1"/>
    <cellStyle name="Cálculo" xfId="31" builtinId="22" customBuiltin="1"/>
    <cellStyle name="Celda de comprobación" xfId="32" builtinId="23" customBuiltin="1"/>
    <cellStyle name="Celda vinculada" xfId="33" builtinId="24" customBuiltin="1"/>
    <cellStyle name="Encabezado 4" xfId="34" builtinId="19" customBuiltin="1"/>
    <cellStyle name="Énfasis1" xfId="35" builtinId="29" customBuiltin="1"/>
    <cellStyle name="Énfasis2" xfId="36" builtinId="33" customBuiltin="1"/>
    <cellStyle name="Énfasis3" xfId="37" builtinId="37" customBuiltin="1"/>
    <cellStyle name="Énfasis4" xfId="38" builtinId="41" customBuiltin="1"/>
    <cellStyle name="Énfasis5" xfId="39" builtinId="45" customBuiltin="1"/>
    <cellStyle name="Énfasis6" xfId="40" builtinId="49" customBuiltin="1"/>
    <cellStyle name="Entrada" xfId="41" builtinId="20" customBuiltin="1"/>
    <cellStyle name="Incorrecto" xfId="42" builtinId="27" customBuiltin="1"/>
    <cellStyle name="Neutral" xfId="43" builtinId="28" customBuiltin="1"/>
    <cellStyle name="Normal" xfId="0" builtinId="0"/>
    <cellStyle name="Normal 2" xfId="44"/>
    <cellStyle name="Notas" xfId="45" builtinId="10" customBuiltin="1"/>
    <cellStyle name="Notas 2" xfId="46"/>
    <cellStyle name="Porcentaje" xfId="47" builtinId="5"/>
    <cellStyle name="Porcentaje 2" xfId="48"/>
    <cellStyle name="Salida" xfId="49" builtinId="21" customBuiltin="1"/>
    <cellStyle name="Texto de advertencia" xfId="50" builtinId="11" customBuiltin="1"/>
    <cellStyle name="Texto explicativo" xfId="51" builtinId="53" customBuiltin="1"/>
    <cellStyle name="Título" xfId="52" builtinId="15" customBuiltin="1"/>
    <cellStyle name="Título 2" xfId="53" builtinId="17" customBuiltin="1"/>
    <cellStyle name="Título 3" xfId="54" builtinId="18" customBuiltin="1"/>
    <cellStyle name="Total" xfId="55" builtinId="25" customBuiltin="1"/>
  </cellStyles>
  <dxfs count="75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18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RiesgosRed!$C$49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(RiesgosRed!$F$48,RiesgosRed!$I$48,RiesgosRed!$L$48,RiesgosRed!$O$48,RiesgosRed!$P$48)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(RiesgosRed!$F$49,RiesgosRed!$I$49,RiesgosRed!$L$49,RiesgosRed!$O$49,RiesgosRed!$P$49)</c:f>
              <c:numCache>
                <c:formatCode>0.0%</c:formatCode>
                <c:ptCount val="5"/>
                <c:pt idx="1">
                  <c:v>0.77777777777777779</c:v>
                </c:pt>
                <c:pt idx="3">
                  <c:v>0</c:v>
                </c:pt>
                <c:pt idx="4">
                  <c:v>0.77777777777777779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C3-4F15-92AE-55F450121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92788344"/>
        <c:axId val="1"/>
      </c:barChart>
      <c:lineChart>
        <c:grouping val="standard"/>
        <c:varyColors val="0"/>
        <c:ser>
          <c:idx val="1"/>
          <c:order val="1"/>
          <c:tx>
            <c:v>META</c:v>
          </c:tx>
          <c:marker>
            <c:symbol val="none"/>
          </c:marker>
          <c:cat>
            <c:strRef>
              <c:f>(RiesgosRed!$F$48,RiesgosRed!$I$48,RiesgosRed!$L$48,RiesgosRed!$O$48,RiesgosRed!$P$48)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(RiesgosRed!$F$50,RiesgosRed!$I$50,RiesgosRed!$L$50,RiesgosRed!$O$50,RiesgosRed!$P$50)</c:f>
              <c:numCache>
                <c:formatCode>0%</c:formatCode>
                <c:ptCount val="5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C3-4F15-92AE-55F450121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788344"/>
        <c:axId val="1"/>
      </c:lineChart>
      <c:catAx>
        <c:axId val="492788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4927883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6194608721120158"/>
          <c:y val="0.87398715404476879"/>
          <c:w val="0.27610917733995699"/>
          <c:h val="9.7561402385677454E-2"/>
        </c:manualLayout>
      </c:layout>
      <c:overlay val="0"/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'Cierre ciclo de mejora'!$C$49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('Cierre ciclo de mejora'!$F$48,'Cierre ciclo de mejora'!$I$48,'Cierre ciclo de mejora'!$L$48,'Cierre ciclo de mejora'!$O$48,'Cierre ciclo de mejora'!$P$48)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('Cierre ciclo de mejora'!$F$49,'Cierre ciclo de mejora'!$I$49,'Cierre ciclo de mejora'!$L$49,'Cierre ciclo de mejora'!$O$49,'Cierre ciclo de mejora'!$P$49)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0.87301587301587302</c:v>
                </c:pt>
                <c:pt idx="4">
                  <c:v>0.87301587301587302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E2-46F5-9670-F0FC1DC4A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543284904"/>
        <c:axId val="1"/>
      </c:barChart>
      <c:lineChart>
        <c:grouping val="standard"/>
        <c:varyColors val="0"/>
        <c:ser>
          <c:idx val="1"/>
          <c:order val="1"/>
          <c:tx>
            <c:v>META</c:v>
          </c:tx>
          <c:marker>
            <c:symbol val="none"/>
          </c:marker>
          <c:cat>
            <c:strRef>
              <c:f>('Cierre ciclo de mejora'!$F$48,'Cierre ciclo de mejora'!$I$48,'Cierre ciclo de mejora'!$L$48,'Cierre ciclo de mejora'!$O$48,'Cierre ciclo de mejora'!$P$48)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('Cierre ciclo de mejora'!$F$50,'Cierre ciclo de mejora'!$I$50,'Cierre ciclo de mejora'!$L$50,'Cierre ciclo de mejora'!$O$50,'Cierre ciclo de mejora'!$P$50)</c:f>
              <c:numCache>
                <c:formatCode>0%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2-46F5-9670-F0FC1DC4A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284904"/>
        <c:axId val="1"/>
      </c:lineChart>
      <c:catAx>
        <c:axId val="543284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543284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6194608721120158"/>
          <c:y val="0.87398715404476879"/>
          <c:w val="0.27610917733995699"/>
          <c:h val="9.7561402385677454E-2"/>
        </c:manualLayout>
      </c:layout>
      <c:overlay val="0"/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1</xdr:row>
      <xdr:rowOff>76200</xdr:rowOff>
    </xdr:from>
    <xdr:to>
      <xdr:col>1</xdr:col>
      <xdr:colOff>1181100</xdr:colOff>
      <xdr:row>4</xdr:row>
      <xdr:rowOff>104775</xdr:rowOff>
    </xdr:to>
    <xdr:pic>
      <xdr:nvPicPr>
        <xdr:cNvPr id="1765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47650"/>
          <a:ext cx="7334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0317" name="Group 1"/>
        <xdr:cNvGrpSpPr>
          <a:grpSpLocks/>
        </xdr:cNvGrpSpPr>
      </xdr:nvGrpSpPr>
      <xdr:grpSpPr bwMode="auto">
        <a:xfrm>
          <a:off x="4514850" y="104775"/>
          <a:ext cx="0" cy="285750"/>
          <a:chOff x="6238875" y="104775"/>
          <a:chExt cx="0" cy="314325"/>
        </a:xfrm>
      </xdr:grpSpPr>
      <xdr:sp macro="" textlink="">
        <xdr:nvSpPr>
          <xdr:cNvPr id="20319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/>
          <xdr:cNvSpPr txBox="1">
            <a:spLocks noChangeArrowheads="1"/>
          </xdr:cNvSpPr>
        </xdr:nvSpPr>
        <xdr:spPr bwMode="auto">
          <a:xfrm>
            <a:off x="-25568414795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E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 editAs="oneCell">
    <xdr:from>
      <xdr:col>0</xdr:col>
      <xdr:colOff>352425</xdr:colOff>
      <xdr:row>0</xdr:row>
      <xdr:rowOff>38100</xdr:rowOff>
    </xdr:from>
    <xdr:to>
      <xdr:col>0</xdr:col>
      <xdr:colOff>1238250</xdr:colOff>
      <xdr:row>3</xdr:row>
      <xdr:rowOff>238125</xdr:rowOff>
    </xdr:to>
    <xdr:pic>
      <xdr:nvPicPr>
        <xdr:cNvPr id="20318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38100"/>
          <a:ext cx="8858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495300</xdr:colOff>
      <xdr:row>1</xdr:row>
      <xdr:rowOff>28575</xdr:rowOff>
    </xdr:from>
    <xdr:to>
      <xdr:col>1</xdr:col>
      <xdr:colOff>1390650</xdr:colOff>
      <xdr:row>4</xdr:row>
      <xdr:rowOff>180975</xdr:rowOff>
    </xdr:to>
    <xdr:pic>
      <xdr:nvPicPr>
        <xdr:cNvPr id="18675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00025"/>
          <a:ext cx="8953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21341" name="Group 1"/>
        <xdr:cNvGrpSpPr>
          <a:grpSpLocks/>
        </xdr:cNvGrpSpPr>
      </xdr:nvGrpSpPr>
      <xdr:grpSpPr bwMode="auto">
        <a:xfrm>
          <a:off x="5543550" y="104775"/>
          <a:ext cx="0" cy="285750"/>
          <a:chOff x="6238875" y="104775"/>
          <a:chExt cx="0" cy="314325"/>
        </a:xfrm>
      </xdr:grpSpPr>
      <xdr:sp macro="" textlink="">
        <xdr:nvSpPr>
          <xdr:cNvPr id="21343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/>
          <xdr:cNvSpPr txBox="1">
            <a:spLocks noChangeArrowheads="1"/>
          </xdr:cNvSpPr>
        </xdr:nvSpPr>
        <xdr:spPr bwMode="auto">
          <a:xfrm>
            <a:off x="-25568414795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E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 editAs="oneCell">
    <xdr:from>
      <xdr:col>0</xdr:col>
      <xdr:colOff>476250</xdr:colOff>
      <xdr:row>0</xdr:row>
      <xdr:rowOff>114300</xdr:rowOff>
    </xdr:from>
    <xdr:to>
      <xdr:col>0</xdr:col>
      <xdr:colOff>1543050</xdr:colOff>
      <xdr:row>3</xdr:row>
      <xdr:rowOff>219075</xdr:rowOff>
    </xdr:to>
    <xdr:pic>
      <xdr:nvPicPr>
        <xdr:cNvPr id="21342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14300"/>
          <a:ext cx="10668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</xdr:col>
      <xdr:colOff>1285875</xdr:colOff>
      <xdr:row>4</xdr:row>
      <xdr:rowOff>161925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09550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</xdr:colOff>
      <xdr:row>51</xdr:row>
      <xdr:rowOff>133350</xdr:rowOff>
    </xdr:from>
    <xdr:to>
      <xdr:col>14</xdr:col>
      <xdr:colOff>638175</xdr:colOff>
      <xdr:row>66</xdr:row>
      <xdr:rowOff>47625</xdr:rowOff>
    </xdr:to>
    <xdr:graphicFrame macro="">
      <xdr:nvGraphicFramePr>
        <xdr:cNvPr id="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C38F5DC1-8D31-4075-8463-499ACDC9E28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156367737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" name="Group 15"/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6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01323C37-D999-4DAF-8EE5-BAFC854838D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156367737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8" name="Group 1"/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9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>
            <a:extLst>
              <a:ext uri="{FF2B5EF4-FFF2-40B4-BE49-F238E27FC236}">
                <a16:creationId xmlns:a16="http://schemas.microsoft.com/office/drawing/2014/main" id="{6D6811E4-1069-4A15-A8A2-5467839F6D0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156367737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1" name="Group 15"/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12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>
            <a:extLst>
              <a:ext uri="{FF2B5EF4-FFF2-40B4-BE49-F238E27FC236}">
                <a16:creationId xmlns:a16="http://schemas.microsoft.com/office/drawing/2014/main" id="{CB7E78BD-09B1-4DF2-BC4F-246FC4DA61C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156367737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4" name="Group 1"/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15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>
            <a:extLst>
              <a:ext uri="{FF2B5EF4-FFF2-40B4-BE49-F238E27FC236}">
                <a16:creationId xmlns:a16="http://schemas.microsoft.com/office/drawing/2014/main" id="{69DDED74-9327-4B15-A723-26C9F28A477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9391240846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7" name="Group 1"/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18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>
            <a:extLst>
              <a:ext uri="{FF2B5EF4-FFF2-40B4-BE49-F238E27FC236}">
                <a16:creationId xmlns:a16="http://schemas.microsoft.com/office/drawing/2014/main" id="{A339D977-70B3-4372-B8AA-15FBC7E52BA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156367737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0" name="Group 15"/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21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>
            <a:extLst>
              <a:ext uri="{FF2B5EF4-FFF2-40B4-BE49-F238E27FC236}">
                <a16:creationId xmlns:a16="http://schemas.microsoft.com/office/drawing/2014/main" id="{CEACBCE4-C7CC-44F6-81C9-724B7FB0B75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156367737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3" name="Group 1"/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24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>
            <a:extLst>
              <a:ext uri="{FF2B5EF4-FFF2-40B4-BE49-F238E27FC236}">
                <a16:creationId xmlns:a16="http://schemas.microsoft.com/office/drawing/2014/main" id="{4456798B-9ABE-4D14-9111-FA59A009C3F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156367737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" name="Group 15"/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27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>
            <a:extLst>
              <a:ext uri="{FF2B5EF4-FFF2-40B4-BE49-F238E27FC236}">
                <a16:creationId xmlns:a16="http://schemas.microsoft.com/office/drawing/2014/main" id="{CB46CD19-FA00-4459-8761-0361A6B09BC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156367737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9" name="Group 1"/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30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>
            <a:extLst>
              <a:ext uri="{FF2B5EF4-FFF2-40B4-BE49-F238E27FC236}">
                <a16:creationId xmlns:a16="http://schemas.microsoft.com/office/drawing/2014/main" id="{F4C7A7FD-D891-4454-8841-6BD5A322C81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9391240846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2" name="Group 1"/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3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>
            <a:extLst>
              <a:ext uri="{FF2B5EF4-FFF2-40B4-BE49-F238E27FC236}">
                <a16:creationId xmlns:a16="http://schemas.microsoft.com/office/drawing/2014/main" id="{33D40575-2CAE-46F4-8790-520EC3AF6D3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156367737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5" name="Group 15"/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6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>
            <a:extLst>
              <a:ext uri="{FF2B5EF4-FFF2-40B4-BE49-F238E27FC236}">
                <a16:creationId xmlns:a16="http://schemas.microsoft.com/office/drawing/2014/main" id="{446B6FC2-4084-47A5-9959-14D6E0CC090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156367737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8" name="Group 1"/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>
            <a:extLst>
              <a:ext uri="{FF2B5EF4-FFF2-40B4-BE49-F238E27FC236}">
                <a16:creationId xmlns:a16="http://schemas.microsoft.com/office/drawing/2014/main" id="{03067F93-D2BB-4C20-A989-11DCFC8D10C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156367737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1" name="Group 15"/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42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>
            <a:extLst>
              <a:ext uri="{FF2B5EF4-FFF2-40B4-BE49-F238E27FC236}">
                <a16:creationId xmlns:a16="http://schemas.microsoft.com/office/drawing/2014/main" id="{F9245962-CAE1-4C59-A8D7-56F90681655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156367737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4" name="Group 1"/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45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>
            <a:extLst>
              <a:ext uri="{FF2B5EF4-FFF2-40B4-BE49-F238E27FC236}">
                <a16:creationId xmlns:a16="http://schemas.microsoft.com/office/drawing/2014/main" id="{CE15E086-CBAE-4006-A4B7-5A2260D3A50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9391240846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0</xdr:col>
      <xdr:colOff>333375</xdr:colOff>
      <xdr:row>0</xdr:row>
      <xdr:rowOff>66675</xdr:rowOff>
    </xdr:from>
    <xdr:to>
      <xdr:col>0</xdr:col>
      <xdr:colOff>1628775</xdr:colOff>
      <xdr:row>3</xdr:row>
      <xdr:rowOff>276225</xdr:rowOff>
    </xdr:to>
    <xdr:pic>
      <xdr:nvPicPr>
        <xdr:cNvPr id="4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66675"/>
          <a:ext cx="12954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</xdr:col>
      <xdr:colOff>1285875</xdr:colOff>
      <xdr:row>4</xdr:row>
      <xdr:rowOff>161925</xdr:rowOff>
    </xdr:to>
    <xdr:pic>
      <xdr:nvPicPr>
        <xdr:cNvPr id="39839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09550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</xdr:colOff>
      <xdr:row>51</xdr:row>
      <xdr:rowOff>133350</xdr:rowOff>
    </xdr:from>
    <xdr:to>
      <xdr:col>14</xdr:col>
      <xdr:colOff>638175</xdr:colOff>
      <xdr:row>66</xdr:row>
      <xdr:rowOff>47625</xdr:rowOff>
    </xdr:to>
    <xdr:graphicFrame macro="">
      <xdr:nvGraphicFramePr>
        <xdr:cNvPr id="398399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457575" y="104775"/>
          <a:ext cx="0" cy="209550"/>
          <a:chOff x="5362575" y="104775"/>
          <a:chExt cx="0" cy="314325"/>
        </a:xfrm>
      </xdr:grpSpPr>
      <xdr:sp macro="" textlink="">
        <xdr:nvSpPr>
          <xdr:cNvPr id="3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" name="Group 15"/>
        <xdr:cNvGrpSpPr>
          <a:grpSpLocks/>
        </xdr:cNvGrpSpPr>
      </xdr:nvGrpSpPr>
      <xdr:grpSpPr bwMode="auto">
        <a:xfrm>
          <a:off x="3457575" y="104775"/>
          <a:ext cx="0" cy="209550"/>
          <a:chOff x="5362575" y="104775"/>
          <a:chExt cx="0" cy="314325"/>
        </a:xfrm>
      </xdr:grpSpPr>
      <xdr:sp macro="" textlink="">
        <xdr:nvSpPr>
          <xdr:cNvPr id="6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8" name="Group 1"/>
        <xdr:cNvGrpSpPr>
          <a:grpSpLocks/>
        </xdr:cNvGrpSpPr>
      </xdr:nvGrpSpPr>
      <xdr:grpSpPr bwMode="auto">
        <a:xfrm>
          <a:off x="3457575" y="104775"/>
          <a:ext cx="0" cy="209550"/>
          <a:chOff x="5362575" y="104775"/>
          <a:chExt cx="0" cy="314325"/>
        </a:xfrm>
      </xdr:grpSpPr>
      <xdr:sp macro="" textlink="">
        <xdr:nvSpPr>
          <xdr:cNvPr id="9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1" name="Group 15"/>
        <xdr:cNvGrpSpPr>
          <a:grpSpLocks/>
        </xdr:cNvGrpSpPr>
      </xdr:nvGrpSpPr>
      <xdr:grpSpPr bwMode="auto">
        <a:xfrm>
          <a:off x="3457575" y="104775"/>
          <a:ext cx="0" cy="209550"/>
          <a:chOff x="5362575" y="104775"/>
          <a:chExt cx="0" cy="314325"/>
        </a:xfrm>
      </xdr:grpSpPr>
      <xdr:sp macro="" textlink="">
        <xdr:nvSpPr>
          <xdr:cNvPr id="12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4" name="Group 1"/>
        <xdr:cNvGrpSpPr>
          <a:grpSpLocks/>
        </xdr:cNvGrpSpPr>
      </xdr:nvGrpSpPr>
      <xdr:grpSpPr bwMode="auto">
        <a:xfrm>
          <a:off x="3457575" y="104775"/>
          <a:ext cx="0" cy="209550"/>
          <a:chOff x="7950200" y="104775"/>
          <a:chExt cx="0" cy="314325"/>
        </a:xfrm>
      </xdr:grpSpPr>
      <xdr:sp macro="" textlink="">
        <xdr:nvSpPr>
          <xdr:cNvPr id="15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/>
          <xdr:cNvSpPr txBox="1">
            <a:spLocks noChangeArrowheads="1"/>
          </xdr:cNvSpPr>
        </xdr:nvSpPr>
        <xdr:spPr bwMode="auto">
          <a:xfrm>
            <a:off x="79502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7" name="Group 1"/>
        <xdr:cNvGrpSpPr>
          <a:grpSpLocks/>
        </xdr:cNvGrpSpPr>
      </xdr:nvGrpSpPr>
      <xdr:grpSpPr bwMode="auto">
        <a:xfrm>
          <a:off x="3457575" y="104775"/>
          <a:ext cx="0" cy="209550"/>
          <a:chOff x="5362575" y="104775"/>
          <a:chExt cx="0" cy="314325"/>
        </a:xfrm>
      </xdr:grpSpPr>
      <xdr:sp macro="" textlink="">
        <xdr:nvSpPr>
          <xdr:cNvPr id="18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0" name="Group 15"/>
        <xdr:cNvGrpSpPr>
          <a:grpSpLocks/>
        </xdr:cNvGrpSpPr>
      </xdr:nvGrpSpPr>
      <xdr:grpSpPr bwMode="auto">
        <a:xfrm>
          <a:off x="3457575" y="104775"/>
          <a:ext cx="0" cy="209550"/>
          <a:chOff x="5362575" y="104775"/>
          <a:chExt cx="0" cy="314325"/>
        </a:xfrm>
      </xdr:grpSpPr>
      <xdr:sp macro="" textlink="">
        <xdr:nvSpPr>
          <xdr:cNvPr id="21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3" name="Group 1"/>
        <xdr:cNvGrpSpPr>
          <a:grpSpLocks/>
        </xdr:cNvGrpSpPr>
      </xdr:nvGrpSpPr>
      <xdr:grpSpPr bwMode="auto">
        <a:xfrm>
          <a:off x="3457575" y="104775"/>
          <a:ext cx="0" cy="209550"/>
          <a:chOff x="5362575" y="104775"/>
          <a:chExt cx="0" cy="314325"/>
        </a:xfrm>
      </xdr:grpSpPr>
      <xdr:sp macro="" textlink="">
        <xdr:nvSpPr>
          <xdr:cNvPr id="24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" name="Group 15"/>
        <xdr:cNvGrpSpPr>
          <a:grpSpLocks/>
        </xdr:cNvGrpSpPr>
      </xdr:nvGrpSpPr>
      <xdr:grpSpPr bwMode="auto">
        <a:xfrm>
          <a:off x="3457575" y="104775"/>
          <a:ext cx="0" cy="209550"/>
          <a:chOff x="5362575" y="104775"/>
          <a:chExt cx="0" cy="314325"/>
        </a:xfrm>
      </xdr:grpSpPr>
      <xdr:sp macro="" textlink="">
        <xdr:nvSpPr>
          <xdr:cNvPr id="27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9" name="Group 1"/>
        <xdr:cNvGrpSpPr>
          <a:grpSpLocks/>
        </xdr:cNvGrpSpPr>
      </xdr:nvGrpSpPr>
      <xdr:grpSpPr bwMode="auto">
        <a:xfrm>
          <a:off x="3457575" y="104775"/>
          <a:ext cx="0" cy="209550"/>
          <a:chOff x="7950200" y="104775"/>
          <a:chExt cx="0" cy="314325"/>
        </a:xfrm>
      </xdr:grpSpPr>
      <xdr:sp macro="" textlink="">
        <xdr:nvSpPr>
          <xdr:cNvPr id="30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/>
          <xdr:cNvSpPr txBox="1">
            <a:spLocks noChangeArrowheads="1"/>
          </xdr:cNvSpPr>
        </xdr:nvSpPr>
        <xdr:spPr bwMode="auto">
          <a:xfrm>
            <a:off x="79502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2" name="Group 1"/>
        <xdr:cNvGrpSpPr>
          <a:grpSpLocks/>
        </xdr:cNvGrpSpPr>
      </xdr:nvGrpSpPr>
      <xdr:grpSpPr bwMode="auto">
        <a:xfrm>
          <a:off x="3457575" y="104775"/>
          <a:ext cx="0" cy="209550"/>
          <a:chOff x="5362575" y="104775"/>
          <a:chExt cx="0" cy="314325"/>
        </a:xfrm>
      </xdr:grpSpPr>
      <xdr:sp macro="" textlink="">
        <xdr:nvSpPr>
          <xdr:cNvPr id="33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5" name="Group 15"/>
        <xdr:cNvGrpSpPr>
          <a:grpSpLocks/>
        </xdr:cNvGrpSpPr>
      </xdr:nvGrpSpPr>
      <xdr:grpSpPr bwMode="auto">
        <a:xfrm>
          <a:off x="3457575" y="104775"/>
          <a:ext cx="0" cy="209550"/>
          <a:chOff x="5362575" y="104775"/>
          <a:chExt cx="0" cy="314325"/>
        </a:xfrm>
      </xdr:grpSpPr>
      <xdr:sp macro="" textlink="">
        <xdr:nvSpPr>
          <xdr:cNvPr id="36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8" name="Group 1"/>
        <xdr:cNvGrpSpPr>
          <a:grpSpLocks/>
        </xdr:cNvGrpSpPr>
      </xdr:nvGrpSpPr>
      <xdr:grpSpPr bwMode="auto">
        <a:xfrm>
          <a:off x="3457575" y="104775"/>
          <a:ext cx="0" cy="209550"/>
          <a:chOff x="5362575" y="104775"/>
          <a:chExt cx="0" cy="314325"/>
        </a:xfrm>
      </xdr:grpSpPr>
      <xdr:sp macro="" textlink="">
        <xdr:nvSpPr>
          <xdr:cNvPr id="39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1" name="Group 15"/>
        <xdr:cNvGrpSpPr>
          <a:grpSpLocks/>
        </xdr:cNvGrpSpPr>
      </xdr:nvGrpSpPr>
      <xdr:grpSpPr bwMode="auto">
        <a:xfrm>
          <a:off x="3457575" y="104775"/>
          <a:ext cx="0" cy="209550"/>
          <a:chOff x="5362575" y="104775"/>
          <a:chExt cx="0" cy="314325"/>
        </a:xfrm>
      </xdr:grpSpPr>
      <xdr:sp macro="" textlink="">
        <xdr:nvSpPr>
          <xdr:cNvPr id="42" name="Rectangle 16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/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4" name="Group 1"/>
        <xdr:cNvGrpSpPr>
          <a:grpSpLocks/>
        </xdr:cNvGrpSpPr>
      </xdr:nvGrpSpPr>
      <xdr:grpSpPr bwMode="auto">
        <a:xfrm>
          <a:off x="3457575" y="104775"/>
          <a:ext cx="0" cy="209550"/>
          <a:chOff x="7950200" y="104775"/>
          <a:chExt cx="0" cy="314325"/>
        </a:xfrm>
      </xdr:grpSpPr>
      <xdr:sp macro="" textlink="">
        <xdr:nvSpPr>
          <xdr:cNvPr id="45" name="Rectangle 2"/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/>
          <xdr:cNvSpPr txBox="1">
            <a:spLocks noChangeArrowheads="1"/>
          </xdr:cNvSpPr>
        </xdr:nvSpPr>
        <xdr:spPr bwMode="auto">
          <a:xfrm>
            <a:off x="79502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0</xdr:col>
      <xdr:colOff>142875</xdr:colOff>
      <xdr:row>0</xdr:row>
      <xdr:rowOff>19050</xdr:rowOff>
    </xdr:from>
    <xdr:to>
      <xdr:col>0</xdr:col>
      <xdr:colOff>1438275</xdr:colOff>
      <xdr:row>3</xdr:row>
      <xdr:rowOff>228600</xdr:rowOff>
    </xdr:to>
    <xdr:pic>
      <xdr:nvPicPr>
        <xdr:cNvPr id="4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9050"/>
          <a:ext cx="12954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</sheetPr>
  <dimension ref="A1:S171"/>
  <sheetViews>
    <sheetView workbookViewId="0">
      <selection activeCell="C24" sqref="C24:P24"/>
    </sheetView>
  </sheetViews>
  <sheetFormatPr baseColWidth="10" defaultRowHeight="12.75" x14ac:dyDescent="0.2"/>
  <cols>
    <col min="1" max="1" width="3" style="3" customWidth="1"/>
    <col min="2" max="2" width="30" style="3" customWidth="1"/>
    <col min="3" max="3" width="16.85546875" style="3" customWidth="1"/>
    <col min="4" max="4" width="5.85546875" style="3" bestFit="1" customWidth="1"/>
    <col min="5" max="5" width="7" style="3" bestFit="1" customWidth="1"/>
    <col min="6" max="6" width="6.7109375" style="3" bestFit="1" customWidth="1"/>
    <col min="7" max="7" width="6.28515625" style="3" bestFit="1" customWidth="1"/>
    <col min="8" max="8" width="6.85546875" style="3" bestFit="1" customWidth="1"/>
    <col min="9" max="9" width="6.28515625" style="3" bestFit="1" customWidth="1"/>
    <col min="10" max="10" width="7" style="3" bestFit="1" customWidth="1"/>
    <col min="11" max="11" width="6.42578125" style="3" bestFit="1" customWidth="1"/>
    <col min="12" max="12" width="9.42578125" style="3" customWidth="1"/>
    <col min="13" max="13" width="8.42578125" style="3" customWidth="1"/>
    <col min="14" max="14" width="7.28515625" style="3" customWidth="1"/>
    <col min="15" max="15" width="6.5703125" style="3" customWidth="1"/>
    <col min="16" max="16" width="12.140625" style="3" customWidth="1"/>
    <col min="17" max="18" width="11.7109375" style="3" customWidth="1"/>
    <col min="19" max="16384" width="11.42578125" style="3"/>
  </cols>
  <sheetData>
    <row r="1" spans="1:17" ht="13.5" thickBot="1" x14ac:dyDescent="0.25"/>
    <row r="2" spans="1:17" ht="16.5" customHeight="1" x14ac:dyDescent="0.2">
      <c r="B2" s="268"/>
      <c r="C2" s="271" t="s">
        <v>56</v>
      </c>
      <c r="D2" s="272"/>
      <c r="E2" s="272"/>
      <c r="F2" s="272"/>
      <c r="G2" s="272"/>
      <c r="H2" s="272"/>
      <c r="I2" s="272"/>
      <c r="J2" s="272"/>
      <c r="K2" s="272"/>
      <c r="L2" s="272"/>
      <c r="M2" s="273"/>
      <c r="N2" s="274" t="s">
        <v>57</v>
      </c>
      <c r="O2" s="275"/>
      <c r="P2" s="276"/>
    </row>
    <row r="3" spans="1:17" ht="15.75" customHeight="1" x14ac:dyDescent="0.2">
      <c r="B3" s="269"/>
      <c r="C3" s="277" t="s">
        <v>58</v>
      </c>
      <c r="D3" s="278"/>
      <c r="E3" s="278"/>
      <c r="F3" s="278"/>
      <c r="G3" s="278"/>
      <c r="H3" s="278"/>
      <c r="I3" s="278"/>
      <c r="J3" s="278"/>
      <c r="K3" s="278"/>
      <c r="L3" s="278"/>
      <c r="M3" s="279"/>
      <c r="N3" s="280" t="s">
        <v>97</v>
      </c>
      <c r="O3" s="281"/>
      <c r="P3" s="282"/>
    </row>
    <row r="4" spans="1:17" ht="15.75" customHeight="1" x14ac:dyDescent="0.2">
      <c r="B4" s="269"/>
      <c r="C4" s="277" t="s">
        <v>59</v>
      </c>
      <c r="D4" s="278"/>
      <c r="E4" s="278"/>
      <c r="F4" s="278"/>
      <c r="G4" s="278"/>
      <c r="H4" s="278"/>
      <c r="I4" s="278"/>
      <c r="J4" s="278"/>
      <c r="K4" s="278"/>
      <c r="L4" s="278"/>
      <c r="M4" s="279"/>
      <c r="N4" s="280" t="s">
        <v>62</v>
      </c>
      <c r="O4" s="281"/>
      <c r="P4" s="282"/>
    </row>
    <row r="5" spans="1:17" ht="16.5" customHeight="1" thickBot="1" x14ac:dyDescent="0.25">
      <c r="B5" s="270"/>
      <c r="C5" s="283" t="s">
        <v>60</v>
      </c>
      <c r="D5" s="284"/>
      <c r="E5" s="284"/>
      <c r="F5" s="284"/>
      <c r="G5" s="284"/>
      <c r="H5" s="284"/>
      <c r="I5" s="284"/>
      <c r="J5" s="284"/>
      <c r="K5" s="284"/>
      <c r="L5" s="284"/>
      <c r="M5" s="285"/>
      <c r="N5" s="286" t="s">
        <v>61</v>
      </c>
      <c r="O5" s="287"/>
      <c r="P5" s="288"/>
    </row>
    <row r="6" spans="1:17" ht="13.5" thickBot="1" x14ac:dyDescent="0.25"/>
    <row r="7" spans="1:17" x14ac:dyDescent="0.2">
      <c r="A7" s="32"/>
      <c r="B7" s="257" t="s">
        <v>65</v>
      </c>
      <c r="C7" s="258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8"/>
      <c r="P7" s="259"/>
      <c r="Q7" s="32"/>
    </row>
    <row r="8" spans="1:17" ht="13.5" thickBot="1" x14ac:dyDescent="0.25">
      <c r="A8" s="32"/>
      <c r="B8" s="260"/>
      <c r="C8" s="261"/>
      <c r="D8" s="261"/>
      <c r="E8" s="261"/>
      <c r="F8" s="261"/>
      <c r="G8" s="261"/>
      <c r="H8" s="261"/>
      <c r="I8" s="261"/>
      <c r="J8" s="261"/>
      <c r="K8" s="261"/>
      <c r="L8" s="261"/>
      <c r="M8" s="261"/>
      <c r="N8" s="261"/>
      <c r="O8" s="261"/>
      <c r="P8" s="262"/>
      <c r="Q8" s="32"/>
    </row>
    <row r="9" spans="1:17" ht="6.75" customHeight="1" thickBot="1" x14ac:dyDescent="0.25">
      <c r="A9" s="32"/>
      <c r="B9" s="263"/>
      <c r="C9" s="263"/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32"/>
    </row>
    <row r="10" spans="1:17" ht="26.25" customHeight="1" thickBot="1" x14ac:dyDescent="0.25">
      <c r="A10" s="32"/>
      <c r="B10" s="16" t="s">
        <v>83</v>
      </c>
      <c r="C10" s="17">
        <v>2017</v>
      </c>
      <c r="D10" s="264" t="s">
        <v>1</v>
      </c>
      <c r="E10" s="265"/>
      <c r="F10" s="265"/>
      <c r="G10" s="265"/>
      <c r="H10" s="266" t="s">
        <v>96</v>
      </c>
      <c r="I10" s="266"/>
      <c r="J10" s="266"/>
      <c r="K10" s="265" t="s">
        <v>27</v>
      </c>
      <c r="L10" s="265"/>
      <c r="M10" s="265"/>
      <c r="N10" s="265"/>
      <c r="O10" s="266" t="s">
        <v>35</v>
      </c>
      <c r="P10" s="267"/>
      <c r="Q10" s="32"/>
    </row>
    <row r="11" spans="1:17" ht="4.5" customHeight="1" thickBot="1" x14ac:dyDescent="0.25">
      <c r="A11" s="32"/>
      <c r="B11" s="246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8"/>
      <c r="Q11" s="32"/>
    </row>
    <row r="12" spans="1:17" ht="13.5" thickBot="1" x14ac:dyDescent="0.25">
      <c r="A12" s="32"/>
      <c r="B12" s="23" t="s">
        <v>0</v>
      </c>
      <c r="C12" s="202" t="s">
        <v>46</v>
      </c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3"/>
      <c r="Q12" s="32"/>
    </row>
    <row r="13" spans="1:17" ht="4.5" customHeight="1" thickBot="1" x14ac:dyDescent="0.25">
      <c r="A13" s="32"/>
      <c r="B13" s="185"/>
      <c r="C13" s="212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3"/>
      <c r="Q13" s="32"/>
    </row>
    <row r="14" spans="1:17" ht="13.5" thickBot="1" x14ac:dyDescent="0.25">
      <c r="A14" s="32"/>
      <c r="B14" s="23" t="s">
        <v>6</v>
      </c>
      <c r="C14" s="243" t="s">
        <v>98</v>
      </c>
      <c r="D14" s="244"/>
      <c r="E14" s="244"/>
      <c r="F14" s="244"/>
      <c r="G14" s="244"/>
      <c r="H14" s="244"/>
      <c r="I14" s="244"/>
      <c r="J14" s="244"/>
      <c r="K14" s="244"/>
      <c r="L14" s="244"/>
      <c r="M14" s="244"/>
      <c r="N14" s="244"/>
      <c r="O14" s="244"/>
      <c r="P14" s="245"/>
      <c r="Q14" s="32"/>
    </row>
    <row r="15" spans="1:17" ht="4.5" customHeight="1" thickBot="1" x14ac:dyDescent="0.25">
      <c r="A15" s="32"/>
      <c r="B15" s="222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4"/>
      <c r="Q15" s="32"/>
    </row>
    <row r="16" spans="1:17" ht="37.5" customHeight="1" thickBot="1" x14ac:dyDescent="0.25">
      <c r="A16" s="32"/>
      <c r="B16" s="23" t="s">
        <v>25</v>
      </c>
      <c r="C16" s="225" t="s">
        <v>99</v>
      </c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50"/>
      <c r="Q16" s="32"/>
    </row>
    <row r="17" spans="1:17" ht="4.5" customHeight="1" thickBot="1" x14ac:dyDescent="0.25">
      <c r="A17" s="32"/>
      <c r="B17" s="222"/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4"/>
      <c r="Q17" s="32"/>
    </row>
    <row r="18" spans="1:17" ht="26.25" customHeight="1" thickBot="1" x14ac:dyDescent="0.25">
      <c r="A18" s="32"/>
      <c r="B18" s="23" t="s">
        <v>11</v>
      </c>
      <c r="C18" s="251" t="s">
        <v>114</v>
      </c>
      <c r="D18" s="252"/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  <c r="P18" s="253"/>
      <c r="Q18" s="32"/>
    </row>
    <row r="19" spans="1:17" ht="4.5" customHeight="1" thickBot="1" x14ac:dyDescent="0.25">
      <c r="A19" s="32"/>
      <c r="B19" s="241"/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32"/>
    </row>
    <row r="20" spans="1:17" ht="17.25" customHeight="1" thickBot="1" x14ac:dyDescent="0.25">
      <c r="A20" s="32"/>
      <c r="B20" s="180" t="s">
        <v>26</v>
      </c>
      <c r="C20" s="181"/>
      <c r="D20" s="181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2"/>
      <c r="Q20" s="32"/>
    </row>
    <row r="21" spans="1:17" ht="4.5" customHeight="1" thickBot="1" x14ac:dyDescent="0.25">
      <c r="A21" s="32"/>
      <c r="B21" s="254"/>
      <c r="C21" s="255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55"/>
      <c r="O21" s="255"/>
      <c r="P21" s="256"/>
      <c r="Q21" s="32"/>
    </row>
    <row r="22" spans="1:17" ht="45.75" customHeight="1" thickBot="1" x14ac:dyDescent="0.25">
      <c r="A22" s="32"/>
      <c r="B22" s="23" t="s">
        <v>3</v>
      </c>
      <c r="C22" s="234" t="s">
        <v>145</v>
      </c>
      <c r="D22" s="244"/>
      <c r="E22" s="244"/>
      <c r="F22" s="244"/>
      <c r="G22" s="244"/>
      <c r="H22" s="244"/>
      <c r="I22" s="244"/>
      <c r="J22" s="244"/>
      <c r="K22" s="244"/>
      <c r="L22" s="244"/>
      <c r="M22" s="244"/>
      <c r="N22" s="244"/>
      <c r="O22" s="244"/>
      <c r="P22" s="245"/>
      <c r="Q22" s="32"/>
    </row>
    <row r="23" spans="1:17" ht="4.5" customHeight="1" thickBot="1" x14ac:dyDescent="0.25">
      <c r="A23" s="32"/>
      <c r="B23" s="222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4"/>
      <c r="Q23" s="32"/>
    </row>
    <row r="24" spans="1:17" ht="52.5" customHeight="1" thickBot="1" x14ac:dyDescent="0.25">
      <c r="A24" s="32"/>
      <c r="B24" s="23" t="s">
        <v>12</v>
      </c>
      <c r="C24" s="225" t="s">
        <v>146</v>
      </c>
      <c r="D24" s="226"/>
      <c r="E24" s="226"/>
      <c r="F24" s="226"/>
      <c r="G24" s="226"/>
      <c r="H24" s="226"/>
      <c r="I24" s="226"/>
      <c r="J24" s="226"/>
      <c r="K24" s="226"/>
      <c r="L24" s="226"/>
      <c r="M24" s="226"/>
      <c r="N24" s="226"/>
      <c r="O24" s="226"/>
      <c r="P24" s="227"/>
      <c r="Q24" s="32"/>
    </row>
    <row r="25" spans="1:17" ht="4.5" customHeight="1" thickBot="1" x14ac:dyDescent="0.25">
      <c r="A25" s="32"/>
      <c r="B25" s="222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23"/>
      <c r="O25" s="223"/>
      <c r="P25" s="224"/>
      <c r="Q25" s="32"/>
    </row>
    <row r="26" spans="1:17" ht="13.5" customHeight="1" thickBot="1" x14ac:dyDescent="0.25">
      <c r="A26" s="32"/>
      <c r="B26" s="2" t="s">
        <v>2</v>
      </c>
      <c r="C26" s="228" t="s">
        <v>100</v>
      </c>
      <c r="D26" s="229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30"/>
      <c r="Q26" s="32"/>
    </row>
    <row r="27" spans="1:17" ht="4.5" customHeight="1" thickBot="1" x14ac:dyDescent="0.25">
      <c r="A27" s="32"/>
      <c r="B27" s="231"/>
      <c r="C27" s="232"/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3"/>
      <c r="Q27" s="32"/>
    </row>
    <row r="28" spans="1:17" ht="12.75" customHeight="1" thickBot="1" x14ac:dyDescent="0.25">
      <c r="A28" s="32"/>
      <c r="B28" s="2" t="s">
        <v>13</v>
      </c>
      <c r="C28" s="11" t="s">
        <v>14</v>
      </c>
      <c r="D28" s="234" t="s">
        <v>101</v>
      </c>
      <c r="E28" s="235"/>
      <c r="F28" s="235"/>
      <c r="G28" s="236"/>
      <c r="H28" s="237" t="s">
        <v>15</v>
      </c>
      <c r="I28" s="237"/>
      <c r="J28" s="237"/>
      <c r="K28" s="234" t="s">
        <v>102</v>
      </c>
      <c r="L28" s="235"/>
      <c r="M28" s="236"/>
      <c r="N28" s="238" t="s">
        <v>16</v>
      </c>
      <c r="O28" s="239"/>
      <c r="P28" s="33" t="s">
        <v>103</v>
      </c>
      <c r="Q28" s="32"/>
    </row>
    <row r="29" spans="1:17" ht="4.5" customHeight="1" thickBot="1" x14ac:dyDescent="0.25">
      <c r="A29" s="32"/>
      <c r="B29" s="240"/>
      <c r="C29" s="241"/>
      <c r="D29" s="241"/>
      <c r="E29" s="241"/>
      <c r="F29" s="241"/>
      <c r="G29" s="241"/>
      <c r="H29" s="241"/>
      <c r="I29" s="241"/>
      <c r="J29" s="241"/>
      <c r="K29" s="241"/>
      <c r="L29" s="241"/>
      <c r="M29" s="241"/>
      <c r="N29" s="241"/>
      <c r="O29" s="241"/>
      <c r="P29" s="242"/>
      <c r="Q29" s="32"/>
    </row>
    <row r="30" spans="1:17" ht="13.5" thickBot="1" x14ac:dyDescent="0.25">
      <c r="A30" s="32"/>
      <c r="B30" s="2" t="s">
        <v>7</v>
      </c>
      <c r="C30" s="243" t="s">
        <v>104</v>
      </c>
      <c r="D30" s="244"/>
      <c r="E30" s="244"/>
      <c r="F30" s="244"/>
      <c r="G30" s="244"/>
      <c r="H30" s="244"/>
      <c r="I30" s="244"/>
      <c r="J30" s="244"/>
      <c r="K30" s="244"/>
      <c r="L30" s="244"/>
      <c r="M30" s="244"/>
      <c r="N30" s="244"/>
      <c r="O30" s="244"/>
      <c r="P30" s="245"/>
      <c r="Q30" s="32"/>
    </row>
    <row r="31" spans="1:17" ht="4.5" customHeight="1" thickBot="1" x14ac:dyDescent="0.25">
      <c r="A31" s="32"/>
      <c r="B31" s="222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4"/>
      <c r="Q31" s="32"/>
    </row>
    <row r="32" spans="1:17" ht="13.5" thickBot="1" x14ac:dyDescent="0.25">
      <c r="A32" s="32"/>
      <c r="B32" s="2" t="s">
        <v>4</v>
      </c>
      <c r="C32" s="201" t="s">
        <v>147</v>
      </c>
      <c r="D32" s="202"/>
      <c r="E32" s="202"/>
      <c r="F32" s="202"/>
      <c r="G32" s="202"/>
      <c r="H32" s="202"/>
      <c r="I32" s="202"/>
      <c r="J32" s="202"/>
      <c r="K32" s="202"/>
      <c r="L32" s="202"/>
      <c r="M32" s="202"/>
      <c r="N32" s="202"/>
      <c r="O32" s="202"/>
      <c r="P32" s="202"/>
      <c r="Q32" s="32"/>
    </row>
    <row r="33" spans="1:17" ht="4.5" customHeight="1" thickBot="1" x14ac:dyDescent="0.25">
      <c r="A33" s="32"/>
      <c r="B33" s="222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4"/>
      <c r="Q33" s="32"/>
    </row>
    <row r="34" spans="1:17" ht="13.5" thickBot="1" x14ac:dyDescent="0.25">
      <c r="A34" s="32"/>
      <c r="B34" s="2" t="s">
        <v>23</v>
      </c>
      <c r="C34" s="201" t="s">
        <v>69</v>
      </c>
      <c r="D34" s="202"/>
      <c r="E34" s="202"/>
      <c r="F34" s="202"/>
      <c r="G34" s="202"/>
      <c r="H34" s="202"/>
      <c r="I34" s="202"/>
      <c r="J34" s="202"/>
      <c r="K34" s="202"/>
      <c r="L34" s="202"/>
      <c r="M34" s="202"/>
      <c r="N34" s="202"/>
      <c r="O34" s="202"/>
      <c r="P34" s="203"/>
      <c r="Q34" s="32"/>
    </row>
    <row r="35" spans="1:17" ht="4.5" customHeight="1" thickBot="1" x14ac:dyDescent="0.25">
      <c r="A35" s="32"/>
      <c r="B35" s="185"/>
      <c r="C35" s="212"/>
      <c r="D35" s="212"/>
      <c r="E35" s="212"/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213"/>
      <c r="Q35" s="32"/>
    </row>
    <row r="36" spans="1:17" ht="16.5" customHeight="1" thickBot="1" x14ac:dyDescent="0.25">
      <c r="A36" s="32"/>
      <c r="B36" s="2" t="s">
        <v>64</v>
      </c>
      <c r="C36" s="201" t="s">
        <v>69</v>
      </c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3"/>
      <c r="Q36" s="32"/>
    </row>
    <row r="37" spans="1:17" ht="4.5" customHeight="1" thickBot="1" x14ac:dyDescent="0.25">
      <c r="A37" s="32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32"/>
    </row>
    <row r="38" spans="1:17" ht="13.5" thickBot="1" x14ac:dyDescent="0.25">
      <c r="A38" s="32"/>
      <c r="B38" s="214" t="s">
        <v>17</v>
      </c>
      <c r="C38" s="215"/>
      <c r="D38" s="215"/>
      <c r="E38" s="215"/>
      <c r="F38" s="215"/>
      <c r="G38" s="215"/>
      <c r="H38" s="215"/>
      <c r="I38" s="215"/>
      <c r="J38" s="215"/>
      <c r="K38" s="215"/>
      <c r="L38" s="215"/>
      <c r="M38" s="215"/>
      <c r="N38" s="215"/>
      <c r="O38" s="216"/>
      <c r="P38" s="217"/>
      <c r="Q38" s="32"/>
    </row>
    <row r="39" spans="1:17" ht="13.5" thickBot="1" x14ac:dyDescent="0.25">
      <c r="A39" s="32"/>
      <c r="B39" s="1" t="s">
        <v>22</v>
      </c>
      <c r="C39" s="218" t="s">
        <v>18</v>
      </c>
      <c r="D39" s="219"/>
      <c r="E39" s="219"/>
      <c r="F39" s="219"/>
      <c r="G39" s="220"/>
      <c r="H39" s="218" t="s">
        <v>7</v>
      </c>
      <c r="I39" s="219"/>
      <c r="J39" s="219"/>
      <c r="K39" s="219"/>
      <c r="L39" s="220"/>
      <c r="M39" s="218" t="s">
        <v>19</v>
      </c>
      <c r="N39" s="219"/>
      <c r="O39" s="221"/>
      <c r="P39" s="220"/>
      <c r="Q39" s="32"/>
    </row>
    <row r="40" spans="1:17" ht="12" customHeight="1" x14ac:dyDescent="0.2">
      <c r="A40" s="32"/>
      <c r="B40" s="34" t="s">
        <v>105</v>
      </c>
      <c r="C40" s="208" t="s">
        <v>106</v>
      </c>
      <c r="D40" s="209"/>
      <c r="E40" s="209"/>
      <c r="F40" s="209"/>
      <c r="G40" s="210"/>
      <c r="H40" s="208" t="s">
        <v>104</v>
      </c>
      <c r="I40" s="209"/>
      <c r="J40" s="209"/>
      <c r="K40" s="209"/>
      <c r="L40" s="210"/>
      <c r="M40" s="208" t="s">
        <v>107</v>
      </c>
      <c r="N40" s="209"/>
      <c r="O40" s="209"/>
      <c r="P40" s="211"/>
      <c r="Q40" s="32"/>
    </row>
    <row r="41" spans="1:17" ht="23.25" customHeight="1" x14ac:dyDescent="0.2">
      <c r="A41" s="32"/>
      <c r="B41" s="35" t="s">
        <v>108</v>
      </c>
      <c r="C41" s="208" t="s">
        <v>138</v>
      </c>
      <c r="D41" s="209"/>
      <c r="E41" s="209"/>
      <c r="F41" s="209"/>
      <c r="G41" s="210"/>
      <c r="H41" s="208" t="s">
        <v>104</v>
      </c>
      <c r="I41" s="209"/>
      <c r="J41" s="209"/>
      <c r="K41" s="209"/>
      <c r="L41" s="210"/>
      <c r="M41" s="208" t="s">
        <v>107</v>
      </c>
      <c r="N41" s="209"/>
      <c r="O41" s="209"/>
      <c r="P41" s="211"/>
      <c r="Q41" s="32"/>
    </row>
    <row r="42" spans="1:17" ht="13.5" customHeight="1" x14ac:dyDescent="0.2">
      <c r="A42" s="32"/>
      <c r="B42" s="12"/>
      <c r="C42" s="204"/>
      <c r="D42" s="205"/>
      <c r="E42" s="205"/>
      <c r="F42" s="205"/>
      <c r="G42" s="206"/>
      <c r="H42" s="204"/>
      <c r="I42" s="205"/>
      <c r="J42" s="205"/>
      <c r="K42" s="205"/>
      <c r="L42" s="206"/>
      <c r="M42" s="204"/>
      <c r="N42" s="205"/>
      <c r="O42" s="205"/>
      <c r="P42" s="207"/>
      <c r="Q42" s="32"/>
    </row>
    <row r="43" spans="1:17" ht="12.75" customHeight="1" x14ac:dyDescent="0.2">
      <c r="A43" s="32"/>
      <c r="B43" s="12"/>
      <c r="C43" s="204"/>
      <c r="D43" s="205"/>
      <c r="E43" s="205"/>
      <c r="F43" s="205"/>
      <c r="G43" s="206"/>
      <c r="H43" s="204"/>
      <c r="I43" s="205"/>
      <c r="J43" s="205"/>
      <c r="K43" s="205"/>
      <c r="L43" s="206"/>
      <c r="M43" s="204"/>
      <c r="N43" s="205"/>
      <c r="O43" s="205"/>
      <c r="P43" s="207"/>
      <c r="Q43" s="32"/>
    </row>
    <row r="44" spans="1:17" ht="11.25" customHeight="1" thickBot="1" x14ac:dyDescent="0.25">
      <c r="A44" s="32"/>
      <c r="B44" s="8"/>
      <c r="C44" s="176"/>
      <c r="D44" s="177"/>
      <c r="E44" s="177"/>
      <c r="F44" s="177"/>
      <c r="G44" s="178"/>
      <c r="H44" s="176"/>
      <c r="I44" s="177"/>
      <c r="J44" s="177"/>
      <c r="K44" s="177"/>
      <c r="L44" s="178"/>
      <c r="M44" s="176"/>
      <c r="N44" s="177"/>
      <c r="O44" s="177"/>
      <c r="P44" s="179"/>
      <c r="Q44" s="32"/>
    </row>
    <row r="45" spans="1:17" ht="4.5" customHeight="1" thickBot="1" x14ac:dyDescent="0.25">
      <c r="A45" s="32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32"/>
    </row>
    <row r="46" spans="1:17" ht="13.5" customHeight="1" thickBot="1" x14ac:dyDescent="0.25">
      <c r="A46" s="32"/>
      <c r="B46" s="180" t="s">
        <v>8</v>
      </c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2"/>
      <c r="Q46" s="32"/>
    </row>
    <row r="47" spans="1:17" ht="4.5" customHeight="1" thickBot="1" x14ac:dyDescent="0.25">
      <c r="A47" s="32"/>
      <c r="B47" s="5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6"/>
      <c r="Q47" s="32"/>
    </row>
    <row r="48" spans="1:17" x14ac:dyDescent="0.2">
      <c r="A48" s="32"/>
      <c r="B48" s="183" t="s">
        <v>20</v>
      </c>
      <c r="C48" s="9" t="s">
        <v>9</v>
      </c>
      <c r="D48" s="47" t="s">
        <v>126</v>
      </c>
      <c r="E48" s="47" t="s">
        <v>127</v>
      </c>
      <c r="F48" s="47" t="s">
        <v>128</v>
      </c>
      <c r="G48" s="47" t="s">
        <v>129</v>
      </c>
      <c r="H48" s="47" t="s">
        <v>130</v>
      </c>
      <c r="I48" s="47" t="s">
        <v>131</v>
      </c>
      <c r="J48" s="47" t="s">
        <v>132</v>
      </c>
      <c r="K48" s="47" t="s">
        <v>133</v>
      </c>
      <c r="L48" s="47" t="s">
        <v>134</v>
      </c>
      <c r="M48" s="47" t="s">
        <v>135</v>
      </c>
      <c r="N48" s="47" t="s">
        <v>136</v>
      </c>
      <c r="O48" s="47" t="s">
        <v>137</v>
      </c>
      <c r="P48" s="15" t="s">
        <v>24</v>
      </c>
      <c r="Q48" s="32"/>
    </row>
    <row r="49" spans="1:17" ht="13.5" thickBot="1" x14ac:dyDescent="0.25">
      <c r="A49" s="32"/>
      <c r="B49" s="184"/>
      <c r="C49" s="10" t="s">
        <v>10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45">
        <f>'Registro Toma Poses '!C12</f>
        <v>0</v>
      </c>
      <c r="P49" s="14"/>
      <c r="Q49" s="32"/>
    </row>
    <row r="50" spans="1:17" ht="4.5" customHeight="1" thickBot="1" x14ac:dyDescent="0.25">
      <c r="A50" s="32"/>
      <c r="B50" s="185">
        <v>0.9</v>
      </c>
      <c r="C50" s="186"/>
      <c r="D50" s="186"/>
      <c r="E50" s="186"/>
      <c r="F50" s="186"/>
      <c r="G50" s="186"/>
      <c r="H50" s="186"/>
      <c r="I50" s="186"/>
      <c r="J50" s="186"/>
      <c r="K50" s="186"/>
      <c r="L50" s="186"/>
      <c r="M50" s="186"/>
      <c r="N50" s="186"/>
      <c r="O50" s="186"/>
      <c r="P50" s="187"/>
      <c r="Q50" s="32"/>
    </row>
    <row r="51" spans="1:17" ht="13.5" thickBot="1" x14ac:dyDescent="0.25">
      <c r="A51" s="32"/>
      <c r="B51" s="180" t="s">
        <v>21</v>
      </c>
      <c r="C51" s="181"/>
      <c r="D51" s="181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2"/>
      <c r="Q51" s="32"/>
    </row>
    <row r="52" spans="1:17" x14ac:dyDescent="0.2">
      <c r="A52" s="32"/>
      <c r="B52" s="188" t="s">
        <v>109</v>
      </c>
      <c r="C52" s="189"/>
      <c r="D52" s="189"/>
      <c r="E52" s="189"/>
      <c r="F52" s="189"/>
      <c r="G52" s="189"/>
      <c r="H52" s="189"/>
      <c r="I52" s="189"/>
      <c r="J52" s="189"/>
      <c r="K52" s="189"/>
      <c r="L52" s="189"/>
      <c r="M52" s="189"/>
      <c r="N52" s="189"/>
      <c r="O52" s="189"/>
      <c r="P52" s="190"/>
      <c r="Q52" s="32"/>
    </row>
    <row r="53" spans="1:17" x14ac:dyDescent="0.2">
      <c r="A53" s="32"/>
      <c r="B53" s="191"/>
      <c r="C53" s="192"/>
      <c r="D53" s="192"/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3"/>
      <c r="Q53" s="32"/>
    </row>
    <row r="54" spans="1:17" x14ac:dyDescent="0.2">
      <c r="A54" s="32"/>
      <c r="B54" s="191"/>
      <c r="C54" s="192"/>
      <c r="D54" s="192"/>
      <c r="E54" s="192"/>
      <c r="F54" s="192"/>
      <c r="G54" s="192"/>
      <c r="H54" s="192"/>
      <c r="I54" s="192"/>
      <c r="J54" s="192"/>
      <c r="K54" s="192"/>
      <c r="L54" s="192"/>
      <c r="M54" s="192"/>
      <c r="N54" s="192"/>
      <c r="O54" s="192"/>
      <c r="P54" s="193"/>
      <c r="Q54" s="32"/>
    </row>
    <row r="55" spans="1:17" x14ac:dyDescent="0.2">
      <c r="A55" s="32"/>
      <c r="B55" s="191"/>
      <c r="C55" s="192"/>
      <c r="D55" s="192"/>
      <c r="E55" s="192"/>
      <c r="F55" s="192"/>
      <c r="G55" s="192"/>
      <c r="H55" s="192"/>
      <c r="I55" s="192"/>
      <c r="J55" s="192"/>
      <c r="K55" s="192"/>
      <c r="L55" s="192"/>
      <c r="M55" s="192"/>
      <c r="N55" s="192"/>
      <c r="O55" s="192"/>
      <c r="P55" s="193"/>
      <c r="Q55" s="32"/>
    </row>
    <row r="56" spans="1:17" x14ac:dyDescent="0.2">
      <c r="A56" s="32"/>
      <c r="B56" s="191"/>
      <c r="C56" s="192"/>
      <c r="D56" s="192"/>
      <c r="E56" s="192"/>
      <c r="F56" s="192"/>
      <c r="G56" s="192"/>
      <c r="H56" s="192"/>
      <c r="I56" s="192"/>
      <c r="J56" s="192"/>
      <c r="K56" s="192"/>
      <c r="L56" s="192"/>
      <c r="M56" s="192"/>
      <c r="N56" s="192"/>
      <c r="O56" s="192"/>
      <c r="P56" s="193"/>
      <c r="Q56" s="32"/>
    </row>
    <row r="57" spans="1:17" x14ac:dyDescent="0.2">
      <c r="A57" s="32"/>
      <c r="B57" s="191"/>
      <c r="C57" s="192"/>
      <c r="D57" s="192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2"/>
      <c r="P57" s="193"/>
      <c r="Q57" s="32"/>
    </row>
    <row r="58" spans="1:17" x14ac:dyDescent="0.2">
      <c r="A58" s="32"/>
      <c r="B58" s="191"/>
      <c r="C58" s="192"/>
      <c r="D58" s="192"/>
      <c r="E58" s="192"/>
      <c r="F58" s="192"/>
      <c r="G58" s="192"/>
      <c r="H58" s="192"/>
      <c r="I58" s="192"/>
      <c r="J58" s="192"/>
      <c r="K58" s="192"/>
      <c r="L58" s="192"/>
      <c r="M58" s="192"/>
      <c r="N58" s="192"/>
      <c r="O58" s="192"/>
      <c r="P58" s="193"/>
      <c r="Q58" s="32"/>
    </row>
    <row r="59" spans="1:17" x14ac:dyDescent="0.2">
      <c r="A59" s="32"/>
      <c r="B59" s="191"/>
      <c r="C59" s="192"/>
      <c r="D59" s="192"/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192"/>
      <c r="P59" s="193"/>
      <c r="Q59" s="32"/>
    </row>
    <row r="60" spans="1:17" x14ac:dyDescent="0.2">
      <c r="A60" s="32"/>
      <c r="B60" s="191"/>
      <c r="C60" s="192"/>
      <c r="D60" s="192"/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O60" s="192"/>
      <c r="P60" s="193"/>
      <c r="Q60" s="32"/>
    </row>
    <row r="61" spans="1:17" x14ac:dyDescent="0.2">
      <c r="A61" s="32"/>
      <c r="B61" s="191"/>
      <c r="C61" s="192"/>
      <c r="D61" s="192"/>
      <c r="E61" s="192"/>
      <c r="F61" s="192"/>
      <c r="G61" s="192"/>
      <c r="H61" s="192"/>
      <c r="I61" s="192"/>
      <c r="J61" s="192"/>
      <c r="K61" s="192"/>
      <c r="L61" s="192"/>
      <c r="M61" s="192"/>
      <c r="N61" s="192"/>
      <c r="O61" s="192"/>
      <c r="P61" s="193"/>
      <c r="Q61" s="32"/>
    </row>
    <row r="62" spans="1:17" x14ac:dyDescent="0.2">
      <c r="A62" s="32"/>
      <c r="B62" s="191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3"/>
      <c r="Q62" s="32"/>
    </row>
    <row r="63" spans="1:17" x14ac:dyDescent="0.2">
      <c r="A63" s="32"/>
      <c r="B63" s="191"/>
      <c r="C63" s="192"/>
      <c r="D63" s="192"/>
      <c r="E63" s="192"/>
      <c r="F63" s="192"/>
      <c r="G63" s="192"/>
      <c r="H63" s="192"/>
      <c r="I63" s="192"/>
      <c r="J63" s="192"/>
      <c r="K63" s="192"/>
      <c r="L63" s="192"/>
      <c r="M63" s="192"/>
      <c r="N63" s="192"/>
      <c r="O63" s="192"/>
      <c r="P63" s="193"/>
      <c r="Q63" s="32"/>
    </row>
    <row r="64" spans="1:17" x14ac:dyDescent="0.2">
      <c r="A64" s="32"/>
      <c r="B64" s="191"/>
      <c r="C64" s="192"/>
      <c r="D64" s="192"/>
      <c r="E64" s="192"/>
      <c r="F64" s="192"/>
      <c r="G64" s="192"/>
      <c r="H64" s="192"/>
      <c r="I64" s="192"/>
      <c r="J64" s="192"/>
      <c r="K64" s="192"/>
      <c r="L64" s="192"/>
      <c r="M64" s="192"/>
      <c r="N64" s="192"/>
      <c r="O64" s="192"/>
      <c r="P64" s="193"/>
      <c r="Q64" s="32"/>
    </row>
    <row r="65" spans="1:17" x14ac:dyDescent="0.2">
      <c r="A65" s="32"/>
      <c r="B65" s="191"/>
      <c r="C65" s="192"/>
      <c r="D65" s="192"/>
      <c r="E65" s="192"/>
      <c r="F65" s="192"/>
      <c r="G65" s="192"/>
      <c r="H65" s="192"/>
      <c r="I65" s="192"/>
      <c r="J65" s="192"/>
      <c r="K65" s="192"/>
      <c r="L65" s="192"/>
      <c r="M65" s="192"/>
      <c r="N65" s="192"/>
      <c r="O65" s="192"/>
      <c r="P65" s="193"/>
      <c r="Q65" s="32"/>
    </row>
    <row r="66" spans="1:17" x14ac:dyDescent="0.2">
      <c r="A66" s="32"/>
      <c r="B66" s="191"/>
      <c r="C66" s="192"/>
      <c r="D66" s="192"/>
      <c r="E66" s="192"/>
      <c r="F66" s="192"/>
      <c r="G66" s="192"/>
      <c r="H66" s="192"/>
      <c r="I66" s="192"/>
      <c r="J66" s="192"/>
      <c r="K66" s="192"/>
      <c r="L66" s="192"/>
      <c r="M66" s="192"/>
      <c r="N66" s="192"/>
      <c r="O66" s="192"/>
      <c r="P66" s="193"/>
      <c r="Q66" s="32"/>
    </row>
    <row r="67" spans="1:17" ht="13.5" thickBot="1" x14ac:dyDescent="0.25">
      <c r="A67" s="32"/>
      <c r="B67" s="194"/>
      <c r="C67" s="195"/>
      <c r="D67" s="195"/>
      <c r="E67" s="195"/>
      <c r="F67" s="195"/>
      <c r="G67" s="195"/>
      <c r="H67" s="195"/>
      <c r="I67" s="195"/>
      <c r="J67" s="195"/>
      <c r="K67" s="195"/>
      <c r="L67" s="195"/>
      <c r="M67" s="195"/>
      <c r="N67" s="195"/>
      <c r="O67" s="195"/>
      <c r="P67" s="196"/>
      <c r="Q67" s="32"/>
    </row>
    <row r="68" spans="1:17" s="21" customFormat="1" ht="4.5" customHeight="1" thickBot="1" x14ac:dyDescent="0.25">
      <c r="A68" s="197"/>
      <c r="B68" s="197"/>
      <c r="C68" s="197"/>
      <c r="D68" s="197"/>
      <c r="E68" s="197"/>
      <c r="F68" s="197"/>
      <c r="G68" s="197"/>
      <c r="H68" s="197"/>
      <c r="I68" s="197"/>
      <c r="J68" s="197"/>
      <c r="K68" s="197"/>
      <c r="L68" s="197"/>
      <c r="M68" s="197"/>
      <c r="N68" s="197"/>
      <c r="O68" s="197"/>
      <c r="P68" s="197"/>
      <c r="Q68" s="197"/>
    </row>
    <row r="69" spans="1:17" ht="80.25" customHeight="1" thickBot="1" x14ac:dyDescent="0.25">
      <c r="A69" s="32"/>
      <c r="B69" s="20" t="s">
        <v>5</v>
      </c>
      <c r="C69" s="198"/>
      <c r="D69" s="199"/>
      <c r="E69" s="199"/>
      <c r="F69" s="199"/>
      <c r="G69" s="199"/>
      <c r="H69" s="199"/>
      <c r="I69" s="199"/>
      <c r="J69" s="199"/>
      <c r="K69" s="199"/>
      <c r="L69" s="199"/>
      <c r="M69" s="199"/>
      <c r="N69" s="199"/>
      <c r="O69" s="199"/>
      <c r="P69" s="200"/>
      <c r="Q69" s="32"/>
    </row>
    <row r="70" spans="1:17" ht="41.25" customHeight="1" thickBot="1" x14ac:dyDescent="0.25">
      <c r="A70" s="32"/>
      <c r="B70" s="19" t="s">
        <v>63</v>
      </c>
      <c r="C70" s="201" t="s">
        <v>139</v>
      </c>
      <c r="D70" s="202"/>
      <c r="E70" s="202"/>
      <c r="F70" s="202"/>
      <c r="G70" s="202"/>
      <c r="H70" s="202"/>
      <c r="I70" s="202"/>
      <c r="J70" s="202"/>
      <c r="K70" s="202"/>
      <c r="L70" s="202"/>
      <c r="M70" s="202"/>
      <c r="N70" s="202"/>
      <c r="O70" s="202"/>
      <c r="P70" s="203"/>
      <c r="Q70" s="32"/>
    </row>
    <row r="71" spans="1:17" ht="27.75" customHeight="1" thickBot="1" x14ac:dyDescent="0.25">
      <c r="A71" s="32"/>
      <c r="B71" s="19" t="s">
        <v>84</v>
      </c>
      <c r="C71" s="174"/>
      <c r="D71" s="174"/>
      <c r="E71" s="174"/>
      <c r="F71" s="174"/>
      <c r="G71" s="174"/>
      <c r="H71" s="174"/>
      <c r="I71" s="174"/>
      <c r="J71" s="174"/>
      <c r="K71" s="174"/>
      <c r="L71" s="174"/>
      <c r="M71" s="174"/>
      <c r="N71" s="174"/>
      <c r="O71" s="174"/>
      <c r="P71" s="175"/>
      <c r="Q71" s="32"/>
    </row>
    <row r="74" spans="1:17" x14ac:dyDescent="0.2">
      <c r="C74" s="22"/>
    </row>
    <row r="85" spans="1:19" x14ac:dyDescent="0.2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</row>
    <row r="86" spans="1:19" x14ac:dyDescent="0.2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</row>
    <row r="87" spans="1:19" x14ac:dyDescent="0.2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</row>
    <row r="88" spans="1:19" x14ac:dyDescent="0.2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</row>
    <row r="89" spans="1:19" x14ac:dyDescent="0.2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</row>
    <row r="90" spans="1:19" x14ac:dyDescent="0.2">
      <c r="B90" s="18"/>
      <c r="C90" s="18"/>
      <c r="D90" s="18"/>
      <c r="E90" s="18"/>
      <c r="F90" s="18"/>
      <c r="G90" s="18"/>
      <c r="H90" s="18"/>
      <c r="J90" s="18"/>
      <c r="K90" s="18"/>
      <c r="L90" s="18"/>
      <c r="M90" s="18"/>
    </row>
    <row r="91" spans="1:19" x14ac:dyDescent="0.2">
      <c r="B91" s="18"/>
      <c r="C91" s="18"/>
      <c r="D91" s="18"/>
      <c r="E91" s="18"/>
      <c r="F91" s="18"/>
      <c r="G91" s="18"/>
      <c r="H91" s="18"/>
      <c r="J91" s="18"/>
      <c r="K91" s="18"/>
      <c r="L91" s="18"/>
      <c r="M91" s="18"/>
    </row>
    <row r="92" spans="1:19" x14ac:dyDescent="0.2">
      <c r="B92" s="18"/>
      <c r="C92" s="18"/>
      <c r="D92" s="18"/>
      <c r="E92" s="18"/>
      <c r="F92" s="18"/>
      <c r="G92" s="18"/>
      <c r="H92" s="18"/>
      <c r="J92" s="18"/>
      <c r="K92" s="18"/>
      <c r="L92" s="18"/>
      <c r="M92" s="18"/>
    </row>
    <row r="93" spans="1:19" x14ac:dyDescent="0.2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</row>
    <row r="94" spans="1:19" x14ac:dyDescent="0.2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</row>
    <row r="95" spans="1:19" x14ac:dyDescent="0.2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</row>
    <row r="96" spans="1:19" x14ac:dyDescent="0.2">
      <c r="A96" s="38"/>
      <c r="B96" s="38" t="s">
        <v>28</v>
      </c>
      <c r="C96" s="38" t="s">
        <v>27</v>
      </c>
      <c r="D96" s="38" t="s">
        <v>29</v>
      </c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9" t="s">
        <v>69</v>
      </c>
      <c r="R96" s="38"/>
      <c r="S96" s="38"/>
    </row>
    <row r="97" spans="1:19" x14ac:dyDescent="0.2">
      <c r="A97" s="38"/>
      <c r="B97" s="39" t="s">
        <v>30</v>
      </c>
      <c r="C97" s="39" t="s">
        <v>32</v>
      </c>
      <c r="D97" s="40" t="s">
        <v>41</v>
      </c>
      <c r="E97" s="38"/>
      <c r="F97" s="38"/>
      <c r="G97" s="38"/>
      <c r="H97" s="38"/>
      <c r="I97" s="38"/>
      <c r="J97" s="38"/>
      <c r="K97" s="38"/>
      <c r="L97" s="38"/>
      <c r="M97" s="39" t="s">
        <v>66</v>
      </c>
      <c r="N97" s="38"/>
      <c r="O97" s="38"/>
      <c r="P97" s="38"/>
      <c r="Q97" s="39" t="s">
        <v>70</v>
      </c>
      <c r="R97" s="38"/>
      <c r="S97" s="38"/>
    </row>
    <row r="98" spans="1:19" x14ac:dyDescent="0.2">
      <c r="A98" s="38"/>
      <c r="B98" s="39" t="s">
        <v>96</v>
      </c>
      <c r="C98" s="39" t="s">
        <v>33</v>
      </c>
      <c r="D98" s="40" t="s">
        <v>42</v>
      </c>
      <c r="E98" s="38"/>
      <c r="F98" s="38"/>
      <c r="G98" s="38"/>
      <c r="H98" s="38"/>
      <c r="I98" s="38"/>
      <c r="J98" s="38"/>
      <c r="K98" s="38"/>
      <c r="L98" s="38"/>
      <c r="M98" s="39" t="s">
        <v>68</v>
      </c>
      <c r="N98" s="38"/>
      <c r="O98" s="38"/>
      <c r="P98" s="38"/>
      <c r="Q98" s="39" t="s">
        <v>72</v>
      </c>
      <c r="R98" s="38"/>
      <c r="S98" s="38"/>
    </row>
    <row r="99" spans="1:19" x14ac:dyDescent="0.2">
      <c r="A99" s="38"/>
      <c r="B99" s="39" t="s">
        <v>31</v>
      </c>
      <c r="C99" s="39" t="s">
        <v>34</v>
      </c>
      <c r="D99" s="40" t="s">
        <v>43</v>
      </c>
      <c r="E99" s="38"/>
      <c r="F99" s="38"/>
      <c r="G99" s="38"/>
      <c r="H99" s="38"/>
      <c r="I99" s="38"/>
      <c r="J99" s="38"/>
      <c r="K99" s="38"/>
      <c r="L99" s="38"/>
      <c r="M99" s="39" t="s">
        <v>85</v>
      </c>
      <c r="N99" s="38"/>
      <c r="O99" s="38"/>
      <c r="P99" s="38"/>
      <c r="Q99" s="39" t="s">
        <v>71</v>
      </c>
      <c r="R99" s="38"/>
      <c r="S99" s="38"/>
    </row>
    <row r="100" spans="1:19" x14ac:dyDescent="0.2">
      <c r="A100" s="38"/>
      <c r="B100" s="38"/>
      <c r="C100" s="39" t="s">
        <v>35</v>
      </c>
      <c r="D100" s="40" t="s">
        <v>44</v>
      </c>
      <c r="E100" s="38"/>
      <c r="F100" s="38"/>
      <c r="G100" s="38"/>
      <c r="H100" s="38"/>
      <c r="I100" s="38"/>
      <c r="J100" s="38"/>
      <c r="K100" s="38"/>
      <c r="L100" s="38"/>
      <c r="M100" s="39"/>
      <c r="N100" s="38"/>
      <c r="O100" s="38"/>
      <c r="P100" s="38"/>
      <c r="Q100" s="39" t="s">
        <v>73</v>
      </c>
      <c r="R100" s="38"/>
      <c r="S100" s="38"/>
    </row>
    <row r="101" spans="1:19" x14ac:dyDescent="0.2">
      <c r="A101" s="38"/>
      <c r="B101" s="38"/>
      <c r="C101" s="39" t="s">
        <v>36</v>
      </c>
      <c r="D101" s="40" t="s">
        <v>39</v>
      </c>
      <c r="E101" s="38"/>
      <c r="F101" s="38"/>
      <c r="G101" s="38"/>
      <c r="H101" s="38"/>
      <c r="I101" s="38"/>
      <c r="J101" s="38"/>
      <c r="K101" s="38"/>
      <c r="L101" s="38"/>
      <c r="M101" s="38"/>
      <c r="N101" s="38" t="s">
        <v>67</v>
      </c>
      <c r="O101" s="38"/>
      <c r="P101" s="38"/>
      <c r="Q101" s="39" t="s">
        <v>74</v>
      </c>
      <c r="R101" s="38"/>
      <c r="S101" s="38"/>
    </row>
    <row r="102" spans="1:19" x14ac:dyDescent="0.2">
      <c r="A102" s="38"/>
      <c r="B102" s="38"/>
      <c r="C102" s="39" t="s">
        <v>37</v>
      </c>
      <c r="D102" s="40" t="s">
        <v>54</v>
      </c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</row>
    <row r="103" spans="1:19" x14ac:dyDescent="0.2">
      <c r="A103" s="38"/>
      <c r="B103" s="38"/>
      <c r="C103" s="39" t="s">
        <v>38</v>
      </c>
      <c r="D103" s="40" t="s">
        <v>55</v>
      </c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</row>
    <row r="104" spans="1:19" x14ac:dyDescent="0.2">
      <c r="A104" s="38"/>
      <c r="B104" s="38"/>
      <c r="C104" s="38"/>
      <c r="D104" s="40" t="s">
        <v>40</v>
      </c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</row>
    <row r="105" spans="1:19" x14ac:dyDescent="0.2">
      <c r="A105" s="38"/>
      <c r="B105" s="38"/>
      <c r="C105" s="38"/>
      <c r="D105" s="40" t="s">
        <v>45</v>
      </c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</row>
    <row r="106" spans="1:19" x14ac:dyDescent="0.2">
      <c r="A106" s="38"/>
      <c r="B106" s="38"/>
      <c r="C106" s="38"/>
      <c r="D106" s="40" t="s">
        <v>110</v>
      </c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</row>
    <row r="107" spans="1:19" ht="12.75" customHeight="1" x14ac:dyDescent="0.2">
      <c r="A107" s="38"/>
      <c r="B107" s="38"/>
      <c r="C107" s="38"/>
      <c r="D107" s="40" t="s">
        <v>46</v>
      </c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</row>
    <row r="108" spans="1:19" x14ac:dyDescent="0.2">
      <c r="A108" s="38"/>
      <c r="B108" s="38"/>
      <c r="C108" s="38"/>
      <c r="D108" s="40" t="s">
        <v>47</v>
      </c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</row>
    <row r="109" spans="1:19" x14ac:dyDescent="0.2">
      <c r="A109" s="38"/>
      <c r="B109" s="38"/>
      <c r="C109" s="38"/>
      <c r="D109" s="40" t="s">
        <v>111</v>
      </c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</row>
    <row r="110" spans="1:19" x14ac:dyDescent="0.2">
      <c r="A110" s="38"/>
      <c r="B110" s="38"/>
      <c r="C110" s="38"/>
      <c r="D110" s="40" t="s">
        <v>112</v>
      </c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</row>
    <row r="111" spans="1:19" x14ac:dyDescent="0.2">
      <c r="A111" s="38"/>
      <c r="B111" s="38"/>
      <c r="C111" s="38"/>
      <c r="D111" s="40" t="s">
        <v>113</v>
      </c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</row>
    <row r="112" spans="1:19" x14ac:dyDescent="0.2">
      <c r="A112" s="38"/>
      <c r="B112" s="41"/>
      <c r="C112" s="38"/>
      <c r="D112" s="40" t="s">
        <v>48</v>
      </c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</row>
    <row r="113" spans="1:19" x14ac:dyDescent="0.2">
      <c r="A113" s="38"/>
      <c r="B113" s="41"/>
      <c r="C113" s="38"/>
      <c r="D113" s="40" t="s">
        <v>49</v>
      </c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</row>
    <row r="114" spans="1:19" x14ac:dyDescent="0.2">
      <c r="A114" s="38"/>
      <c r="B114" s="41"/>
      <c r="C114" s="38"/>
      <c r="D114" s="40" t="s">
        <v>50</v>
      </c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</row>
    <row r="115" spans="1:19" x14ac:dyDescent="0.2">
      <c r="A115" s="38"/>
      <c r="B115" s="41"/>
      <c r="C115" s="38"/>
      <c r="D115" s="40" t="s">
        <v>51</v>
      </c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</row>
    <row r="116" spans="1:19" x14ac:dyDescent="0.2">
      <c r="A116" s="38"/>
      <c r="B116" s="41"/>
      <c r="C116" s="38"/>
      <c r="D116" s="40" t="s">
        <v>52</v>
      </c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</row>
    <row r="117" spans="1:19" x14ac:dyDescent="0.2">
      <c r="A117" s="38"/>
      <c r="B117" s="41"/>
      <c r="C117" s="38"/>
      <c r="D117" s="40" t="s">
        <v>53</v>
      </c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</row>
    <row r="118" spans="1:19" x14ac:dyDescent="0.2">
      <c r="A118" s="38"/>
      <c r="B118" s="41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</row>
    <row r="119" spans="1:19" ht="38.25" x14ac:dyDescent="0.2">
      <c r="A119" s="38"/>
      <c r="B119" s="42" t="s">
        <v>75</v>
      </c>
      <c r="C119" s="38"/>
      <c r="D119" s="38">
        <v>2012</v>
      </c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</row>
    <row r="120" spans="1:19" ht="63.75" x14ac:dyDescent="0.2">
      <c r="A120" s="38"/>
      <c r="B120" s="42" t="s">
        <v>76</v>
      </c>
      <c r="C120" s="38"/>
      <c r="D120" s="38">
        <v>2013</v>
      </c>
      <c r="E120" s="38"/>
      <c r="F120" s="37"/>
      <c r="G120" s="37"/>
      <c r="H120" s="37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</row>
    <row r="121" spans="1:19" ht="76.5" x14ac:dyDescent="0.2">
      <c r="A121" s="38"/>
      <c r="B121" s="42" t="s">
        <v>77</v>
      </c>
      <c r="C121" s="38"/>
      <c r="D121" s="38">
        <v>2014</v>
      </c>
      <c r="E121" s="38"/>
      <c r="F121" s="37"/>
      <c r="G121" s="37"/>
      <c r="H121" s="37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</row>
    <row r="122" spans="1:19" ht="63.75" x14ac:dyDescent="0.2">
      <c r="A122" s="38"/>
      <c r="B122" s="42" t="s">
        <v>78</v>
      </c>
      <c r="C122" s="38"/>
      <c r="D122" s="38">
        <v>2016</v>
      </c>
      <c r="E122" s="38"/>
      <c r="F122" s="37"/>
      <c r="G122" s="37"/>
      <c r="H122" s="37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</row>
    <row r="123" spans="1:19" ht="38.25" x14ac:dyDescent="0.2">
      <c r="A123" s="38"/>
      <c r="B123" s="42" t="s">
        <v>82</v>
      </c>
      <c r="C123" s="38"/>
      <c r="D123" s="38">
        <v>2017</v>
      </c>
      <c r="E123" s="38"/>
      <c r="F123" s="37"/>
      <c r="G123" s="37"/>
      <c r="H123" s="37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</row>
    <row r="124" spans="1:19" ht="63.75" x14ac:dyDescent="0.2">
      <c r="A124" s="38"/>
      <c r="B124" s="42" t="s">
        <v>79</v>
      </c>
      <c r="C124" s="38"/>
      <c r="D124" s="38"/>
      <c r="E124" s="38"/>
      <c r="F124" s="37"/>
      <c r="G124" s="37"/>
      <c r="H124" s="37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</row>
    <row r="125" spans="1:19" ht="63.75" x14ac:dyDescent="0.2">
      <c r="A125" s="38"/>
      <c r="B125" s="42" t="s">
        <v>80</v>
      </c>
      <c r="C125" s="38"/>
      <c r="D125" s="38"/>
      <c r="E125" s="38"/>
      <c r="F125" s="37"/>
      <c r="G125" s="37"/>
      <c r="H125" s="37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</row>
    <row r="126" spans="1:19" ht="51" x14ac:dyDescent="0.2">
      <c r="A126" s="38"/>
      <c r="B126" s="42" t="s">
        <v>81</v>
      </c>
      <c r="C126" s="38"/>
      <c r="D126" s="38"/>
      <c r="E126" s="38"/>
      <c r="F126" s="37"/>
      <c r="G126" s="37"/>
      <c r="H126" s="37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</row>
    <row r="127" spans="1:19" x14ac:dyDescent="0.2">
      <c r="A127" s="38"/>
      <c r="B127" s="42" t="s">
        <v>114</v>
      </c>
      <c r="C127" s="37"/>
      <c r="D127" s="37"/>
      <c r="E127" s="37"/>
      <c r="F127" s="37"/>
      <c r="G127" s="37"/>
      <c r="H127" s="37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</row>
    <row r="128" spans="1:19" x14ac:dyDescent="0.2">
      <c r="A128" s="38"/>
      <c r="B128" s="41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</row>
    <row r="129" spans="1:19" x14ac:dyDescent="0.2">
      <c r="A129" s="38"/>
      <c r="B129" s="41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</row>
    <row r="130" spans="1:19" x14ac:dyDescent="0.2">
      <c r="A130" s="38"/>
      <c r="B130" s="41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</row>
    <row r="131" spans="1:19" x14ac:dyDescent="0.2">
      <c r="A131" s="38"/>
      <c r="B131" s="41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</row>
    <row r="132" spans="1:19" x14ac:dyDescent="0.2">
      <c r="A132" s="38"/>
      <c r="B132" s="41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</row>
    <row r="133" spans="1:19" x14ac:dyDescent="0.2">
      <c r="B133" s="43"/>
    </row>
    <row r="134" spans="1:19" x14ac:dyDescent="0.2">
      <c r="B134" s="43"/>
    </row>
    <row r="135" spans="1:19" x14ac:dyDescent="0.2">
      <c r="B135" s="43"/>
    </row>
    <row r="136" spans="1:19" x14ac:dyDescent="0.2">
      <c r="B136" s="43"/>
    </row>
    <row r="137" spans="1:19" x14ac:dyDescent="0.2">
      <c r="B137" s="43"/>
    </row>
    <row r="138" spans="1:19" x14ac:dyDescent="0.2">
      <c r="B138" s="43"/>
    </row>
    <row r="139" spans="1:19" x14ac:dyDescent="0.2">
      <c r="B139" s="43"/>
    </row>
    <row r="140" spans="1:19" x14ac:dyDescent="0.2">
      <c r="B140" s="43"/>
    </row>
    <row r="141" spans="1:19" x14ac:dyDescent="0.2">
      <c r="B141" s="43"/>
    </row>
    <row r="142" spans="1:19" x14ac:dyDescent="0.2">
      <c r="B142" s="43"/>
    </row>
    <row r="143" spans="1:19" x14ac:dyDescent="0.2">
      <c r="B143" s="43"/>
    </row>
    <row r="144" spans="1:19" x14ac:dyDescent="0.2">
      <c r="B144" s="43"/>
    </row>
    <row r="145" spans="2:2" x14ac:dyDescent="0.2">
      <c r="B145" s="43"/>
    </row>
    <row r="146" spans="2:2" x14ac:dyDescent="0.2">
      <c r="B146" s="43"/>
    </row>
    <row r="147" spans="2:2" x14ac:dyDescent="0.2">
      <c r="B147" s="43"/>
    </row>
    <row r="148" spans="2:2" x14ac:dyDescent="0.2">
      <c r="B148" s="43"/>
    </row>
    <row r="149" spans="2:2" x14ac:dyDescent="0.2">
      <c r="B149" s="43"/>
    </row>
    <row r="150" spans="2:2" x14ac:dyDescent="0.2">
      <c r="B150" s="43"/>
    </row>
    <row r="151" spans="2:2" x14ac:dyDescent="0.2">
      <c r="B151" s="43"/>
    </row>
    <row r="152" spans="2:2" x14ac:dyDescent="0.2">
      <c r="B152" s="43"/>
    </row>
    <row r="153" spans="2:2" x14ac:dyDescent="0.2">
      <c r="B153" s="43"/>
    </row>
    <row r="154" spans="2:2" x14ac:dyDescent="0.2">
      <c r="B154" s="43"/>
    </row>
    <row r="155" spans="2:2" x14ac:dyDescent="0.2">
      <c r="B155" s="43"/>
    </row>
    <row r="156" spans="2:2" x14ac:dyDescent="0.2">
      <c r="B156" s="43"/>
    </row>
    <row r="157" spans="2:2" x14ac:dyDescent="0.2">
      <c r="B157" s="43"/>
    </row>
    <row r="158" spans="2:2" x14ac:dyDescent="0.2">
      <c r="B158" s="43"/>
    </row>
    <row r="159" spans="2:2" x14ac:dyDescent="0.2">
      <c r="B159" s="43"/>
    </row>
    <row r="160" spans="2:2" x14ac:dyDescent="0.2">
      <c r="B160" s="43"/>
    </row>
    <row r="161" spans="2:2" x14ac:dyDescent="0.2">
      <c r="B161" s="43"/>
    </row>
    <row r="162" spans="2:2" x14ac:dyDescent="0.2">
      <c r="B162" s="43"/>
    </row>
    <row r="163" spans="2:2" x14ac:dyDescent="0.2">
      <c r="B163" s="43"/>
    </row>
    <row r="164" spans="2:2" x14ac:dyDescent="0.2">
      <c r="B164" s="43"/>
    </row>
    <row r="165" spans="2:2" x14ac:dyDescent="0.2">
      <c r="B165" s="43"/>
    </row>
    <row r="166" spans="2:2" x14ac:dyDescent="0.2">
      <c r="B166" s="43"/>
    </row>
    <row r="167" spans="2:2" x14ac:dyDescent="0.2">
      <c r="B167" s="43"/>
    </row>
    <row r="168" spans="2:2" x14ac:dyDescent="0.2">
      <c r="B168" s="43"/>
    </row>
    <row r="169" spans="2:2" x14ac:dyDescent="0.2">
      <c r="B169" s="43"/>
    </row>
    <row r="170" spans="2:2" x14ac:dyDescent="0.2">
      <c r="B170" s="43"/>
    </row>
    <row r="171" spans="2:2" x14ac:dyDescent="0.2">
      <c r="B171" s="43"/>
    </row>
  </sheetData>
  <mergeCells count="72"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7:P8"/>
    <mergeCell ref="B9:P9"/>
    <mergeCell ref="D10:G10"/>
    <mergeCell ref="H10:J10"/>
    <mergeCell ref="K10:N10"/>
    <mergeCell ref="O10:P10"/>
    <mergeCell ref="C22:P22"/>
    <mergeCell ref="B11:P11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C34:P34"/>
    <mergeCell ref="B23:P23"/>
    <mergeCell ref="C24:P24"/>
    <mergeCell ref="B25:P25"/>
    <mergeCell ref="C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B35:P35"/>
    <mergeCell ref="C36:P36"/>
    <mergeCell ref="B38:P38"/>
    <mergeCell ref="C39:G39"/>
    <mergeCell ref="H39:L39"/>
    <mergeCell ref="M39:P39"/>
    <mergeCell ref="C40:G40"/>
    <mergeCell ref="H40:L40"/>
    <mergeCell ref="M40:P40"/>
    <mergeCell ref="C41:G41"/>
    <mergeCell ref="H41:L41"/>
    <mergeCell ref="M41:P41"/>
    <mergeCell ref="C42:G42"/>
    <mergeCell ref="H42:L42"/>
    <mergeCell ref="M42:P42"/>
    <mergeCell ref="C43:G43"/>
    <mergeCell ref="H43:L43"/>
    <mergeCell ref="M43:P43"/>
    <mergeCell ref="C71:P71"/>
    <mergeCell ref="C44:G44"/>
    <mergeCell ref="H44:L44"/>
    <mergeCell ref="M44:P44"/>
    <mergeCell ref="B46:P46"/>
    <mergeCell ref="B48:B49"/>
    <mergeCell ref="B50:P50"/>
    <mergeCell ref="B51:P51"/>
    <mergeCell ref="B52:P67"/>
    <mergeCell ref="A68:Q68"/>
    <mergeCell ref="C69:P69"/>
    <mergeCell ref="C70:P70"/>
  </mergeCells>
  <dataValidations count="7">
    <dataValidation type="list" allowBlank="1" showInputMessage="1" showErrorMessage="1" sqref="H10:J10">
      <formula1>$B$97:$B$99</formula1>
    </dataValidation>
    <dataValidation type="list" allowBlank="1" showInputMessage="1" showErrorMessage="1" sqref="O10:P10">
      <formula1>$C$97:$C$103</formula1>
    </dataValidation>
    <dataValidation type="list" allowBlank="1" showInputMessage="1" showErrorMessage="1" sqref="C12:P12">
      <formula1>$D$97:$D$117</formula1>
    </dataValidation>
    <dataValidation type="list" allowBlank="1" showInputMessage="1" showErrorMessage="1" sqref="C71:P71">
      <formula1>$M$97:$M$99</formula1>
    </dataValidation>
    <dataValidation type="list" allowBlank="1" showInputMessage="1" showErrorMessage="1" sqref="C34:P34 C36:P36">
      <formula1>$Q$96:$Q$101</formula1>
    </dataValidation>
    <dataValidation type="list" allowBlank="1" showInputMessage="1" showErrorMessage="1" sqref="C18:P18">
      <formula1>$B$119:$B$127</formula1>
    </dataValidation>
    <dataValidation type="list" allowBlank="1" showInputMessage="1" showErrorMessage="1" sqref="C10">
      <formula1>$D$119:$D$123</formula1>
    </dataValidation>
  </dataValidations>
  <printOptions horizontalCentered="1" verticalCentered="1"/>
  <pageMargins left="0" right="0" top="0" bottom="0" header="0" footer="0"/>
  <pageSetup paperSize="14" scale="75" orientation="portrait" horizontalDpi="4294967294" verticalDpi="4294967294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F12"/>
  <sheetViews>
    <sheetView topLeftCell="A10" workbookViewId="0">
      <selection activeCell="C24" sqref="C24:P24"/>
    </sheetView>
  </sheetViews>
  <sheetFormatPr baseColWidth="10" defaultRowHeight="12.75" x14ac:dyDescent="0.2"/>
  <cols>
    <col min="1" max="1" width="27.140625" customWidth="1"/>
    <col min="2" max="2" width="40.5703125" customWidth="1"/>
    <col min="3" max="3" width="15.5703125" customWidth="1"/>
    <col min="6" max="6" width="15.85546875" customWidth="1"/>
  </cols>
  <sheetData>
    <row r="1" spans="1:6" ht="18.75" thickTop="1" x14ac:dyDescent="0.25">
      <c r="A1" s="289"/>
      <c r="B1" s="292" t="s">
        <v>56</v>
      </c>
      <c r="C1" s="292"/>
      <c r="D1" s="293" t="s">
        <v>86</v>
      </c>
      <c r="E1" s="294"/>
      <c r="F1" s="295"/>
    </row>
    <row r="2" spans="1:6" ht="18" x14ac:dyDescent="0.25">
      <c r="A2" s="290"/>
      <c r="B2" s="296" t="s">
        <v>87</v>
      </c>
      <c r="C2" s="296"/>
      <c r="D2" s="297" t="s">
        <v>88</v>
      </c>
      <c r="E2" s="298"/>
      <c r="F2" s="299"/>
    </row>
    <row r="3" spans="1:6" ht="18" x14ac:dyDescent="0.25">
      <c r="A3" s="290"/>
      <c r="B3" s="296" t="s">
        <v>89</v>
      </c>
      <c r="C3" s="296"/>
      <c r="D3" s="297" t="s">
        <v>90</v>
      </c>
      <c r="E3" s="298"/>
      <c r="F3" s="299"/>
    </row>
    <row r="4" spans="1:6" ht="27.75" customHeight="1" thickBot="1" x14ac:dyDescent="0.3">
      <c r="A4" s="291"/>
      <c r="B4" s="300" t="s">
        <v>91</v>
      </c>
      <c r="C4" s="300"/>
      <c r="D4" s="301" t="s">
        <v>61</v>
      </c>
      <c r="E4" s="302"/>
      <c r="F4" s="303"/>
    </row>
    <row r="5" spans="1:6" ht="18.75" thickTop="1" x14ac:dyDescent="0.25">
      <c r="A5" s="25"/>
      <c r="B5" s="24"/>
      <c r="C5" s="26"/>
      <c r="D5" s="27"/>
      <c r="E5" s="27"/>
      <c r="F5" s="27"/>
    </row>
    <row r="6" spans="1:6" ht="15.75" x14ac:dyDescent="0.25">
      <c r="A6" s="28" t="s">
        <v>0</v>
      </c>
      <c r="C6" s="314"/>
      <c r="D6" s="314"/>
      <c r="E6" s="314"/>
      <c r="F6" s="314"/>
    </row>
    <row r="7" spans="1:6" ht="13.5" thickBot="1" x14ac:dyDescent="0.25">
      <c r="A7" s="28"/>
    </row>
    <row r="8" spans="1:6" ht="14.25" thickTop="1" thickBot="1" x14ac:dyDescent="0.25">
      <c r="A8" s="315" t="s">
        <v>92</v>
      </c>
      <c r="B8" s="317" t="s">
        <v>141</v>
      </c>
      <c r="C8" s="319"/>
      <c r="D8" s="319"/>
      <c r="E8" s="319"/>
      <c r="F8" s="320"/>
    </row>
    <row r="9" spans="1:6" ht="13.5" thickBot="1" x14ac:dyDescent="0.25">
      <c r="A9" s="316"/>
      <c r="B9" s="318"/>
      <c r="C9" s="31" t="s">
        <v>93</v>
      </c>
      <c r="D9" s="321" t="s">
        <v>94</v>
      </c>
      <c r="E9" s="321"/>
      <c r="F9" s="322"/>
    </row>
    <row r="10" spans="1:6" ht="50.45" customHeight="1" thickBot="1" x14ac:dyDescent="0.25">
      <c r="A10" s="304" t="s">
        <v>95</v>
      </c>
      <c r="B10" s="29"/>
      <c r="C10" s="306"/>
      <c r="D10" s="308"/>
      <c r="E10" s="309"/>
      <c r="F10" s="310"/>
    </row>
    <row r="11" spans="1:6" ht="115.9" customHeight="1" thickBot="1" x14ac:dyDescent="0.25">
      <c r="A11" s="305"/>
      <c r="B11" s="29"/>
      <c r="C11" s="307"/>
      <c r="D11" s="311"/>
      <c r="E11" s="312"/>
      <c r="F11" s="313"/>
    </row>
    <row r="12" spans="1:6" x14ac:dyDescent="0.2">
      <c r="C12" s="46">
        <f>C10</f>
        <v>0</v>
      </c>
    </row>
  </sheetData>
  <mergeCells count="17">
    <mergeCell ref="A10:A11"/>
    <mergeCell ref="C10:C11"/>
    <mergeCell ref="D10:F11"/>
    <mergeCell ref="C6:F6"/>
    <mergeCell ref="A8:A9"/>
    <mergeCell ref="B8:B9"/>
    <mergeCell ref="C8:F8"/>
    <mergeCell ref="D9:F9"/>
    <mergeCell ref="A1:A4"/>
    <mergeCell ref="B1:C1"/>
    <mergeCell ref="D1:F1"/>
    <mergeCell ref="B2:C2"/>
    <mergeCell ref="D2:F2"/>
    <mergeCell ref="B3:C3"/>
    <mergeCell ref="D3:F3"/>
    <mergeCell ref="B4:C4"/>
    <mergeCell ref="D4:F4"/>
  </mergeCells>
  <pageMargins left="0.7" right="0.7" top="0.75" bottom="0.75" header="0.3" footer="0.3"/>
  <pageSetup paperSize="14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S171"/>
  <sheetViews>
    <sheetView workbookViewId="0">
      <selection activeCell="C24" sqref="C24:P24"/>
    </sheetView>
  </sheetViews>
  <sheetFormatPr baseColWidth="10" defaultRowHeight="12.75" x14ac:dyDescent="0.2"/>
  <cols>
    <col min="1" max="1" width="3" style="3" customWidth="1"/>
    <col min="2" max="2" width="30" style="3" customWidth="1"/>
    <col min="3" max="3" width="16.85546875" style="3" customWidth="1"/>
    <col min="4" max="4" width="6" style="3" bestFit="1" customWidth="1"/>
    <col min="5" max="5" width="6.42578125" style="3" customWidth="1"/>
    <col min="6" max="6" width="6.5703125" style="3" bestFit="1" customWidth="1"/>
    <col min="7" max="7" width="6.140625" style="3" bestFit="1" customWidth="1"/>
    <col min="8" max="8" width="6.42578125" style="3" bestFit="1" customWidth="1"/>
    <col min="9" max="9" width="6" style="3" bestFit="1" customWidth="1"/>
    <col min="10" max="11" width="6.5703125" style="3" bestFit="1" customWidth="1"/>
    <col min="12" max="12" width="9.140625" style="3" customWidth="1"/>
    <col min="13" max="13" width="8.42578125" style="3" customWidth="1"/>
    <col min="14" max="14" width="6.42578125" style="3" customWidth="1"/>
    <col min="15" max="15" width="6.5703125" style="3" customWidth="1"/>
    <col min="16" max="16" width="12.140625" style="3" customWidth="1"/>
    <col min="17" max="18" width="11.7109375" style="3" customWidth="1"/>
    <col min="19" max="16384" width="11.42578125" style="3"/>
  </cols>
  <sheetData>
    <row r="1" spans="1:18" ht="13.5" thickBot="1" x14ac:dyDescent="0.25"/>
    <row r="2" spans="1:18" ht="16.5" customHeight="1" x14ac:dyDescent="0.2">
      <c r="B2" s="268"/>
      <c r="C2" s="271" t="s">
        <v>56</v>
      </c>
      <c r="D2" s="272"/>
      <c r="E2" s="272"/>
      <c r="F2" s="272"/>
      <c r="G2" s="272"/>
      <c r="H2" s="272"/>
      <c r="I2" s="272"/>
      <c r="J2" s="272"/>
      <c r="K2" s="272"/>
      <c r="L2" s="272"/>
      <c r="M2" s="273"/>
      <c r="N2" s="274" t="s">
        <v>57</v>
      </c>
      <c r="O2" s="275"/>
      <c r="P2" s="276"/>
    </row>
    <row r="3" spans="1:18" ht="15.75" customHeight="1" x14ac:dyDescent="0.2">
      <c r="B3" s="269"/>
      <c r="C3" s="277" t="s">
        <v>58</v>
      </c>
      <c r="D3" s="278"/>
      <c r="E3" s="278"/>
      <c r="F3" s="278"/>
      <c r="G3" s="278"/>
      <c r="H3" s="278"/>
      <c r="I3" s="278"/>
      <c r="J3" s="278"/>
      <c r="K3" s="278"/>
      <c r="L3" s="278"/>
      <c r="M3" s="279"/>
      <c r="N3" s="280" t="s">
        <v>97</v>
      </c>
      <c r="O3" s="281"/>
      <c r="P3" s="282"/>
    </row>
    <row r="4" spans="1:18" ht="15.75" customHeight="1" x14ac:dyDescent="0.2">
      <c r="B4" s="269"/>
      <c r="C4" s="277" t="s">
        <v>59</v>
      </c>
      <c r="D4" s="278"/>
      <c r="E4" s="278"/>
      <c r="F4" s="278"/>
      <c r="G4" s="278"/>
      <c r="H4" s="278"/>
      <c r="I4" s="278"/>
      <c r="J4" s="278"/>
      <c r="K4" s="278"/>
      <c r="L4" s="278"/>
      <c r="M4" s="279"/>
      <c r="N4" s="280" t="s">
        <v>62</v>
      </c>
      <c r="O4" s="281"/>
      <c r="P4" s="282"/>
    </row>
    <row r="5" spans="1:18" ht="16.5" customHeight="1" thickBot="1" x14ac:dyDescent="0.25">
      <c r="B5" s="270"/>
      <c r="C5" s="283" t="s">
        <v>60</v>
      </c>
      <c r="D5" s="284"/>
      <c r="E5" s="284"/>
      <c r="F5" s="284"/>
      <c r="G5" s="284"/>
      <c r="H5" s="284"/>
      <c r="I5" s="284"/>
      <c r="J5" s="284"/>
      <c r="K5" s="284"/>
      <c r="L5" s="284"/>
      <c r="M5" s="285"/>
      <c r="N5" s="286" t="s">
        <v>61</v>
      </c>
      <c r="O5" s="287"/>
      <c r="P5" s="288"/>
    </row>
    <row r="6" spans="1:18" ht="13.5" thickBot="1" x14ac:dyDescent="0.25"/>
    <row r="7" spans="1:18" x14ac:dyDescent="0.2">
      <c r="A7" s="32"/>
      <c r="B7" s="257" t="s">
        <v>65</v>
      </c>
      <c r="C7" s="258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8"/>
      <c r="P7" s="259"/>
      <c r="Q7" s="32"/>
    </row>
    <row r="8" spans="1:18" ht="13.5" thickBot="1" x14ac:dyDescent="0.25">
      <c r="A8" s="32"/>
      <c r="B8" s="260"/>
      <c r="C8" s="261"/>
      <c r="D8" s="261"/>
      <c r="E8" s="261"/>
      <c r="F8" s="261"/>
      <c r="G8" s="261"/>
      <c r="H8" s="261"/>
      <c r="I8" s="261"/>
      <c r="J8" s="261"/>
      <c r="K8" s="261"/>
      <c r="L8" s="261"/>
      <c r="M8" s="261"/>
      <c r="N8" s="261"/>
      <c r="O8" s="261"/>
      <c r="P8" s="262"/>
      <c r="Q8" s="32"/>
    </row>
    <row r="9" spans="1:18" ht="6.75" customHeight="1" thickBot="1" x14ac:dyDescent="0.25">
      <c r="A9" s="32"/>
      <c r="B9" s="263"/>
      <c r="C9" s="263"/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32"/>
    </row>
    <row r="10" spans="1:18" ht="26.25" customHeight="1" thickBot="1" x14ac:dyDescent="0.25">
      <c r="A10" s="32"/>
      <c r="B10" s="16" t="s">
        <v>83</v>
      </c>
      <c r="C10" s="17">
        <v>2017</v>
      </c>
      <c r="D10" s="264" t="s">
        <v>1</v>
      </c>
      <c r="E10" s="265"/>
      <c r="F10" s="265"/>
      <c r="G10" s="265"/>
      <c r="H10" s="266" t="s">
        <v>30</v>
      </c>
      <c r="I10" s="266"/>
      <c r="J10" s="266"/>
      <c r="K10" s="265" t="s">
        <v>27</v>
      </c>
      <c r="L10" s="265"/>
      <c r="M10" s="265"/>
      <c r="N10" s="265"/>
      <c r="O10" s="266" t="s">
        <v>36</v>
      </c>
      <c r="P10" s="267"/>
      <c r="Q10" s="32"/>
    </row>
    <row r="11" spans="1:18" ht="4.5" customHeight="1" thickBot="1" x14ac:dyDescent="0.25">
      <c r="A11" s="32"/>
      <c r="B11" s="246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8"/>
      <c r="Q11" s="32"/>
    </row>
    <row r="12" spans="1:18" ht="13.5" thickBot="1" x14ac:dyDescent="0.25">
      <c r="A12" s="32"/>
      <c r="B12" s="23" t="s">
        <v>0</v>
      </c>
      <c r="C12" s="202" t="s">
        <v>46</v>
      </c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3"/>
      <c r="Q12" s="32"/>
      <c r="R12" s="44"/>
    </row>
    <row r="13" spans="1:18" ht="4.5" customHeight="1" thickBot="1" x14ac:dyDescent="0.25">
      <c r="A13" s="32"/>
      <c r="B13" s="185"/>
      <c r="C13" s="212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3"/>
      <c r="Q13" s="32"/>
    </row>
    <row r="14" spans="1:18" ht="13.5" thickBot="1" x14ac:dyDescent="0.25">
      <c r="A14" s="32"/>
      <c r="B14" s="23" t="s">
        <v>6</v>
      </c>
      <c r="C14" s="327" t="s">
        <v>115</v>
      </c>
      <c r="D14" s="325"/>
      <c r="E14" s="325"/>
      <c r="F14" s="325"/>
      <c r="G14" s="325"/>
      <c r="H14" s="325"/>
      <c r="I14" s="325"/>
      <c r="J14" s="325"/>
      <c r="K14" s="325"/>
      <c r="L14" s="325"/>
      <c r="M14" s="325"/>
      <c r="N14" s="325"/>
      <c r="O14" s="325"/>
      <c r="P14" s="326"/>
      <c r="Q14" s="32"/>
    </row>
    <row r="15" spans="1:18" ht="4.5" customHeight="1" thickBot="1" x14ac:dyDescent="0.25">
      <c r="A15" s="32"/>
      <c r="B15" s="222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4"/>
      <c r="Q15" s="32"/>
    </row>
    <row r="16" spans="1:18" ht="27" customHeight="1" thickBot="1" x14ac:dyDescent="0.25">
      <c r="A16" s="32"/>
      <c r="B16" s="23" t="s">
        <v>25</v>
      </c>
      <c r="C16" s="225" t="s">
        <v>144</v>
      </c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50"/>
      <c r="Q16" s="32"/>
    </row>
    <row r="17" spans="1:17" ht="4.5" customHeight="1" thickBot="1" x14ac:dyDescent="0.25">
      <c r="A17" s="32"/>
      <c r="B17" s="222"/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4"/>
      <c r="Q17" s="32"/>
    </row>
    <row r="18" spans="1:17" ht="26.25" customHeight="1" thickBot="1" x14ac:dyDescent="0.25">
      <c r="A18" s="32"/>
      <c r="B18" s="23" t="s">
        <v>11</v>
      </c>
      <c r="C18" s="251" t="s">
        <v>114</v>
      </c>
      <c r="D18" s="252"/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  <c r="P18" s="253"/>
      <c r="Q18" s="32"/>
    </row>
    <row r="19" spans="1:17" ht="4.5" customHeight="1" thickBot="1" x14ac:dyDescent="0.25">
      <c r="A19" s="32"/>
      <c r="B19" s="241"/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32"/>
    </row>
    <row r="20" spans="1:17" ht="17.25" customHeight="1" thickBot="1" x14ac:dyDescent="0.25">
      <c r="A20" s="32"/>
      <c r="B20" s="180" t="s">
        <v>26</v>
      </c>
      <c r="C20" s="181"/>
      <c r="D20" s="181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2"/>
      <c r="Q20" s="32"/>
    </row>
    <row r="21" spans="1:17" ht="4.5" customHeight="1" thickBot="1" x14ac:dyDescent="0.25">
      <c r="A21" s="32"/>
      <c r="B21" s="254"/>
      <c r="C21" s="255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55"/>
      <c r="O21" s="255"/>
      <c r="P21" s="256"/>
      <c r="Q21" s="32"/>
    </row>
    <row r="22" spans="1:17" ht="45.75" customHeight="1" thickBot="1" x14ac:dyDescent="0.25">
      <c r="A22" s="32"/>
      <c r="B22" s="23" t="s">
        <v>3</v>
      </c>
      <c r="C22" s="324" t="s">
        <v>142</v>
      </c>
      <c r="D22" s="325"/>
      <c r="E22" s="325"/>
      <c r="F22" s="325"/>
      <c r="G22" s="325"/>
      <c r="H22" s="325"/>
      <c r="I22" s="325"/>
      <c r="J22" s="325"/>
      <c r="K22" s="325"/>
      <c r="L22" s="325"/>
      <c r="M22" s="325"/>
      <c r="N22" s="325"/>
      <c r="O22" s="325"/>
      <c r="P22" s="326"/>
      <c r="Q22" s="32"/>
    </row>
    <row r="23" spans="1:17" ht="4.5" customHeight="1" thickBot="1" x14ac:dyDescent="0.25">
      <c r="A23" s="32"/>
      <c r="B23" s="222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4"/>
      <c r="Q23" s="32"/>
    </row>
    <row r="24" spans="1:17" ht="52.5" customHeight="1" thickBot="1" x14ac:dyDescent="0.25">
      <c r="A24" s="32"/>
      <c r="B24" s="23" t="s">
        <v>12</v>
      </c>
      <c r="C24" s="225" t="s">
        <v>143</v>
      </c>
      <c r="D24" s="226"/>
      <c r="E24" s="226"/>
      <c r="F24" s="226"/>
      <c r="G24" s="226"/>
      <c r="H24" s="226"/>
      <c r="I24" s="226"/>
      <c r="J24" s="226"/>
      <c r="K24" s="226"/>
      <c r="L24" s="226"/>
      <c r="M24" s="226"/>
      <c r="N24" s="226"/>
      <c r="O24" s="226"/>
      <c r="P24" s="227"/>
      <c r="Q24" s="32"/>
    </row>
    <row r="25" spans="1:17" ht="4.5" customHeight="1" thickBot="1" x14ac:dyDescent="0.25">
      <c r="A25" s="32"/>
      <c r="B25" s="222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23"/>
      <c r="O25" s="223"/>
      <c r="P25" s="224"/>
      <c r="Q25" s="32"/>
    </row>
    <row r="26" spans="1:17" ht="13.5" customHeight="1" thickBot="1" x14ac:dyDescent="0.25">
      <c r="A26" s="32"/>
      <c r="B26" s="2" t="s">
        <v>2</v>
      </c>
      <c r="C26" s="323">
        <v>0.6</v>
      </c>
      <c r="D26" s="229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30"/>
      <c r="Q26" s="32"/>
    </row>
    <row r="27" spans="1:17" ht="4.5" customHeight="1" thickBot="1" x14ac:dyDescent="0.25">
      <c r="A27" s="32"/>
      <c r="B27" s="231"/>
      <c r="C27" s="232"/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3"/>
      <c r="Q27" s="32"/>
    </row>
    <row r="28" spans="1:17" ht="12.75" customHeight="1" thickBot="1" x14ac:dyDescent="0.25">
      <c r="A28" s="32"/>
      <c r="B28" s="2" t="s">
        <v>13</v>
      </c>
      <c r="C28" s="11" t="s">
        <v>14</v>
      </c>
      <c r="D28" s="234" t="s">
        <v>116</v>
      </c>
      <c r="E28" s="235"/>
      <c r="F28" s="235"/>
      <c r="G28" s="236"/>
      <c r="H28" s="237" t="s">
        <v>15</v>
      </c>
      <c r="I28" s="237"/>
      <c r="J28" s="237"/>
      <c r="K28" s="234" t="s">
        <v>117</v>
      </c>
      <c r="L28" s="235"/>
      <c r="M28" s="236"/>
      <c r="N28" s="238" t="s">
        <v>16</v>
      </c>
      <c r="O28" s="239"/>
      <c r="P28" s="33" t="s">
        <v>118</v>
      </c>
      <c r="Q28" s="32"/>
    </row>
    <row r="29" spans="1:17" ht="4.5" customHeight="1" thickBot="1" x14ac:dyDescent="0.25">
      <c r="A29" s="32"/>
      <c r="B29" s="240"/>
      <c r="C29" s="241"/>
      <c r="D29" s="241"/>
      <c r="E29" s="241"/>
      <c r="F29" s="241"/>
      <c r="G29" s="241"/>
      <c r="H29" s="241"/>
      <c r="I29" s="241"/>
      <c r="J29" s="241"/>
      <c r="K29" s="241"/>
      <c r="L29" s="241"/>
      <c r="M29" s="241"/>
      <c r="N29" s="241"/>
      <c r="O29" s="241"/>
      <c r="P29" s="242"/>
      <c r="Q29" s="32"/>
    </row>
    <row r="30" spans="1:17" ht="13.5" thickBot="1" x14ac:dyDescent="0.25">
      <c r="A30" s="32"/>
      <c r="B30" s="2" t="s">
        <v>7</v>
      </c>
      <c r="C30" s="201" t="s">
        <v>119</v>
      </c>
      <c r="D30" s="202"/>
      <c r="E30" s="202"/>
      <c r="F30" s="202"/>
      <c r="G30" s="202"/>
      <c r="H30" s="202"/>
      <c r="I30" s="202"/>
      <c r="J30" s="202"/>
      <c r="K30" s="202"/>
      <c r="L30" s="202"/>
      <c r="M30" s="202"/>
      <c r="N30" s="202"/>
      <c r="O30" s="202"/>
      <c r="P30" s="203"/>
      <c r="Q30" s="32"/>
    </row>
    <row r="31" spans="1:17" ht="4.5" customHeight="1" thickBot="1" x14ac:dyDescent="0.25">
      <c r="A31" s="32"/>
      <c r="B31" s="222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4"/>
      <c r="Q31" s="32"/>
    </row>
    <row r="32" spans="1:17" ht="13.5" thickBot="1" x14ac:dyDescent="0.25">
      <c r="A32" s="32"/>
      <c r="B32" s="2" t="s">
        <v>4</v>
      </c>
      <c r="C32" s="201" t="s">
        <v>148</v>
      </c>
      <c r="D32" s="202"/>
      <c r="E32" s="202"/>
      <c r="F32" s="202"/>
      <c r="G32" s="202"/>
      <c r="H32" s="202"/>
      <c r="I32" s="202"/>
      <c r="J32" s="202"/>
      <c r="K32" s="202"/>
      <c r="L32" s="202"/>
      <c r="M32" s="202"/>
      <c r="N32" s="202"/>
      <c r="O32" s="202"/>
      <c r="P32" s="202"/>
      <c r="Q32" s="32"/>
    </row>
    <row r="33" spans="1:17" ht="4.5" customHeight="1" thickBot="1" x14ac:dyDescent="0.25">
      <c r="A33" s="32"/>
      <c r="B33" s="222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4"/>
      <c r="Q33" s="32"/>
    </row>
    <row r="34" spans="1:17" ht="13.5" thickBot="1" x14ac:dyDescent="0.25">
      <c r="A34" s="32"/>
      <c r="B34" s="2" t="s">
        <v>23</v>
      </c>
      <c r="C34" s="201" t="s">
        <v>69</v>
      </c>
      <c r="D34" s="202"/>
      <c r="E34" s="202"/>
      <c r="F34" s="202"/>
      <c r="G34" s="202"/>
      <c r="H34" s="202"/>
      <c r="I34" s="202"/>
      <c r="J34" s="202"/>
      <c r="K34" s="202"/>
      <c r="L34" s="202"/>
      <c r="M34" s="202"/>
      <c r="N34" s="202"/>
      <c r="O34" s="202"/>
      <c r="P34" s="203"/>
      <c r="Q34" s="32"/>
    </row>
    <row r="35" spans="1:17" ht="4.5" customHeight="1" thickBot="1" x14ac:dyDescent="0.25">
      <c r="A35" s="32"/>
      <c r="B35" s="185"/>
      <c r="C35" s="212"/>
      <c r="D35" s="212"/>
      <c r="E35" s="212"/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213"/>
      <c r="Q35" s="32"/>
    </row>
    <row r="36" spans="1:17" ht="16.5" customHeight="1" thickBot="1" x14ac:dyDescent="0.25">
      <c r="A36" s="32"/>
      <c r="B36" s="2" t="s">
        <v>64</v>
      </c>
      <c r="C36" s="201" t="s">
        <v>69</v>
      </c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3"/>
      <c r="Q36" s="32"/>
    </row>
    <row r="37" spans="1:17" ht="4.5" customHeight="1" thickBot="1" x14ac:dyDescent="0.25">
      <c r="A37" s="32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32"/>
    </row>
    <row r="38" spans="1:17" ht="13.5" thickBot="1" x14ac:dyDescent="0.25">
      <c r="A38" s="32"/>
      <c r="B38" s="214" t="s">
        <v>17</v>
      </c>
      <c r="C38" s="215"/>
      <c r="D38" s="215"/>
      <c r="E38" s="215"/>
      <c r="F38" s="215"/>
      <c r="G38" s="215"/>
      <c r="H38" s="215"/>
      <c r="I38" s="215"/>
      <c r="J38" s="215"/>
      <c r="K38" s="215"/>
      <c r="L38" s="215"/>
      <c r="M38" s="215"/>
      <c r="N38" s="215"/>
      <c r="O38" s="216"/>
      <c r="P38" s="217"/>
      <c r="Q38" s="32"/>
    </row>
    <row r="39" spans="1:17" ht="13.5" thickBot="1" x14ac:dyDescent="0.25">
      <c r="A39" s="32"/>
      <c r="B39" s="1" t="s">
        <v>22</v>
      </c>
      <c r="C39" s="218" t="s">
        <v>18</v>
      </c>
      <c r="D39" s="219"/>
      <c r="E39" s="219"/>
      <c r="F39" s="219"/>
      <c r="G39" s="220"/>
      <c r="H39" s="218" t="s">
        <v>7</v>
      </c>
      <c r="I39" s="219"/>
      <c r="J39" s="219"/>
      <c r="K39" s="219"/>
      <c r="L39" s="220"/>
      <c r="M39" s="218" t="s">
        <v>19</v>
      </c>
      <c r="N39" s="219"/>
      <c r="O39" s="221"/>
      <c r="P39" s="220"/>
      <c r="Q39" s="32"/>
    </row>
    <row r="40" spans="1:17" ht="24" customHeight="1" x14ac:dyDescent="0.2">
      <c r="A40" s="32"/>
      <c r="B40" s="35" t="s">
        <v>120</v>
      </c>
      <c r="C40" s="208" t="s">
        <v>106</v>
      </c>
      <c r="D40" s="209"/>
      <c r="E40" s="209"/>
      <c r="F40" s="209"/>
      <c r="G40" s="210"/>
      <c r="H40" s="208" t="s">
        <v>121</v>
      </c>
      <c r="I40" s="209"/>
      <c r="J40" s="209"/>
      <c r="K40" s="209"/>
      <c r="L40" s="210"/>
      <c r="M40" s="208" t="s">
        <v>122</v>
      </c>
      <c r="N40" s="209"/>
      <c r="O40" s="209"/>
      <c r="P40" s="211"/>
      <c r="Q40" s="32"/>
    </row>
    <row r="41" spans="1:17" ht="23.25" customHeight="1" x14ac:dyDescent="0.2">
      <c r="A41" s="32"/>
      <c r="B41" s="35" t="s">
        <v>123</v>
      </c>
      <c r="C41" s="208" t="s">
        <v>106</v>
      </c>
      <c r="D41" s="209"/>
      <c r="E41" s="209"/>
      <c r="F41" s="209"/>
      <c r="G41" s="210"/>
      <c r="H41" s="208" t="s">
        <v>121</v>
      </c>
      <c r="I41" s="209"/>
      <c r="J41" s="209"/>
      <c r="K41" s="209"/>
      <c r="L41" s="210"/>
      <c r="M41" s="208" t="s">
        <v>122</v>
      </c>
      <c r="N41" s="209"/>
      <c r="O41" s="209"/>
      <c r="P41" s="211"/>
      <c r="Q41" s="32"/>
    </row>
    <row r="42" spans="1:17" ht="13.5" customHeight="1" x14ac:dyDescent="0.2">
      <c r="A42" s="32"/>
      <c r="B42" s="12"/>
      <c r="C42" s="204"/>
      <c r="D42" s="205"/>
      <c r="E42" s="205"/>
      <c r="F42" s="205"/>
      <c r="G42" s="206"/>
      <c r="H42" s="204"/>
      <c r="I42" s="205"/>
      <c r="J42" s="205"/>
      <c r="K42" s="205"/>
      <c r="L42" s="206"/>
      <c r="M42" s="204"/>
      <c r="N42" s="205"/>
      <c r="O42" s="205"/>
      <c r="P42" s="207"/>
      <c r="Q42" s="32"/>
    </row>
    <row r="43" spans="1:17" ht="12.75" customHeight="1" x14ac:dyDescent="0.2">
      <c r="A43" s="32"/>
      <c r="B43" s="12"/>
      <c r="C43" s="204"/>
      <c r="D43" s="205"/>
      <c r="E43" s="205"/>
      <c r="F43" s="205"/>
      <c r="G43" s="206"/>
      <c r="H43" s="204"/>
      <c r="I43" s="205"/>
      <c r="J43" s="205"/>
      <c r="K43" s="205"/>
      <c r="L43" s="206"/>
      <c r="M43" s="204"/>
      <c r="N43" s="205"/>
      <c r="O43" s="205"/>
      <c r="P43" s="207"/>
      <c r="Q43" s="32"/>
    </row>
    <row r="44" spans="1:17" ht="11.25" customHeight="1" thickBot="1" x14ac:dyDescent="0.25">
      <c r="A44" s="32"/>
      <c r="B44" s="8"/>
      <c r="C44" s="176"/>
      <c r="D44" s="177"/>
      <c r="E44" s="177"/>
      <c r="F44" s="177"/>
      <c r="G44" s="178"/>
      <c r="H44" s="176"/>
      <c r="I44" s="177"/>
      <c r="J44" s="177"/>
      <c r="K44" s="177"/>
      <c r="L44" s="178"/>
      <c r="M44" s="176"/>
      <c r="N44" s="177"/>
      <c r="O44" s="177"/>
      <c r="P44" s="179"/>
      <c r="Q44" s="32"/>
    </row>
    <row r="45" spans="1:17" ht="4.5" customHeight="1" thickBot="1" x14ac:dyDescent="0.25">
      <c r="A45" s="32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32"/>
    </row>
    <row r="46" spans="1:17" ht="13.5" customHeight="1" thickBot="1" x14ac:dyDescent="0.25">
      <c r="A46" s="32"/>
      <c r="B46" s="180" t="s">
        <v>8</v>
      </c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2"/>
      <c r="Q46" s="32"/>
    </row>
    <row r="47" spans="1:17" ht="4.5" customHeight="1" thickBot="1" x14ac:dyDescent="0.25">
      <c r="A47" s="32"/>
      <c r="B47" s="5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6"/>
      <c r="Q47" s="32"/>
    </row>
    <row r="48" spans="1:17" x14ac:dyDescent="0.2">
      <c r="A48" s="32"/>
      <c r="B48" s="183" t="s">
        <v>20</v>
      </c>
      <c r="C48" s="9" t="s">
        <v>9</v>
      </c>
      <c r="D48" s="48" t="s">
        <v>126</v>
      </c>
      <c r="E48" s="48" t="s">
        <v>127</v>
      </c>
      <c r="F48" s="48" t="s">
        <v>128</v>
      </c>
      <c r="G48" s="48" t="s">
        <v>129</v>
      </c>
      <c r="H48" s="48" t="s">
        <v>130</v>
      </c>
      <c r="I48" s="48" t="s">
        <v>131</v>
      </c>
      <c r="J48" s="48" t="s">
        <v>132</v>
      </c>
      <c r="K48" s="48" t="s">
        <v>133</v>
      </c>
      <c r="L48" s="48" t="s">
        <v>134</v>
      </c>
      <c r="M48" s="48" t="s">
        <v>135</v>
      </c>
      <c r="N48" s="48" t="s">
        <v>136</v>
      </c>
      <c r="O48" s="48" t="s">
        <v>137</v>
      </c>
      <c r="P48" s="15" t="s">
        <v>24</v>
      </c>
      <c r="Q48" s="32"/>
    </row>
    <row r="49" spans="1:17" ht="13.5" thickBot="1" x14ac:dyDescent="0.25">
      <c r="A49" s="32"/>
      <c r="B49" s="184"/>
      <c r="C49" s="10" t="s">
        <v>10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36" t="str">
        <f>'Regis Opor Term Pro'!D12</f>
        <v>0%</v>
      </c>
      <c r="P49" s="14"/>
      <c r="Q49" s="32"/>
    </row>
    <row r="50" spans="1:17" ht="4.5" customHeight="1" thickBot="1" x14ac:dyDescent="0.25">
      <c r="A50" s="32"/>
      <c r="B50" s="185">
        <v>0.9</v>
      </c>
      <c r="C50" s="186"/>
      <c r="D50" s="186"/>
      <c r="E50" s="186"/>
      <c r="F50" s="186"/>
      <c r="G50" s="186"/>
      <c r="H50" s="186"/>
      <c r="I50" s="186"/>
      <c r="J50" s="186"/>
      <c r="K50" s="186"/>
      <c r="L50" s="186"/>
      <c r="M50" s="186"/>
      <c r="N50" s="186"/>
      <c r="O50" s="186"/>
      <c r="P50" s="187"/>
      <c r="Q50" s="32"/>
    </row>
    <row r="51" spans="1:17" ht="13.5" thickBot="1" x14ac:dyDescent="0.25">
      <c r="A51" s="32"/>
      <c r="B51" s="180" t="s">
        <v>21</v>
      </c>
      <c r="C51" s="181"/>
      <c r="D51" s="181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2"/>
      <c r="Q51" s="32"/>
    </row>
    <row r="52" spans="1:17" x14ac:dyDescent="0.2">
      <c r="A52" s="32"/>
      <c r="B52" s="188" t="s">
        <v>109</v>
      </c>
      <c r="C52" s="189"/>
      <c r="D52" s="189"/>
      <c r="E52" s="189"/>
      <c r="F52" s="189"/>
      <c r="G52" s="189"/>
      <c r="H52" s="189"/>
      <c r="I52" s="189"/>
      <c r="J52" s="189"/>
      <c r="K52" s="189"/>
      <c r="L52" s="189"/>
      <c r="M52" s="189"/>
      <c r="N52" s="189"/>
      <c r="O52" s="189"/>
      <c r="P52" s="190"/>
      <c r="Q52" s="32"/>
    </row>
    <row r="53" spans="1:17" x14ac:dyDescent="0.2">
      <c r="A53" s="32"/>
      <c r="B53" s="191"/>
      <c r="C53" s="192"/>
      <c r="D53" s="192"/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3"/>
      <c r="Q53" s="32"/>
    </row>
    <row r="54" spans="1:17" x14ac:dyDescent="0.2">
      <c r="A54" s="32"/>
      <c r="B54" s="191"/>
      <c r="C54" s="192"/>
      <c r="D54" s="192"/>
      <c r="E54" s="192"/>
      <c r="F54" s="192"/>
      <c r="G54" s="192"/>
      <c r="H54" s="192"/>
      <c r="I54" s="192"/>
      <c r="J54" s="192"/>
      <c r="K54" s="192"/>
      <c r="L54" s="192"/>
      <c r="M54" s="192"/>
      <c r="N54" s="192"/>
      <c r="O54" s="192"/>
      <c r="P54" s="193"/>
      <c r="Q54" s="32"/>
    </row>
    <row r="55" spans="1:17" x14ac:dyDescent="0.2">
      <c r="A55" s="32"/>
      <c r="B55" s="191"/>
      <c r="C55" s="192"/>
      <c r="D55" s="192"/>
      <c r="E55" s="192"/>
      <c r="F55" s="192"/>
      <c r="G55" s="192"/>
      <c r="H55" s="192"/>
      <c r="I55" s="192"/>
      <c r="J55" s="192"/>
      <c r="K55" s="192"/>
      <c r="L55" s="192"/>
      <c r="M55" s="192"/>
      <c r="N55" s="192"/>
      <c r="O55" s="192"/>
      <c r="P55" s="193"/>
      <c r="Q55" s="32"/>
    </row>
    <row r="56" spans="1:17" x14ac:dyDescent="0.2">
      <c r="A56" s="32"/>
      <c r="B56" s="191"/>
      <c r="C56" s="192"/>
      <c r="D56" s="192"/>
      <c r="E56" s="192"/>
      <c r="F56" s="192"/>
      <c r="G56" s="192"/>
      <c r="H56" s="192"/>
      <c r="I56" s="192"/>
      <c r="J56" s="192"/>
      <c r="K56" s="192"/>
      <c r="L56" s="192"/>
      <c r="M56" s="192"/>
      <c r="N56" s="192"/>
      <c r="O56" s="192"/>
      <c r="P56" s="193"/>
      <c r="Q56" s="32"/>
    </row>
    <row r="57" spans="1:17" x14ac:dyDescent="0.2">
      <c r="A57" s="32"/>
      <c r="B57" s="191"/>
      <c r="C57" s="192"/>
      <c r="D57" s="192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2"/>
      <c r="P57" s="193"/>
      <c r="Q57" s="32"/>
    </row>
    <row r="58" spans="1:17" x14ac:dyDescent="0.2">
      <c r="A58" s="32"/>
      <c r="B58" s="191"/>
      <c r="C58" s="192"/>
      <c r="D58" s="192"/>
      <c r="E58" s="192"/>
      <c r="F58" s="192"/>
      <c r="G58" s="192"/>
      <c r="H58" s="192"/>
      <c r="I58" s="192"/>
      <c r="J58" s="192"/>
      <c r="K58" s="192"/>
      <c r="L58" s="192"/>
      <c r="M58" s="192"/>
      <c r="N58" s="192"/>
      <c r="O58" s="192"/>
      <c r="P58" s="193"/>
      <c r="Q58" s="32"/>
    </row>
    <row r="59" spans="1:17" x14ac:dyDescent="0.2">
      <c r="A59" s="32"/>
      <c r="B59" s="191"/>
      <c r="C59" s="192"/>
      <c r="D59" s="192"/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192"/>
      <c r="P59" s="193"/>
      <c r="Q59" s="32"/>
    </row>
    <row r="60" spans="1:17" x14ac:dyDescent="0.2">
      <c r="A60" s="32"/>
      <c r="B60" s="191"/>
      <c r="C60" s="192"/>
      <c r="D60" s="192"/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O60" s="192"/>
      <c r="P60" s="193"/>
      <c r="Q60" s="32"/>
    </row>
    <row r="61" spans="1:17" x14ac:dyDescent="0.2">
      <c r="A61" s="32"/>
      <c r="B61" s="191"/>
      <c r="C61" s="192"/>
      <c r="D61" s="192"/>
      <c r="E61" s="192"/>
      <c r="F61" s="192"/>
      <c r="G61" s="192"/>
      <c r="H61" s="192"/>
      <c r="I61" s="192"/>
      <c r="J61" s="192"/>
      <c r="K61" s="192"/>
      <c r="L61" s="192"/>
      <c r="M61" s="192"/>
      <c r="N61" s="192"/>
      <c r="O61" s="192"/>
      <c r="P61" s="193"/>
      <c r="Q61" s="32"/>
    </row>
    <row r="62" spans="1:17" x14ac:dyDescent="0.2">
      <c r="A62" s="32"/>
      <c r="B62" s="191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3"/>
      <c r="Q62" s="32"/>
    </row>
    <row r="63" spans="1:17" x14ac:dyDescent="0.2">
      <c r="A63" s="32"/>
      <c r="B63" s="191"/>
      <c r="C63" s="192"/>
      <c r="D63" s="192"/>
      <c r="E63" s="192"/>
      <c r="F63" s="192"/>
      <c r="G63" s="192"/>
      <c r="H63" s="192"/>
      <c r="I63" s="192"/>
      <c r="J63" s="192"/>
      <c r="K63" s="192"/>
      <c r="L63" s="192"/>
      <c r="M63" s="192"/>
      <c r="N63" s="192"/>
      <c r="O63" s="192"/>
      <c r="P63" s="193"/>
      <c r="Q63" s="32"/>
    </row>
    <row r="64" spans="1:17" x14ac:dyDescent="0.2">
      <c r="A64" s="32"/>
      <c r="B64" s="191"/>
      <c r="C64" s="192"/>
      <c r="D64" s="192"/>
      <c r="E64" s="192"/>
      <c r="F64" s="192"/>
      <c r="G64" s="192"/>
      <c r="H64" s="192"/>
      <c r="I64" s="192"/>
      <c r="J64" s="192"/>
      <c r="K64" s="192"/>
      <c r="L64" s="192"/>
      <c r="M64" s="192"/>
      <c r="N64" s="192"/>
      <c r="O64" s="192"/>
      <c r="P64" s="193"/>
      <c r="Q64" s="32"/>
    </row>
    <row r="65" spans="1:17" x14ac:dyDescent="0.2">
      <c r="A65" s="32"/>
      <c r="B65" s="191"/>
      <c r="C65" s="192"/>
      <c r="D65" s="192"/>
      <c r="E65" s="192"/>
      <c r="F65" s="192"/>
      <c r="G65" s="192"/>
      <c r="H65" s="192"/>
      <c r="I65" s="192"/>
      <c r="J65" s="192"/>
      <c r="K65" s="192"/>
      <c r="L65" s="192"/>
      <c r="M65" s="192"/>
      <c r="N65" s="192"/>
      <c r="O65" s="192"/>
      <c r="P65" s="193"/>
      <c r="Q65" s="32"/>
    </row>
    <row r="66" spans="1:17" x14ac:dyDescent="0.2">
      <c r="A66" s="32"/>
      <c r="B66" s="191"/>
      <c r="C66" s="192"/>
      <c r="D66" s="192"/>
      <c r="E66" s="192"/>
      <c r="F66" s="192"/>
      <c r="G66" s="192"/>
      <c r="H66" s="192"/>
      <c r="I66" s="192"/>
      <c r="J66" s="192"/>
      <c r="K66" s="192"/>
      <c r="L66" s="192"/>
      <c r="M66" s="192"/>
      <c r="N66" s="192"/>
      <c r="O66" s="192"/>
      <c r="P66" s="193"/>
      <c r="Q66" s="32"/>
    </row>
    <row r="67" spans="1:17" ht="13.5" thickBot="1" x14ac:dyDescent="0.25">
      <c r="A67" s="32"/>
      <c r="B67" s="194"/>
      <c r="C67" s="195"/>
      <c r="D67" s="195"/>
      <c r="E67" s="195"/>
      <c r="F67" s="195"/>
      <c r="G67" s="195"/>
      <c r="H67" s="195"/>
      <c r="I67" s="195"/>
      <c r="J67" s="195"/>
      <c r="K67" s="195"/>
      <c r="L67" s="195"/>
      <c r="M67" s="195"/>
      <c r="N67" s="195"/>
      <c r="O67" s="195"/>
      <c r="P67" s="196"/>
      <c r="Q67" s="32"/>
    </row>
    <row r="68" spans="1:17" s="21" customFormat="1" ht="4.5" customHeight="1" thickBot="1" x14ac:dyDescent="0.25">
      <c r="A68" s="197"/>
      <c r="B68" s="197"/>
      <c r="C68" s="197"/>
      <c r="D68" s="197"/>
      <c r="E68" s="197"/>
      <c r="F68" s="197"/>
      <c r="G68" s="197"/>
      <c r="H68" s="197"/>
      <c r="I68" s="197"/>
      <c r="J68" s="197"/>
      <c r="K68" s="197"/>
      <c r="L68" s="197"/>
      <c r="M68" s="197"/>
      <c r="N68" s="197"/>
      <c r="O68" s="197"/>
      <c r="P68" s="197"/>
      <c r="Q68" s="197"/>
    </row>
    <row r="69" spans="1:17" ht="49.5" customHeight="1" thickBot="1" x14ac:dyDescent="0.25">
      <c r="A69" s="32"/>
      <c r="B69" s="20" t="s">
        <v>5</v>
      </c>
      <c r="C69" s="198"/>
      <c r="D69" s="199"/>
      <c r="E69" s="199"/>
      <c r="F69" s="199"/>
      <c r="G69" s="199"/>
      <c r="H69" s="199"/>
      <c r="I69" s="199"/>
      <c r="J69" s="199"/>
      <c r="K69" s="199"/>
      <c r="L69" s="199"/>
      <c r="M69" s="199"/>
      <c r="N69" s="199"/>
      <c r="O69" s="199"/>
      <c r="P69" s="200"/>
      <c r="Q69" s="32"/>
    </row>
    <row r="70" spans="1:17" ht="41.25" customHeight="1" thickBot="1" x14ac:dyDescent="0.25">
      <c r="A70" s="32"/>
      <c r="B70" s="19" t="s">
        <v>63</v>
      </c>
      <c r="C70" s="201" t="s">
        <v>140</v>
      </c>
      <c r="D70" s="202"/>
      <c r="E70" s="202"/>
      <c r="F70" s="202"/>
      <c r="G70" s="202"/>
      <c r="H70" s="202"/>
      <c r="I70" s="202"/>
      <c r="J70" s="202"/>
      <c r="K70" s="202"/>
      <c r="L70" s="202"/>
      <c r="M70" s="202"/>
      <c r="N70" s="202"/>
      <c r="O70" s="202"/>
      <c r="P70" s="203"/>
      <c r="Q70" s="32"/>
    </row>
    <row r="71" spans="1:17" ht="27.75" customHeight="1" thickBot="1" x14ac:dyDescent="0.25">
      <c r="A71" s="32"/>
      <c r="B71" s="19" t="s">
        <v>84</v>
      </c>
      <c r="C71" s="174"/>
      <c r="D71" s="174"/>
      <c r="E71" s="174"/>
      <c r="F71" s="174"/>
      <c r="G71" s="174"/>
      <c r="H71" s="174"/>
      <c r="I71" s="174"/>
      <c r="J71" s="174"/>
      <c r="K71" s="174"/>
      <c r="L71" s="174"/>
      <c r="M71" s="174"/>
      <c r="N71" s="174"/>
      <c r="O71" s="174"/>
      <c r="P71" s="175"/>
      <c r="Q71" s="32"/>
    </row>
    <row r="74" spans="1:17" x14ac:dyDescent="0.2">
      <c r="C74" s="22"/>
    </row>
    <row r="85" spans="1:19" x14ac:dyDescent="0.2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</row>
    <row r="86" spans="1:19" x14ac:dyDescent="0.2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</row>
    <row r="87" spans="1:19" x14ac:dyDescent="0.2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</row>
    <row r="88" spans="1:19" x14ac:dyDescent="0.2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</row>
    <row r="89" spans="1:19" x14ac:dyDescent="0.2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</row>
    <row r="90" spans="1:19" x14ac:dyDescent="0.2">
      <c r="B90" s="18"/>
      <c r="C90" s="18"/>
      <c r="D90" s="18"/>
      <c r="E90" s="18"/>
      <c r="F90" s="18"/>
      <c r="G90" s="18"/>
      <c r="H90" s="18"/>
      <c r="J90" s="18"/>
      <c r="K90" s="18"/>
      <c r="L90" s="18"/>
      <c r="M90" s="18"/>
    </row>
    <row r="91" spans="1:19" x14ac:dyDescent="0.2">
      <c r="B91" s="18"/>
      <c r="C91" s="18"/>
      <c r="D91" s="18"/>
      <c r="E91" s="18"/>
      <c r="F91" s="18"/>
      <c r="G91" s="18"/>
      <c r="H91" s="18"/>
      <c r="J91" s="18"/>
      <c r="K91" s="18"/>
      <c r="L91" s="18"/>
      <c r="M91" s="18"/>
    </row>
    <row r="92" spans="1:19" x14ac:dyDescent="0.2">
      <c r="B92" s="18"/>
      <c r="C92" s="18"/>
      <c r="D92" s="18"/>
      <c r="E92" s="18"/>
      <c r="F92" s="18"/>
      <c r="G92" s="18"/>
      <c r="H92" s="18"/>
      <c r="J92" s="18"/>
      <c r="K92" s="18"/>
      <c r="L92" s="18"/>
      <c r="M92" s="18"/>
    </row>
    <row r="93" spans="1:19" x14ac:dyDescent="0.2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</row>
    <row r="94" spans="1:19" x14ac:dyDescent="0.2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</row>
    <row r="95" spans="1:19" x14ac:dyDescent="0.2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</row>
    <row r="96" spans="1:19" x14ac:dyDescent="0.2">
      <c r="A96" s="38"/>
      <c r="B96" s="38" t="s">
        <v>28</v>
      </c>
      <c r="C96" s="38" t="s">
        <v>27</v>
      </c>
      <c r="D96" s="38" t="s">
        <v>29</v>
      </c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9" t="s">
        <v>69</v>
      </c>
      <c r="R96" s="38"/>
      <c r="S96" s="38"/>
    </row>
    <row r="97" spans="1:19" x14ac:dyDescent="0.2">
      <c r="A97" s="38"/>
      <c r="B97" s="39" t="s">
        <v>30</v>
      </c>
      <c r="C97" s="39" t="s">
        <v>32</v>
      </c>
      <c r="D97" s="40" t="s">
        <v>41</v>
      </c>
      <c r="E97" s="38"/>
      <c r="F97" s="38"/>
      <c r="G97" s="38"/>
      <c r="H97" s="38"/>
      <c r="I97" s="38"/>
      <c r="J97" s="38"/>
      <c r="K97" s="38"/>
      <c r="L97" s="38"/>
      <c r="M97" s="39" t="s">
        <v>66</v>
      </c>
      <c r="N97" s="38"/>
      <c r="O97" s="38"/>
      <c r="P97" s="38"/>
      <c r="Q97" s="39" t="s">
        <v>70</v>
      </c>
      <c r="R97" s="38"/>
      <c r="S97" s="38"/>
    </row>
    <row r="98" spans="1:19" x14ac:dyDescent="0.2">
      <c r="A98" s="38"/>
      <c r="B98" s="39" t="s">
        <v>96</v>
      </c>
      <c r="C98" s="39" t="s">
        <v>33</v>
      </c>
      <c r="D98" s="40" t="s">
        <v>42</v>
      </c>
      <c r="E98" s="38"/>
      <c r="F98" s="38"/>
      <c r="G98" s="38"/>
      <c r="H98" s="38"/>
      <c r="I98" s="38"/>
      <c r="J98" s="38"/>
      <c r="K98" s="38"/>
      <c r="L98" s="38"/>
      <c r="M98" s="39" t="s">
        <v>68</v>
      </c>
      <c r="N98" s="38"/>
      <c r="O98" s="38"/>
      <c r="P98" s="38"/>
      <c r="Q98" s="39" t="s">
        <v>72</v>
      </c>
      <c r="R98" s="38"/>
      <c r="S98" s="38"/>
    </row>
    <row r="99" spans="1:19" x14ac:dyDescent="0.2">
      <c r="A99" s="38"/>
      <c r="B99" s="39" t="s">
        <v>31</v>
      </c>
      <c r="C99" s="39" t="s">
        <v>34</v>
      </c>
      <c r="D99" s="40" t="s">
        <v>43</v>
      </c>
      <c r="E99" s="38"/>
      <c r="F99" s="38"/>
      <c r="G99" s="38"/>
      <c r="H99" s="38"/>
      <c r="I99" s="38"/>
      <c r="J99" s="38"/>
      <c r="K99" s="38"/>
      <c r="L99" s="38"/>
      <c r="M99" s="39" t="s">
        <v>85</v>
      </c>
      <c r="N99" s="38"/>
      <c r="O99" s="38"/>
      <c r="P99" s="38"/>
      <c r="Q99" s="39" t="s">
        <v>71</v>
      </c>
      <c r="R99" s="38"/>
      <c r="S99" s="38"/>
    </row>
    <row r="100" spans="1:19" x14ac:dyDescent="0.2">
      <c r="A100" s="38"/>
      <c r="B100" s="38"/>
      <c r="C100" s="39" t="s">
        <v>35</v>
      </c>
      <c r="D100" s="40" t="s">
        <v>44</v>
      </c>
      <c r="E100" s="38"/>
      <c r="F100" s="38"/>
      <c r="G100" s="38"/>
      <c r="H100" s="38"/>
      <c r="I100" s="38"/>
      <c r="J100" s="38"/>
      <c r="K100" s="38"/>
      <c r="L100" s="38"/>
      <c r="M100" s="39"/>
      <c r="N100" s="38"/>
      <c r="O100" s="38"/>
      <c r="P100" s="38"/>
      <c r="Q100" s="39" t="s">
        <v>73</v>
      </c>
      <c r="R100" s="38"/>
      <c r="S100" s="38"/>
    </row>
    <row r="101" spans="1:19" x14ac:dyDescent="0.2">
      <c r="A101" s="38"/>
      <c r="B101" s="38"/>
      <c r="C101" s="39" t="s">
        <v>36</v>
      </c>
      <c r="D101" s="40" t="s">
        <v>39</v>
      </c>
      <c r="E101" s="38"/>
      <c r="F101" s="38"/>
      <c r="G101" s="38"/>
      <c r="H101" s="38"/>
      <c r="I101" s="38"/>
      <c r="J101" s="38"/>
      <c r="K101" s="38"/>
      <c r="L101" s="38"/>
      <c r="M101" s="38"/>
      <c r="N101" s="38" t="s">
        <v>67</v>
      </c>
      <c r="O101" s="38"/>
      <c r="P101" s="38"/>
      <c r="Q101" s="39" t="s">
        <v>74</v>
      </c>
      <c r="R101" s="38"/>
      <c r="S101" s="38"/>
    </row>
    <row r="102" spans="1:19" x14ac:dyDescent="0.2">
      <c r="A102" s="38"/>
      <c r="B102" s="38"/>
      <c r="C102" s="39" t="s">
        <v>37</v>
      </c>
      <c r="D102" s="40" t="s">
        <v>54</v>
      </c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</row>
    <row r="103" spans="1:19" x14ac:dyDescent="0.2">
      <c r="A103" s="38"/>
      <c r="B103" s="38"/>
      <c r="C103" s="39" t="s">
        <v>38</v>
      </c>
      <c r="D103" s="40" t="s">
        <v>55</v>
      </c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</row>
    <row r="104" spans="1:19" x14ac:dyDescent="0.2">
      <c r="A104" s="38"/>
      <c r="B104" s="38"/>
      <c r="C104" s="38"/>
      <c r="D104" s="40" t="s">
        <v>40</v>
      </c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</row>
    <row r="105" spans="1:19" x14ac:dyDescent="0.2">
      <c r="A105" s="38"/>
      <c r="B105" s="38"/>
      <c r="C105" s="38"/>
      <c r="D105" s="40" t="s">
        <v>45</v>
      </c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</row>
    <row r="106" spans="1:19" x14ac:dyDescent="0.2">
      <c r="A106" s="38"/>
      <c r="B106" s="38"/>
      <c r="C106" s="38"/>
      <c r="D106" s="40" t="s">
        <v>110</v>
      </c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</row>
    <row r="107" spans="1:19" ht="12.75" customHeight="1" x14ac:dyDescent="0.2">
      <c r="A107" s="38"/>
      <c r="B107" s="38"/>
      <c r="C107" s="38"/>
      <c r="D107" s="40" t="s">
        <v>46</v>
      </c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</row>
    <row r="108" spans="1:19" x14ac:dyDescent="0.2">
      <c r="A108" s="38"/>
      <c r="B108" s="38"/>
      <c r="C108" s="38"/>
      <c r="D108" s="40" t="s">
        <v>47</v>
      </c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</row>
    <row r="109" spans="1:19" x14ac:dyDescent="0.2">
      <c r="A109" s="38"/>
      <c r="B109" s="38"/>
      <c r="C109" s="38"/>
      <c r="D109" s="40" t="s">
        <v>111</v>
      </c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</row>
    <row r="110" spans="1:19" x14ac:dyDescent="0.2">
      <c r="A110" s="38"/>
      <c r="B110" s="38"/>
      <c r="C110" s="38"/>
      <c r="D110" s="40" t="s">
        <v>112</v>
      </c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</row>
    <row r="111" spans="1:19" x14ac:dyDescent="0.2">
      <c r="A111" s="38"/>
      <c r="B111" s="38"/>
      <c r="C111" s="38"/>
      <c r="D111" s="40" t="s">
        <v>113</v>
      </c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</row>
    <row r="112" spans="1:19" x14ac:dyDescent="0.2">
      <c r="A112" s="38"/>
      <c r="B112" s="41"/>
      <c r="C112" s="38"/>
      <c r="D112" s="40" t="s">
        <v>48</v>
      </c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</row>
    <row r="113" spans="1:19" x14ac:dyDescent="0.2">
      <c r="A113" s="38"/>
      <c r="B113" s="41"/>
      <c r="C113" s="38"/>
      <c r="D113" s="40" t="s">
        <v>49</v>
      </c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</row>
    <row r="114" spans="1:19" x14ac:dyDescent="0.2">
      <c r="A114" s="38"/>
      <c r="B114" s="41"/>
      <c r="C114" s="38"/>
      <c r="D114" s="40" t="s">
        <v>50</v>
      </c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</row>
    <row r="115" spans="1:19" x14ac:dyDescent="0.2">
      <c r="A115" s="38"/>
      <c r="B115" s="41"/>
      <c r="C115" s="38"/>
      <c r="D115" s="40" t="s">
        <v>51</v>
      </c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</row>
    <row r="116" spans="1:19" x14ac:dyDescent="0.2">
      <c r="A116" s="38"/>
      <c r="B116" s="41"/>
      <c r="C116" s="38"/>
      <c r="D116" s="40" t="s">
        <v>52</v>
      </c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</row>
    <row r="117" spans="1:19" x14ac:dyDescent="0.2">
      <c r="A117" s="38"/>
      <c r="B117" s="41"/>
      <c r="C117" s="38"/>
      <c r="D117" s="40" t="s">
        <v>53</v>
      </c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</row>
    <row r="118" spans="1:19" x14ac:dyDescent="0.2">
      <c r="A118" s="38"/>
      <c r="B118" s="41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</row>
    <row r="119" spans="1:19" ht="38.25" x14ac:dyDescent="0.2">
      <c r="A119" s="38"/>
      <c r="B119" s="42" t="s">
        <v>75</v>
      </c>
      <c r="C119" s="38"/>
      <c r="D119" s="38">
        <v>2012</v>
      </c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</row>
    <row r="120" spans="1:19" ht="63.75" x14ac:dyDescent="0.2">
      <c r="A120" s="38"/>
      <c r="B120" s="42" t="s">
        <v>76</v>
      </c>
      <c r="C120" s="38"/>
      <c r="D120" s="38">
        <v>2013</v>
      </c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</row>
    <row r="121" spans="1:19" ht="76.5" x14ac:dyDescent="0.2">
      <c r="A121" s="38"/>
      <c r="B121" s="42" t="s">
        <v>77</v>
      </c>
      <c r="C121" s="38"/>
      <c r="D121" s="38">
        <v>2014</v>
      </c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</row>
    <row r="122" spans="1:19" ht="63.75" x14ac:dyDescent="0.2">
      <c r="A122" s="38"/>
      <c r="B122" s="42" t="s">
        <v>78</v>
      </c>
      <c r="C122" s="38"/>
      <c r="D122" s="38">
        <v>2016</v>
      </c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</row>
    <row r="123" spans="1:19" ht="38.25" x14ac:dyDescent="0.2">
      <c r="A123" s="38"/>
      <c r="B123" s="42" t="s">
        <v>82</v>
      </c>
      <c r="C123" s="38"/>
      <c r="D123" s="38">
        <v>2017</v>
      </c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</row>
    <row r="124" spans="1:19" ht="63.75" x14ac:dyDescent="0.2">
      <c r="A124" s="38"/>
      <c r="B124" s="42" t="s">
        <v>79</v>
      </c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</row>
    <row r="125" spans="1:19" ht="63.75" x14ac:dyDescent="0.2">
      <c r="A125" s="38"/>
      <c r="B125" s="42" t="s">
        <v>80</v>
      </c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</row>
    <row r="126" spans="1:19" ht="51" x14ac:dyDescent="0.2">
      <c r="A126" s="38"/>
      <c r="B126" s="42" t="s">
        <v>81</v>
      </c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</row>
    <row r="127" spans="1:19" x14ac:dyDescent="0.2">
      <c r="A127" s="38"/>
      <c r="B127" s="42" t="s">
        <v>114</v>
      </c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</row>
    <row r="128" spans="1:19" x14ac:dyDescent="0.2">
      <c r="A128" s="38"/>
      <c r="B128" s="41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</row>
    <row r="129" spans="1:19" x14ac:dyDescent="0.2">
      <c r="A129" s="38"/>
      <c r="B129" s="41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</row>
    <row r="130" spans="1:19" x14ac:dyDescent="0.2">
      <c r="A130" s="38"/>
      <c r="B130" s="41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</row>
    <row r="131" spans="1:19" x14ac:dyDescent="0.2">
      <c r="A131" s="38"/>
      <c r="B131" s="41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</row>
    <row r="132" spans="1:19" x14ac:dyDescent="0.2">
      <c r="A132" s="38"/>
      <c r="B132" s="41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</row>
    <row r="133" spans="1:19" x14ac:dyDescent="0.2">
      <c r="B133" s="43"/>
    </row>
    <row r="134" spans="1:19" x14ac:dyDescent="0.2">
      <c r="B134" s="43"/>
    </row>
    <row r="135" spans="1:19" x14ac:dyDescent="0.2">
      <c r="B135" s="43"/>
    </row>
    <row r="136" spans="1:19" x14ac:dyDescent="0.2">
      <c r="B136" s="43"/>
    </row>
    <row r="137" spans="1:19" x14ac:dyDescent="0.2">
      <c r="B137" s="43"/>
    </row>
    <row r="138" spans="1:19" x14ac:dyDescent="0.2">
      <c r="B138" s="43"/>
    </row>
    <row r="139" spans="1:19" x14ac:dyDescent="0.2">
      <c r="B139" s="43"/>
    </row>
    <row r="140" spans="1:19" x14ac:dyDescent="0.2">
      <c r="B140" s="43"/>
    </row>
    <row r="141" spans="1:19" x14ac:dyDescent="0.2">
      <c r="B141" s="43"/>
    </row>
    <row r="142" spans="1:19" x14ac:dyDescent="0.2">
      <c r="B142" s="43"/>
    </row>
    <row r="143" spans="1:19" x14ac:dyDescent="0.2">
      <c r="B143" s="43"/>
    </row>
    <row r="144" spans="1:19" x14ac:dyDescent="0.2">
      <c r="B144" s="43"/>
    </row>
    <row r="145" spans="2:2" x14ac:dyDescent="0.2">
      <c r="B145" s="43"/>
    </row>
    <row r="146" spans="2:2" x14ac:dyDescent="0.2">
      <c r="B146" s="43"/>
    </row>
    <row r="147" spans="2:2" x14ac:dyDescent="0.2">
      <c r="B147" s="43"/>
    </row>
    <row r="148" spans="2:2" x14ac:dyDescent="0.2">
      <c r="B148" s="43"/>
    </row>
    <row r="149" spans="2:2" x14ac:dyDescent="0.2">
      <c r="B149" s="43"/>
    </row>
    <row r="150" spans="2:2" x14ac:dyDescent="0.2">
      <c r="B150" s="43"/>
    </row>
    <row r="151" spans="2:2" x14ac:dyDescent="0.2">
      <c r="B151" s="43"/>
    </row>
    <row r="152" spans="2:2" x14ac:dyDescent="0.2">
      <c r="B152" s="43"/>
    </row>
    <row r="153" spans="2:2" x14ac:dyDescent="0.2">
      <c r="B153" s="43"/>
    </row>
    <row r="154" spans="2:2" x14ac:dyDescent="0.2">
      <c r="B154" s="43"/>
    </row>
    <row r="155" spans="2:2" x14ac:dyDescent="0.2">
      <c r="B155" s="43"/>
    </row>
    <row r="156" spans="2:2" x14ac:dyDescent="0.2">
      <c r="B156" s="43"/>
    </row>
    <row r="157" spans="2:2" x14ac:dyDescent="0.2">
      <c r="B157" s="43"/>
    </row>
    <row r="158" spans="2:2" x14ac:dyDescent="0.2">
      <c r="B158" s="43"/>
    </row>
    <row r="159" spans="2:2" x14ac:dyDescent="0.2">
      <c r="B159" s="43"/>
    </row>
    <row r="160" spans="2:2" x14ac:dyDescent="0.2">
      <c r="B160" s="43"/>
    </row>
    <row r="161" spans="2:2" x14ac:dyDescent="0.2">
      <c r="B161" s="43"/>
    </row>
    <row r="162" spans="2:2" x14ac:dyDescent="0.2">
      <c r="B162" s="43"/>
    </row>
    <row r="163" spans="2:2" x14ac:dyDescent="0.2">
      <c r="B163" s="43"/>
    </row>
    <row r="164" spans="2:2" x14ac:dyDescent="0.2">
      <c r="B164" s="43"/>
    </row>
    <row r="165" spans="2:2" x14ac:dyDescent="0.2">
      <c r="B165" s="43"/>
    </row>
    <row r="166" spans="2:2" x14ac:dyDescent="0.2">
      <c r="B166" s="43"/>
    </row>
    <row r="167" spans="2:2" x14ac:dyDescent="0.2">
      <c r="B167" s="43"/>
    </row>
    <row r="168" spans="2:2" x14ac:dyDescent="0.2">
      <c r="B168" s="43"/>
    </row>
    <row r="169" spans="2:2" x14ac:dyDescent="0.2">
      <c r="B169" s="43"/>
    </row>
    <row r="170" spans="2:2" x14ac:dyDescent="0.2">
      <c r="B170" s="43"/>
    </row>
    <row r="171" spans="2:2" x14ac:dyDescent="0.2">
      <c r="B171" s="43"/>
    </row>
  </sheetData>
  <mergeCells count="72"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7:P8"/>
    <mergeCell ref="B9:P9"/>
    <mergeCell ref="D10:G10"/>
    <mergeCell ref="H10:J10"/>
    <mergeCell ref="K10:N10"/>
    <mergeCell ref="O10:P10"/>
    <mergeCell ref="C22:P22"/>
    <mergeCell ref="B11:P11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C34:P34"/>
    <mergeCell ref="B23:P23"/>
    <mergeCell ref="C24:P24"/>
    <mergeCell ref="B25:P25"/>
    <mergeCell ref="C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B35:P35"/>
    <mergeCell ref="C36:P36"/>
    <mergeCell ref="B38:P38"/>
    <mergeCell ref="C39:G39"/>
    <mergeCell ref="H39:L39"/>
    <mergeCell ref="M39:P39"/>
    <mergeCell ref="C40:G40"/>
    <mergeCell ref="H40:L40"/>
    <mergeCell ref="M40:P40"/>
    <mergeCell ref="C41:G41"/>
    <mergeCell ref="H41:L41"/>
    <mergeCell ref="M41:P41"/>
    <mergeCell ref="C42:G42"/>
    <mergeCell ref="H42:L42"/>
    <mergeCell ref="M42:P42"/>
    <mergeCell ref="C43:G43"/>
    <mergeCell ref="H43:L43"/>
    <mergeCell ref="M43:P43"/>
    <mergeCell ref="C71:P71"/>
    <mergeCell ref="C44:G44"/>
    <mergeCell ref="H44:L44"/>
    <mergeCell ref="M44:P44"/>
    <mergeCell ref="B46:P46"/>
    <mergeCell ref="B48:B49"/>
    <mergeCell ref="B50:P50"/>
    <mergeCell ref="B51:P51"/>
    <mergeCell ref="B52:P67"/>
    <mergeCell ref="A68:Q68"/>
    <mergeCell ref="C69:P69"/>
    <mergeCell ref="C70:P70"/>
  </mergeCells>
  <dataValidations count="7">
    <dataValidation type="list" allowBlank="1" showInputMessage="1" showErrorMessage="1" sqref="H10:J10">
      <formula1>$B$97:$B$99</formula1>
    </dataValidation>
    <dataValidation type="list" allowBlank="1" showInputMessage="1" showErrorMessage="1" sqref="O10:P10">
      <formula1>$C$97:$C$103</formula1>
    </dataValidation>
    <dataValidation type="list" allowBlank="1" showInputMessage="1" showErrorMessage="1" sqref="C12:P12">
      <formula1>$D$97:$D$117</formula1>
    </dataValidation>
    <dataValidation type="list" allowBlank="1" showInputMessage="1" showErrorMessage="1" sqref="C71:P71">
      <formula1>$M$97:$M$99</formula1>
    </dataValidation>
    <dataValidation type="list" allowBlank="1" showInputMessage="1" showErrorMessage="1" sqref="C34:P34 C36:P36">
      <formula1>$Q$96:$Q$101</formula1>
    </dataValidation>
    <dataValidation type="list" allowBlank="1" showInputMessage="1" showErrorMessage="1" sqref="C18:P18">
      <formula1>$B$119:$B$127</formula1>
    </dataValidation>
    <dataValidation type="list" allowBlank="1" showInputMessage="1" showErrorMessage="1" sqref="C10">
      <formula1>$D$119:$D$123</formula1>
    </dataValidation>
  </dataValidations>
  <printOptions horizontalCentered="1" verticalCentered="1"/>
  <pageMargins left="0" right="0" top="0" bottom="0" header="0" footer="0"/>
  <pageSetup paperSize="14" scale="75" orientation="portrait" horizontalDpi="4294967294" verticalDpi="4294967294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12"/>
  <sheetViews>
    <sheetView topLeftCell="A8" workbookViewId="0">
      <selection activeCell="C24" sqref="C24:P24"/>
    </sheetView>
  </sheetViews>
  <sheetFormatPr baseColWidth="10" defaultRowHeight="12.75" x14ac:dyDescent="0.2"/>
  <cols>
    <col min="1" max="1" width="23.85546875" customWidth="1"/>
    <col min="2" max="2" width="34.5703125" customWidth="1"/>
    <col min="3" max="3" width="24.7109375" customWidth="1"/>
    <col min="4" max="4" width="12.42578125" customWidth="1"/>
    <col min="7" max="7" width="24.28515625" customWidth="1"/>
  </cols>
  <sheetData>
    <row r="1" spans="1:7" ht="18.75" thickTop="1" x14ac:dyDescent="0.25">
      <c r="A1" s="289"/>
      <c r="B1" s="292" t="s">
        <v>56</v>
      </c>
      <c r="C1" s="292"/>
      <c r="D1" s="292"/>
      <c r="E1" s="293" t="s">
        <v>86</v>
      </c>
      <c r="F1" s="294"/>
      <c r="G1" s="295"/>
    </row>
    <row r="2" spans="1:7" ht="18" x14ac:dyDescent="0.25">
      <c r="A2" s="290"/>
      <c r="B2" s="296" t="s">
        <v>87</v>
      </c>
      <c r="C2" s="296"/>
      <c r="D2" s="296"/>
      <c r="E2" s="297" t="s">
        <v>88</v>
      </c>
      <c r="F2" s="298"/>
      <c r="G2" s="299"/>
    </row>
    <row r="3" spans="1:7" ht="21.75" customHeight="1" x14ac:dyDescent="0.25">
      <c r="A3" s="290"/>
      <c r="B3" s="296" t="s">
        <v>89</v>
      </c>
      <c r="C3" s="296"/>
      <c r="D3" s="296"/>
      <c r="E3" s="297" t="s">
        <v>90</v>
      </c>
      <c r="F3" s="298"/>
      <c r="G3" s="299"/>
    </row>
    <row r="4" spans="1:7" ht="29.25" customHeight="1" thickBot="1" x14ac:dyDescent="0.3">
      <c r="A4" s="291"/>
      <c r="B4" s="300" t="s">
        <v>91</v>
      </c>
      <c r="C4" s="300"/>
      <c r="D4" s="300"/>
      <c r="E4" s="301" t="s">
        <v>61</v>
      </c>
      <c r="F4" s="302"/>
      <c r="G4" s="303"/>
    </row>
    <row r="5" spans="1:7" ht="18.75" thickTop="1" x14ac:dyDescent="0.25">
      <c r="A5" s="25"/>
      <c r="B5" s="24"/>
      <c r="C5" s="26"/>
      <c r="D5" s="26"/>
      <c r="E5" s="27"/>
      <c r="F5" s="27"/>
      <c r="G5" s="27"/>
    </row>
    <row r="6" spans="1:7" ht="15.75" x14ac:dyDescent="0.25">
      <c r="A6" s="28" t="s">
        <v>0</v>
      </c>
      <c r="C6" s="314" t="s">
        <v>95</v>
      </c>
      <c r="D6" s="314"/>
      <c r="E6" s="314"/>
      <c r="F6" s="314"/>
      <c r="G6" s="314"/>
    </row>
    <row r="7" spans="1:7" ht="13.5" thickBot="1" x14ac:dyDescent="0.25">
      <c r="A7" s="28"/>
    </row>
    <row r="8" spans="1:7" ht="14.25" thickTop="1" thickBot="1" x14ac:dyDescent="0.25">
      <c r="A8" s="315" t="s">
        <v>92</v>
      </c>
      <c r="B8" s="317" t="s">
        <v>20</v>
      </c>
      <c r="C8" s="319" t="s">
        <v>115</v>
      </c>
      <c r="D8" s="319"/>
      <c r="E8" s="319"/>
      <c r="F8" s="319"/>
      <c r="G8" s="320"/>
    </row>
    <row r="9" spans="1:7" ht="13.5" thickBot="1" x14ac:dyDescent="0.25">
      <c r="A9" s="316"/>
      <c r="B9" s="318"/>
      <c r="C9" s="31" t="s">
        <v>69</v>
      </c>
      <c r="D9" s="31" t="s">
        <v>93</v>
      </c>
      <c r="E9" s="321" t="s">
        <v>94</v>
      </c>
      <c r="F9" s="321"/>
      <c r="G9" s="322"/>
    </row>
    <row r="10" spans="1:7" ht="80.45" customHeight="1" thickBot="1" x14ac:dyDescent="0.25">
      <c r="A10" s="304" t="s">
        <v>95</v>
      </c>
      <c r="B10" s="29" t="s">
        <v>124</v>
      </c>
      <c r="C10" s="30"/>
      <c r="D10" s="306" t="str">
        <f>IF(C11=0,"0%",C10/C11)</f>
        <v>0%</v>
      </c>
      <c r="E10" s="308"/>
      <c r="F10" s="309"/>
      <c r="G10" s="310"/>
    </row>
    <row r="11" spans="1:7" ht="245.45" customHeight="1" thickBot="1" x14ac:dyDescent="0.25">
      <c r="A11" s="305"/>
      <c r="B11" s="29" t="s">
        <v>125</v>
      </c>
      <c r="C11" s="30"/>
      <c r="D11" s="307"/>
      <c r="E11" s="311"/>
      <c r="F11" s="312"/>
      <c r="G11" s="313"/>
    </row>
    <row r="12" spans="1:7" x14ac:dyDescent="0.2">
      <c r="D12" s="46" t="str">
        <f>D10</f>
        <v>0%</v>
      </c>
    </row>
  </sheetData>
  <mergeCells count="17">
    <mergeCell ref="A10:A11"/>
    <mergeCell ref="D10:D11"/>
    <mergeCell ref="E10:G11"/>
    <mergeCell ref="C6:G6"/>
    <mergeCell ref="A8:A9"/>
    <mergeCell ref="B8:B9"/>
    <mergeCell ref="C8:G8"/>
    <mergeCell ref="E9:G9"/>
    <mergeCell ref="A1:A4"/>
    <mergeCell ref="B1:D1"/>
    <mergeCell ref="E1:G1"/>
    <mergeCell ref="B2:D2"/>
    <mergeCell ref="E2:G2"/>
    <mergeCell ref="B3:D3"/>
    <mergeCell ref="E3:G3"/>
    <mergeCell ref="B4:D4"/>
    <mergeCell ref="E4:G4"/>
  </mergeCells>
  <pageMargins left="0.7" right="0.7" top="0.75" bottom="0.75" header="0.3" footer="0.3"/>
  <pageSetup paperSize="14" scale="65"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76"/>
  <sheetViews>
    <sheetView topLeftCell="A45" workbookViewId="0">
      <selection activeCell="C71" sqref="C71:P71"/>
    </sheetView>
  </sheetViews>
  <sheetFormatPr baseColWidth="10" defaultRowHeight="12.75" x14ac:dyDescent="0.2"/>
  <cols>
    <col min="1" max="1" width="3" style="108" customWidth="1"/>
    <col min="2" max="2" width="30" style="108" customWidth="1"/>
    <col min="3" max="3" width="16.85546875" style="108" customWidth="1"/>
    <col min="4" max="4" width="5" style="108" bestFit="1" customWidth="1"/>
    <col min="5" max="5" width="4.7109375" style="108" bestFit="1" customWidth="1"/>
    <col min="6" max="6" width="9.5703125" style="108" bestFit="1" customWidth="1"/>
    <col min="7" max="7" width="5.42578125" style="108" bestFit="1" customWidth="1"/>
    <col min="8" max="8" width="5.140625" style="108" bestFit="1" customWidth="1"/>
    <col min="9" max="9" width="9.5703125" style="108" bestFit="1" customWidth="1"/>
    <col min="10" max="10" width="4.140625" style="108" bestFit="1" customWidth="1"/>
    <col min="11" max="11" width="6.42578125" style="108" bestFit="1" customWidth="1"/>
    <col min="12" max="12" width="9.5703125" style="108" bestFit="1" customWidth="1"/>
    <col min="13" max="13" width="8.42578125" style="108" customWidth="1"/>
    <col min="14" max="14" width="6.42578125" style="108" customWidth="1"/>
    <col min="15" max="15" width="11" style="108" customWidth="1"/>
    <col min="16" max="16" width="12.140625" style="108" customWidth="1"/>
    <col min="17" max="18" width="11.7109375" style="108" customWidth="1"/>
    <col min="19" max="19" width="11.42578125" style="110" hidden="1" customWidth="1"/>
    <col min="20" max="256" width="11.42578125" style="108"/>
    <col min="257" max="257" width="3" style="108" customWidth="1"/>
    <col min="258" max="258" width="30" style="108" customWidth="1"/>
    <col min="259" max="259" width="16.85546875" style="108" customWidth="1"/>
    <col min="260" max="260" width="5" style="108" bestFit="1" customWidth="1"/>
    <col min="261" max="261" width="4.7109375" style="108" bestFit="1" customWidth="1"/>
    <col min="262" max="262" width="9.5703125" style="108" bestFit="1" customWidth="1"/>
    <col min="263" max="263" width="5.42578125" style="108" bestFit="1" customWidth="1"/>
    <col min="264" max="264" width="5.140625" style="108" bestFit="1" customWidth="1"/>
    <col min="265" max="265" width="9.5703125" style="108" bestFit="1" customWidth="1"/>
    <col min="266" max="266" width="4.140625" style="108" bestFit="1" customWidth="1"/>
    <col min="267" max="267" width="6.42578125" style="108" bestFit="1" customWidth="1"/>
    <col min="268" max="268" width="9.5703125" style="108" bestFit="1" customWidth="1"/>
    <col min="269" max="269" width="8.42578125" style="108" customWidth="1"/>
    <col min="270" max="270" width="6.42578125" style="108" customWidth="1"/>
    <col min="271" max="271" width="11" style="108" customWidth="1"/>
    <col min="272" max="272" width="12.140625" style="108" customWidth="1"/>
    <col min="273" max="274" width="11.7109375" style="108" customWidth="1"/>
    <col min="275" max="275" width="0" style="108" hidden="1" customWidth="1"/>
    <col min="276" max="512" width="11.42578125" style="108"/>
    <col min="513" max="513" width="3" style="108" customWidth="1"/>
    <col min="514" max="514" width="30" style="108" customWidth="1"/>
    <col min="515" max="515" width="16.85546875" style="108" customWidth="1"/>
    <col min="516" max="516" width="5" style="108" bestFit="1" customWidth="1"/>
    <col min="517" max="517" width="4.7109375" style="108" bestFit="1" customWidth="1"/>
    <col min="518" max="518" width="9.5703125" style="108" bestFit="1" customWidth="1"/>
    <col min="519" max="519" width="5.42578125" style="108" bestFit="1" customWidth="1"/>
    <col min="520" max="520" width="5.140625" style="108" bestFit="1" customWidth="1"/>
    <col min="521" max="521" width="9.5703125" style="108" bestFit="1" customWidth="1"/>
    <col min="522" max="522" width="4.140625" style="108" bestFit="1" customWidth="1"/>
    <col min="523" max="523" width="6.42578125" style="108" bestFit="1" customWidth="1"/>
    <col min="524" max="524" width="9.5703125" style="108" bestFit="1" customWidth="1"/>
    <col min="525" max="525" width="8.42578125" style="108" customWidth="1"/>
    <col min="526" max="526" width="6.42578125" style="108" customWidth="1"/>
    <col min="527" max="527" width="11" style="108" customWidth="1"/>
    <col min="528" max="528" width="12.140625" style="108" customWidth="1"/>
    <col min="529" max="530" width="11.7109375" style="108" customWidth="1"/>
    <col min="531" max="531" width="0" style="108" hidden="1" customWidth="1"/>
    <col min="532" max="768" width="11.42578125" style="108"/>
    <col min="769" max="769" width="3" style="108" customWidth="1"/>
    <col min="770" max="770" width="30" style="108" customWidth="1"/>
    <col min="771" max="771" width="16.85546875" style="108" customWidth="1"/>
    <col min="772" max="772" width="5" style="108" bestFit="1" customWidth="1"/>
    <col min="773" max="773" width="4.7109375" style="108" bestFit="1" customWidth="1"/>
    <col min="774" max="774" width="9.5703125" style="108" bestFit="1" customWidth="1"/>
    <col min="775" max="775" width="5.42578125" style="108" bestFit="1" customWidth="1"/>
    <col min="776" max="776" width="5.140625" style="108" bestFit="1" customWidth="1"/>
    <col min="777" max="777" width="9.5703125" style="108" bestFit="1" customWidth="1"/>
    <col min="778" max="778" width="4.140625" style="108" bestFit="1" customWidth="1"/>
    <col min="779" max="779" width="6.42578125" style="108" bestFit="1" customWidth="1"/>
    <col min="780" max="780" width="9.5703125" style="108" bestFit="1" customWidth="1"/>
    <col min="781" max="781" width="8.42578125" style="108" customWidth="1"/>
    <col min="782" max="782" width="6.42578125" style="108" customWidth="1"/>
    <col min="783" max="783" width="11" style="108" customWidth="1"/>
    <col min="784" max="784" width="12.140625" style="108" customWidth="1"/>
    <col min="785" max="786" width="11.7109375" style="108" customWidth="1"/>
    <col min="787" max="787" width="0" style="108" hidden="1" customWidth="1"/>
    <col min="788" max="1024" width="11.42578125" style="108"/>
    <col min="1025" max="1025" width="3" style="108" customWidth="1"/>
    <col min="1026" max="1026" width="30" style="108" customWidth="1"/>
    <col min="1027" max="1027" width="16.85546875" style="108" customWidth="1"/>
    <col min="1028" max="1028" width="5" style="108" bestFit="1" customWidth="1"/>
    <col min="1029" max="1029" width="4.7109375" style="108" bestFit="1" customWidth="1"/>
    <col min="1030" max="1030" width="9.5703125" style="108" bestFit="1" customWidth="1"/>
    <col min="1031" max="1031" width="5.42578125" style="108" bestFit="1" customWidth="1"/>
    <col min="1032" max="1032" width="5.140625" style="108" bestFit="1" customWidth="1"/>
    <col min="1033" max="1033" width="9.5703125" style="108" bestFit="1" customWidth="1"/>
    <col min="1034" max="1034" width="4.140625" style="108" bestFit="1" customWidth="1"/>
    <col min="1035" max="1035" width="6.42578125" style="108" bestFit="1" customWidth="1"/>
    <col min="1036" max="1036" width="9.5703125" style="108" bestFit="1" customWidth="1"/>
    <col min="1037" max="1037" width="8.42578125" style="108" customWidth="1"/>
    <col min="1038" max="1038" width="6.42578125" style="108" customWidth="1"/>
    <col min="1039" max="1039" width="11" style="108" customWidth="1"/>
    <col min="1040" max="1040" width="12.140625" style="108" customWidth="1"/>
    <col min="1041" max="1042" width="11.7109375" style="108" customWidth="1"/>
    <col min="1043" max="1043" width="0" style="108" hidden="1" customWidth="1"/>
    <col min="1044" max="1280" width="11.42578125" style="108"/>
    <col min="1281" max="1281" width="3" style="108" customWidth="1"/>
    <col min="1282" max="1282" width="30" style="108" customWidth="1"/>
    <col min="1283" max="1283" width="16.85546875" style="108" customWidth="1"/>
    <col min="1284" max="1284" width="5" style="108" bestFit="1" customWidth="1"/>
    <col min="1285" max="1285" width="4.7109375" style="108" bestFit="1" customWidth="1"/>
    <col min="1286" max="1286" width="9.5703125" style="108" bestFit="1" customWidth="1"/>
    <col min="1287" max="1287" width="5.42578125" style="108" bestFit="1" customWidth="1"/>
    <col min="1288" max="1288" width="5.140625" style="108" bestFit="1" customWidth="1"/>
    <col min="1289" max="1289" width="9.5703125" style="108" bestFit="1" customWidth="1"/>
    <col min="1290" max="1290" width="4.140625" style="108" bestFit="1" customWidth="1"/>
    <col min="1291" max="1291" width="6.42578125" style="108" bestFit="1" customWidth="1"/>
    <col min="1292" max="1292" width="9.5703125" style="108" bestFit="1" customWidth="1"/>
    <col min="1293" max="1293" width="8.42578125" style="108" customWidth="1"/>
    <col min="1294" max="1294" width="6.42578125" style="108" customWidth="1"/>
    <col min="1295" max="1295" width="11" style="108" customWidth="1"/>
    <col min="1296" max="1296" width="12.140625" style="108" customWidth="1"/>
    <col min="1297" max="1298" width="11.7109375" style="108" customWidth="1"/>
    <col min="1299" max="1299" width="0" style="108" hidden="1" customWidth="1"/>
    <col min="1300" max="1536" width="11.42578125" style="108"/>
    <col min="1537" max="1537" width="3" style="108" customWidth="1"/>
    <col min="1538" max="1538" width="30" style="108" customWidth="1"/>
    <col min="1539" max="1539" width="16.85546875" style="108" customWidth="1"/>
    <col min="1540" max="1540" width="5" style="108" bestFit="1" customWidth="1"/>
    <col min="1541" max="1541" width="4.7109375" style="108" bestFit="1" customWidth="1"/>
    <col min="1542" max="1542" width="9.5703125" style="108" bestFit="1" customWidth="1"/>
    <col min="1543" max="1543" width="5.42578125" style="108" bestFit="1" customWidth="1"/>
    <col min="1544" max="1544" width="5.140625" style="108" bestFit="1" customWidth="1"/>
    <col min="1545" max="1545" width="9.5703125" style="108" bestFit="1" customWidth="1"/>
    <col min="1546" max="1546" width="4.140625" style="108" bestFit="1" customWidth="1"/>
    <col min="1547" max="1547" width="6.42578125" style="108" bestFit="1" customWidth="1"/>
    <col min="1548" max="1548" width="9.5703125" style="108" bestFit="1" customWidth="1"/>
    <col min="1549" max="1549" width="8.42578125" style="108" customWidth="1"/>
    <col min="1550" max="1550" width="6.42578125" style="108" customWidth="1"/>
    <col min="1551" max="1551" width="11" style="108" customWidth="1"/>
    <col min="1552" max="1552" width="12.140625" style="108" customWidth="1"/>
    <col min="1553" max="1554" width="11.7109375" style="108" customWidth="1"/>
    <col min="1555" max="1555" width="0" style="108" hidden="1" customWidth="1"/>
    <col min="1556" max="1792" width="11.42578125" style="108"/>
    <col min="1793" max="1793" width="3" style="108" customWidth="1"/>
    <col min="1794" max="1794" width="30" style="108" customWidth="1"/>
    <col min="1795" max="1795" width="16.85546875" style="108" customWidth="1"/>
    <col min="1796" max="1796" width="5" style="108" bestFit="1" customWidth="1"/>
    <col min="1797" max="1797" width="4.7109375" style="108" bestFit="1" customWidth="1"/>
    <col min="1798" max="1798" width="9.5703125" style="108" bestFit="1" customWidth="1"/>
    <col min="1799" max="1799" width="5.42578125" style="108" bestFit="1" customWidth="1"/>
    <col min="1800" max="1800" width="5.140625" style="108" bestFit="1" customWidth="1"/>
    <col min="1801" max="1801" width="9.5703125" style="108" bestFit="1" customWidth="1"/>
    <col min="1802" max="1802" width="4.140625" style="108" bestFit="1" customWidth="1"/>
    <col min="1803" max="1803" width="6.42578125" style="108" bestFit="1" customWidth="1"/>
    <col min="1804" max="1804" width="9.5703125" style="108" bestFit="1" customWidth="1"/>
    <col min="1805" max="1805" width="8.42578125" style="108" customWidth="1"/>
    <col min="1806" max="1806" width="6.42578125" style="108" customWidth="1"/>
    <col min="1807" max="1807" width="11" style="108" customWidth="1"/>
    <col min="1808" max="1808" width="12.140625" style="108" customWidth="1"/>
    <col min="1809" max="1810" width="11.7109375" style="108" customWidth="1"/>
    <col min="1811" max="1811" width="0" style="108" hidden="1" customWidth="1"/>
    <col min="1812" max="2048" width="11.42578125" style="108"/>
    <col min="2049" max="2049" width="3" style="108" customWidth="1"/>
    <col min="2050" max="2050" width="30" style="108" customWidth="1"/>
    <col min="2051" max="2051" width="16.85546875" style="108" customWidth="1"/>
    <col min="2052" max="2052" width="5" style="108" bestFit="1" customWidth="1"/>
    <col min="2053" max="2053" width="4.7109375" style="108" bestFit="1" customWidth="1"/>
    <col min="2054" max="2054" width="9.5703125" style="108" bestFit="1" customWidth="1"/>
    <col min="2055" max="2055" width="5.42578125" style="108" bestFit="1" customWidth="1"/>
    <col min="2056" max="2056" width="5.140625" style="108" bestFit="1" customWidth="1"/>
    <col min="2057" max="2057" width="9.5703125" style="108" bestFit="1" customWidth="1"/>
    <col min="2058" max="2058" width="4.140625" style="108" bestFit="1" customWidth="1"/>
    <col min="2059" max="2059" width="6.42578125" style="108" bestFit="1" customWidth="1"/>
    <col min="2060" max="2060" width="9.5703125" style="108" bestFit="1" customWidth="1"/>
    <col min="2061" max="2061" width="8.42578125" style="108" customWidth="1"/>
    <col min="2062" max="2062" width="6.42578125" style="108" customWidth="1"/>
    <col min="2063" max="2063" width="11" style="108" customWidth="1"/>
    <col min="2064" max="2064" width="12.140625" style="108" customWidth="1"/>
    <col min="2065" max="2066" width="11.7109375" style="108" customWidth="1"/>
    <col min="2067" max="2067" width="0" style="108" hidden="1" customWidth="1"/>
    <col min="2068" max="2304" width="11.42578125" style="108"/>
    <col min="2305" max="2305" width="3" style="108" customWidth="1"/>
    <col min="2306" max="2306" width="30" style="108" customWidth="1"/>
    <col min="2307" max="2307" width="16.85546875" style="108" customWidth="1"/>
    <col min="2308" max="2308" width="5" style="108" bestFit="1" customWidth="1"/>
    <col min="2309" max="2309" width="4.7109375" style="108" bestFit="1" customWidth="1"/>
    <col min="2310" max="2310" width="9.5703125" style="108" bestFit="1" customWidth="1"/>
    <col min="2311" max="2311" width="5.42578125" style="108" bestFit="1" customWidth="1"/>
    <col min="2312" max="2312" width="5.140625" style="108" bestFit="1" customWidth="1"/>
    <col min="2313" max="2313" width="9.5703125" style="108" bestFit="1" customWidth="1"/>
    <col min="2314" max="2314" width="4.140625" style="108" bestFit="1" customWidth="1"/>
    <col min="2315" max="2315" width="6.42578125" style="108" bestFit="1" customWidth="1"/>
    <col min="2316" max="2316" width="9.5703125" style="108" bestFit="1" customWidth="1"/>
    <col min="2317" max="2317" width="8.42578125" style="108" customWidth="1"/>
    <col min="2318" max="2318" width="6.42578125" style="108" customWidth="1"/>
    <col min="2319" max="2319" width="11" style="108" customWidth="1"/>
    <col min="2320" max="2320" width="12.140625" style="108" customWidth="1"/>
    <col min="2321" max="2322" width="11.7109375" style="108" customWidth="1"/>
    <col min="2323" max="2323" width="0" style="108" hidden="1" customWidth="1"/>
    <col min="2324" max="2560" width="11.42578125" style="108"/>
    <col min="2561" max="2561" width="3" style="108" customWidth="1"/>
    <col min="2562" max="2562" width="30" style="108" customWidth="1"/>
    <col min="2563" max="2563" width="16.85546875" style="108" customWidth="1"/>
    <col min="2564" max="2564" width="5" style="108" bestFit="1" customWidth="1"/>
    <col min="2565" max="2565" width="4.7109375" style="108" bestFit="1" customWidth="1"/>
    <col min="2566" max="2566" width="9.5703125" style="108" bestFit="1" customWidth="1"/>
    <col min="2567" max="2567" width="5.42578125" style="108" bestFit="1" customWidth="1"/>
    <col min="2568" max="2568" width="5.140625" style="108" bestFit="1" customWidth="1"/>
    <col min="2569" max="2569" width="9.5703125" style="108" bestFit="1" customWidth="1"/>
    <col min="2570" max="2570" width="4.140625" style="108" bestFit="1" customWidth="1"/>
    <col min="2571" max="2571" width="6.42578125" style="108" bestFit="1" customWidth="1"/>
    <col min="2572" max="2572" width="9.5703125" style="108" bestFit="1" customWidth="1"/>
    <col min="2573" max="2573" width="8.42578125" style="108" customWidth="1"/>
    <col min="2574" max="2574" width="6.42578125" style="108" customWidth="1"/>
    <col min="2575" max="2575" width="11" style="108" customWidth="1"/>
    <col min="2576" max="2576" width="12.140625" style="108" customWidth="1"/>
    <col min="2577" max="2578" width="11.7109375" style="108" customWidth="1"/>
    <col min="2579" max="2579" width="0" style="108" hidden="1" customWidth="1"/>
    <col min="2580" max="2816" width="11.42578125" style="108"/>
    <col min="2817" max="2817" width="3" style="108" customWidth="1"/>
    <col min="2818" max="2818" width="30" style="108" customWidth="1"/>
    <col min="2819" max="2819" width="16.85546875" style="108" customWidth="1"/>
    <col min="2820" max="2820" width="5" style="108" bestFit="1" customWidth="1"/>
    <col min="2821" max="2821" width="4.7109375" style="108" bestFit="1" customWidth="1"/>
    <col min="2822" max="2822" width="9.5703125" style="108" bestFit="1" customWidth="1"/>
    <col min="2823" max="2823" width="5.42578125" style="108" bestFit="1" customWidth="1"/>
    <col min="2824" max="2824" width="5.140625" style="108" bestFit="1" customWidth="1"/>
    <col min="2825" max="2825" width="9.5703125" style="108" bestFit="1" customWidth="1"/>
    <col min="2826" max="2826" width="4.140625" style="108" bestFit="1" customWidth="1"/>
    <col min="2827" max="2827" width="6.42578125" style="108" bestFit="1" customWidth="1"/>
    <col min="2828" max="2828" width="9.5703125" style="108" bestFit="1" customWidth="1"/>
    <col min="2829" max="2829" width="8.42578125" style="108" customWidth="1"/>
    <col min="2830" max="2830" width="6.42578125" style="108" customWidth="1"/>
    <col min="2831" max="2831" width="11" style="108" customWidth="1"/>
    <col min="2832" max="2832" width="12.140625" style="108" customWidth="1"/>
    <col min="2833" max="2834" width="11.7109375" style="108" customWidth="1"/>
    <col min="2835" max="2835" width="0" style="108" hidden="1" customWidth="1"/>
    <col min="2836" max="3072" width="11.42578125" style="108"/>
    <col min="3073" max="3073" width="3" style="108" customWidth="1"/>
    <col min="3074" max="3074" width="30" style="108" customWidth="1"/>
    <col min="3075" max="3075" width="16.85546875" style="108" customWidth="1"/>
    <col min="3076" max="3076" width="5" style="108" bestFit="1" customWidth="1"/>
    <col min="3077" max="3077" width="4.7109375" style="108" bestFit="1" customWidth="1"/>
    <col min="3078" max="3078" width="9.5703125" style="108" bestFit="1" customWidth="1"/>
    <col min="3079" max="3079" width="5.42578125" style="108" bestFit="1" customWidth="1"/>
    <col min="3080" max="3080" width="5.140625" style="108" bestFit="1" customWidth="1"/>
    <col min="3081" max="3081" width="9.5703125" style="108" bestFit="1" customWidth="1"/>
    <col min="3082" max="3082" width="4.140625" style="108" bestFit="1" customWidth="1"/>
    <col min="3083" max="3083" width="6.42578125" style="108" bestFit="1" customWidth="1"/>
    <col min="3084" max="3084" width="9.5703125" style="108" bestFit="1" customWidth="1"/>
    <col min="3085" max="3085" width="8.42578125" style="108" customWidth="1"/>
    <col min="3086" max="3086" width="6.42578125" style="108" customWidth="1"/>
    <col min="3087" max="3087" width="11" style="108" customWidth="1"/>
    <col min="3088" max="3088" width="12.140625" style="108" customWidth="1"/>
    <col min="3089" max="3090" width="11.7109375" style="108" customWidth="1"/>
    <col min="3091" max="3091" width="0" style="108" hidden="1" customWidth="1"/>
    <col min="3092" max="3328" width="11.42578125" style="108"/>
    <col min="3329" max="3329" width="3" style="108" customWidth="1"/>
    <col min="3330" max="3330" width="30" style="108" customWidth="1"/>
    <col min="3331" max="3331" width="16.85546875" style="108" customWidth="1"/>
    <col min="3332" max="3332" width="5" style="108" bestFit="1" customWidth="1"/>
    <col min="3333" max="3333" width="4.7109375" style="108" bestFit="1" customWidth="1"/>
    <col min="3334" max="3334" width="9.5703125" style="108" bestFit="1" customWidth="1"/>
    <col min="3335" max="3335" width="5.42578125" style="108" bestFit="1" customWidth="1"/>
    <col min="3336" max="3336" width="5.140625" style="108" bestFit="1" customWidth="1"/>
    <col min="3337" max="3337" width="9.5703125" style="108" bestFit="1" customWidth="1"/>
    <col min="3338" max="3338" width="4.140625" style="108" bestFit="1" customWidth="1"/>
    <col min="3339" max="3339" width="6.42578125" style="108" bestFit="1" customWidth="1"/>
    <col min="3340" max="3340" width="9.5703125" style="108" bestFit="1" customWidth="1"/>
    <col min="3341" max="3341" width="8.42578125" style="108" customWidth="1"/>
    <col min="3342" max="3342" width="6.42578125" style="108" customWidth="1"/>
    <col min="3343" max="3343" width="11" style="108" customWidth="1"/>
    <col min="3344" max="3344" width="12.140625" style="108" customWidth="1"/>
    <col min="3345" max="3346" width="11.7109375" style="108" customWidth="1"/>
    <col min="3347" max="3347" width="0" style="108" hidden="1" customWidth="1"/>
    <col min="3348" max="3584" width="11.42578125" style="108"/>
    <col min="3585" max="3585" width="3" style="108" customWidth="1"/>
    <col min="3586" max="3586" width="30" style="108" customWidth="1"/>
    <col min="3587" max="3587" width="16.85546875" style="108" customWidth="1"/>
    <col min="3588" max="3588" width="5" style="108" bestFit="1" customWidth="1"/>
    <col min="3589" max="3589" width="4.7109375" style="108" bestFit="1" customWidth="1"/>
    <col min="3590" max="3590" width="9.5703125" style="108" bestFit="1" customWidth="1"/>
    <col min="3591" max="3591" width="5.42578125" style="108" bestFit="1" customWidth="1"/>
    <col min="3592" max="3592" width="5.140625" style="108" bestFit="1" customWidth="1"/>
    <col min="3593" max="3593" width="9.5703125" style="108" bestFit="1" customWidth="1"/>
    <col min="3594" max="3594" width="4.140625" style="108" bestFit="1" customWidth="1"/>
    <col min="3595" max="3595" width="6.42578125" style="108" bestFit="1" customWidth="1"/>
    <col min="3596" max="3596" width="9.5703125" style="108" bestFit="1" customWidth="1"/>
    <col min="3597" max="3597" width="8.42578125" style="108" customWidth="1"/>
    <col min="3598" max="3598" width="6.42578125" style="108" customWidth="1"/>
    <col min="3599" max="3599" width="11" style="108" customWidth="1"/>
    <col min="3600" max="3600" width="12.140625" style="108" customWidth="1"/>
    <col min="3601" max="3602" width="11.7109375" style="108" customWidth="1"/>
    <col min="3603" max="3603" width="0" style="108" hidden="1" customWidth="1"/>
    <col min="3604" max="3840" width="11.42578125" style="108"/>
    <col min="3841" max="3841" width="3" style="108" customWidth="1"/>
    <col min="3842" max="3842" width="30" style="108" customWidth="1"/>
    <col min="3843" max="3843" width="16.85546875" style="108" customWidth="1"/>
    <col min="3844" max="3844" width="5" style="108" bestFit="1" customWidth="1"/>
    <col min="3845" max="3845" width="4.7109375" style="108" bestFit="1" customWidth="1"/>
    <col min="3846" max="3846" width="9.5703125" style="108" bestFit="1" customWidth="1"/>
    <col min="3847" max="3847" width="5.42578125" style="108" bestFit="1" customWidth="1"/>
    <col min="3848" max="3848" width="5.140625" style="108" bestFit="1" customWidth="1"/>
    <col min="3849" max="3849" width="9.5703125" style="108" bestFit="1" customWidth="1"/>
    <col min="3850" max="3850" width="4.140625" style="108" bestFit="1" customWidth="1"/>
    <col min="3851" max="3851" width="6.42578125" style="108" bestFit="1" customWidth="1"/>
    <col min="3852" max="3852" width="9.5703125" style="108" bestFit="1" customWidth="1"/>
    <col min="3853" max="3853" width="8.42578125" style="108" customWidth="1"/>
    <col min="3854" max="3854" width="6.42578125" style="108" customWidth="1"/>
    <col min="3855" max="3855" width="11" style="108" customWidth="1"/>
    <col min="3856" max="3856" width="12.140625" style="108" customWidth="1"/>
    <col min="3857" max="3858" width="11.7109375" style="108" customWidth="1"/>
    <col min="3859" max="3859" width="0" style="108" hidden="1" customWidth="1"/>
    <col min="3860" max="4096" width="11.42578125" style="108"/>
    <col min="4097" max="4097" width="3" style="108" customWidth="1"/>
    <col min="4098" max="4098" width="30" style="108" customWidth="1"/>
    <col min="4099" max="4099" width="16.85546875" style="108" customWidth="1"/>
    <col min="4100" max="4100" width="5" style="108" bestFit="1" customWidth="1"/>
    <col min="4101" max="4101" width="4.7109375" style="108" bestFit="1" customWidth="1"/>
    <col min="4102" max="4102" width="9.5703125" style="108" bestFit="1" customWidth="1"/>
    <col min="4103" max="4103" width="5.42578125" style="108" bestFit="1" customWidth="1"/>
    <col min="4104" max="4104" width="5.140625" style="108" bestFit="1" customWidth="1"/>
    <col min="4105" max="4105" width="9.5703125" style="108" bestFit="1" customWidth="1"/>
    <col min="4106" max="4106" width="4.140625" style="108" bestFit="1" customWidth="1"/>
    <col min="4107" max="4107" width="6.42578125" style="108" bestFit="1" customWidth="1"/>
    <col min="4108" max="4108" width="9.5703125" style="108" bestFit="1" customWidth="1"/>
    <col min="4109" max="4109" width="8.42578125" style="108" customWidth="1"/>
    <col min="4110" max="4110" width="6.42578125" style="108" customWidth="1"/>
    <col min="4111" max="4111" width="11" style="108" customWidth="1"/>
    <col min="4112" max="4112" width="12.140625" style="108" customWidth="1"/>
    <col min="4113" max="4114" width="11.7109375" style="108" customWidth="1"/>
    <col min="4115" max="4115" width="0" style="108" hidden="1" customWidth="1"/>
    <col min="4116" max="4352" width="11.42578125" style="108"/>
    <col min="4353" max="4353" width="3" style="108" customWidth="1"/>
    <col min="4354" max="4354" width="30" style="108" customWidth="1"/>
    <col min="4355" max="4355" width="16.85546875" style="108" customWidth="1"/>
    <col min="4356" max="4356" width="5" style="108" bestFit="1" customWidth="1"/>
    <col min="4357" max="4357" width="4.7109375" style="108" bestFit="1" customWidth="1"/>
    <col min="4358" max="4358" width="9.5703125" style="108" bestFit="1" customWidth="1"/>
    <col min="4359" max="4359" width="5.42578125" style="108" bestFit="1" customWidth="1"/>
    <col min="4360" max="4360" width="5.140625" style="108" bestFit="1" customWidth="1"/>
    <col min="4361" max="4361" width="9.5703125" style="108" bestFit="1" customWidth="1"/>
    <col min="4362" max="4362" width="4.140625" style="108" bestFit="1" customWidth="1"/>
    <col min="4363" max="4363" width="6.42578125" style="108" bestFit="1" customWidth="1"/>
    <col min="4364" max="4364" width="9.5703125" style="108" bestFit="1" customWidth="1"/>
    <col min="4365" max="4365" width="8.42578125" style="108" customWidth="1"/>
    <col min="4366" max="4366" width="6.42578125" style="108" customWidth="1"/>
    <col min="4367" max="4367" width="11" style="108" customWidth="1"/>
    <col min="4368" max="4368" width="12.140625" style="108" customWidth="1"/>
    <col min="4369" max="4370" width="11.7109375" style="108" customWidth="1"/>
    <col min="4371" max="4371" width="0" style="108" hidden="1" customWidth="1"/>
    <col min="4372" max="4608" width="11.42578125" style="108"/>
    <col min="4609" max="4609" width="3" style="108" customWidth="1"/>
    <col min="4610" max="4610" width="30" style="108" customWidth="1"/>
    <col min="4611" max="4611" width="16.85546875" style="108" customWidth="1"/>
    <col min="4612" max="4612" width="5" style="108" bestFit="1" customWidth="1"/>
    <col min="4613" max="4613" width="4.7109375" style="108" bestFit="1" customWidth="1"/>
    <col min="4614" max="4614" width="9.5703125" style="108" bestFit="1" customWidth="1"/>
    <col min="4615" max="4615" width="5.42578125" style="108" bestFit="1" customWidth="1"/>
    <col min="4616" max="4616" width="5.140625" style="108" bestFit="1" customWidth="1"/>
    <col min="4617" max="4617" width="9.5703125" style="108" bestFit="1" customWidth="1"/>
    <col min="4618" max="4618" width="4.140625" style="108" bestFit="1" customWidth="1"/>
    <col min="4619" max="4619" width="6.42578125" style="108" bestFit="1" customWidth="1"/>
    <col min="4620" max="4620" width="9.5703125" style="108" bestFit="1" customWidth="1"/>
    <col min="4621" max="4621" width="8.42578125" style="108" customWidth="1"/>
    <col min="4622" max="4622" width="6.42578125" style="108" customWidth="1"/>
    <col min="4623" max="4623" width="11" style="108" customWidth="1"/>
    <col min="4624" max="4624" width="12.140625" style="108" customWidth="1"/>
    <col min="4625" max="4626" width="11.7109375" style="108" customWidth="1"/>
    <col min="4627" max="4627" width="0" style="108" hidden="1" customWidth="1"/>
    <col min="4628" max="4864" width="11.42578125" style="108"/>
    <col min="4865" max="4865" width="3" style="108" customWidth="1"/>
    <col min="4866" max="4866" width="30" style="108" customWidth="1"/>
    <col min="4867" max="4867" width="16.85546875" style="108" customWidth="1"/>
    <col min="4868" max="4868" width="5" style="108" bestFit="1" customWidth="1"/>
    <col min="4869" max="4869" width="4.7109375" style="108" bestFit="1" customWidth="1"/>
    <col min="4870" max="4870" width="9.5703125" style="108" bestFit="1" customWidth="1"/>
    <col min="4871" max="4871" width="5.42578125" style="108" bestFit="1" customWidth="1"/>
    <col min="4872" max="4872" width="5.140625" style="108" bestFit="1" customWidth="1"/>
    <col min="4873" max="4873" width="9.5703125" style="108" bestFit="1" customWidth="1"/>
    <col min="4874" max="4874" width="4.140625" style="108" bestFit="1" customWidth="1"/>
    <col min="4875" max="4875" width="6.42578125" style="108" bestFit="1" customWidth="1"/>
    <col min="4876" max="4876" width="9.5703125" style="108" bestFit="1" customWidth="1"/>
    <col min="4877" max="4877" width="8.42578125" style="108" customWidth="1"/>
    <col min="4878" max="4878" width="6.42578125" style="108" customWidth="1"/>
    <col min="4879" max="4879" width="11" style="108" customWidth="1"/>
    <col min="4880" max="4880" width="12.140625" style="108" customWidth="1"/>
    <col min="4881" max="4882" width="11.7109375" style="108" customWidth="1"/>
    <col min="4883" max="4883" width="0" style="108" hidden="1" customWidth="1"/>
    <col min="4884" max="5120" width="11.42578125" style="108"/>
    <col min="5121" max="5121" width="3" style="108" customWidth="1"/>
    <col min="5122" max="5122" width="30" style="108" customWidth="1"/>
    <col min="5123" max="5123" width="16.85546875" style="108" customWidth="1"/>
    <col min="5124" max="5124" width="5" style="108" bestFit="1" customWidth="1"/>
    <col min="5125" max="5125" width="4.7109375" style="108" bestFit="1" customWidth="1"/>
    <col min="5126" max="5126" width="9.5703125" style="108" bestFit="1" customWidth="1"/>
    <col min="5127" max="5127" width="5.42578125" style="108" bestFit="1" customWidth="1"/>
    <col min="5128" max="5128" width="5.140625" style="108" bestFit="1" customWidth="1"/>
    <col min="5129" max="5129" width="9.5703125" style="108" bestFit="1" customWidth="1"/>
    <col min="5130" max="5130" width="4.140625" style="108" bestFit="1" customWidth="1"/>
    <col min="5131" max="5131" width="6.42578125" style="108" bestFit="1" customWidth="1"/>
    <col min="5132" max="5132" width="9.5703125" style="108" bestFit="1" customWidth="1"/>
    <col min="5133" max="5133" width="8.42578125" style="108" customWidth="1"/>
    <col min="5134" max="5134" width="6.42578125" style="108" customWidth="1"/>
    <col min="5135" max="5135" width="11" style="108" customWidth="1"/>
    <col min="5136" max="5136" width="12.140625" style="108" customWidth="1"/>
    <col min="5137" max="5138" width="11.7109375" style="108" customWidth="1"/>
    <col min="5139" max="5139" width="0" style="108" hidden="1" customWidth="1"/>
    <col min="5140" max="5376" width="11.42578125" style="108"/>
    <col min="5377" max="5377" width="3" style="108" customWidth="1"/>
    <col min="5378" max="5378" width="30" style="108" customWidth="1"/>
    <col min="5379" max="5379" width="16.85546875" style="108" customWidth="1"/>
    <col min="5380" max="5380" width="5" style="108" bestFit="1" customWidth="1"/>
    <col min="5381" max="5381" width="4.7109375" style="108" bestFit="1" customWidth="1"/>
    <col min="5382" max="5382" width="9.5703125" style="108" bestFit="1" customWidth="1"/>
    <col min="5383" max="5383" width="5.42578125" style="108" bestFit="1" customWidth="1"/>
    <col min="5384" max="5384" width="5.140625" style="108" bestFit="1" customWidth="1"/>
    <col min="5385" max="5385" width="9.5703125" style="108" bestFit="1" customWidth="1"/>
    <col min="5386" max="5386" width="4.140625" style="108" bestFit="1" customWidth="1"/>
    <col min="5387" max="5387" width="6.42578125" style="108" bestFit="1" customWidth="1"/>
    <col min="5388" max="5388" width="9.5703125" style="108" bestFit="1" customWidth="1"/>
    <col min="5389" max="5389" width="8.42578125" style="108" customWidth="1"/>
    <col min="5390" max="5390" width="6.42578125" style="108" customWidth="1"/>
    <col min="5391" max="5391" width="11" style="108" customWidth="1"/>
    <col min="5392" max="5392" width="12.140625" style="108" customWidth="1"/>
    <col min="5393" max="5394" width="11.7109375" style="108" customWidth="1"/>
    <col min="5395" max="5395" width="0" style="108" hidden="1" customWidth="1"/>
    <col min="5396" max="5632" width="11.42578125" style="108"/>
    <col min="5633" max="5633" width="3" style="108" customWidth="1"/>
    <col min="5634" max="5634" width="30" style="108" customWidth="1"/>
    <col min="5635" max="5635" width="16.85546875" style="108" customWidth="1"/>
    <col min="5636" max="5636" width="5" style="108" bestFit="1" customWidth="1"/>
    <col min="5637" max="5637" width="4.7109375" style="108" bestFit="1" customWidth="1"/>
    <col min="5638" max="5638" width="9.5703125" style="108" bestFit="1" customWidth="1"/>
    <col min="5639" max="5639" width="5.42578125" style="108" bestFit="1" customWidth="1"/>
    <col min="5640" max="5640" width="5.140625" style="108" bestFit="1" customWidth="1"/>
    <col min="5641" max="5641" width="9.5703125" style="108" bestFit="1" customWidth="1"/>
    <col min="5642" max="5642" width="4.140625" style="108" bestFit="1" customWidth="1"/>
    <col min="5643" max="5643" width="6.42578125" style="108" bestFit="1" customWidth="1"/>
    <col min="5644" max="5644" width="9.5703125" style="108" bestFit="1" customWidth="1"/>
    <col min="5645" max="5645" width="8.42578125" style="108" customWidth="1"/>
    <col min="5646" max="5646" width="6.42578125" style="108" customWidth="1"/>
    <col min="5647" max="5647" width="11" style="108" customWidth="1"/>
    <col min="5648" max="5648" width="12.140625" style="108" customWidth="1"/>
    <col min="5649" max="5650" width="11.7109375" style="108" customWidth="1"/>
    <col min="5651" max="5651" width="0" style="108" hidden="1" customWidth="1"/>
    <col min="5652" max="5888" width="11.42578125" style="108"/>
    <col min="5889" max="5889" width="3" style="108" customWidth="1"/>
    <col min="5890" max="5890" width="30" style="108" customWidth="1"/>
    <col min="5891" max="5891" width="16.85546875" style="108" customWidth="1"/>
    <col min="5892" max="5892" width="5" style="108" bestFit="1" customWidth="1"/>
    <col min="5893" max="5893" width="4.7109375" style="108" bestFit="1" customWidth="1"/>
    <col min="5894" max="5894" width="9.5703125" style="108" bestFit="1" customWidth="1"/>
    <col min="5895" max="5895" width="5.42578125" style="108" bestFit="1" customWidth="1"/>
    <col min="5896" max="5896" width="5.140625" style="108" bestFit="1" customWidth="1"/>
    <col min="5897" max="5897" width="9.5703125" style="108" bestFit="1" customWidth="1"/>
    <col min="5898" max="5898" width="4.140625" style="108" bestFit="1" customWidth="1"/>
    <col min="5899" max="5899" width="6.42578125" style="108" bestFit="1" customWidth="1"/>
    <col min="5900" max="5900" width="9.5703125" style="108" bestFit="1" customWidth="1"/>
    <col min="5901" max="5901" width="8.42578125" style="108" customWidth="1"/>
    <col min="5902" max="5902" width="6.42578125" style="108" customWidth="1"/>
    <col min="5903" max="5903" width="11" style="108" customWidth="1"/>
    <col min="5904" max="5904" width="12.140625" style="108" customWidth="1"/>
    <col min="5905" max="5906" width="11.7109375" style="108" customWidth="1"/>
    <col min="5907" max="5907" width="0" style="108" hidden="1" customWidth="1"/>
    <col min="5908" max="6144" width="11.42578125" style="108"/>
    <col min="6145" max="6145" width="3" style="108" customWidth="1"/>
    <col min="6146" max="6146" width="30" style="108" customWidth="1"/>
    <col min="6147" max="6147" width="16.85546875" style="108" customWidth="1"/>
    <col min="6148" max="6148" width="5" style="108" bestFit="1" customWidth="1"/>
    <col min="6149" max="6149" width="4.7109375" style="108" bestFit="1" customWidth="1"/>
    <col min="6150" max="6150" width="9.5703125" style="108" bestFit="1" customWidth="1"/>
    <col min="6151" max="6151" width="5.42578125" style="108" bestFit="1" customWidth="1"/>
    <col min="6152" max="6152" width="5.140625" style="108" bestFit="1" customWidth="1"/>
    <col min="6153" max="6153" width="9.5703125" style="108" bestFit="1" customWidth="1"/>
    <col min="6154" max="6154" width="4.140625" style="108" bestFit="1" customWidth="1"/>
    <col min="6155" max="6155" width="6.42578125" style="108" bestFit="1" customWidth="1"/>
    <col min="6156" max="6156" width="9.5703125" style="108" bestFit="1" customWidth="1"/>
    <col min="6157" max="6157" width="8.42578125" style="108" customWidth="1"/>
    <col min="6158" max="6158" width="6.42578125" style="108" customWidth="1"/>
    <col min="6159" max="6159" width="11" style="108" customWidth="1"/>
    <col min="6160" max="6160" width="12.140625" style="108" customWidth="1"/>
    <col min="6161" max="6162" width="11.7109375" style="108" customWidth="1"/>
    <col min="6163" max="6163" width="0" style="108" hidden="1" customWidth="1"/>
    <col min="6164" max="6400" width="11.42578125" style="108"/>
    <col min="6401" max="6401" width="3" style="108" customWidth="1"/>
    <col min="6402" max="6402" width="30" style="108" customWidth="1"/>
    <col min="6403" max="6403" width="16.85546875" style="108" customWidth="1"/>
    <col min="6404" max="6404" width="5" style="108" bestFit="1" customWidth="1"/>
    <col min="6405" max="6405" width="4.7109375" style="108" bestFit="1" customWidth="1"/>
    <col min="6406" max="6406" width="9.5703125" style="108" bestFit="1" customWidth="1"/>
    <col min="6407" max="6407" width="5.42578125" style="108" bestFit="1" customWidth="1"/>
    <col min="6408" max="6408" width="5.140625" style="108" bestFit="1" customWidth="1"/>
    <col min="6409" max="6409" width="9.5703125" style="108" bestFit="1" customWidth="1"/>
    <col min="6410" max="6410" width="4.140625" style="108" bestFit="1" customWidth="1"/>
    <col min="6411" max="6411" width="6.42578125" style="108" bestFit="1" customWidth="1"/>
    <col min="6412" max="6412" width="9.5703125" style="108" bestFit="1" customWidth="1"/>
    <col min="6413" max="6413" width="8.42578125" style="108" customWidth="1"/>
    <col min="6414" max="6414" width="6.42578125" style="108" customWidth="1"/>
    <col min="6415" max="6415" width="11" style="108" customWidth="1"/>
    <col min="6416" max="6416" width="12.140625" style="108" customWidth="1"/>
    <col min="6417" max="6418" width="11.7109375" style="108" customWidth="1"/>
    <col min="6419" max="6419" width="0" style="108" hidden="1" customWidth="1"/>
    <col min="6420" max="6656" width="11.42578125" style="108"/>
    <col min="6657" max="6657" width="3" style="108" customWidth="1"/>
    <col min="6658" max="6658" width="30" style="108" customWidth="1"/>
    <col min="6659" max="6659" width="16.85546875" style="108" customWidth="1"/>
    <col min="6660" max="6660" width="5" style="108" bestFit="1" customWidth="1"/>
    <col min="6661" max="6661" width="4.7109375" style="108" bestFit="1" customWidth="1"/>
    <col min="6662" max="6662" width="9.5703125" style="108" bestFit="1" customWidth="1"/>
    <col min="6663" max="6663" width="5.42578125" style="108" bestFit="1" customWidth="1"/>
    <col min="6664" max="6664" width="5.140625" style="108" bestFit="1" customWidth="1"/>
    <col min="6665" max="6665" width="9.5703125" style="108" bestFit="1" customWidth="1"/>
    <col min="6666" max="6666" width="4.140625" style="108" bestFit="1" customWidth="1"/>
    <col min="6667" max="6667" width="6.42578125" style="108" bestFit="1" customWidth="1"/>
    <col min="6668" max="6668" width="9.5703125" style="108" bestFit="1" customWidth="1"/>
    <col min="6669" max="6669" width="8.42578125" style="108" customWidth="1"/>
    <col min="6670" max="6670" width="6.42578125" style="108" customWidth="1"/>
    <col min="6671" max="6671" width="11" style="108" customWidth="1"/>
    <col min="6672" max="6672" width="12.140625" style="108" customWidth="1"/>
    <col min="6673" max="6674" width="11.7109375" style="108" customWidth="1"/>
    <col min="6675" max="6675" width="0" style="108" hidden="1" customWidth="1"/>
    <col min="6676" max="6912" width="11.42578125" style="108"/>
    <col min="6913" max="6913" width="3" style="108" customWidth="1"/>
    <col min="6914" max="6914" width="30" style="108" customWidth="1"/>
    <col min="6915" max="6915" width="16.85546875" style="108" customWidth="1"/>
    <col min="6916" max="6916" width="5" style="108" bestFit="1" customWidth="1"/>
    <col min="6917" max="6917" width="4.7109375" style="108" bestFit="1" customWidth="1"/>
    <col min="6918" max="6918" width="9.5703125" style="108" bestFit="1" customWidth="1"/>
    <col min="6919" max="6919" width="5.42578125" style="108" bestFit="1" customWidth="1"/>
    <col min="6920" max="6920" width="5.140625" style="108" bestFit="1" customWidth="1"/>
    <col min="6921" max="6921" width="9.5703125" style="108" bestFit="1" customWidth="1"/>
    <col min="6922" max="6922" width="4.140625" style="108" bestFit="1" customWidth="1"/>
    <col min="6923" max="6923" width="6.42578125" style="108" bestFit="1" customWidth="1"/>
    <col min="6924" max="6924" width="9.5703125" style="108" bestFit="1" customWidth="1"/>
    <col min="6925" max="6925" width="8.42578125" style="108" customWidth="1"/>
    <col min="6926" max="6926" width="6.42578125" style="108" customWidth="1"/>
    <col min="6927" max="6927" width="11" style="108" customWidth="1"/>
    <col min="6928" max="6928" width="12.140625" style="108" customWidth="1"/>
    <col min="6929" max="6930" width="11.7109375" style="108" customWidth="1"/>
    <col min="6931" max="6931" width="0" style="108" hidden="1" customWidth="1"/>
    <col min="6932" max="7168" width="11.42578125" style="108"/>
    <col min="7169" max="7169" width="3" style="108" customWidth="1"/>
    <col min="7170" max="7170" width="30" style="108" customWidth="1"/>
    <col min="7171" max="7171" width="16.85546875" style="108" customWidth="1"/>
    <col min="7172" max="7172" width="5" style="108" bestFit="1" customWidth="1"/>
    <col min="7173" max="7173" width="4.7109375" style="108" bestFit="1" customWidth="1"/>
    <col min="7174" max="7174" width="9.5703125" style="108" bestFit="1" customWidth="1"/>
    <col min="7175" max="7175" width="5.42578125" style="108" bestFit="1" customWidth="1"/>
    <col min="7176" max="7176" width="5.140625" style="108" bestFit="1" customWidth="1"/>
    <col min="7177" max="7177" width="9.5703125" style="108" bestFit="1" customWidth="1"/>
    <col min="7178" max="7178" width="4.140625" style="108" bestFit="1" customWidth="1"/>
    <col min="7179" max="7179" width="6.42578125" style="108" bestFit="1" customWidth="1"/>
    <col min="7180" max="7180" width="9.5703125" style="108" bestFit="1" customWidth="1"/>
    <col min="7181" max="7181" width="8.42578125" style="108" customWidth="1"/>
    <col min="7182" max="7182" width="6.42578125" style="108" customWidth="1"/>
    <col min="7183" max="7183" width="11" style="108" customWidth="1"/>
    <col min="7184" max="7184" width="12.140625" style="108" customWidth="1"/>
    <col min="7185" max="7186" width="11.7109375" style="108" customWidth="1"/>
    <col min="7187" max="7187" width="0" style="108" hidden="1" customWidth="1"/>
    <col min="7188" max="7424" width="11.42578125" style="108"/>
    <col min="7425" max="7425" width="3" style="108" customWidth="1"/>
    <col min="7426" max="7426" width="30" style="108" customWidth="1"/>
    <col min="7427" max="7427" width="16.85546875" style="108" customWidth="1"/>
    <col min="7428" max="7428" width="5" style="108" bestFit="1" customWidth="1"/>
    <col min="7429" max="7429" width="4.7109375" style="108" bestFit="1" customWidth="1"/>
    <col min="7430" max="7430" width="9.5703125" style="108" bestFit="1" customWidth="1"/>
    <col min="7431" max="7431" width="5.42578125" style="108" bestFit="1" customWidth="1"/>
    <col min="7432" max="7432" width="5.140625" style="108" bestFit="1" customWidth="1"/>
    <col min="7433" max="7433" width="9.5703125" style="108" bestFit="1" customWidth="1"/>
    <col min="7434" max="7434" width="4.140625" style="108" bestFit="1" customWidth="1"/>
    <col min="7435" max="7435" width="6.42578125" style="108" bestFit="1" customWidth="1"/>
    <col min="7436" max="7436" width="9.5703125" style="108" bestFit="1" customWidth="1"/>
    <col min="7437" max="7437" width="8.42578125" style="108" customWidth="1"/>
    <col min="7438" max="7438" width="6.42578125" style="108" customWidth="1"/>
    <col min="7439" max="7439" width="11" style="108" customWidth="1"/>
    <col min="7440" max="7440" width="12.140625" style="108" customWidth="1"/>
    <col min="7441" max="7442" width="11.7109375" style="108" customWidth="1"/>
    <col min="7443" max="7443" width="0" style="108" hidden="1" customWidth="1"/>
    <col min="7444" max="7680" width="11.42578125" style="108"/>
    <col min="7681" max="7681" width="3" style="108" customWidth="1"/>
    <col min="7682" max="7682" width="30" style="108" customWidth="1"/>
    <col min="7683" max="7683" width="16.85546875" style="108" customWidth="1"/>
    <col min="7684" max="7684" width="5" style="108" bestFit="1" customWidth="1"/>
    <col min="7685" max="7685" width="4.7109375" style="108" bestFit="1" customWidth="1"/>
    <col min="7686" max="7686" width="9.5703125" style="108" bestFit="1" customWidth="1"/>
    <col min="7687" max="7687" width="5.42578125" style="108" bestFit="1" customWidth="1"/>
    <col min="7688" max="7688" width="5.140625" style="108" bestFit="1" customWidth="1"/>
    <col min="7689" max="7689" width="9.5703125" style="108" bestFit="1" customWidth="1"/>
    <col min="7690" max="7690" width="4.140625" style="108" bestFit="1" customWidth="1"/>
    <col min="7691" max="7691" width="6.42578125" style="108" bestFit="1" customWidth="1"/>
    <col min="7692" max="7692" width="9.5703125" style="108" bestFit="1" customWidth="1"/>
    <col min="7693" max="7693" width="8.42578125" style="108" customWidth="1"/>
    <col min="7694" max="7694" width="6.42578125" style="108" customWidth="1"/>
    <col min="7695" max="7695" width="11" style="108" customWidth="1"/>
    <col min="7696" max="7696" width="12.140625" style="108" customWidth="1"/>
    <col min="7697" max="7698" width="11.7109375" style="108" customWidth="1"/>
    <col min="7699" max="7699" width="0" style="108" hidden="1" customWidth="1"/>
    <col min="7700" max="7936" width="11.42578125" style="108"/>
    <col min="7937" max="7937" width="3" style="108" customWidth="1"/>
    <col min="7938" max="7938" width="30" style="108" customWidth="1"/>
    <col min="7939" max="7939" width="16.85546875" style="108" customWidth="1"/>
    <col min="7940" max="7940" width="5" style="108" bestFit="1" customWidth="1"/>
    <col min="7941" max="7941" width="4.7109375" style="108" bestFit="1" customWidth="1"/>
    <col min="7942" max="7942" width="9.5703125" style="108" bestFit="1" customWidth="1"/>
    <col min="7943" max="7943" width="5.42578125" style="108" bestFit="1" customWidth="1"/>
    <col min="7944" max="7944" width="5.140625" style="108" bestFit="1" customWidth="1"/>
    <col min="7945" max="7945" width="9.5703125" style="108" bestFit="1" customWidth="1"/>
    <col min="7946" max="7946" width="4.140625" style="108" bestFit="1" customWidth="1"/>
    <col min="7947" max="7947" width="6.42578125" style="108" bestFit="1" customWidth="1"/>
    <col min="7948" max="7948" width="9.5703125" style="108" bestFit="1" customWidth="1"/>
    <col min="7949" max="7949" width="8.42578125" style="108" customWidth="1"/>
    <col min="7950" max="7950" width="6.42578125" style="108" customWidth="1"/>
    <col min="7951" max="7951" width="11" style="108" customWidth="1"/>
    <col min="7952" max="7952" width="12.140625" style="108" customWidth="1"/>
    <col min="7953" max="7954" width="11.7109375" style="108" customWidth="1"/>
    <col min="7955" max="7955" width="0" style="108" hidden="1" customWidth="1"/>
    <col min="7956" max="8192" width="11.42578125" style="108"/>
    <col min="8193" max="8193" width="3" style="108" customWidth="1"/>
    <col min="8194" max="8194" width="30" style="108" customWidth="1"/>
    <col min="8195" max="8195" width="16.85546875" style="108" customWidth="1"/>
    <col min="8196" max="8196" width="5" style="108" bestFit="1" customWidth="1"/>
    <col min="8197" max="8197" width="4.7109375" style="108" bestFit="1" customWidth="1"/>
    <col min="8198" max="8198" width="9.5703125" style="108" bestFit="1" customWidth="1"/>
    <col min="8199" max="8199" width="5.42578125" style="108" bestFit="1" customWidth="1"/>
    <col min="8200" max="8200" width="5.140625" style="108" bestFit="1" customWidth="1"/>
    <col min="8201" max="8201" width="9.5703125" style="108" bestFit="1" customWidth="1"/>
    <col min="8202" max="8202" width="4.140625" style="108" bestFit="1" customWidth="1"/>
    <col min="8203" max="8203" width="6.42578125" style="108" bestFit="1" customWidth="1"/>
    <col min="8204" max="8204" width="9.5703125" style="108" bestFit="1" customWidth="1"/>
    <col min="8205" max="8205" width="8.42578125" style="108" customWidth="1"/>
    <col min="8206" max="8206" width="6.42578125" style="108" customWidth="1"/>
    <col min="8207" max="8207" width="11" style="108" customWidth="1"/>
    <col min="8208" max="8208" width="12.140625" style="108" customWidth="1"/>
    <col min="8209" max="8210" width="11.7109375" style="108" customWidth="1"/>
    <col min="8211" max="8211" width="0" style="108" hidden="1" customWidth="1"/>
    <col min="8212" max="8448" width="11.42578125" style="108"/>
    <col min="8449" max="8449" width="3" style="108" customWidth="1"/>
    <col min="8450" max="8450" width="30" style="108" customWidth="1"/>
    <col min="8451" max="8451" width="16.85546875" style="108" customWidth="1"/>
    <col min="8452" max="8452" width="5" style="108" bestFit="1" customWidth="1"/>
    <col min="8453" max="8453" width="4.7109375" style="108" bestFit="1" customWidth="1"/>
    <col min="8454" max="8454" width="9.5703125" style="108" bestFit="1" customWidth="1"/>
    <col min="8455" max="8455" width="5.42578125" style="108" bestFit="1" customWidth="1"/>
    <col min="8456" max="8456" width="5.140625" style="108" bestFit="1" customWidth="1"/>
    <col min="8457" max="8457" width="9.5703125" style="108" bestFit="1" customWidth="1"/>
    <col min="8458" max="8458" width="4.140625" style="108" bestFit="1" customWidth="1"/>
    <col min="8459" max="8459" width="6.42578125" style="108" bestFit="1" customWidth="1"/>
    <col min="8460" max="8460" width="9.5703125" style="108" bestFit="1" customWidth="1"/>
    <col min="8461" max="8461" width="8.42578125" style="108" customWidth="1"/>
    <col min="8462" max="8462" width="6.42578125" style="108" customWidth="1"/>
    <col min="8463" max="8463" width="11" style="108" customWidth="1"/>
    <col min="8464" max="8464" width="12.140625" style="108" customWidth="1"/>
    <col min="8465" max="8466" width="11.7109375" style="108" customWidth="1"/>
    <col min="8467" max="8467" width="0" style="108" hidden="1" customWidth="1"/>
    <col min="8468" max="8704" width="11.42578125" style="108"/>
    <col min="8705" max="8705" width="3" style="108" customWidth="1"/>
    <col min="8706" max="8706" width="30" style="108" customWidth="1"/>
    <col min="8707" max="8707" width="16.85546875" style="108" customWidth="1"/>
    <col min="8708" max="8708" width="5" style="108" bestFit="1" customWidth="1"/>
    <col min="8709" max="8709" width="4.7109375" style="108" bestFit="1" customWidth="1"/>
    <col min="8710" max="8710" width="9.5703125" style="108" bestFit="1" customWidth="1"/>
    <col min="8711" max="8711" width="5.42578125" style="108" bestFit="1" customWidth="1"/>
    <col min="8712" max="8712" width="5.140625" style="108" bestFit="1" customWidth="1"/>
    <col min="8713" max="8713" width="9.5703125" style="108" bestFit="1" customWidth="1"/>
    <col min="8714" max="8714" width="4.140625" style="108" bestFit="1" customWidth="1"/>
    <col min="8715" max="8715" width="6.42578125" style="108" bestFit="1" customWidth="1"/>
    <col min="8716" max="8716" width="9.5703125" style="108" bestFit="1" customWidth="1"/>
    <col min="8717" max="8717" width="8.42578125" style="108" customWidth="1"/>
    <col min="8718" max="8718" width="6.42578125" style="108" customWidth="1"/>
    <col min="8719" max="8719" width="11" style="108" customWidth="1"/>
    <col min="8720" max="8720" width="12.140625" style="108" customWidth="1"/>
    <col min="8721" max="8722" width="11.7109375" style="108" customWidth="1"/>
    <col min="8723" max="8723" width="0" style="108" hidden="1" customWidth="1"/>
    <col min="8724" max="8960" width="11.42578125" style="108"/>
    <col min="8961" max="8961" width="3" style="108" customWidth="1"/>
    <col min="8962" max="8962" width="30" style="108" customWidth="1"/>
    <col min="8963" max="8963" width="16.85546875" style="108" customWidth="1"/>
    <col min="8964" max="8964" width="5" style="108" bestFit="1" customWidth="1"/>
    <col min="8965" max="8965" width="4.7109375" style="108" bestFit="1" customWidth="1"/>
    <col min="8966" max="8966" width="9.5703125" style="108" bestFit="1" customWidth="1"/>
    <col min="8967" max="8967" width="5.42578125" style="108" bestFit="1" customWidth="1"/>
    <col min="8968" max="8968" width="5.140625" style="108" bestFit="1" customWidth="1"/>
    <col min="8969" max="8969" width="9.5703125" style="108" bestFit="1" customWidth="1"/>
    <col min="8970" max="8970" width="4.140625" style="108" bestFit="1" customWidth="1"/>
    <col min="8971" max="8971" width="6.42578125" style="108" bestFit="1" customWidth="1"/>
    <col min="8972" max="8972" width="9.5703125" style="108" bestFit="1" customWidth="1"/>
    <col min="8973" max="8973" width="8.42578125" style="108" customWidth="1"/>
    <col min="8974" max="8974" width="6.42578125" style="108" customWidth="1"/>
    <col min="8975" max="8975" width="11" style="108" customWidth="1"/>
    <col min="8976" max="8976" width="12.140625" style="108" customWidth="1"/>
    <col min="8977" max="8978" width="11.7109375" style="108" customWidth="1"/>
    <col min="8979" max="8979" width="0" style="108" hidden="1" customWidth="1"/>
    <col min="8980" max="9216" width="11.42578125" style="108"/>
    <col min="9217" max="9217" width="3" style="108" customWidth="1"/>
    <col min="9218" max="9218" width="30" style="108" customWidth="1"/>
    <col min="9219" max="9219" width="16.85546875" style="108" customWidth="1"/>
    <col min="9220" max="9220" width="5" style="108" bestFit="1" customWidth="1"/>
    <col min="9221" max="9221" width="4.7109375" style="108" bestFit="1" customWidth="1"/>
    <col min="9222" max="9222" width="9.5703125" style="108" bestFit="1" customWidth="1"/>
    <col min="9223" max="9223" width="5.42578125" style="108" bestFit="1" customWidth="1"/>
    <col min="9224" max="9224" width="5.140625" style="108" bestFit="1" customWidth="1"/>
    <col min="9225" max="9225" width="9.5703125" style="108" bestFit="1" customWidth="1"/>
    <col min="9226" max="9226" width="4.140625" style="108" bestFit="1" customWidth="1"/>
    <col min="9227" max="9227" width="6.42578125" style="108" bestFit="1" customWidth="1"/>
    <col min="9228" max="9228" width="9.5703125" style="108" bestFit="1" customWidth="1"/>
    <col min="9229" max="9229" width="8.42578125" style="108" customWidth="1"/>
    <col min="9230" max="9230" width="6.42578125" style="108" customWidth="1"/>
    <col min="9231" max="9231" width="11" style="108" customWidth="1"/>
    <col min="9232" max="9232" width="12.140625" style="108" customWidth="1"/>
    <col min="9233" max="9234" width="11.7109375" style="108" customWidth="1"/>
    <col min="9235" max="9235" width="0" style="108" hidden="1" customWidth="1"/>
    <col min="9236" max="9472" width="11.42578125" style="108"/>
    <col min="9473" max="9473" width="3" style="108" customWidth="1"/>
    <col min="9474" max="9474" width="30" style="108" customWidth="1"/>
    <col min="9475" max="9475" width="16.85546875" style="108" customWidth="1"/>
    <col min="9476" max="9476" width="5" style="108" bestFit="1" customWidth="1"/>
    <col min="9477" max="9477" width="4.7109375" style="108" bestFit="1" customWidth="1"/>
    <col min="9478" max="9478" width="9.5703125" style="108" bestFit="1" customWidth="1"/>
    <col min="9479" max="9479" width="5.42578125" style="108" bestFit="1" customWidth="1"/>
    <col min="9480" max="9480" width="5.140625" style="108" bestFit="1" customWidth="1"/>
    <col min="9481" max="9481" width="9.5703125" style="108" bestFit="1" customWidth="1"/>
    <col min="9482" max="9482" width="4.140625" style="108" bestFit="1" customWidth="1"/>
    <col min="9483" max="9483" width="6.42578125" style="108" bestFit="1" customWidth="1"/>
    <col min="9484" max="9484" width="9.5703125" style="108" bestFit="1" customWidth="1"/>
    <col min="9485" max="9485" width="8.42578125" style="108" customWidth="1"/>
    <col min="9486" max="9486" width="6.42578125" style="108" customWidth="1"/>
    <col min="9487" max="9487" width="11" style="108" customWidth="1"/>
    <col min="9488" max="9488" width="12.140625" style="108" customWidth="1"/>
    <col min="9489" max="9490" width="11.7109375" style="108" customWidth="1"/>
    <col min="9491" max="9491" width="0" style="108" hidden="1" customWidth="1"/>
    <col min="9492" max="9728" width="11.42578125" style="108"/>
    <col min="9729" max="9729" width="3" style="108" customWidth="1"/>
    <col min="9730" max="9730" width="30" style="108" customWidth="1"/>
    <col min="9731" max="9731" width="16.85546875" style="108" customWidth="1"/>
    <col min="9732" max="9732" width="5" style="108" bestFit="1" customWidth="1"/>
    <col min="9733" max="9733" width="4.7109375" style="108" bestFit="1" customWidth="1"/>
    <col min="9734" max="9734" width="9.5703125" style="108" bestFit="1" customWidth="1"/>
    <col min="9735" max="9735" width="5.42578125" style="108" bestFit="1" customWidth="1"/>
    <col min="9736" max="9736" width="5.140625" style="108" bestFit="1" customWidth="1"/>
    <col min="9737" max="9737" width="9.5703125" style="108" bestFit="1" customWidth="1"/>
    <col min="9738" max="9738" width="4.140625" style="108" bestFit="1" customWidth="1"/>
    <col min="9739" max="9739" width="6.42578125" style="108" bestFit="1" customWidth="1"/>
    <col min="9740" max="9740" width="9.5703125" style="108" bestFit="1" customWidth="1"/>
    <col min="9741" max="9741" width="8.42578125" style="108" customWidth="1"/>
    <col min="9742" max="9742" width="6.42578125" style="108" customWidth="1"/>
    <col min="9743" max="9743" width="11" style="108" customWidth="1"/>
    <col min="9744" max="9744" width="12.140625" style="108" customWidth="1"/>
    <col min="9745" max="9746" width="11.7109375" style="108" customWidth="1"/>
    <col min="9747" max="9747" width="0" style="108" hidden="1" customWidth="1"/>
    <col min="9748" max="9984" width="11.42578125" style="108"/>
    <col min="9985" max="9985" width="3" style="108" customWidth="1"/>
    <col min="9986" max="9986" width="30" style="108" customWidth="1"/>
    <col min="9987" max="9987" width="16.85546875" style="108" customWidth="1"/>
    <col min="9988" max="9988" width="5" style="108" bestFit="1" customWidth="1"/>
    <col min="9989" max="9989" width="4.7109375" style="108" bestFit="1" customWidth="1"/>
    <col min="9990" max="9990" width="9.5703125" style="108" bestFit="1" customWidth="1"/>
    <col min="9991" max="9991" width="5.42578125" style="108" bestFit="1" customWidth="1"/>
    <col min="9992" max="9992" width="5.140625" style="108" bestFit="1" customWidth="1"/>
    <col min="9993" max="9993" width="9.5703125" style="108" bestFit="1" customWidth="1"/>
    <col min="9994" max="9994" width="4.140625" style="108" bestFit="1" customWidth="1"/>
    <col min="9995" max="9995" width="6.42578125" style="108" bestFit="1" customWidth="1"/>
    <col min="9996" max="9996" width="9.5703125" style="108" bestFit="1" customWidth="1"/>
    <col min="9997" max="9997" width="8.42578125" style="108" customWidth="1"/>
    <col min="9998" max="9998" width="6.42578125" style="108" customWidth="1"/>
    <col min="9999" max="9999" width="11" style="108" customWidth="1"/>
    <col min="10000" max="10000" width="12.140625" style="108" customWidth="1"/>
    <col min="10001" max="10002" width="11.7109375" style="108" customWidth="1"/>
    <col min="10003" max="10003" width="0" style="108" hidden="1" customWidth="1"/>
    <col min="10004" max="10240" width="11.42578125" style="108"/>
    <col min="10241" max="10241" width="3" style="108" customWidth="1"/>
    <col min="10242" max="10242" width="30" style="108" customWidth="1"/>
    <col min="10243" max="10243" width="16.85546875" style="108" customWidth="1"/>
    <col min="10244" max="10244" width="5" style="108" bestFit="1" customWidth="1"/>
    <col min="10245" max="10245" width="4.7109375" style="108" bestFit="1" customWidth="1"/>
    <col min="10246" max="10246" width="9.5703125" style="108" bestFit="1" customWidth="1"/>
    <col min="10247" max="10247" width="5.42578125" style="108" bestFit="1" customWidth="1"/>
    <col min="10248" max="10248" width="5.140625" style="108" bestFit="1" customWidth="1"/>
    <col min="10249" max="10249" width="9.5703125" style="108" bestFit="1" customWidth="1"/>
    <col min="10250" max="10250" width="4.140625" style="108" bestFit="1" customWidth="1"/>
    <col min="10251" max="10251" width="6.42578125" style="108" bestFit="1" customWidth="1"/>
    <col min="10252" max="10252" width="9.5703125" style="108" bestFit="1" customWidth="1"/>
    <col min="10253" max="10253" width="8.42578125" style="108" customWidth="1"/>
    <col min="10254" max="10254" width="6.42578125" style="108" customWidth="1"/>
    <col min="10255" max="10255" width="11" style="108" customWidth="1"/>
    <col min="10256" max="10256" width="12.140625" style="108" customWidth="1"/>
    <col min="10257" max="10258" width="11.7109375" style="108" customWidth="1"/>
    <col min="10259" max="10259" width="0" style="108" hidden="1" customWidth="1"/>
    <col min="10260" max="10496" width="11.42578125" style="108"/>
    <col min="10497" max="10497" width="3" style="108" customWidth="1"/>
    <col min="10498" max="10498" width="30" style="108" customWidth="1"/>
    <col min="10499" max="10499" width="16.85546875" style="108" customWidth="1"/>
    <col min="10500" max="10500" width="5" style="108" bestFit="1" customWidth="1"/>
    <col min="10501" max="10501" width="4.7109375" style="108" bestFit="1" customWidth="1"/>
    <col min="10502" max="10502" width="9.5703125" style="108" bestFit="1" customWidth="1"/>
    <col min="10503" max="10503" width="5.42578125" style="108" bestFit="1" customWidth="1"/>
    <col min="10504" max="10504" width="5.140625" style="108" bestFit="1" customWidth="1"/>
    <col min="10505" max="10505" width="9.5703125" style="108" bestFit="1" customWidth="1"/>
    <col min="10506" max="10506" width="4.140625" style="108" bestFit="1" customWidth="1"/>
    <col min="10507" max="10507" width="6.42578125" style="108" bestFit="1" customWidth="1"/>
    <col min="10508" max="10508" width="9.5703125" style="108" bestFit="1" customWidth="1"/>
    <col min="10509" max="10509" width="8.42578125" style="108" customWidth="1"/>
    <col min="10510" max="10510" width="6.42578125" style="108" customWidth="1"/>
    <col min="10511" max="10511" width="11" style="108" customWidth="1"/>
    <col min="10512" max="10512" width="12.140625" style="108" customWidth="1"/>
    <col min="10513" max="10514" width="11.7109375" style="108" customWidth="1"/>
    <col min="10515" max="10515" width="0" style="108" hidden="1" customWidth="1"/>
    <col min="10516" max="10752" width="11.42578125" style="108"/>
    <col min="10753" max="10753" width="3" style="108" customWidth="1"/>
    <col min="10754" max="10754" width="30" style="108" customWidth="1"/>
    <col min="10755" max="10755" width="16.85546875" style="108" customWidth="1"/>
    <col min="10756" max="10756" width="5" style="108" bestFit="1" customWidth="1"/>
    <col min="10757" max="10757" width="4.7109375" style="108" bestFit="1" customWidth="1"/>
    <col min="10758" max="10758" width="9.5703125" style="108" bestFit="1" customWidth="1"/>
    <col min="10759" max="10759" width="5.42578125" style="108" bestFit="1" customWidth="1"/>
    <col min="10760" max="10760" width="5.140625" style="108" bestFit="1" customWidth="1"/>
    <col min="10761" max="10761" width="9.5703125" style="108" bestFit="1" customWidth="1"/>
    <col min="10762" max="10762" width="4.140625" style="108" bestFit="1" customWidth="1"/>
    <col min="10763" max="10763" width="6.42578125" style="108" bestFit="1" customWidth="1"/>
    <col min="10764" max="10764" width="9.5703125" style="108" bestFit="1" customWidth="1"/>
    <col min="10765" max="10765" width="8.42578125" style="108" customWidth="1"/>
    <col min="10766" max="10766" width="6.42578125" style="108" customWidth="1"/>
    <col min="10767" max="10767" width="11" style="108" customWidth="1"/>
    <col min="10768" max="10768" width="12.140625" style="108" customWidth="1"/>
    <col min="10769" max="10770" width="11.7109375" style="108" customWidth="1"/>
    <col min="10771" max="10771" width="0" style="108" hidden="1" customWidth="1"/>
    <col min="10772" max="11008" width="11.42578125" style="108"/>
    <col min="11009" max="11009" width="3" style="108" customWidth="1"/>
    <col min="11010" max="11010" width="30" style="108" customWidth="1"/>
    <col min="11011" max="11011" width="16.85546875" style="108" customWidth="1"/>
    <col min="11012" max="11012" width="5" style="108" bestFit="1" customWidth="1"/>
    <col min="11013" max="11013" width="4.7109375" style="108" bestFit="1" customWidth="1"/>
    <col min="11014" max="11014" width="9.5703125" style="108" bestFit="1" customWidth="1"/>
    <col min="11015" max="11015" width="5.42578125" style="108" bestFit="1" customWidth="1"/>
    <col min="11016" max="11016" width="5.140625" style="108" bestFit="1" customWidth="1"/>
    <col min="11017" max="11017" width="9.5703125" style="108" bestFit="1" customWidth="1"/>
    <col min="11018" max="11018" width="4.140625" style="108" bestFit="1" customWidth="1"/>
    <col min="11019" max="11019" width="6.42578125" style="108" bestFit="1" customWidth="1"/>
    <col min="11020" max="11020" width="9.5703125" style="108" bestFit="1" customWidth="1"/>
    <col min="11021" max="11021" width="8.42578125" style="108" customWidth="1"/>
    <col min="11022" max="11022" width="6.42578125" style="108" customWidth="1"/>
    <col min="11023" max="11023" width="11" style="108" customWidth="1"/>
    <col min="11024" max="11024" width="12.140625" style="108" customWidth="1"/>
    <col min="11025" max="11026" width="11.7109375" style="108" customWidth="1"/>
    <col min="11027" max="11027" width="0" style="108" hidden="1" customWidth="1"/>
    <col min="11028" max="11264" width="11.42578125" style="108"/>
    <col min="11265" max="11265" width="3" style="108" customWidth="1"/>
    <col min="11266" max="11266" width="30" style="108" customWidth="1"/>
    <col min="11267" max="11267" width="16.85546875" style="108" customWidth="1"/>
    <col min="11268" max="11268" width="5" style="108" bestFit="1" customWidth="1"/>
    <col min="11269" max="11269" width="4.7109375" style="108" bestFit="1" customWidth="1"/>
    <col min="11270" max="11270" width="9.5703125" style="108" bestFit="1" customWidth="1"/>
    <col min="11271" max="11271" width="5.42578125" style="108" bestFit="1" customWidth="1"/>
    <col min="11272" max="11272" width="5.140625" style="108" bestFit="1" customWidth="1"/>
    <col min="11273" max="11273" width="9.5703125" style="108" bestFit="1" customWidth="1"/>
    <col min="11274" max="11274" width="4.140625" style="108" bestFit="1" customWidth="1"/>
    <col min="11275" max="11275" width="6.42578125" style="108" bestFit="1" customWidth="1"/>
    <col min="11276" max="11276" width="9.5703125" style="108" bestFit="1" customWidth="1"/>
    <col min="11277" max="11277" width="8.42578125" style="108" customWidth="1"/>
    <col min="11278" max="11278" width="6.42578125" style="108" customWidth="1"/>
    <col min="11279" max="11279" width="11" style="108" customWidth="1"/>
    <col min="11280" max="11280" width="12.140625" style="108" customWidth="1"/>
    <col min="11281" max="11282" width="11.7109375" style="108" customWidth="1"/>
    <col min="11283" max="11283" width="0" style="108" hidden="1" customWidth="1"/>
    <col min="11284" max="11520" width="11.42578125" style="108"/>
    <col min="11521" max="11521" width="3" style="108" customWidth="1"/>
    <col min="11522" max="11522" width="30" style="108" customWidth="1"/>
    <col min="11523" max="11523" width="16.85546875" style="108" customWidth="1"/>
    <col min="11524" max="11524" width="5" style="108" bestFit="1" customWidth="1"/>
    <col min="11525" max="11525" width="4.7109375" style="108" bestFit="1" customWidth="1"/>
    <col min="11526" max="11526" width="9.5703125" style="108" bestFit="1" customWidth="1"/>
    <col min="11527" max="11527" width="5.42578125" style="108" bestFit="1" customWidth="1"/>
    <col min="11528" max="11528" width="5.140625" style="108" bestFit="1" customWidth="1"/>
    <col min="11529" max="11529" width="9.5703125" style="108" bestFit="1" customWidth="1"/>
    <col min="11530" max="11530" width="4.140625" style="108" bestFit="1" customWidth="1"/>
    <col min="11531" max="11531" width="6.42578125" style="108" bestFit="1" customWidth="1"/>
    <col min="11532" max="11532" width="9.5703125" style="108" bestFit="1" customWidth="1"/>
    <col min="11533" max="11533" width="8.42578125" style="108" customWidth="1"/>
    <col min="11534" max="11534" width="6.42578125" style="108" customWidth="1"/>
    <col min="11535" max="11535" width="11" style="108" customWidth="1"/>
    <col min="11536" max="11536" width="12.140625" style="108" customWidth="1"/>
    <col min="11537" max="11538" width="11.7109375" style="108" customWidth="1"/>
    <col min="11539" max="11539" width="0" style="108" hidden="1" customWidth="1"/>
    <col min="11540" max="11776" width="11.42578125" style="108"/>
    <col min="11777" max="11777" width="3" style="108" customWidth="1"/>
    <col min="11778" max="11778" width="30" style="108" customWidth="1"/>
    <col min="11779" max="11779" width="16.85546875" style="108" customWidth="1"/>
    <col min="11780" max="11780" width="5" style="108" bestFit="1" customWidth="1"/>
    <col min="11781" max="11781" width="4.7109375" style="108" bestFit="1" customWidth="1"/>
    <col min="11782" max="11782" width="9.5703125" style="108" bestFit="1" customWidth="1"/>
    <col min="11783" max="11783" width="5.42578125" style="108" bestFit="1" customWidth="1"/>
    <col min="11784" max="11784" width="5.140625" style="108" bestFit="1" customWidth="1"/>
    <col min="11785" max="11785" width="9.5703125" style="108" bestFit="1" customWidth="1"/>
    <col min="11786" max="11786" width="4.140625" style="108" bestFit="1" customWidth="1"/>
    <col min="11787" max="11787" width="6.42578125" style="108" bestFit="1" customWidth="1"/>
    <col min="11788" max="11788" width="9.5703125" style="108" bestFit="1" customWidth="1"/>
    <col min="11789" max="11789" width="8.42578125" style="108" customWidth="1"/>
    <col min="11790" max="11790" width="6.42578125" style="108" customWidth="1"/>
    <col min="11791" max="11791" width="11" style="108" customWidth="1"/>
    <col min="11792" max="11792" width="12.140625" style="108" customWidth="1"/>
    <col min="11793" max="11794" width="11.7109375" style="108" customWidth="1"/>
    <col min="11795" max="11795" width="0" style="108" hidden="1" customWidth="1"/>
    <col min="11796" max="12032" width="11.42578125" style="108"/>
    <col min="12033" max="12033" width="3" style="108" customWidth="1"/>
    <col min="12034" max="12034" width="30" style="108" customWidth="1"/>
    <col min="12035" max="12035" width="16.85546875" style="108" customWidth="1"/>
    <col min="12036" max="12036" width="5" style="108" bestFit="1" customWidth="1"/>
    <col min="12037" max="12037" width="4.7109375" style="108" bestFit="1" customWidth="1"/>
    <col min="12038" max="12038" width="9.5703125" style="108" bestFit="1" customWidth="1"/>
    <col min="12039" max="12039" width="5.42578125" style="108" bestFit="1" customWidth="1"/>
    <col min="12040" max="12040" width="5.140625" style="108" bestFit="1" customWidth="1"/>
    <col min="12041" max="12041" width="9.5703125" style="108" bestFit="1" customWidth="1"/>
    <col min="12042" max="12042" width="4.140625" style="108" bestFit="1" customWidth="1"/>
    <col min="12043" max="12043" width="6.42578125" style="108" bestFit="1" customWidth="1"/>
    <col min="12044" max="12044" width="9.5703125" style="108" bestFit="1" customWidth="1"/>
    <col min="12045" max="12045" width="8.42578125" style="108" customWidth="1"/>
    <col min="12046" max="12046" width="6.42578125" style="108" customWidth="1"/>
    <col min="12047" max="12047" width="11" style="108" customWidth="1"/>
    <col min="12048" max="12048" width="12.140625" style="108" customWidth="1"/>
    <col min="12049" max="12050" width="11.7109375" style="108" customWidth="1"/>
    <col min="12051" max="12051" width="0" style="108" hidden="1" customWidth="1"/>
    <col min="12052" max="12288" width="11.42578125" style="108"/>
    <col min="12289" max="12289" width="3" style="108" customWidth="1"/>
    <col min="12290" max="12290" width="30" style="108" customWidth="1"/>
    <col min="12291" max="12291" width="16.85546875" style="108" customWidth="1"/>
    <col min="12292" max="12292" width="5" style="108" bestFit="1" customWidth="1"/>
    <col min="12293" max="12293" width="4.7109375" style="108" bestFit="1" customWidth="1"/>
    <col min="12294" max="12294" width="9.5703125" style="108" bestFit="1" customWidth="1"/>
    <col min="12295" max="12295" width="5.42578125" style="108" bestFit="1" customWidth="1"/>
    <col min="12296" max="12296" width="5.140625" style="108" bestFit="1" customWidth="1"/>
    <col min="12297" max="12297" width="9.5703125" style="108" bestFit="1" customWidth="1"/>
    <col min="12298" max="12298" width="4.140625" style="108" bestFit="1" customWidth="1"/>
    <col min="12299" max="12299" width="6.42578125" style="108" bestFit="1" customWidth="1"/>
    <col min="12300" max="12300" width="9.5703125" style="108" bestFit="1" customWidth="1"/>
    <col min="12301" max="12301" width="8.42578125" style="108" customWidth="1"/>
    <col min="12302" max="12302" width="6.42578125" style="108" customWidth="1"/>
    <col min="12303" max="12303" width="11" style="108" customWidth="1"/>
    <col min="12304" max="12304" width="12.140625" style="108" customWidth="1"/>
    <col min="12305" max="12306" width="11.7109375" style="108" customWidth="1"/>
    <col min="12307" max="12307" width="0" style="108" hidden="1" customWidth="1"/>
    <col min="12308" max="12544" width="11.42578125" style="108"/>
    <col min="12545" max="12545" width="3" style="108" customWidth="1"/>
    <col min="12546" max="12546" width="30" style="108" customWidth="1"/>
    <col min="12547" max="12547" width="16.85546875" style="108" customWidth="1"/>
    <col min="12548" max="12548" width="5" style="108" bestFit="1" customWidth="1"/>
    <col min="12549" max="12549" width="4.7109375" style="108" bestFit="1" customWidth="1"/>
    <col min="12550" max="12550" width="9.5703125" style="108" bestFit="1" customWidth="1"/>
    <col min="12551" max="12551" width="5.42578125" style="108" bestFit="1" customWidth="1"/>
    <col min="12552" max="12552" width="5.140625" style="108" bestFit="1" customWidth="1"/>
    <col min="12553" max="12553" width="9.5703125" style="108" bestFit="1" customWidth="1"/>
    <col min="12554" max="12554" width="4.140625" style="108" bestFit="1" customWidth="1"/>
    <col min="12555" max="12555" width="6.42578125" style="108" bestFit="1" customWidth="1"/>
    <col min="12556" max="12556" width="9.5703125" style="108" bestFit="1" customWidth="1"/>
    <col min="12557" max="12557" width="8.42578125" style="108" customWidth="1"/>
    <col min="12558" max="12558" width="6.42578125" style="108" customWidth="1"/>
    <col min="12559" max="12559" width="11" style="108" customWidth="1"/>
    <col min="12560" max="12560" width="12.140625" style="108" customWidth="1"/>
    <col min="12561" max="12562" width="11.7109375" style="108" customWidth="1"/>
    <col min="12563" max="12563" width="0" style="108" hidden="1" customWidth="1"/>
    <col min="12564" max="12800" width="11.42578125" style="108"/>
    <col min="12801" max="12801" width="3" style="108" customWidth="1"/>
    <col min="12802" max="12802" width="30" style="108" customWidth="1"/>
    <col min="12803" max="12803" width="16.85546875" style="108" customWidth="1"/>
    <col min="12804" max="12804" width="5" style="108" bestFit="1" customWidth="1"/>
    <col min="12805" max="12805" width="4.7109375" style="108" bestFit="1" customWidth="1"/>
    <col min="12806" max="12806" width="9.5703125" style="108" bestFit="1" customWidth="1"/>
    <col min="12807" max="12807" width="5.42578125" style="108" bestFit="1" customWidth="1"/>
    <col min="12808" max="12808" width="5.140625" style="108" bestFit="1" customWidth="1"/>
    <col min="12809" max="12809" width="9.5703125" style="108" bestFit="1" customWidth="1"/>
    <col min="12810" max="12810" width="4.140625" style="108" bestFit="1" customWidth="1"/>
    <col min="12811" max="12811" width="6.42578125" style="108" bestFit="1" customWidth="1"/>
    <col min="12812" max="12812" width="9.5703125" style="108" bestFit="1" customWidth="1"/>
    <col min="12813" max="12813" width="8.42578125" style="108" customWidth="1"/>
    <col min="12814" max="12814" width="6.42578125" style="108" customWidth="1"/>
    <col min="12815" max="12815" width="11" style="108" customWidth="1"/>
    <col min="12816" max="12816" width="12.140625" style="108" customWidth="1"/>
    <col min="12817" max="12818" width="11.7109375" style="108" customWidth="1"/>
    <col min="12819" max="12819" width="0" style="108" hidden="1" customWidth="1"/>
    <col min="12820" max="13056" width="11.42578125" style="108"/>
    <col min="13057" max="13057" width="3" style="108" customWidth="1"/>
    <col min="13058" max="13058" width="30" style="108" customWidth="1"/>
    <col min="13059" max="13059" width="16.85546875" style="108" customWidth="1"/>
    <col min="13060" max="13060" width="5" style="108" bestFit="1" customWidth="1"/>
    <col min="13061" max="13061" width="4.7109375" style="108" bestFit="1" customWidth="1"/>
    <col min="13062" max="13062" width="9.5703125" style="108" bestFit="1" customWidth="1"/>
    <col min="13063" max="13063" width="5.42578125" style="108" bestFit="1" customWidth="1"/>
    <col min="13064" max="13064" width="5.140625" style="108" bestFit="1" customWidth="1"/>
    <col min="13065" max="13065" width="9.5703125" style="108" bestFit="1" customWidth="1"/>
    <col min="13066" max="13066" width="4.140625" style="108" bestFit="1" customWidth="1"/>
    <col min="13067" max="13067" width="6.42578125" style="108" bestFit="1" customWidth="1"/>
    <col min="13068" max="13068" width="9.5703125" style="108" bestFit="1" customWidth="1"/>
    <col min="13069" max="13069" width="8.42578125" style="108" customWidth="1"/>
    <col min="13070" max="13070" width="6.42578125" style="108" customWidth="1"/>
    <col min="13071" max="13071" width="11" style="108" customWidth="1"/>
    <col min="13072" max="13072" width="12.140625" style="108" customWidth="1"/>
    <col min="13073" max="13074" width="11.7109375" style="108" customWidth="1"/>
    <col min="13075" max="13075" width="0" style="108" hidden="1" customWidth="1"/>
    <col min="13076" max="13312" width="11.42578125" style="108"/>
    <col min="13313" max="13313" width="3" style="108" customWidth="1"/>
    <col min="13314" max="13314" width="30" style="108" customWidth="1"/>
    <col min="13315" max="13315" width="16.85546875" style="108" customWidth="1"/>
    <col min="13316" max="13316" width="5" style="108" bestFit="1" customWidth="1"/>
    <col min="13317" max="13317" width="4.7109375" style="108" bestFit="1" customWidth="1"/>
    <col min="13318" max="13318" width="9.5703125" style="108" bestFit="1" customWidth="1"/>
    <col min="13319" max="13319" width="5.42578125" style="108" bestFit="1" customWidth="1"/>
    <col min="13320" max="13320" width="5.140625" style="108" bestFit="1" customWidth="1"/>
    <col min="13321" max="13321" width="9.5703125" style="108" bestFit="1" customWidth="1"/>
    <col min="13322" max="13322" width="4.140625" style="108" bestFit="1" customWidth="1"/>
    <col min="13323" max="13323" width="6.42578125" style="108" bestFit="1" customWidth="1"/>
    <col min="13324" max="13324" width="9.5703125" style="108" bestFit="1" customWidth="1"/>
    <col min="13325" max="13325" width="8.42578125" style="108" customWidth="1"/>
    <col min="13326" max="13326" width="6.42578125" style="108" customWidth="1"/>
    <col min="13327" max="13327" width="11" style="108" customWidth="1"/>
    <col min="13328" max="13328" width="12.140625" style="108" customWidth="1"/>
    <col min="13329" max="13330" width="11.7109375" style="108" customWidth="1"/>
    <col min="13331" max="13331" width="0" style="108" hidden="1" customWidth="1"/>
    <col min="13332" max="13568" width="11.42578125" style="108"/>
    <col min="13569" max="13569" width="3" style="108" customWidth="1"/>
    <col min="13570" max="13570" width="30" style="108" customWidth="1"/>
    <col min="13571" max="13571" width="16.85546875" style="108" customWidth="1"/>
    <col min="13572" max="13572" width="5" style="108" bestFit="1" customWidth="1"/>
    <col min="13573" max="13573" width="4.7109375" style="108" bestFit="1" customWidth="1"/>
    <col min="13574" max="13574" width="9.5703125" style="108" bestFit="1" customWidth="1"/>
    <col min="13575" max="13575" width="5.42578125" style="108" bestFit="1" customWidth="1"/>
    <col min="13576" max="13576" width="5.140625" style="108" bestFit="1" customWidth="1"/>
    <col min="13577" max="13577" width="9.5703125" style="108" bestFit="1" customWidth="1"/>
    <col min="13578" max="13578" width="4.140625" style="108" bestFit="1" customWidth="1"/>
    <col min="13579" max="13579" width="6.42578125" style="108" bestFit="1" customWidth="1"/>
    <col min="13580" max="13580" width="9.5703125" style="108" bestFit="1" customWidth="1"/>
    <col min="13581" max="13581" width="8.42578125" style="108" customWidth="1"/>
    <col min="13582" max="13582" width="6.42578125" style="108" customWidth="1"/>
    <col min="13583" max="13583" width="11" style="108" customWidth="1"/>
    <col min="13584" max="13584" width="12.140625" style="108" customWidth="1"/>
    <col min="13585" max="13586" width="11.7109375" style="108" customWidth="1"/>
    <col min="13587" max="13587" width="0" style="108" hidden="1" customWidth="1"/>
    <col min="13588" max="13824" width="11.42578125" style="108"/>
    <col min="13825" max="13825" width="3" style="108" customWidth="1"/>
    <col min="13826" max="13826" width="30" style="108" customWidth="1"/>
    <col min="13827" max="13827" width="16.85546875" style="108" customWidth="1"/>
    <col min="13828" max="13828" width="5" style="108" bestFit="1" customWidth="1"/>
    <col min="13829" max="13829" width="4.7109375" style="108" bestFit="1" customWidth="1"/>
    <col min="13830" max="13830" width="9.5703125" style="108" bestFit="1" customWidth="1"/>
    <col min="13831" max="13831" width="5.42578125" style="108" bestFit="1" customWidth="1"/>
    <col min="13832" max="13832" width="5.140625" style="108" bestFit="1" customWidth="1"/>
    <col min="13833" max="13833" width="9.5703125" style="108" bestFit="1" customWidth="1"/>
    <col min="13834" max="13834" width="4.140625" style="108" bestFit="1" customWidth="1"/>
    <col min="13835" max="13835" width="6.42578125" style="108" bestFit="1" customWidth="1"/>
    <col min="13836" max="13836" width="9.5703125" style="108" bestFit="1" customWidth="1"/>
    <col min="13837" max="13837" width="8.42578125" style="108" customWidth="1"/>
    <col min="13838" max="13838" width="6.42578125" style="108" customWidth="1"/>
    <col min="13839" max="13839" width="11" style="108" customWidth="1"/>
    <col min="13840" max="13840" width="12.140625" style="108" customWidth="1"/>
    <col min="13841" max="13842" width="11.7109375" style="108" customWidth="1"/>
    <col min="13843" max="13843" width="0" style="108" hidden="1" customWidth="1"/>
    <col min="13844" max="14080" width="11.42578125" style="108"/>
    <col min="14081" max="14081" width="3" style="108" customWidth="1"/>
    <col min="14082" max="14082" width="30" style="108" customWidth="1"/>
    <col min="14083" max="14083" width="16.85546875" style="108" customWidth="1"/>
    <col min="14084" max="14084" width="5" style="108" bestFit="1" customWidth="1"/>
    <col min="14085" max="14085" width="4.7109375" style="108" bestFit="1" customWidth="1"/>
    <col min="14086" max="14086" width="9.5703125" style="108" bestFit="1" customWidth="1"/>
    <col min="14087" max="14087" width="5.42578125" style="108" bestFit="1" customWidth="1"/>
    <col min="14088" max="14088" width="5.140625" style="108" bestFit="1" customWidth="1"/>
    <col min="14089" max="14089" width="9.5703125" style="108" bestFit="1" customWidth="1"/>
    <col min="14090" max="14090" width="4.140625" style="108" bestFit="1" customWidth="1"/>
    <col min="14091" max="14091" width="6.42578125" style="108" bestFit="1" customWidth="1"/>
    <col min="14092" max="14092" width="9.5703125" style="108" bestFit="1" customWidth="1"/>
    <col min="14093" max="14093" width="8.42578125" style="108" customWidth="1"/>
    <col min="14094" max="14094" width="6.42578125" style="108" customWidth="1"/>
    <col min="14095" max="14095" width="11" style="108" customWidth="1"/>
    <col min="14096" max="14096" width="12.140625" style="108" customWidth="1"/>
    <col min="14097" max="14098" width="11.7109375" style="108" customWidth="1"/>
    <col min="14099" max="14099" width="0" style="108" hidden="1" customWidth="1"/>
    <col min="14100" max="14336" width="11.42578125" style="108"/>
    <col min="14337" max="14337" width="3" style="108" customWidth="1"/>
    <col min="14338" max="14338" width="30" style="108" customWidth="1"/>
    <col min="14339" max="14339" width="16.85546875" style="108" customWidth="1"/>
    <col min="14340" max="14340" width="5" style="108" bestFit="1" customWidth="1"/>
    <col min="14341" max="14341" width="4.7109375" style="108" bestFit="1" customWidth="1"/>
    <col min="14342" max="14342" width="9.5703125" style="108" bestFit="1" customWidth="1"/>
    <col min="14343" max="14343" width="5.42578125" style="108" bestFit="1" customWidth="1"/>
    <col min="14344" max="14344" width="5.140625" style="108" bestFit="1" customWidth="1"/>
    <col min="14345" max="14345" width="9.5703125" style="108" bestFit="1" customWidth="1"/>
    <col min="14346" max="14346" width="4.140625" style="108" bestFit="1" customWidth="1"/>
    <col min="14347" max="14347" width="6.42578125" style="108" bestFit="1" customWidth="1"/>
    <col min="14348" max="14348" width="9.5703125" style="108" bestFit="1" customWidth="1"/>
    <col min="14349" max="14349" width="8.42578125" style="108" customWidth="1"/>
    <col min="14350" max="14350" width="6.42578125" style="108" customWidth="1"/>
    <col min="14351" max="14351" width="11" style="108" customWidth="1"/>
    <col min="14352" max="14352" width="12.140625" style="108" customWidth="1"/>
    <col min="14353" max="14354" width="11.7109375" style="108" customWidth="1"/>
    <col min="14355" max="14355" width="0" style="108" hidden="1" customWidth="1"/>
    <col min="14356" max="14592" width="11.42578125" style="108"/>
    <col min="14593" max="14593" width="3" style="108" customWidth="1"/>
    <col min="14594" max="14594" width="30" style="108" customWidth="1"/>
    <col min="14595" max="14595" width="16.85546875" style="108" customWidth="1"/>
    <col min="14596" max="14596" width="5" style="108" bestFit="1" customWidth="1"/>
    <col min="14597" max="14597" width="4.7109375" style="108" bestFit="1" customWidth="1"/>
    <col min="14598" max="14598" width="9.5703125" style="108" bestFit="1" customWidth="1"/>
    <col min="14599" max="14599" width="5.42578125" style="108" bestFit="1" customWidth="1"/>
    <col min="14600" max="14600" width="5.140625" style="108" bestFit="1" customWidth="1"/>
    <col min="14601" max="14601" width="9.5703125" style="108" bestFit="1" customWidth="1"/>
    <col min="14602" max="14602" width="4.140625" style="108" bestFit="1" customWidth="1"/>
    <col min="14603" max="14603" width="6.42578125" style="108" bestFit="1" customWidth="1"/>
    <col min="14604" max="14604" width="9.5703125" style="108" bestFit="1" customWidth="1"/>
    <col min="14605" max="14605" width="8.42578125" style="108" customWidth="1"/>
    <col min="14606" max="14606" width="6.42578125" style="108" customWidth="1"/>
    <col min="14607" max="14607" width="11" style="108" customWidth="1"/>
    <col min="14608" max="14608" width="12.140625" style="108" customWidth="1"/>
    <col min="14609" max="14610" width="11.7109375" style="108" customWidth="1"/>
    <col min="14611" max="14611" width="0" style="108" hidden="1" customWidth="1"/>
    <col min="14612" max="14848" width="11.42578125" style="108"/>
    <col min="14849" max="14849" width="3" style="108" customWidth="1"/>
    <col min="14850" max="14850" width="30" style="108" customWidth="1"/>
    <col min="14851" max="14851" width="16.85546875" style="108" customWidth="1"/>
    <col min="14852" max="14852" width="5" style="108" bestFit="1" customWidth="1"/>
    <col min="14853" max="14853" width="4.7109375" style="108" bestFit="1" customWidth="1"/>
    <col min="14854" max="14854" width="9.5703125" style="108" bestFit="1" customWidth="1"/>
    <col min="14855" max="14855" width="5.42578125" style="108" bestFit="1" customWidth="1"/>
    <col min="14856" max="14856" width="5.140625" style="108" bestFit="1" customWidth="1"/>
    <col min="14857" max="14857" width="9.5703125" style="108" bestFit="1" customWidth="1"/>
    <col min="14858" max="14858" width="4.140625" style="108" bestFit="1" customWidth="1"/>
    <col min="14859" max="14859" width="6.42578125" style="108" bestFit="1" customWidth="1"/>
    <col min="14860" max="14860" width="9.5703125" style="108" bestFit="1" customWidth="1"/>
    <col min="14861" max="14861" width="8.42578125" style="108" customWidth="1"/>
    <col min="14862" max="14862" width="6.42578125" style="108" customWidth="1"/>
    <col min="14863" max="14863" width="11" style="108" customWidth="1"/>
    <col min="14864" max="14864" width="12.140625" style="108" customWidth="1"/>
    <col min="14865" max="14866" width="11.7109375" style="108" customWidth="1"/>
    <col min="14867" max="14867" width="0" style="108" hidden="1" customWidth="1"/>
    <col min="14868" max="15104" width="11.42578125" style="108"/>
    <col min="15105" max="15105" width="3" style="108" customWidth="1"/>
    <col min="15106" max="15106" width="30" style="108" customWidth="1"/>
    <col min="15107" max="15107" width="16.85546875" style="108" customWidth="1"/>
    <col min="15108" max="15108" width="5" style="108" bestFit="1" customWidth="1"/>
    <col min="15109" max="15109" width="4.7109375" style="108" bestFit="1" customWidth="1"/>
    <col min="15110" max="15110" width="9.5703125" style="108" bestFit="1" customWidth="1"/>
    <col min="15111" max="15111" width="5.42578125" style="108" bestFit="1" customWidth="1"/>
    <col min="15112" max="15112" width="5.140625" style="108" bestFit="1" customWidth="1"/>
    <col min="15113" max="15113" width="9.5703125" style="108" bestFit="1" customWidth="1"/>
    <col min="15114" max="15114" width="4.140625" style="108" bestFit="1" customWidth="1"/>
    <col min="15115" max="15115" width="6.42578125" style="108" bestFit="1" customWidth="1"/>
    <col min="15116" max="15116" width="9.5703125" style="108" bestFit="1" customWidth="1"/>
    <col min="15117" max="15117" width="8.42578125" style="108" customWidth="1"/>
    <col min="15118" max="15118" width="6.42578125" style="108" customWidth="1"/>
    <col min="15119" max="15119" width="11" style="108" customWidth="1"/>
    <col min="15120" max="15120" width="12.140625" style="108" customWidth="1"/>
    <col min="15121" max="15122" width="11.7109375" style="108" customWidth="1"/>
    <col min="15123" max="15123" width="0" style="108" hidden="1" customWidth="1"/>
    <col min="15124" max="15360" width="11.42578125" style="108"/>
    <col min="15361" max="15361" width="3" style="108" customWidth="1"/>
    <col min="15362" max="15362" width="30" style="108" customWidth="1"/>
    <col min="15363" max="15363" width="16.85546875" style="108" customWidth="1"/>
    <col min="15364" max="15364" width="5" style="108" bestFit="1" customWidth="1"/>
    <col min="15365" max="15365" width="4.7109375" style="108" bestFit="1" customWidth="1"/>
    <col min="15366" max="15366" width="9.5703125" style="108" bestFit="1" customWidth="1"/>
    <col min="15367" max="15367" width="5.42578125" style="108" bestFit="1" customWidth="1"/>
    <col min="15368" max="15368" width="5.140625" style="108" bestFit="1" customWidth="1"/>
    <col min="15369" max="15369" width="9.5703125" style="108" bestFit="1" customWidth="1"/>
    <col min="15370" max="15370" width="4.140625" style="108" bestFit="1" customWidth="1"/>
    <col min="15371" max="15371" width="6.42578125" style="108" bestFit="1" customWidth="1"/>
    <col min="15372" max="15372" width="9.5703125" style="108" bestFit="1" customWidth="1"/>
    <col min="15373" max="15373" width="8.42578125" style="108" customWidth="1"/>
    <col min="15374" max="15374" width="6.42578125" style="108" customWidth="1"/>
    <col min="15375" max="15375" width="11" style="108" customWidth="1"/>
    <col min="15376" max="15376" width="12.140625" style="108" customWidth="1"/>
    <col min="15377" max="15378" width="11.7109375" style="108" customWidth="1"/>
    <col min="15379" max="15379" width="0" style="108" hidden="1" customWidth="1"/>
    <col min="15380" max="15616" width="11.42578125" style="108"/>
    <col min="15617" max="15617" width="3" style="108" customWidth="1"/>
    <col min="15618" max="15618" width="30" style="108" customWidth="1"/>
    <col min="15619" max="15619" width="16.85546875" style="108" customWidth="1"/>
    <col min="15620" max="15620" width="5" style="108" bestFit="1" customWidth="1"/>
    <col min="15621" max="15621" width="4.7109375" style="108" bestFit="1" customWidth="1"/>
    <col min="15622" max="15622" width="9.5703125" style="108" bestFit="1" customWidth="1"/>
    <col min="15623" max="15623" width="5.42578125" style="108" bestFit="1" customWidth="1"/>
    <col min="15624" max="15624" width="5.140625" style="108" bestFit="1" customWidth="1"/>
    <col min="15625" max="15625" width="9.5703125" style="108" bestFit="1" customWidth="1"/>
    <col min="15626" max="15626" width="4.140625" style="108" bestFit="1" customWidth="1"/>
    <col min="15627" max="15627" width="6.42578125" style="108" bestFit="1" customWidth="1"/>
    <col min="15628" max="15628" width="9.5703125" style="108" bestFit="1" customWidth="1"/>
    <col min="15629" max="15629" width="8.42578125" style="108" customWidth="1"/>
    <col min="15630" max="15630" width="6.42578125" style="108" customWidth="1"/>
    <col min="15631" max="15631" width="11" style="108" customWidth="1"/>
    <col min="15632" max="15632" width="12.140625" style="108" customWidth="1"/>
    <col min="15633" max="15634" width="11.7109375" style="108" customWidth="1"/>
    <col min="15635" max="15635" width="0" style="108" hidden="1" customWidth="1"/>
    <col min="15636" max="15872" width="11.42578125" style="108"/>
    <col min="15873" max="15873" width="3" style="108" customWidth="1"/>
    <col min="15874" max="15874" width="30" style="108" customWidth="1"/>
    <col min="15875" max="15875" width="16.85546875" style="108" customWidth="1"/>
    <col min="15876" max="15876" width="5" style="108" bestFit="1" customWidth="1"/>
    <col min="15877" max="15877" width="4.7109375" style="108" bestFit="1" customWidth="1"/>
    <col min="15878" max="15878" width="9.5703125" style="108" bestFit="1" customWidth="1"/>
    <col min="15879" max="15879" width="5.42578125" style="108" bestFit="1" customWidth="1"/>
    <col min="15880" max="15880" width="5.140625" style="108" bestFit="1" customWidth="1"/>
    <col min="15881" max="15881" width="9.5703125" style="108" bestFit="1" customWidth="1"/>
    <col min="15882" max="15882" width="4.140625" style="108" bestFit="1" customWidth="1"/>
    <col min="15883" max="15883" width="6.42578125" style="108" bestFit="1" customWidth="1"/>
    <col min="15884" max="15884" width="9.5703125" style="108" bestFit="1" customWidth="1"/>
    <col min="15885" max="15885" width="8.42578125" style="108" customWidth="1"/>
    <col min="15886" max="15886" width="6.42578125" style="108" customWidth="1"/>
    <col min="15887" max="15887" width="11" style="108" customWidth="1"/>
    <col min="15888" max="15888" width="12.140625" style="108" customWidth="1"/>
    <col min="15889" max="15890" width="11.7109375" style="108" customWidth="1"/>
    <col min="15891" max="15891" width="0" style="108" hidden="1" customWidth="1"/>
    <col min="15892" max="16128" width="11.42578125" style="108"/>
    <col min="16129" max="16129" width="3" style="108" customWidth="1"/>
    <col min="16130" max="16130" width="30" style="108" customWidth="1"/>
    <col min="16131" max="16131" width="16.85546875" style="108" customWidth="1"/>
    <col min="16132" max="16132" width="5" style="108" bestFit="1" customWidth="1"/>
    <col min="16133" max="16133" width="4.7109375" style="108" bestFit="1" customWidth="1"/>
    <col min="16134" max="16134" width="9.5703125" style="108" bestFit="1" customWidth="1"/>
    <col min="16135" max="16135" width="5.42578125" style="108" bestFit="1" customWidth="1"/>
    <col min="16136" max="16136" width="5.140625" style="108" bestFit="1" customWidth="1"/>
    <col min="16137" max="16137" width="9.5703125" style="108" bestFit="1" customWidth="1"/>
    <col min="16138" max="16138" width="4.140625" style="108" bestFit="1" customWidth="1"/>
    <col min="16139" max="16139" width="6.42578125" style="108" bestFit="1" customWidth="1"/>
    <col min="16140" max="16140" width="9.5703125" style="108" bestFit="1" customWidth="1"/>
    <col min="16141" max="16141" width="8.42578125" style="108" customWidth="1"/>
    <col min="16142" max="16142" width="6.42578125" style="108" customWidth="1"/>
    <col min="16143" max="16143" width="11" style="108" customWidth="1"/>
    <col min="16144" max="16144" width="12.140625" style="108" customWidth="1"/>
    <col min="16145" max="16146" width="11.7109375" style="108" customWidth="1"/>
    <col min="16147" max="16147" width="0" style="108" hidden="1" customWidth="1"/>
    <col min="16148" max="16384" width="11.42578125" style="108"/>
  </cols>
  <sheetData>
    <row r="1" spans="1:19" ht="13.5" thickBot="1" x14ac:dyDescent="0.25"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r="2" spans="1:19" ht="16.5" customHeight="1" x14ac:dyDescent="0.2">
      <c r="B2" s="331"/>
      <c r="C2" s="334" t="s">
        <v>56</v>
      </c>
      <c r="D2" s="335"/>
      <c r="E2" s="335"/>
      <c r="F2" s="335"/>
      <c r="G2" s="335"/>
      <c r="H2" s="335"/>
      <c r="I2" s="335"/>
      <c r="J2" s="335"/>
      <c r="K2" s="335"/>
      <c r="L2" s="335"/>
      <c r="M2" s="336"/>
      <c r="N2" s="337" t="s">
        <v>176</v>
      </c>
      <c r="O2" s="338"/>
      <c r="P2" s="339"/>
      <c r="S2" s="111">
        <v>0.8</v>
      </c>
    </row>
    <row r="3" spans="1:19" ht="15.75" customHeight="1" x14ac:dyDescent="0.2">
      <c r="B3" s="332"/>
      <c r="C3" s="340" t="s">
        <v>58</v>
      </c>
      <c r="D3" s="341"/>
      <c r="E3" s="341"/>
      <c r="F3" s="341"/>
      <c r="G3" s="341"/>
      <c r="H3" s="341"/>
      <c r="I3" s="341"/>
      <c r="J3" s="341"/>
      <c r="K3" s="341"/>
      <c r="L3" s="341"/>
      <c r="M3" s="342"/>
      <c r="N3" s="343" t="s">
        <v>181</v>
      </c>
      <c r="O3" s="344"/>
      <c r="P3" s="345"/>
      <c r="S3" s="111">
        <v>0.79998999999999998</v>
      </c>
    </row>
    <row r="4" spans="1:19" ht="15.75" customHeight="1" x14ac:dyDescent="0.2">
      <c r="B4" s="332"/>
      <c r="C4" s="340" t="s">
        <v>59</v>
      </c>
      <c r="D4" s="341"/>
      <c r="E4" s="341"/>
      <c r="F4" s="341"/>
      <c r="G4" s="341"/>
      <c r="H4" s="341"/>
      <c r="I4" s="341"/>
      <c r="J4" s="341"/>
      <c r="K4" s="341"/>
      <c r="L4" s="341"/>
      <c r="M4" s="342"/>
      <c r="N4" s="343" t="s">
        <v>177</v>
      </c>
      <c r="O4" s="344"/>
      <c r="P4" s="345"/>
      <c r="S4" s="111">
        <v>0.65</v>
      </c>
    </row>
    <row r="5" spans="1:19" ht="16.5" customHeight="1" thickBot="1" x14ac:dyDescent="0.25">
      <c r="B5" s="333"/>
      <c r="C5" s="346" t="s">
        <v>60</v>
      </c>
      <c r="D5" s="347"/>
      <c r="E5" s="347"/>
      <c r="F5" s="347"/>
      <c r="G5" s="347"/>
      <c r="H5" s="347"/>
      <c r="I5" s="347"/>
      <c r="J5" s="347"/>
      <c r="K5" s="347"/>
      <c r="L5" s="347"/>
      <c r="M5" s="348"/>
      <c r="N5" s="349" t="s">
        <v>61</v>
      </c>
      <c r="O5" s="350"/>
      <c r="P5" s="351"/>
      <c r="S5" s="111">
        <v>0.64999899999999999</v>
      </c>
    </row>
    <row r="6" spans="1:19" ht="13.5" thickBot="1" x14ac:dyDescent="0.25"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S6" s="111"/>
    </row>
    <row r="7" spans="1:19" x14ac:dyDescent="0.2">
      <c r="A7" s="112"/>
      <c r="B7" s="352" t="s">
        <v>65</v>
      </c>
      <c r="C7" s="353"/>
      <c r="D7" s="353"/>
      <c r="E7" s="353"/>
      <c r="F7" s="353"/>
      <c r="G7" s="353"/>
      <c r="H7" s="353"/>
      <c r="I7" s="353"/>
      <c r="J7" s="353"/>
      <c r="K7" s="353"/>
      <c r="L7" s="353"/>
      <c r="M7" s="353"/>
      <c r="N7" s="353"/>
      <c r="O7" s="353"/>
      <c r="P7" s="354"/>
      <c r="Q7" s="112"/>
      <c r="S7" s="111"/>
    </row>
    <row r="8" spans="1:19" ht="13.5" thickBot="1" x14ac:dyDescent="0.25">
      <c r="A8" s="112"/>
      <c r="B8" s="355"/>
      <c r="C8" s="356"/>
      <c r="D8" s="356"/>
      <c r="E8" s="356"/>
      <c r="F8" s="356"/>
      <c r="G8" s="356"/>
      <c r="H8" s="356"/>
      <c r="I8" s="356"/>
      <c r="J8" s="356"/>
      <c r="K8" s="356"/>
      <c r="L8" s="356"/>
      <c r="M8" s="356"/>
      <c r="N8" s="356"/>
      <c r="O8" s="356"/>
      <c r="P8" s="357"/>
      <c r="Q8" s="112"/>
    </row>
    <row r="9" spans="1:19" ht="6.75" customHeight="1" thickBot="1" x14ac:dyDescent="0.25">
      <c r="A9" s="112"/>
      <c r="B9" s="358"/>
      <c r="C9" s="358"/>
      <c r="D9" s="358"/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358"/>
      <c r="P9" s="358"/>
      <c r="Q9" s="112"/>
    </row>
    <row r="10" spans="1:19" ht="26.25" customHeight="1" thickBot="1" x14ac:dyDescent="0.25">
      <c r="A10" s="112"/>
      <c r="B10" s="75" t="s">
        <v>83</v>
      </c>
      <c r="C10" s="359">
        <v>2023</v>
      </c>
      <c r="D10" s="360"/>
      <c r="E10" s="360"/>
      <c r="F10" s="360"/>
      <c r="G10" s="360"/>
      <c r="H10" s="360"/>
      <c r="I10" s="361"/>
      <c r="J10" s="362" t="s">
        <v>1</v>
      </c>
      <c r="K10" s="363"/>
      <c r="L10" s="363"/>
      <c r="M10" s="363"/>
      <c r="N10" s="364" t="s">
        <v>180</v>
      </c>
      <c r="O10" s="365"/>
      <c r="P10" s="366"/>
      <c r="Q10" s="112"/>
    </row>
    <row r="11" spans="1:19" ht="4.5" customHeight="1" thickBot="1" x14ac:dyDescent="0.25">
      <c r="A11" s="112"/>
      <c r="B11" s="328"/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  <c r="O11" s="329"/>
      <c r="P11" s="330"/>
      <c r="Q11" s="112"/>
    </row>
    <row r="12" spans="1:19" ht="13.5" thickBot="1" x14ac:dyDescent="0.25">
      <c r="A12" s="112"/>
      <c r="B12" s="61" t="s">
        <v>0</v>
      </c>
      <c r="C12" s="370" t="s">
        <v>162</v>
      </c>
      <c r="D12" s="370"/>
      <c r="E12" s="370"/>
      <c r="F12" s="370"/>
      <c r="G12" s="370"/>
      <c r="H12" s="370"/>
      <c r="I12" s="370"/>
      <c r="J12" s="370"/>
      <c r="K12" s="370"/>
      <c r="L12" s="370"/>
      <c r="M12" s="370"/>
      <c r="N12" s="370"/>
      <c r="O12" s="370"/>
      <c r="P12" s="371"/>
      <c r="Q12" s="112"/>
    </row>
    <row r="13" spans="1:19" ht="4.5" customHeight="1" thickBot="1" x14ac:dyDescent="0.25">
      <c r="A13" s="112"/>
      <c r="B13" s="372"/>
      <c r="C13" s="373"/>
      <c r="D13" s="373"/>
      <c r="E13" s="373"/>
      <c r="F13" s="373"/>
      <c r="G13" s="373"/>
      <c r="H13" s="373"/>
      <c r="I13" s="373"/>
      <c r="J13" s="373"/>
      <c r="K13" s="373"/>
      <c r="L13" s="373"/>
      <c r="M13" s="373"/>
      <c r="N13" s="373"/>
      <c r="O13" s="373"/>
      <c r="P13" s="374"/>
      <c r="Q13" s="112"/>
    </row>
    <row r="14" spans="1:19" ht="18" customHeight="1" thickBot="1" x14ac:dyDescent="0.25">
      <c r="A14" s="112"/>
      <c r="B14" s="61" t="s">
        <v>6</v>
      </c>
      <c r="C14" s="364" t="s">
        <v>228</v>
      </c>
      <c r="D14" s="365"/>
      <c r="E14" s="365"/>
      <c r="F14" s="365"/>
      <c r="G14" s="365"/>
      <c r="H14" s="365"/>
      <c r="I14" s="365"/>
      <c r="J14" s="365"/>
      <c r="K14" s="365"/>
      <c r="L14" s="365"/>
      <c r="M14" s="365"/>
      <c r="N14" s="365"/>
      <c r="O14" s="365"/>
      <c r="P14" s="366"/>
      <c r="Q14" s="112"/>
    </row>
    <row r="15" spans="1:19" ht="4.5" customHeight="1" thickBot="1" x14ac:dyDescent="0.25">
      <c r="A15" s="112"/>
      <c r="B15" s="367"/>
      <c r="C15" s="368"/>
      <c r="D15" s="368"/>
      <c r="E15" s="368"/>
      <c r="F15" s="368"/>
      <c r="G15" s="368"/>
      <c r="H15" s="368"/>
      <c r="I15" s="368"/>
      <c r="J15" s="368"/>
      <c r="K15" s="368"/>
      <c r="L15" s="368"/>
      <c r="M15" s="368"/>
      <c r="N15" s="368"/>
      <c r="O15" s="368"/>
      <c r="P15" s="369"/>
      <c r="Q15" s="112"/>
    </row>
    <row r="16" spans="1:19" ht="32.25" customHeight="1" thickBot="1" x14ac:dyDescent="0.25">
      <c r="A16" s="112"/>
      <c r="B16" s="61" t="s">
        <v>25</v>
      </c>
      <c r="C16" s="375" t="s">
        <v>227</v>
      </c>
      <c r="D16" s="376"/>
      <c r="E16" s="376"/>
      <c r="F16" s="376"/>
      <c r="G16" s="376"/>
      <c r="H16" s="376"/>
      <c r="I16" s="376"/>
      <c r="J16" s="376"/>
      <c r="K16" s="376"/>
      <c r="L16" s="376"/>
      <c r="M16" s="376"/>
      <c r="N16" s="376"/>
      <c r="O16" s="376"/>
      <c r="P16" s="377"/>
      <c r="Q16" s="112"/>
    </row>
    <row r="17" spans="1:17" ht="4.5" customHeight="1" thickBot="1" x14ac:dyDescent="0.25">
      <c r="A17" s="112"/>
      <c r="B17" s="367"/>
      <c r="C17" s="368"/>
      <c r="D17" s="368"/>
      <c r="E17" s="368"/>
      <c r="F17" s="368"/>
      <c r="G17" s="368"/>
      <c r="H17" s="368"/>
      <c r="I17" s="368"/>
      <c r="J17" s="368"/>
      <c r="K17" s="368"/>
      <c r="L17" s="368"/>
      <c r="M17" s="368"/>
      <c r="N17" s="368"/>
      <c r="O17" s="368"/>
      <c r="P17" s="369"/>
      <c r="Q17" s="112"/>
    </row>
    <row r="18" spans="1:17" ht="26.25" customHeight="1" thickBot="1" x14ac:dyDescent="0.25">
      <c r="A18" s="112"/>
      <c r="B18" s="61" t="s">
        <v>11</v>
      </c>
      <c r="C18" s="378" t="s">
        <v>222</v>
      </c>
      <c r="D18" s="379"/>
      <c r="E18" s="379"/>
      <c r="F18" s="379"/>
      <c r="G18" s="379"/>
      <c r="H18" s="379"/>
      <c r="I18" s="379"/>
      <c r="J18" s="379"/>
      <c r="K18" s="379"/>
      <c r="L18" s="379"/>
      <c r="M18" s="379"/>
      <c r="N18" s="379"/>
      <c r="O18" s="379"/>
      <c r="P18" s="380"/>
      <c r="Q18" s="112"/>
    </row>
    <row r="19" spans="1:17" ht="4.5" customHeight="1" thickBot="1" x14ac:dyDescent="0.25">
      <c r="A19" s="112"/>
      <c r="B19" s="381"/>
      <c r="C19" s="381"/>
      <c r="D19" s="381"/>
      <c r="E19" s="381"/>
      <c r="F19" s="381"/>
      <c r="G19" s="381"/>
      <c r="H19" s="381"/>
      <c r="I19" s="381"/>
      <c r="J19" s="381"/>
      <c r="K19" s="381"/>
      <c r="L19" s="381"/>
      <c r="M19" s="381"/>
      <c r="N19" s="381"/>
      <c r="O19" s="381"/>
      <c r="P19" s="381"/>
      <c r="Q19" s="112"/>
    </row>
    <row r="20" spans="1:17" ht="17.25" customHeight="1" thickBot="1" x14ac:dyDescent="0.25">
      <c r="A20" s="112"/>
      <c r="B20" s="382" t="s">
        <v>26</v>
      </c>
      <c r="C20" s="383"/>
      <c r="D20" s="383"/>
      <c r="E20" s="383"/>
      <c r="F20" s="383"/>
      <c r="G20" s="383"/>
      <c r="H20" s="383"/>
      <c r="I20" s="383"/>
      <c r="J20" s="383"/>
      <c r="K20" s="383"/>
      <c r="L20" s="383"/>
      <c r="M20" s="383"/>
      <c r="N20" s="383"/>
      <c r="O20" s="383"/>
      <c r="P20" s="384"/>
      <c r="Q20" s="112"/>
    </row>
    <row r="21" spans="1:17" ht="4.5" customHeight="1" thickBot="1" x14ac:dyDescent="0.25">
      <c r="A21" s="112"/>
      <c r="B21" s="385"/>
      <c r="C21" s="386"/>
      <c r="D21" s="386"/>
      <c r="E21" s="386"/>
      <c r="F21" s="386"/>
      <c r="G21" s="386"/>
      <c r="H21" s="386"/>
      <c r="I21" s="386"/>
      <c r="J21" s="386"/>
      <c r="K21" s="386"/>
      <c r="L21" s="386"/>
      <c r="M21" s="386"/>
      <c r="N21" s="386"/>
      <c r="O21" s="386"/>
      <c r="P21" s="387"/>
      <c r="Q21" s="112"/>
    </row>
    <row r="22" spans="1:17" ht="51" customHeight="1" thickBot="1" x14ac:dyDescent="0.25">
      <c r="A22" s="112"/>
      <c r="B22" s="61" t="s">
        <v>3</v>
      </c>
      <c r="C22" s="388" t="s">
        <v>229</v>
      </c>
      <c r="D22" s="389"/>
      <c r="E22" s="389"/>
      <c r="F22" s="389"/>
      <c r="G22" s="389"/>
      <c r="H22" s="389"/>
      <c r="I22" s="389"/>
      <c r="J22" s="389"/>
      <c r="K22" s="389"/>
      <c r="L22" s="389"/>
      <c r="M22" s="389"/>
      <c r="N22" s="389"/>
      <c r="O22" s="389"/>
      <c r="P22" s="390"/>
      <c r="Q22" s="112"/>
    </row>
    <row r="23" spans="1:17" ht="4.5" customHeight="1" thickBot="1" x14ac:dyDescent="0.25">
      <c r="A23" s="112"/>
      <c r="B23" s="367"/>
      <c r="C23" s="368"/>
      <c r="D23" s="368"/>
      <c r="E23" s="368"/>
      <c r="F23" s="368"/>
      <c r="G23" s="368"/>
      <c r="H23" s="368"/>
      <c r="I23" s="368"/>
      <c r="J23" s="368"/>
      <c r="K23" s="368"/>
      <c r="L23" s="368"/>
      <c r="M23" s="368"/>
      <c r="N23" s="368"/>
      <c r="O23" s="368"/>
      <c r="P23" s="369"/>
      <c r="Q23" s="112"/>
    </row>
    <row r="24" spans="1:17" ht="82.5" customHeight="1" thickBot="1" x14ac:dyDescent="0.25">
      <c r="A24" s="112"/>
      <c r="B24" s="61" t="s">
        <v>12</v>
      </c>
      <c r="C24" s="392" t="s">
        <v>230</v>
      </c>
      <c r="D24" s="393"/>
      <c r="E24" s="393"/>
      <c r="F24" s="393"/>
      <c r="G24" s="393"/>
      <c r="H24" s="393"/>
      <c r="I24" s="393"/>
      <c r="J24" s="393"/>
      <c r="K24" s="393"/>
      <c r="L24" s="393"/>
      <c r="M24" s="393"/>
      <c r="N24" s="393"/>
      <c r="O24" s="393"/>
      <c r="P24" s="394"/>
      <c r="Q24" s="112"/>
    </row>
    <row r="25" spans="1:17" ht="4.5" customHeight="1" thickBot="1" x14ac:dyDescent="0.25">
      <c r="A25" s="112"/>
      <c r="B25" s="367"/>
      <c r="C25" s="368"/>
      <c r="D25" s="368"/>
      <c r="E25" s="368"/>
      <c r="F25" s="368"/>
      <c r="G25" s="368"/>
      <c r="H25" s="368"/>
      <c r="I25" s="368"/>
      <c r="J25" s="368"/>
      <c r="K25" s="368"/>
      <c r="L25" s="368"/>
      <c r="M25" s="368"/>
      <c r="N25" s="368"/>
      <c r="O25" s="368"/>
      <c r="P25" s="369"/>
      <c r="Q25" s="112"/>
    </row>
    <row r="26" spans="1:17" ht="13.5" customHeight="1" thickBot="1" x14ac:dyDescent="0.25">
      <c r="A26" s="112"/>
      <c r="B26" s="73" t="s">
        <v>2</v>
      </c>
      <c r="C26" s="395">
        <v>0.8</v>
      </c>
      <c r="D26" s="396"/>
      <c r="E26" s="396"/>
      <c r="F26" s="396"/>
      <c r="G26" s="396"/>
      <c r="H26" s="396"/>
      <c r="I26" s="396"/>
      <c r="J26" s="396"/>
      <c r="K26" s="396"/>
      <c r="L26" s="396"/>
      <c r="M26" s="396"/>
      <c r="N26" s="396"/>
      <c r="O26" s="396"/>
      <c r="P26" s="397"/>
      <c r="Q26" s="112"/>
    </row>
    <row r="27" spans="1:17" ht="4.5" customHeight="1" thickBot="1" x14ac:dyDescent="0.25">
      <c r="A27" s="112"/>
      <c r="B27" s="398"/>
      <c r="C27" s="399"/>
      <c r="D27" s="399"/>
      <c r="E27" s="399"/>
      <c r="F27" s="399"/>
      <c r="G27" s="399"/>
      <c r="H27" s="399"/>
      <c r="I27" s="399"/>
      <c r="J27" s="399"/>
      <c r="K27" s="399"/>
      <c r="L27" s="399"/>
      <c r="M27" s="399"/>
      <c r="N27" s="399"/>
      <c r="O27" s="399"/>
      <c r="P27" s="400"/>
      <c r="Q27" s="112"/>
    </row>
    <row r="28" spans="1:17" ht="12.75" customHeight="1" thickBot="1" x14ac:dyDescent="0.25">
      <c r="A28" s="112"/>
      <c r="B28" s="73" t="s">
        <v>13</v>
      </c>
      <c r="C28" s="113" t="s">
        <v>14</v>
      </c>
      <c r="D28" s="391" t="s">
        <v>218</v>
      </c>
      <c r="E28" s="396"/>
      <c r="F28" s="396"/>
      <c r="G28" s="397"/>
      <c r="H28" s="401" t="s">
        <v>15</v>
      </c>
      <c r="I28" s="401"/>
      <c r="J28" s="401"/>
      <c r="K28" s="391" t="s">
        <v>219</v>
      </c>
      <c r="L28" s="396"/>
      <c r="M28" s="397"/>
      <c r="N28" s="402" t="s">
        <v>16</v>
      </c>
      <c r="O28" s="403"/>
      <c r="P28" s="114" t="s">
        <v>205</v>
      </c>
      <c r="Q28" s="112"/>
    </row>
    <row r="29" spans="1:17" ht="4.5" customHeight="1" thickBot="1" x14ac:dyDescent="0.25">
      <c r="A29" s="112"/>
      <c r="B29" s="404"/>
      <c r="C29" s="381"/>
      <c r="D29" s="381"/>
      <c r="E29" s="381"/>
      <c r="F29" s="381"/>
      <c r="G29" s="381"/>
      <c r="H29" s="381"/>
      <c r="I29" s="381"/>
      <c r="J29" s="381"/>
      <c r="K29" s="381"/>
      <c r="L29" s="381"/>
      <c r="M29" s="381"/>
      <c r="N29" s="381"/>
      <c r="O29" s="381"/>
      <c r="P29" s="405"/>
      <c r="Q29" s="112"/>
    </row>
    <row r="30" spans="1:17" ht="13.5" thickBot="1" x14ac:dyDescent="0.25">
      <c r="A30" s="112"/>
      <c r="B30" s="73" t="s">
        <v>7</v>
      </c>
      <c r="C30" s="406" t="s">
        <v>175</v>
      </c>
      <c r="D30" s="370"/>
      <c r="E30" s="370"/>
      <c r="F30" s="370"/>
      <c r="G30" s="370"/>
      <c r="H30" s="370"/>
      <c r="I30" s="370"/>
      <c r="J30" s="370"/>
      <c r="K30" s="370"/>
      <c r="L30" s="370"/>
      <c r="M30" s="370"/>
      <c r="N30" s="370"/>
      <c r="O30" s="370"/>
      <c r="P30" s="371"/>
      <c r="Q30" s="112"/>
    </row>
    <row r="31" spans="1:17" ht="4.5" customHeight="1" thickBot="1" x14ac:dyDescent="0.25">
      <c r="A31" s="112"/>
      <c r="B31" s="367"/>
      <c r="C31" s="368"/>
      <c r="D31" s="368"/>
      <c r="E31" s="368"/>
      <c r="F31" s="368"/>
      <c r="G31" s="368"/>
      <c r="H31" s="368"/>
      <c r="I31" s="368"/>
      <c r="J31" s="368"/>
      <c r="K31" s="368"/>
      <c r="L31" s="368"/>
      <c r="M31" s="368"/>
      <c r="N31" s="368"/>
      <c r="O31" s="368"/>
      <c r="P31" s="369"/>
      <c r="Q31" s="112"/>
    </row>
    <row r="32" spans="1:17" ht="13.5" thickBot="1" x14ac:dyDescent="0.25">
      <c r="A32" s="112"/>
      <c r="B32" s="73" t="s">
        <v>4</v>
      </c>
      <c r="C32" s="391" t="s">
        <v>70</v>
      </c>
      <c r="D32" s="370"/>
      <c r="E32" s="370"/>
      <c r="F32" s="370"/>
      <c r="G32" s="370"/>
      <c r="H32" s="370"/>
      <c r="I32" s="370"/>
      <c r="J32" s="370"/>
      <c r="K32" s="370"/>
      <c r="L32" s="370"/>
      <c r="M32" s="370"/>
      <c r="N32" s="370"/>
      <c r="O32" s="370"/>
      <c r="P32" s="371"/>
      <c r="Q32" s="112"/>
    </row>
    <row r="33" spans="1:17" ht="4.5" customHeight="1" thickBot="1" x14ac:dyDescent="0.25">
      <c r="A33" s="112"/>
      <c r="B33" s="367"/>
      <c r="C33" s="368"/>
      <c r="D33" s="368"/>
      <c r="E33" s="368"/>
      <c r="F33" s="368"/>
      <c r="G33" s="368"/>
      <c r="H33" s="368"/>
      <c r="I33" s="368"/>
      <c r="J33" s="368"/>
      <c r="K33" s="368"/>
      <c r="L33" s="368"/>
      <c r="M33" s="368"/>
      <c r="N33" s="368"/>
      <c r="O33" s="368"/>
      <c r="P33" s="369"/>
      <c r="Q33" s="112"/>
    </row>
    <row r="34" spans="1:17" ht="13.5" thickBot="1" x14ac:dyDescent="0.25">
      <c r="A34" s="112"/>
      <c r="B34" s="73" t="s">
        <v>23</v>
      </c>
      <c r="C34" s="391" t="s">
        <v>70</v>
      </c>
      <c r="D34" s="370"/>
      <c r="E34" s="370"/>
      <c r="F34" s="370"/>
      <c r="G34" s="370"/>
      <c r="H34" s="370"/>
      <c r="I34" s="370"/>
      <c r="J34" s="370"/>
      <c r="K34" s="370"/>
      <c r="L34" s="370"/>
      <c r="M34" s="370"/>
      <c r="N34" s="370"/>
      <c r="O34" s="370"/>
      <c r="P34" s="371"/>
      <c r="Q34" s="112"/>
    </row>
    <row r="35" spans="1:17" ht="4.5" customHeight="1" thickBot="1" x14ac:dyDescent="0.25">
      <c r="A35" s="112"/>
      <c r="B35" s="372"/>
      <c r="C35" s="373"/>
      <c r="D35" s="373"/>
      <c r="E35" s="373"/>
      <c r="F35" s="373"/>
      <c r="G35" s="373"/>
      <c r="H35" s="373"/>
      <c r="I35" s="373"/>
      <c r="J35" s="373"/>
      <c r="K35" s="373"/>
      <c r="L35" s="373"/>
      <c r="M35" s="373"/>
      <c r="N35" s="373"/>
      <c r="O35" s="373"/>
      <c r="P35" s="374"/>
      <c r="Q35" s="112"/>
    </row>
    <row r="36" spans="1:17" ht="16.5" customHeight="1" thickBot="1" x14ac:dyDescent="0.25">
      <c r="A36" s="112"/>
      <c r="B36" s="73" t="s">
        <v>64</v>
      </c>
      <c r="C36" s="406" t="s">
        <v>70</v>
      </c>
      <c r="D36" s="370"/>
      <c r="E36" s="370"/>
      <c r="F36" s="370"/>
      <c r="G36" s="370"/>
      <c r="H36" s="370"/>
      <c r="I36" s="370"/>
      <c r="J36" s="370"/>
      <c r="K36" s="370"/>
      <c r="L36" s="370"/>
      <c r="M36" s="370"/>
      <c r="N36" s="370"/>
      <c r="O36" s="370"/>
      <c r="P36" s="371"/>
      <c r="Q36" s="112"/>
    </row>
    <row r="37" spans="1:17" ht="4.5" customHeight="1" thickBot="1" x14ac:dyDescent="0.25">
      <c r="A37" s="112"/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12"/>
    </row>
    <row r="38" spans="1:17" ht="13.5" thickBot="1" x14ac:dyDescent="0.25">
      <c r="A38" s="112"/>
      <c r="B38" s="407" t="s">
        <v>17</v>
      </c>
      <c r="C38" s="408"/>
      <c r="D38" s="408"/>
      <c r="E38" s="408"/>
      <c r="F38" s="408"/>
      <c r="G38" s="408"/>
      <c r="H38" s="408"/>
      <c r="I38" s="408"/>
      <c r="J38" s="408"/>
      <c r="K38" s="408"/>
      <c r="L38" s="408"/>
      <c r="M38" s="408"/>
      <c r="N38" s="408"/>
      <c r="O38" s="409"/>
      <c r="P38" s="410"/>
      <c r="Q38" s="112"/>
    </row>
    <row r="39" spans="1:17" x14ac:dyDescent="0.2">
      <c r="A39" s="112"/>
      <c r="B39" s="115" t="s">
        <v>22</v>
      </c>
      <c r="C39" s="407" t="s">
        <v>18</v>
      </c>
      <c r="D39" s="408"/>
      <c r="E39" s="408"/>
      <c r="F39" s="408"/>
      <c r="G39" s="410"/>
      <c r="H39" s="407" t="s">
        <v>7</v>
      </c>
      <c r="I39" s="408"/>
      <c r="J39" s="408"/>
      <c r="K39" s="408"/>
      <c r="L39" s="410"/>
      <c r="M39" s="407" t="s">
        <v>19</v>
      </c>
      <c r="N39" s="408"/>
      <c r="O39" s="409"/>
      <c r="P39" s="410"/>
      <c r="Q39" s="112"/>
    </row>
    <row r="40" spans="1:17" ht="54" customHeight="1" x14ac:dyDescent="0.2">
      <c r="A40" s="112"/>
      <c r="B40" s="116" t="s">
        <v>215</v>
      </c>
      <c r="C40" s="411" t="s">
        <v>217</v>
      </c>
      <c r="D40" s="412"/>
      <c r="E40" s="412"/>
      <c r="F40" s="412"/>
      <c r="G40" s="413"/>
      <c r="H40" s="414" t="s">
        <v>206</v>
      </c>
      <c r="I40" s="414"/>
      <c r="J40" s="414"/>
      <c r="K40" s="414"/>
      <c r="L40" s="414"/>
      <c r="M40" s="415" t="s">
        <v>188</v>
      </c>
      <c r="N40" s="415"/>
      <c r="O40" s="415"/>
      <c r="P40" s="416"/>
      <c r="Q40" s="112"/>
    </row>
    <row r="41" spans="1:17" ht="55.5" customHeight="1" x14ac:dyDescent="0.2">
      <c r="A41" s="112"/>
      <c r="B41" s="117" t="s">
        <v>216</v>
      </c>
      <c r="C41" s="411" t="s">
        <v>217</v>
      </c>
      <c r="D41" s="412"/>
      <c r="E41" s="412"/>
      <c r="F41" s="412"/>
      <c r="G41" s="413"/>
      <c r="H41" s="414" t="s">
        <v>206</v>
      </c>
      <c r="I41" s="414"/>
      <c r="J41" s="414"/>
      <c r="K41" s="414"/>
      <c r="L41" s="414"/>
      <c r="M41" s="415" t="s">
        <v>188</v>
      </c>
      <c r="N41" s="415"/>
      <c r="O41" s="415"/>
      <c r="P41" s="416"/>
      <c r="Q41" s="112"/>
    </row>
    <row r="42" spans="1:17" ht="13.5" customHeight="1" x14ac:dyDescent="0.2">
      <c r="A42" s="112"/>
      <c r="B42" s="118"/>
      <c r="C42" s="417"/>
      <c r="D42" s="417"/>
      <c r="E42" s="417"/>
      <c r="F42" s="417"/>
      <c r="G42" s="417"/>
      <c r="H42" s="417"/>
      <c r="I42" s="417"/>
      <c r="J42" s="417"/>
      <c r="K42" s="417"/>
      <c r="L42" s="417"/>
      <c r="M42" s="417"/>
      <c r="N42" s="417"/>
      <c r="O42" s="417"/>
      <c r="P42" s="418"/>
      <c r="Q42" s="112"/>
    </row>
    <row r="43" spans="1:17" ht="12.75" customHeight="1" x14ac:dyDescent="0.2">
      <c r="A43" s="112"/>
      <c r="B43" s="118"/>
      <c r="C43" s="417"/>
      <c r="D43" s="417"/>
      <c r="E43" s="417"/>
      <c r="F43" s="417"/>
      <c r="G43" s="417"/>
      <c r="H43" s="417"/>
      <c r="I43" s="417"/>
      <c r="J43" s="417"/>
      <c r="K43" s="417"/>
      <c r="L43" s="417"/>
      <c r="M43" s="417"/>
      <c r="N43" s="417"/>
      <c r="O43" s="417"/>
      <c r="P43" s="418"/>
      <c r="Q43" s="112"/>
    </row>
    <row r="44" spans="1:17" ht="11.25" customHeight="1" thickBot="1" x14ac:dyDescent="0.25">
      <c r="A44" s="112"/>
      <c r="B44" s="119"/>
      <c r="C44" s="419"/>
      <c r="D44" s="419"/>
      <c r="E44" s="419"/>
      <c r="F44" s="419"/>
      <c r="G44" s="419"/>
      <c r="H44" s="419"/>
      <c r="I44" s="419"/>
      <c r="J44" s="419"/>
      <c r="K44" s="419"/>
      <c r="L44" s="419"/>
      <c r="M44" s="419"/>
      <c r="N44" s="419"/>
      <c r="O44" s="419"/>
      <c r="P44" s="420"/>
      <c r="Q44" s="112"/>
    </row>
    <row r="45" spans="1:17" ht="4.5" customHeight="1" thickBot="1" x14ac:dyDescent="0.25">
      <c r="A45" s="112"/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12"/>
    </row>
    <row r="46" spans="1:17" ht="13.5" customHeight="1" thickBot="1" x14ac:dyDescent="0.25">
      <c r="A46" s="112"/>
      <c r="B46" s="382" t="s">
        <v>8</v>
      </c>
      <c r="C46" s="383"/>
      <c r="D46" s="383"/>
      <c r="E46" s="383"/>
      <c r="F46" s="383"/>
      <c r="G46" s="383"/>
      <c r="H46" s="383"/>
      <c r="I46" s="383"/>
      <c r="J46" s="383"/>
      <c r="K46" s="383"/>
      <c r="L46" s="383"/>
      <c r="M46" s="383"/>
      <c r="N46" s="383"/>
      <c r="O46" s="383"/>
      <c r="P46" s="384"/>
      <c r="Q46" s="112"/>
    </row>
    <row r="47" spans="1:17" ht="4.5" customHeight="1" thickBot="1" x14ac:dyDescent="0.25">
      <c r="A47" s="112"/>
      <c r="B47" s="105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7"/>
      <c r="Q47" s="112"/>
    </row>
    <row r="48" spans="1:17" x14ac:dyDescent="0.2">
      <c r="A48" s="112"/>
      <c r="B48" s="421" t="s">
        <v>20</v>
      </c>
      <c r="C48" s="63" t="s">
        <v>9</v>
      </c>
      <c r="D48" s="64" t="s">
        <v>149</v>
      </c>
      <c r="E48" s="64" t="s">
        <v>150</v>
      </c>
      <c r="F48" s="64" t="s">
        <v>151</v>
      </c>
      <c r="G48" s="64" t="s">
        <v>152</v>
      </c>
      <c r="H48" s="64" t="s">
        <v>153</v>
      </c>
      <c r="I48" s="64" t="s">
        <v>154</v>
      </c>
      <c r="J48" s="64" t="s">
        <v>155</v>
      </c>
      <c r="K48" s="64" t="s">
        <v>156</v>
      </c>
      <c r="L48" s="64" t="s">
        <v>157</v>
      </c>
      <c r="M48" s="64" t="s">
        <v>158</v>
      </c>
      <c r="N48" s="64" t="s">
        <v>159</v>
      </c>
      <c r="O48" s="65" t="s">
        <v>160</v>
      </c>
      <c r="P48" s="66" t="s">
        <v>24</v>
      </c>
      <c r="Q48" s="112"/>
    </row>
    <row r="49" spans="1:17" ht="13.5" thickBot="1" x14ac:dyDescent="0.25">
      <c r="A49" s="112"/>
      <c r="B49" s="422"/>
      <c r="C49" s="67" t="s">
        <v>10</v>
      </c>
      <c r="D49" s="68"/>
      <c r="E49" s="68"/>
      <c r="F49" s="121"/>
      <c r="G49" s="122"/>
      <c r="H49" s="122"/>
      <c r="I49" s="123">
        <f>Registro_RiesgosRed!D10</f>
        <v>0.77777777777777779</v>
      </c>
      <c r="J49" s="122"/>
      <c r="K49" s="122"/>
      <c r="L49" s="121"/>
      <c r="M49" s="122"/>
      <c r="N49" s="122"/>
      <c r="O49" s="123" t="str">
        <f>Registro_RiesgosRed!F10</f>
        <v>0</v>
      </c>
      <c r="P49" s="123">
        <f>Registro_RiesgosRed!H10</f>
        <v>0.77777777777777779</v>
      </c>
      <c r="Q49" s="112"/>
    </row>
    <row r="50" spans="1:17" ht="4.5" customHeight="1" thickBot="1" x14ac:dyDescent="0.25">
      <c r="A50" s="112"/>
      <c r="B50" s="124">
        <v>0.9</v>
      </c>
      <c r="C50" s="125"/>
      <c r="D50" s="125"/>
      <c r="E50" s="125"/>
      <c r="F50" s="126">
        <f>+$C$26</f>
        <v>0.8</v>
      </c>
      <c r="G50" s="125"/>
      <c r="H50" s="125"/>
      <c r="I50" s="126">
        <f>+$C$26</f>
        <v>0.8</v>
      </c>
      <c r="J50" s="125"/>
      <c r="K50" s="125"/>
      <c r="L50" s="126">
        <f>+$C$26</f>
        <v>0.8</v>
      </c>
      <c r="M50" s="125"/>
      <c r="N50" s="125"/>
      <c r="O50" s="126">
        <f>+$C$26</f>
        <v>0.8</v>
      </c>
      <c r="P50" s="126">
        <f>+$C$26</f>
        <v>0.8</v>
      </c>
      <c r="Q50" s="112"/>
    </row>
    <row r="51" spans="1:17" ht="22.5" customHeight="1" thickBot="1" x14ac:dyDescent="0.25">
      <c r="A51" s="112"/>
      <c r="B51" s="382" t="s">
        <v>21</v>
      </c>
      <c r="C51" s="383"/>
      <c r="D51" s="383"/>
      <c r="E51" s="383"/>
      <c r="F51" s="383"/>
      <c r="G51" s="383"/>
      <c r="H51" s="383"/>
      <c r="I51" s="383"/>
      <c r="J51" s="383"/>
      <c r="K51" s="383"/>
      <c r="L51" s="383"/>
      <c r="M51" s="383"/>
      <c r="N51" s="383"/>
      <c r="O51" s="383"/>
      <c r="P51" s="384"/>
      <c r="Q51" s="112"/>
    </row>
    <row r="52" spans="1:17" x14ac:dyDescent="0.2">
      <c r="A52" s="112"/>
      <c r="B52" s="428"/>
      <c r="C52" s="429"/>
      <c r="D52" s="429"/>
      <c r="E52" s="429"/>
      <c r="F52" s="429"/>
      <c r="G52" s="429"/>
      <c r="H52" s="429"/>
      <c r="I52" s="429"/>
      <c r="J52" s="429"/>
      <c r="K52" s="429"/>
      <c r="L52" s="429"/>
      <c r="M52" s="429"/>
      <c r="N52" s="429"/>
      <c r="O52" s="429"/>
      <c r="P52" s="430"/>
      <c r="Q52" s="112"/>
    </row>
    <row r="53" spans="1:17" x14ac:dyDescent="0.2">
      <c r="A53" s="112"/>
      <c r="B53" s="431"/>
      <c r="C53" s="432"/>
      <c r="D53" s="432"/>
      <c r="E53" s="432"/>
      <c r="F53" s="432"/>
      <c r="G53" s="432"/>
      <c r="H53" s="432"/>
      <c r="I53" s="432"/>
      <c r="J53" s="432"/>
      <c r="K53" s="432"/>
      <c r="L53" s="432"/>
      <c r="M53" s="432"/>
      <c r="N53" s="432"/>
      <c r="O53" s="432"/>
      <c r="P53" s="433"/>
      <c r="Q53" s="112"/>
    </row>
    <row r="54" spans="1:17" x14ac:dyDescent="0.2">
      <c r="A54" s="112"/>
      <c r="B54" s="431"/>
      <c r="C54" s="432"/>
      <c r="D54" s="432"/>
      <c r="E54" s="432"/>
      <c r="F54" s="432"/>
      <c r="G54" s="432"/>
      <c r="H54" s="432"/>
      <c r="I54" s="432"/>
      <c r="J54" s="432"/>
      <c r="K54" s="432"/>
      <c r="L54" s="432"/>
      <c r="M54" s="432"/>
      <c r="N54" s="432"/>
      <c r="O54" s="432"/>
      <c r="P54" s="433"/>
      <c r="Q54" s="112"/>
    </row>
    <row r="55" spans="1:17" x14ac:dyDescent="0.2">
      <c r="A55" s="112"/>
      <c r="B55" s="431"/>
      <c r="C55" s="432"/>
      <c r="D55" s="432"/>
      <c r="E55" s="432"/>
      <c r="F55" s="432"/>
      <c r="G55" s="432"/>
      <c r="H55" s="432"/>
      <c r="I55" s="432"/>
      <c r="J55" s="432"/>
      <c r="K55" s="432"/>
      <c r="L55" s="432"/>
      <c r="M55" s="432"/>
      <c r="N55" s="432"/>
      <c r="O55" s="432"/>
      <c r="P55" s="433"/>
      <c r="Q55" s="112"/>
    </row>
    <row r="56" spans="1:17" x14ac:dyDescent="0.2">
      <c r="A56" s="112"/>
      <c r="B56" s="431"/>
      <c r="C56" s="432"/>
      <c r="D56" s="432"/>
      <c r="E56" s="432"/>
      <c r="F56" s="432"/>
      <c r="G56" s="432"/>
      <c r="H56" s="432"/>
      <c r="I56" s="432"/>
      <c r="J56" s="432"/>
      <c r="K56" s="432"/>
      <c r="L56" s="432"/>
      <c r="M56" s="432"/>
      <c r="N56" s="432"/>
      <c r="O56" s="432"/>
      <c r="P56" s="433"/>
      <c r="Q56" s="112"/>
    </row>
    <row r="57" spans="1:17" x14ac:dyDescent="0.2">
      <c r="A57" s="112"/>
      <c r="B57" s="431"/>
      <c r="C57" s="432"/>
      <c r="D57" s="432"/>
      <c r="E57" s="432"/>
      <c r="F57" s="432"/>
      <c r="G57" s="432"/>
      <c r="H57" s="432"/>
      <c r="I57" s="432"/>
      <c r="J57" s="432"/>
      <c r="K57" s="432"/>
      <c r="L57" s="432"/>
      <c r="M57" s="432"/>
      <c r="N57" s="432"/>
      <c r="O57" s="432"/>
      <c r="P57" s="433"/>
      <c r="Q57" s="112"/>
    </row>
    <row r="58" spans="1:17" x14ac:dyDescent="0.2">
      <c r="A58" s="112"/>
      <c r="B58" s="431"/>
      <c r="C58" s="432"/>
      <c r="D58" s="432"/>
      <c r="E58" s="432"/>
      <c r="F58" s="432"/>
      <c r="G58" s="432"/>
      <c r="H58" s="432"/>
      <c r="I58" s="432"/>
      <c r="J58" s="432"/>
      <c r="K58" s="432"/>
      <c r="L58" s="432"/>
      <c r="M58" s="432"/>
      <c r="N58" s="432"/>
      <c r="O58" s="432"/>
      <c r="P58" s="433"/>
      <c r="Q58" s="112"/>
    </row>
    <row r="59" spans="1:17" x14ac:dyDescent="0.2">
      <c r="A59" s="112"/>
      <c r="B59" s="431"/>
      <c r="C59" s="432"/>
      <c r="D59" s="432"/>
      <c r="E59" s="432"/>
      <c r="F59" s="432"/>
      <c r="G59" s="432"/>
      <c r="H59" s="432"/>
      <c r="I59" s="432"/>
      <c r="J59" s="432"/>
      <c r="K59" s="432"/>
      <c r="L59" s="432"/>
      <c r="M59" s="432"/>
      <c r="N59" s="432"/>
      <c r="O59" s="432"/>
      <c r="P59" s="433"/>
      <c r="Q59" s="112"/>
    </row>
    <row r="60" spans="1:17" x14ac:dyDescent="0.2">
      <c r="A60" s="112"/>
      <c r="B60" s="431"/>
      <c r="C60" s="432"/>
      <c r="D60" s="432"/>
      <c r="E60" s="432"/>
      <c r="F60" s="432"/>
      <c r="G60" s="432"/>
      <c r="H60" s="432"/>
      <c r="I60" s="432"/>
      <c r="J60" s="432"/>
      <c r="K60" s="432"/>
      <c r="L60" s="432"/>
      <c r="M60" s="432"/>
      <c r="N60" s="432"/>
      <c r="O60" s="432"/>
      <c r="P60" s="433"/>
      <c r="Q60" s="112"/>
    </row>
    <row r="61" spans="1:17" x14ac:dyDescent="0.2">
      <c r="A61" s="112"/>
      <c r="B61" s="431"/>
      <c r="C61" s="432"/>
      <c r="D61" s="432"/>
      <c r="E61" s="432"/>
      <c r="F61" s="432"/>
      <c r="G61" s="432"/>
      <c r="H61" s="432"/>
      <c r="I61" s="432"/>
      <c r="J61" s="432"/>
      <c r="K61" s="432"/>
      <c r="L61" s="432"/>
      <c r="M61" s="432"/>
      <c r="N61" s="432"/>
      <c r="O61" s="432"/>
      <c r="P61" s="433"/>
      <c r="Q61" s="112"/>
    </row>
    <row r="62" spans="1:17" x14ac:dyDescent="0.2">
      <c r="A62" s="112"/>
      <c r="B62" s="431"/>
      <c r="C62" s="432"/>
      <c r="D62" s="432"/>
      <c r="E62" s="432"/>
      <c r="F62" s="432"/>
      <c r="G62" s="432"/>
      <c r="H62" s="432"/>
      <c r="I62" s="432"/>
      <c r="J62" s="432"/>
      <c r="K62" s="432"/>
      <c r="L62" s="432"/>
      <c r="M62" s="432"/>
      <c r="N62" s="432"/>
      <c r="O62" s="432"/>
      <c r="P62" s="433"/>
      <c r="Q62" s="112"/>
    </row>
    <row r="63" spans="1:17" x14ac:dyDescent="0.2">
      <c r="A63" s="112"/>
      <c r="B63" s="431"/>
      <c r="C63" s="432"/>
      <c r="D63" s="432"/>
      <c r="E63" s="432"/>
      <c r="F63" s="432"/>
      <c r="G63" s="432"/>
      <c r="H63" s="432"/>
      <c r="I63" s="432"/>
      <c r="J63" s="432"/>
      <c r="K63" s="432"/>
      <c r="L63" s="432"/>
      <c r="M63" s="432"/>
      <c r="N63" s="432"/>
      <c r="O63" s="432"/>
      <c r="P63" s="433"/>
      <c r="Q63" s="112"/>
    </row>
    <row r="64" spans="1:17" x14ac:dyDescent="0.2">
      <c r="A64" s="112"/>
      <c r="B64" s="431"/>
      <c r="C64" s="432"/>
      <c r="D64" s="432"/>
      <c r="E64" s="432"/>
      <c r="F64" s="432"/>
      <c r="G64" s="432"/>
      <c r="H64" s="432"/>
      <c r="I64" s="432"/>
      <c r="J64" s="432"/>
      <c r="K64" s="432"/>
      <c r="L64" s="432"/>
      <c r="M64" s="432"/>
      <c r="N64" s="432"/>
      <c r="O64" s="432"/>
      <c r="P64" s="433"/>
      <c r="Q64" s="112"/>
    </row>
    <row r="65" spans="1:19" x14ac:dyDescent="0.2">
      <c r="A65" s="112"/>
      <c r="B65" s="431"/>
      <c r="C65" s="432"/>
      <c r="D65" s="432"/>
      <c r="E65" s="432"/>
      <c r="F65" s="432"/>
      <c r="G65" s="432"/>
      <c r="H65" s="432"/>
      <c r="I65" s="432"/>
      <c r="J65" s="432"/>
      <c r="K65" s="432"/>
      <c r="L65" s="432"/>
      <c r="M65" s="432"/>
      <c r="N65" s="432"/>
      <c r="O65" s="432"/>
      <c r="P65" s="433"/>
      <c r="Q65" s="112"/>
    </row>
    <row r="66" spans="1:19" x14ac:dyDescent="0.2">
      <c r="A66" s="112"/>
      <c r="B66" s="431"/>
      <c r="C66" s="432"/>
      <c r="D66" s="432"/>
      <c r="E66" s="432"/>
      <c r="F66" s="432"/>
      <c r="G66" s="432"/>
      <c r="H66" s="432"/>
      <c r="I66" s="432"/>
      <c r="J66" s="432"/>
      <c r="K66" s="432"/>
      <c r="L66" s="432"/>
      <c r="M66" s="432"/>
      <c r="N66" s="432"/>
      <c r="O66" s="432"/>
      <c r="P66" s="433"/>
      <c r="Q66" s="112"/>
    </row>
    <row r="67" spans="1:19" ht="13.5" thickBot="1" x14ac:dyDescent="0.25">
      <c r="A67" s="112"/>
      <c r="B67" s="434"/>
      <c r="C67" s="435"/>
      <c r="D67" s="435"/>
      <c r="E67" s="435"/>
      <c r="F67" s="435"/>
      <c r="G67" s="435"/>
      <c r="H67" s="435"/>
      <c r="I67" s="435"/>
      <c r="J67" s="435"/>
      <c r="K67" s="435"/>
      <c r="L67" s="435"/>
      <c r="M67" s="435"/>
      <c r="N67" s="435"/>
      <c r="O67" s="435"/>
      <c r="P67" s="436"/>
      <c r="Q67" s="112"/>
    </row>
    <row r="68" spans="1:19" s="127" customFormat="1" ht="4.5" customHeight="1" thickBot="1" x14ac:dyDescent="0.25">
      <c r="A68" s="437"/>
      <c r="B68" s="437"/>
      <c r="C68" s="437"/>
      <c r="D68" s="437"/>
      <c r="E68" s="437"/>
      <c r="F68" s="437"/>
      <c r="G68" s="437"/>
      <c r="H68" s="437"/>
      <c r="I68" s="437"/>
      <c r="J68" s="437"/>
      <c r="K68" s="437"/>
      <c r="L68" s="437"/>
      <c r="M68" s="437"/>
      <c r="N68" s="437"/>
      <c r="O68" s="437"/>
      <c r="P68" s="437"/>
      <c r="Q68" s="437"/>
      <c r="S68" s="128"/>
    </row>
    <row r="69" spans="1:19" ht="15" customHeight="1" x14ac:dyDescent="0.2">
      <c r="A69" s="112"/>
      <c r="B69" s="438" t="s">
        <v>5</v>
      </c>
      <c r="C69" s="440" t="s">
        <v>207</v>
      </c>
      <c r="D69" s="441"/>
      <c r="E69" s="441"/>
      <c r="F69" s="441"/>
      <c r="G69" s="441"/>
      <c r="H69" s="441"/>
      <c r="I69" s="441"/>
      <c r="J69" s="441"/>
      <c r="K69" s="441"/>
      <c r="L69" s="441"/>
      <c r="M69" s="441"/>
      <c r="N69" s="441"/>
      <c r="O69" s="441"/>
      <c r="P69" s="442"/>
      <c r="Q69" s="112"/>
    </row>
    <row r="70" spans="1:19" ht="106.5" customHeight="1" x14ac:dyDescent="0.2">
      <c r="A70" s="112"/>
      <c r="B70" s="439"/>
      <c r="C70" s="443" t="s">
        <v>231</v>
      </c>
      <c r="D70" s="444"/>
      <c r="E70" s="444"/>
      <c r="F70" s="444"/>
      <c r="G70" s="444"/>
      <c r="H70" s="444"/>
      <c r="I70" s="444"/>
      <c r="J70" s="444"/>
      <c r="K70" s="444"/>
      <c r="L70" s="444"/>
      <c r="M70" s="444"/>
      <c r="N70" s="444"/>
      <c r="O70" s="444"/>
      <c r="P70" s="445"/>
      <c r="Q70" s="112"/>
    </row>
    <row r="71" spans="1:19" ht="15" customHeight="1" x14ac:dyDescent="0.2">
      <c r="A71" s="112"/>
      <c r="B71" s="439"/>
      <c r="C71" s="446" t="s">
        <v>208</v>
      </c>
      <c r="D71" s="447"/>
      <c r="E71" s="447"/>
      <c r="F71" s="447"/>
      <c r="G71" s="447"/>
      <c r="H71" s="447"/>
      <c r="I71" s="447"/>
      <c r="J71" s="447"/>
      <c r="K71" s="447"/>
      <c r="L71" s="447"/>
      <c r="M71" s="447"/>
      <c r="N71" s="447"/>
      <c r="O71" s="447"/>
      <c r="P71" s="448"/>
      <c r="Q71" s="112"/>
    </row>
    <row r="72" spans="1:19" ht="108.75" customHeight="1" thickBot="1" x14ac:dyDescent="0.25">
      <c r="A72" s="112"/>
      <c r="B72" s="439"/>
      <c r="C72" s="449"/>
      <c r="D72" s="450"/>
      <c r="E72" s="450"/>
      <c r="F72" s="450"/>
      <c r="G72" s="450"/>
      <c r="H72" s="450"/>
      <c r="I72" s="450"/>
      <c r="J72" s="450"/>
      <c r="K72" s="450"/>
      <c r="L72" s="450"/>
      <c r="M72" s="450"/>
      <c r="N72" s="450"/>
      <c r="O72" s="450"/>
      <c r="P72" s="451"/>
      <c r="Q72" s="112"/>
    </row>
    <row r="73" spans="1:19" ht="30.75" customHeight="1" thickBot="1" x14ac:dyDescent="0.25">
      <c r="A73" s="112"/>
      <c r="B73" s="129" t="s">
        <v>63</v>
      </c>
      <c r="C73" s="423"/>
      <c r="D73" s="424"/>
      <c r="E73" s="424"/>
      <c r="F73" s="424"/>
      <c r="G73" s="424"/>
      <c r="H73" s="424"/>
      <c r="I73" s="424"/>
      <c r="J73" s="424"/>
      <c r="K73" s="424"/>
      <c r="L73" s="424"/>
      <c r="M73" s="424"/>
      <c r="N73" s="424"/>
      <c r="O73" s="424"/>
      <c r="P73" s="425"/>
      <c r="Q73" s="112"/>
    </row>
    <row r="74" spans="1:19" ht="27.75" customHeight="1" thickBot="1" x14ac:dyDescent="0.25">
      <c r="A74" s="112"/>
      <c r="B74" s="129" t="s">
        <v>84</v>
      </c>
      <c r="C74" s="426" t="s">
        <v>85</v>
      </c>
      <c r="D74" s="426"/>
      <c r="E74" s="426"/>
      <c r="F74" s="426"/>
      <c r="G74" s="426"/>
      <c r="H74" s="426"/>
      <c r="I74" s="426"/>
      <c r="J74" s="426"/>
      <c r="K74" s="426"/>
      <c r="L74" s="426"/>
      <c r="M74" s="426"/>
      <c r="N74" s="426"/>
      <c r="O74" s="426"/>
      <c r="P74" s="427"/>
      <c r="Q74" s="112"/>
    </row>
    <row r="77" spans="1:19" x14ac:dyDescent="0.2">
      <c r="C77" s="130"/>
    </row>
    <row r="78" spans="1:19" hidden="1" x14ac:dyDescent="0.2">
      <c r="C78" s="108">
        <v>2018</v>
      </c>
    </row>
    <row r="79" spans="1:19" hidden="1" x14ac:dyDescent="0.2">
      <c r="C79" s="108">
        <v>2019</v>
      </c>
    </row>
    <row r="85" spans="2:19" s="131" customFormat="1" x14ac:dyDescent="0.2">
      <c r="S85" s="110"/>
    </row>
    <row r="86" spans="2:19" s="131" customFormat="1" x14ac:dyDescent="0.2">
      <c r="S86" s="110"/>
    </row>
    <row r="87" spans="2:19" s="131" customFormat="1" x14ac:dyDescent="0.2">
      <c r="S87" s="110"/>
    </row>
    <row r="88" spans="2:19" s="131" customFormat="1" x14ac:dyDescent="0.2">
      <c r="S88" s="110"/>
    </row>
    <row r="89" spans="2:19" s="131" customFormat="1" x14ac:dyDescent="0.2">
      <c r="S89" s="110"/>
    </row>
    <row r="90" spans="2:19" s="131" customFormat="1" x14ac:dyDescent="0.2">
      <c r="S90" s="110"/>
    </row>
    <row r="91" spans="2:19" s="131" customFormat="1" x14ac:dyDescent="0.2">
      <c r="D91" s="132"/>
      <c r="E91" s="132"/>
      <c r="F91" s="132"/>
      <c r="G91" s="132"/>
      <c r="H91" s="132"/>
      <c r="I91" s="132"/>
      <c r="S91" s="110"/>
    </row>
    <row r="92" spans="2:19" s="131" customFormat="1" x14ac:dyDescent="0.2">
      <c r="D92" s="132"/>
      <c r="E92" s="132"/>
      <c r="F92" s="132"/>
      <c r="G92" s="132"/>
      <c r="H92" s="132"/>
      <c r="I92" s="132"/>
      <c r="S92" s="110"/>
    </row>
    <row r="93" spans="2:19" s="131" customFormat="1" x14ac:dyDescent="0.2">
      <c r="B93" s="132"/>
      <c r="C93" s="132"/>
      <c r="D93" s="132"/>
      <c r="E93" s="132"/>
      <c r="F93" s="132"/>
      <c r="G93" s="132"/>
      <c r="H93" s="132"/>
      <c r="I93" s="132"/>
      <c r="S93" s="110"/>
    </row>
    <row r="94" spans="2:19" s="131" customFormat="1" x14ac:dyDescent="0.2">
      <c r="B94" s="132"/>
      <c r="C94" s="132"/>
      <c r="D94" s="132"/>
      <c r="E94" s="132"/>
      <c r="F94" s="132"/>
      <c r="G94" s="132"/>
      <c r="H94" s="132"/>
      <c r="I94" s="132"/>
      <c r="S94" s="110"/>
    </row>
    <row r="95" spans="2:19" s="131" customFormat="1" x14ac:dyDescent="0.2">
      <c r="B95" s="132"/>
      <c r="C95" s="132"/>
      <c r="D95" s="132"/>
      <c r="E95" s="132"/>
      <c r="F95" s="132"/>
      <c r="G95" s="132"/>
      <c r="H95" s="132"/>
      <c r="I95" s="132"/>
      <c r="S95" s="110"/>
    </row>
    <row r="96" spans="2:19" s="131" customFormat="1" x14ac:dyDescent="0.2">
      <c r="B96" s="132"/>
      <c r="C96" s="132"/>
      <c r="D96" s="132"/>
      <c r="E96" s="132"/>
      <c r="F96" s="132"/>
      <c r="G96" s="132"/>
      <c r="H96" s="132"/>
      <c r="I96" s="132"/>
      <c r="K96" s="132"/>
      <c r="L96" s="132"/>
      <c r="M96" s="132"/>
      <c r="N96" s="132"/>
      <c r="O96" s="132"/>
      <c r="P96" s="132"/>
      <c r="S96" s="110"/>
    </row>
    <row r="97" spans="2:19" s="131" customFormat="1" x14ac:dyDescent="0.2">
      <c r="B97" s="132"/>
      <c r="C97" s="132"/>
      <c r="D97" s="132"/>
      <c r="E97" s="132"/>
      <c r="F97" s="132"/>
      <c r="G97" s="132"/>
      <c r="H97" s="132"/>
      <c r="I97" s="132"/>
      <c r="K97" s="132"/>
      <c r="L97" s="132"/>
      <c r="M97" s="132"/>
      <c r="N97" s="132"/>
      <c r="O97" s="132"/>
      <c r="P97" s="132"/>
      <c r="S97" s="110"/>
    </row>
    <row r="98" spans="2:19" s="131" customFormat="1" x14ac:dyDescent="0.2">
      <c r="B98" s="132"/>
      <c r="C98" s="132"/>
      <c r="D98" s="132"/>
      <c r="E98" s="132"/>
      <c r="F98" s="132"/>
      <c r="G98" s="132"/>
      <c r="H98" s="132"/>
      <c r="I98" s="132"/>
      <c r="K98" s="132"/>
      <c r="L98" s="132"/>
      <c r="M98" s="132"/>
      <c r="N98" s="132"/>
      <c r="O98" s="132"/>
      <c r="P98" s="132"/>
      <c r="S98" s="110"/>
    </row>
    <row r="99" spans="2:19" s="131" customFormat="1" x14ac:dyDescent="0.2">
      <c r="B99" s="132"/>
      <c r="C99" s="132"/>
      <c r="D99" s="132"/>
      <c r="E99" s="132"/>
      <c r="F99" s="132"/>
      <c r="G99" s="132"/>
      <c r="H99" s="132"/>
      <c r="I99" s="132"/>
      <c r="K99" s="132"/>
      <c r="L99" s="132"/>
      <c r="M99" s="132"/>
      <c r="N99" s="132"/>
      <c r="O99" s="132"/>
      <c r="P99" s="132"/>
      <c r="Q99" s="133" t="s">
        <v>69</v>
      </c>
      <c r="S99" s="110"/>
    </row>
    <row r="100" spans="2:19" s="131" customFormat="1" x14ac:dyDescent="0.2">
      <c r="B100" s="134"/>
      <c r="C100" s="134"/>
      <c r="D100" s="132"/>
      <c r="E100" s="132"/>
      <c r="F100" s="132"/>
      <c r="G100" s="132"/>
      <c r="H100" s="132"/>
      <c r="I100" s="132"/>
      <c r="K100" s="132"/>
      <c r="L100" s="132"/>
      <c r="O100" s="132"/>
      <c r="P100" s="132"/>
      <c r="Q100" s="133" t="s">
        <v>70</v>
      </c>
      <c r="S100" s="110"/>
    </row>
    <row r="101" spans="2:19" s="131" customFormat="1" x14ac:dyDescent="0.2">
      <c r="B101" s="134"/>
      <c r="C101" s="134"/>
      <c r="D101" s="132"/>
      <c r="E101" s="132"/>
      <c r="F101" s="132"/>
      <c r="G101" s="132"/>
      <c r="H101" s="132"/>
      <c r="I101" s="132"/>
      <c r="K101" s="132"/>
      <c r="L101" s="132"/>
      <c r="O101" s="132"/>
      <c r="P101" s="132"/>
      <c r="Q101" s="133" t="s">
        <v>72</v>
      </c>
      <c r="S101" s="110"/>
    </row>
    <row r="102" spans="2:19" s="131" customFormat="1" x14ac:dyDescent="0.2">
      <c r="B102" s="134"/>
      <c r="C102" s="134"/>
      <c r="D102" s="132"/>
      <c r="E102" s="132"/>
      <c r="F102" s="132"/>
      <c r="G102" s="132"/>
      <c r="H102" s="132"/>
      <c r="I102" s="132"/>
      <c r="K102" s="132"/>
      <c r="L102" s="132"/>
      <c r="O102" s="132"/>
      <c r="P102" s="132"/>
      <c r="Q102" s="133" t="s">
        <v>71</v>
      </c>
      <c r="S102" s="110"/>
    </row>
    <row r="103" spans="2:19" s="131" customFormat="1" x14ac:dyDescent="0.2">
      <c r="B103" s="132"/>
      <c r="C103" s="134"/>
      <c r="D103" s="132"/>
      <c r="E103" s="132"/>
      <c r="F103" s="132"/>
      <c r="G103" s="132"/>
      <c r="H103" s="132"/>
      <c r="I103" s="132"/>
      <c r="K103" s="132"/>
      <c r="L103" s="132"/>
      <c r="M103" s="134"/>
      <c r="N103" s="132"/>
      <c r="O103" s="132"/>
      <c r="P103" s="132"/>
      <c r="Q103" s="133" t="s">
        <v>73</v>
      </c>
      <c r="S103" s="110"/>
    </row>
    <row r="104" spans="2:19" s="131" customFormat="1" x14ac:dyDescent="0.2">
      <c r="B104" s="132"/>
      <c r="C104" s="134"/>
      <c r="D104" s="132"/>
      <c r="E104" s="132"/>
      <c r="F104" s="132"/>
      <c r="G104" s="132"/>
      <c r="H104" s="132"/>
      <c r="I104" s="132"/>
      <c r="K104" s="132"/>
      <c r="L104" s="132"/>
      <c r="M104" s="132"/>
      <c r="N104" s="132" t="s">
        <v>67</v>
      </c>
      <c r="O104" s="132"/>
      <c r="P104" s="132"/>
      <c r="Q104" s="133" t="s">
        <v>74</v>
      </c>
      <c r="S104" s="110"/>
    </row>
    <row r="105" spans="2:19" s="131" customFormat="1" x14ac:dyDescent="0.2">
      <c r="B105" s="132"/>
      <c r="C105" s="134"/>
      <c r="D105" s="132"/>
      <c r="E105" s="132"/>
      <c r="F105" s="132"/>
      <c r="G105" s="132"/>
      <c r="H105" s="132"/>
      <c r="I105" s="132"/>
      <c r="K105" s="132"/>
      <c r="L105" s="132"/>
      <c r="M105" s="132"/>
      <c r="N105" s="132"/>
      <c r="O105" s="132"/>
      <c r="P105" s="132"/>
      <c r="S105" s="110"/>
    </row>
    <row r="106" spans="2:19" s="131" customFormat="1" x14ac:dyDescent="0.2">
      <c r="B106" s="132"/>
      <c r="C106" s="134"/>
      <c r="D106" s="132"/>
      <c r="E106" s="132"/>
      <c r="F106" s="132"/>
      <c r="G106" s="132"/>
      <c r="H106" s="132"/>
      <c r="I106" s="132"/>
      <c r="K106" s="132"/>
      <c r="L106" s="132"/>
      <c r="M106" s="132"/>
      <c r="N106" s="132"/>
      <c r="O106" s="132"/>
      <c r="P106" s="132"/>
      <c r="S106" s="110"/>
    </row>
    <row r="107" spans="2:19" s="131" customFormat="1" x14ac:dyDescent="0.2">
      <c r="B107" s="132"/>
      <c r="C107" s="132"/>
      <c r="D107" s="132"/>
      <c r="E107" s="132"/>
      <c r="F107" s="132"/>
      <c r="G107" s="132"/>
      <c r="H107" s="132"/>
      <c r="I107" s="132"/>
      <c r="K107" s="132"/>
      <c r="L107" s="132"/>
      <c r="M107" s="132"/>
      <c r="N107" s="132"/>
      <c r="O107" s="132"/>
      <c r="P107" s="132"/>
      <c r="S107" s="110"/>
    </row>
    <row r="108" spans="2:19" s="131" customFormat="1" x14ac:dyDescent="0.2">
      <c r="B108" s="132"/>
      <c r="C108" s="132"/>
      <c r="D108" s="132"/>
      <c r="E108" s="132"/>
      <c r="F108" s="132"/>
      <c r="G108" s="132"/>
      <c r="H108" s="132"/>
      <c r="I108" s="132"/>
      <c r="K108" s="132"/>
      <c r="L108" s="132"/>
      <c r="M108" s="132"/>
      <c r="N108" s="132"/>
      <c r="O108" s="132"/>
      <c r="P108" s="132"/>
      <c r="S108" s="110"/>
    </row>
    <row r="109" spans="2:19" s="131" customFormat="1" x14ac:dyDescent="0.2">
      <c r="B109" s="132"/>
      <c r="C109" s="132"/>
      <c r="D109" s="132"/>
      <c r="E109" s="132"/>
      <c r="F109" s="132"/>
      <c r="G109" s="132"/>
      <c r="H109" s="132"/>
      <c r="I109" s="132"/>
      <c r="K109" s="132"/>
      <c r="L109" s="132"/>
      <c r="M109" s="132"/>
      <c r="N109" s="132"/>
      <c r="O109" s="132"/>
      <c r="P109" s="132"/>
      <c r="Q109" s="133">
        <v>2015</v>
      </c>
      <c r="S109" s="110"/>
    </row>
    <row r="110" spans="2:19" s="131" customFormat="1" ht="12.75" customHeight="1" x14ac:dyDescent="0.2">
      <c r="B110" s="132"/>
      <c r="C110" s="132"/>
      <c r="D110" s="132"/>
      <c r="E110" s="132"/>
      <c r="F110" s="132"/>
      <c r="G110" s="132"/>
      <c r="H110" s="132"/>
      <c r="I110" s="132"/>
      <c r="Q110" s="133">
        <v>2016</v>
      </c>
      <c r="S110" s="110"/>
    </row>
    <row r="111" spans="2:19" s="131" customFormat="1" x14ac:dyDescent="0.2">
      <c r="B111" s="132"/>
      <c r="C111" s="132"/>
      <c r="D111" s="132"/>
      <c r="E111" s="132"/>
      <c r="F111" s="132"/>
      <c r="G111" s="132"/>
      <c r="H111" s="132"/>
      <c r="I111" s="132"/>
      <c r="Q111" s="133">
        <v>2017</v>
      </c>
      <c r="S111" s="110"/>
    </row>
    <row r="112" spans="2:19" s="131" customFormat="1" x14ac:dyDescent="0.2">
      <c r="C112" s="132"/>
      <c r="H112" s="132"/>
      <c r="I112" s="132"/>
      <c r="Q112" s="133">
        <v>2018</v>
      </c>
      <c r="S112" s="110"/>
    </row>
    <row r="113" spans="2:19" s="131" customFormat="1" x14ac:dyDescent="0.2">
      <c r="C113" s="132"/>
      <c r="H113" s="132"/>
      <c r="I113" s="132"/>
      <c r="S113" s="110"/>
    </row>
    <row r="114" spans="2:19" s="131" customFormat="1" x14ac:dyDescent="0.2">
      <c r="C114" s="132"/>
      <c r="H114" s="132"/>
      <c r="I114" s="132"/>
      <c r="S114" s="110"/>
    </row>
    <row r="115" spans="2:19" s="131" customFormat="1" x14ac:dyDescent="0.2">
      <c r="B115" s="135"/>
      <c r="C115" s="132"/>
      <c r="H115" s="132"/>
      <c r="I115" s="132"/>
      <c r="S115" s="110"/>
    </row>
    <row r="116" spans="2:19" s="131" customFormat="1" x14ac:dyDescent="0.2">
      <c r="B116" s="135"/>
      <c r="C116" s="132"/>
      <c r="H116" s="132"/>
      <c r="I116" s="132"/>
      <c r="S116" s="110"/>
    </row>
    <row r="117" spans="2:19" s="131" customFormat="1" x14ac:dyDescent="0.2">
      <c r="B117" s="135"/>
      <c r="C117" s="132"/>
      <c r="H117" s="132"/>
      <c r="I117" s="132"/>
      <c r="S117" s="110"/>
    </row>
    <row r="118" spans="2:19" s="131" customFormat="1" x14ac:dyDescent="0.2">
      <c r="B118" s="135"/>
      <c r="C118" s="132"/>
      <c r="H118" s="132"/>
      <c r="I118" s="132"/>
      <c r="S118" s="110"/>
    </row>
    <row r="119" spans="2:19" s="131" customFormat="1" x14ac:dyDescent="0.2">
      <c r="B119" s="135"/>
      <c r="C119" s="132"/>
      <c r="H119" s="132"/>
      <c r="I119" s="132"/>
      <c r="S119" s="110"/>
    </row>
    <row r="120" spans="2:19" s="131" customFormat="1" x14ac:dyDescent="0.2">
      <c r="B120" s="135"/>
      <c r="C120" s="132"/>
      <c r="H120" s="132"/>
      <c r="I120" s="132"/>
      <c r="S120" s="110"/>
    </row>
    <row r="121" spans="2:19" s="131" customFormat="1" x14ac:dyDescent="0.2">
      <c r="B121" s="135"/>
      <c r="C121" s="132"/>
      <c r="H121" s="132"/>
      <c r="I121" s="132"/>
      <c r="S121" s="110"/>
    </row>
    <row r="122" spans="2:19" s="131" customFormat="1" x14ac:dyDescent="0.2">
      <c r="B122" s="136"/>
      <c r="C122" s="132"/>
      <c r="H122" s="132"/>
      <c r="I122" s="132"/>
      <c r="S122" s="110"/>
    </row>
    <row r="123" spans="2:19" s="131" customFormat="1" x14ac:dyDescent="0.2">
      <c r="B123" s="136"/>
      <c r="C123" s="132"/>
      <c r="H123" s="132"/>
      <c r="I123" s="132"/>
      <c r="S123" s="110"/>
    </row>
    <row r="124" spans="2:19" s="131" customFormat="1" x14ac:dyDescent="0.2">
      <c r="C124" s="132"/>
      <c r="H124" s="132"/>
      <c r="I124" s="132"/>
      <c r="S124" s="110"/>
    </row>
    <row r="125" spans="2:19" s="131" customFormat="1" x14ac:dyDescent="0.2">
      <c r="B125" s="137"/>
      <c r="C125" s="132"/>
      <c r="F125" s="132"/>
      <c r="I125" s="132"/>
      <c r="S125" s="110"/>
    </row>
    <row r="126" spans="2:19" s="131" customFormat="1" x14ac:dyDescent="0.2">
      <c r="B126" s="137"/>
      <c r="C126" s="132"/>
      <c r="F126" s="132"/>
      <c r="I126" s="132"/>
      <c r="S126" s="110"/>
    </row>
    <row r="127" spans="2:19" s="131" customFormat="1" x14ac:dyDescent="0.2">
      <c r="B127" s="137"/>
      <c r="C127" s="132"/>
      <c r="F127" s="132"/>
      <c r="I127" s="138"/>
      <c r="J127" s="138"/>
      <c r="K127" s="138"/>
      <c r="S127" s="110"/>
    </row>
    <row r="128" spans="2:19" s="131" customFormat="1" x14ac:dyDescent="0.2">
      <c r="B128" s="137"/>
      <c r="C128" s="132"/>
      <c r="F128" s="132"/>
      <c r="G128" s="132"/>
      <c r="H128" s="138"/>
      <c r="I128" s="138"/>
      <c r="J128" s="138"/>
      <c r="K128" s="138"/>
      <c r="S128" s="110"/>
    </row>
    <row r="129" spans="2:19" s="131" customFormat="1" x14ac:dyDescent="0.2">
      <c r="B129" s="172" t="s">
        <v>220</v>
      </c>
      <c r="C129" s="132"/>
      <c r="F129" s="132"/>
      <c r="G129" s="132"/>
      <c r="H129" s="138"/>
      <c r="I129" s="138"/>
      <c r="J129" s="138"/>
      <c r="K129" s="138"/>
      <c r="S129" s="110"/>
    </row>
    <row r="130" spans="2:19" s="131" customFormat="1" x14ac:dyDescent="0.2">
      <c r="B130" s="172" t="s">
        <v>221</v>
      </c>
      <c r="C130" s="132"/>
      <c r="F130" s="132"/>
      <c r="G130" s="132"/>
      <c r="H130" s="138"/>
      <c r="I130" s="138"/>
      <c r="J130" s="138"/>
      <c r="K130" s="138"/>
      <c r="S130" s="110"/>
    </row>
    <row r="131" spans="2:19" s="131" customFormat="1" x14ac:dyDescent="0.2">
      <c r="B131" s="172" t="s">
        <v>222</v>
      </c>
      <c r="C131" s="132"/>
      <c r="F131" s="132"/>
      <c r="G131" s="132"/>
      <c r="H131" s="138"/>
      <c r="I131" s="138"/>
      <c r="J131" s="138"/>
      <c r="K131" s="138"/>
      <c r="S131" s="110"/>
    </row>
    <row r="132" spans="2:19" s="131" customFormat="1" x14ac:dyDescent="0.2">
      <c r="B132" s="172" t="s">
        <v>223</v>
      </c>
      <c r="C132" s="132"/>
      <c r="F132" s="132"/>
      <c r="G132" s="132"/>
      <c r="H132" s="138"/>
      <c r="I132" s="138"/>
      <c r="J132" s="138"/>
      <c r="K132" s="138"/>
      <c r="S132" s="110"/>
    </row>
    <row r="133" spans="2:19" s="131" customFormat="1" x14ac:dyDescent="0.2">
      <c r="B133" s="173" t="s">
        <v>224</v>
      </c>
      <c r="C133" s="132"/>
      <c r="F133" s="132"/>
      <c r="G133" s="132"/>
      <c r="H133" s="138"/>
      <c r="I133" s="138"/>
      <c r="J133" s="138"/>
      <c r="K133" s="138"/>
      <c r="S133" s="110"/>
    </row>
    <row r="134" spans="2:19" s="112" customFormat="1" x14ac:dyDescent="0.2">
      <c r="B134" s="135"/>
      <c r="C134" s="132"/>
      <c r="F134" s="132"/>
      <c r="G134" s="132"/>
      <c r="H134" s="138"/>
      <c r="I134" s="138"/>
      <c r="J134" s="138"/>
      <c r="K134" s="138"/>
      <c r="S134" s="139"/>
    </row>
    <row r="135" spans="2:19" s="112" customFormat="1" x14ac:dyDescent="0.2">
      <c r="B135" s="131" t="s">
        <v>29</v>
      </c>
      <c r="C135" s="132"/>
      <c r="F135" s="132"/>
      <c r="G135" s="132"/>
      <c r="H135" s="138"/>
      <c r="I135" s="138"/>
      <c r="J135" s="138"/>
      <c r="K135" s="138"/>
      <c r="S135" s="139"/>
    </row>
    <row r="136" spans="2:19" s="112" customFormat="1" x14ac:dyDescent="0.2">
      <c r="B136" s="140" t="s">
        <v>55</v>
      </c>
      <c r="C136" s="132"/>
      <c r="F136" s="132"/>
      <c r="G136" s="132"/>
      <c r="H136" s="138"/>
      <c r="I136" s="138"/>
      <c r="J136" s="138"/>
      <c r="K136" s="138"/>
      <c r="S136" s="139"/>
    </row>
    <row r="137" spans="2:19" s="112" customFormat="1" x14ac:dyDescent="0.2">
      <c r="B137" s="140" t="s">
        <v>166</v>
      </c>
      <c r="C137" s="132"/>
      <c r="F137" s="132"/>
      <c r="G137" s="132"/>
      <c r="H137" s="138"/>
      <c r="I137" s="138"/>
      <c r="J137" s="138"/>
      <c r="K137" s="138"/>
      <c r="S137" s="139"/>
    </row>
    <row r="138" spans="2:19" s="112" customFormat="1" x14ac:dyDescent="0.2">
      <c r="B138" s="140" t="s">
        <v>39</v>
      </c>
      <c r="C138" s="132"/>
      <c r="F138" s="132"/>
      <c r="G138" s="132"/>
      <c r="H138" s="138"/>
      <c r="I138" s="138"/>
      <c r="J138" s="138"/>
      <c r="K138" s="138"/>
      <c r="S138" s="139"/>
    </row>
    <row r="139" spans="2:19" s="112" customFormat="1" x14ac:dyDescent="0.2">
      <c r="B139" s="140" t="s">
        <v>172</v>
      </c>
      <c r="C139" s="132"/>
      <c r="F139" s="132"/>
      <c r="G139" s="132"/>
      <c r="H139" s="138"/>
      <c r="I139" s="138"/>
      <c r="J139" s="138"/>
      <c r="K139" s="138"/>
      <c r="S139" s="139"/>
    </row>
    <row r="140" spans="2:19" s="112" customFormat="1" x14ac:dyDescent="0.2">
      <c r="B140" s="140" t="s">
        <v>112</v>
      </c>
      <c r="C140" s="132"/>
      <c r="F140" s="132"/>
      <c r="G140" s="132"/>
      <c r="J140" s="138"/>
      <c r="K140" s="138"/>
      <c r="S140" s="139"/>
    </row>
    <row r="141" spans="2:19" s="112" customFormat="1" x14ac:dyDescent="0.2">
      <c r="B141" s="140" t="s">
        <v>174</v>
      </c>
      <c r="C141" s="132"/>
      <c r="F141" s="132"/>
      <c r="G141" s="132"/>
      <c r="S141" s="139"/>
    </row>
    <row r="142" spans="2:19" s="112" customFormat="1" x14ac:dyDescent="0.2">
      <c r="B142" s="140" t="s">
        <v>53</v>
      </c>
      <c r="C142" s="132"/>
      <c r="F142" s="132"/>
      <c r="G142" s="132"/>
      <c r="S142" s="139"/>
    </row>
    <row r="143" spans="2:19" s="112" customFormat="1" x14ac:dyDescent="0.2">
      <c r="B143" s="140" t="s">
        <v>163</v>
      </c>
      <c r="C143" s="132"/>
      <c r="F143" s="132"/>
      <c r="G143" s="132"/>
      <c r="S143" s="139"/>
    </row>
    <row r="144" spans="2:19" s="112" customFormat="1" x14ac:dyDescent="0.2">
      <c r="B144" s="140" t="s">
        <v>167</v>
      </c>
      <c r="C144" s="132"/>
      <c r="F144" s="132"/>
      <c r="G144" s="132"/>
      <c r="S144" s="139"/>
    </row>
    <row r="145" spans="2:7" x14ac:dyDescent="0.2">
      <c r="B145" s="141" t="s">
        <v>178</v>
      </c>
      <c r="C145" s="132"/>
      <c r="F145" s="132"/>
      <c r="G145" s="132"/>
    </row>
    <row r="146" spans="2:7" x14ac:dyDescent="0.2">
      <c r="B146" s="140" t="s">
        <v>165</v>
      </c>
      <c r="C146" s="132"/>
      <c r="F146" s="132"/>
      <c r="G146" s="132"/>
    </row>
    <row r="147" spans="2:7" x14ac:dyDescent="0.2">
      <c r="B147" s="140" t="s">
        <v>170</v>
      </c>
      <c r="C147" s="132"/>
      <c r="F147" s="132"/>
      <c r="G147" s="132"/>
    </row>
    <row r="148" spans="2:7" x14ac:dyDescent="0.2">
      <c r="B148" s="140" t="s">
        <v>173</v>
      </c>
      <c r="C148" s="132"/>
      <c r="F148" s="132"/>
      <c r="G148" s="132"/>
    </row>
    <row r="149" spans="2:7" x14ac:dyDescent="0.2">
      <c r="B149" s="140" t="s">
        <v>171</v>
      </c>
      <c r="C149" s="132"/>
      <c r="F149" s="132"/>
      <c r="G149" s="132"/>
    </row>
    <row r="150" spans="2:7" x14ac:dyDescent="0.2">
      <c r="B150" s="140" t="s">
        <v>168</v>
      </c>
      <c r="C150" s="132"/>
      <c r="F150" s="132"/>
      <c r="G150" s="132"/>
    </row>
    <row r="151" spans="2:7" x14ac:dyDescent="0.2">
      <c r="B151" s="140" t="s">
        <v>161</v>
      </c>
      <c r="C151" s="132"/>
      <c r="F151" s="132"/>
      <c r="G151" s="132"/>
    </row>
    <row r="152" spans="2:7" x14ac:dyDescent="0.2">
      <c r="B152" s="140" t="s">
        <v>169</v>
      </c>
      <c r="C152" s="132"/>
    </row>
    <row r="153" spans="2:7" x14ac:dyDescent="0.2">
      <c r="B153" s="140" t="s">
        <v>162</v>
      </c>
      <c r="C153" s="132"/>
    </row>
    <row r="154" spans="2:7" x14ac:dyDescent="0.2">
      <c r="B154" s="140" t="s">
        <v>164</v>
      </c>
      <c r="C154" s="132"/>
    </row>
    <row r="155" spans="2:7" x14ac:dyDescent="0.2">
      <c r="B155" s="140" t="s">
        <v>46</v>
      </c>
      <c r="C155" s="132"/>
    </row>
    <row r="156" spans="2:7" x14ac:dyDescent="0.2">
      <c r="B156" s="140" t="s">
        <v>54</v>
      </c>
      <c r="C156" s="132"/>
    </row>
    <row r="157" spans="2:7" x14ac:dyDescent="0.2">
      <c r="B157" s="140" t="s">
        <v>45</v>
      </c>
      <c r="C157" s="132"/>
    </row>
    <row r="158" spans="2:7" x14ac:dyDescent="0.2">
      <c r="B158" s="140" t="s">
        <v>47</v>
      </c>
      <c r="C158" s="132"/>
    </row>
    <row r="159" spans="2:7" x14ac:dyDescent="0.2">
      <c r="B159" s="140" t="s">
        <v>113</v>
      </c>
      <c r="C159" s="132"/>
    </row>
    <row r="160" spans="2:7" x14ac:dyDescent="0.2">
      <c r="B160" s="140" t="s">
        <v>111</v>
      </c>
      <c r="C160" s="132"/>
    </row>
    <row r="161" spans="2:3" x14ac:dyDescent="0.2">
      <c r="B161" s="140" t="s">
        <v>40</v>
      </c>
      <c r="C161" s="132"/>
    </row>
    <row r="162" spans="2:3" x14ac:dyDescent="0.2">
      <c r="B162" s="140" t="s">
        <v>110</v>
      </c>
    </row>
    <row r="163" spans="2:3" x14ac:dyDescent="0.2">
      <c r="B163" s="131"/>
    </row>
    <row r="164" spans="2:3" x14ac:dyDescent="0.2">
      <c r="B164" s="131"/>
    </row>
    <row r="165" spans="2:3" x14ac:dyDescent="0.2">
      <c r="B165" s="131"/>
    </row>
    <row r="166" spans="2:3" x14ac:dyDescent="0.2">
      <c r="B166" s="131" t="s">
        <v>179</v>
      </c>
    </row>
    <row r="167" spans="2:3" x14ac:dyDescent="0.2">
      <c r="B167" s="133" t="s">
        <v>66</v>
      </c>
    </row>
    <row r="168" spans="2:3" x14ac:dyDescent="0.2">
      <c r="B168" s="133" t="s">
        <v>85</v>
      </c>
    </row>
    <row r="169" spans="2:3" x14ac:dyDescent="0.2">
      <c r="B169" s="131"/>
    </row>
    <row r="170" spans="2:3" x14ac:dyDescent="0.2">
      <c r="B170" s="135"/>
    </row>
    <row r="171" spans="2:3" x14ac:dyDescent="0.2">
      <c r="B171" s="135"/>
    </row>
    <row r="172" spans="2:3" x14ac:dyDescent="0.2">
      <c r="B172" s="142"/>
    </row>
    <row r="173" spans="2:3" x14ac:dyDescent="0.2">
      <c r="B173" s="142"/>
    </row>
    <row r="174" spans="2:3" x14ac:dyDescent="0.2">
      <c r="B174" s="142"/>
    </row>
    <row r="175" spans="2:3" x14ac:dyDescent="0.2">
      <c r="B175" s="142"/>
    </row>
    <row r="176" spans="2:3" x14ac:dyDescent="0.2">
      <c r="B176" s="142"/>
    </row>
  </sheetData>
  <sheetProtection formatCells="0" formatColumns="0" formatRows="0" insertRows="0"/>
  <mergeCells count="74">
    <mergeCell ref="C73:P73"/>
    <mergeCell ref="C74:P74"/>
    <mergeCell ref="B52:P67"/>
    <mergeCell ref="A68:Q68"/>
    <mergeCell ref="B69:B72"/>
    <mergeCell ref="C69:P69"/>
    <mergeCell ref="C70:P70"/>
    <mergeCell ref="C71:P71"/>
    <mergeCell ref="C72:P72"/>
    <mergeCell ref="B51:P51"/>
    <mergeCell ref="C42:G42"/>
    <mergeCell ref="H42:L42"/>
    <mergeCell ref="M42:P42"/>
    <mergeCell ref="C43:G43"/>
    <mergeCell ref="H43:L43"/>
    <mergeCell ref="M43:P43"/>
    <mergeCell ref="C44:G44"/>
    <mergeCell ref="H44:L44"/>
    <mergeCell ref="M44:P44"/>
    <mergeCell ref="B46:P46"/>
    <mergeCell ref="B48:B49"/>
    <mergeCell ref="C40:G40"/>
    <mergeCell ref="H40:L40"/>
    <mergeCell ref="M40:P40"/>
    <mergeCell ref="C41:G41"/>
    <mergeCell ref="H41:L41"/>
    <mergeCell ref="M41:P41"/>
    <mergeCell ref="B35:P35"/>
    <mergeCell ref="C36:P36"/>
    <mergeCell ref="B38:P38"/>
    <mergeCell ref="C39:G39"/>
    <mergeCell ref="H39:L39"/>
    <mergeCell ref="M39:P39"/>
    <mergeCell ref="C34:P34"/>
    <mergeCell ref="C24:P24"/>
    <mergeCell ref="B25:P25"/>
    <mergeCell ref="C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B23:P23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C22:P22"/>
    <mergeCell ref="B11:P11"/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7:P8"/>
    <mergeCell ref="B9:P9"/>
    <mergeCell ref="C10:I10"/>
    <mergeCell ref="J10:M10"/>
    <mergeCell ref="N10:P10"/>
  </mergeCells>
  <conditionalFormatting sqref="I49">
    <cfRule type="cellIs" dxfId="74" priority="9" stopIfTrue="1" operator="equal">
      <formula>"0"</formula>
    </cfRule>
    <cfRule type="cellIs" dxfId="73" priority="10" stopIfTrue="1" operator="lessThanOrEqual">
      <formula>$S$5</formula>
    </cfRule>
    <cfRule type="cellIs" dxfId="72" priority="11" stopIfTrue="1" operator="greaterThanOrEqual">
      <formula>$S$2</formula>
    </cfRule>
    <cfRule type="cellIs" dxfId="71" priority="12" stopIfTrue="1" operator="between">
      <formula>$S$4</formula>
      <formula>$S$3</formula>
    </cfRule>
  </conditionalFormatting>
  <conditionalFormatting sqref="O49">
    <cfRule type="cellIs" dxfId="70" priority="5" stopIfTrue="1" operator="equal">
      <formula>"0"</formula>
    </cfRule>
    <cfRule type="cellIs" dxfId="69" priority="6" stopIfTrue="1" operator="lessThanOrEqual">
      <formula>$S$5</formula>
    </cfRule>
    <cfRule type="cellIs" dxfId="68" priority="7" stopIfTrue="1" operator="greaterThanOrEqual">
      <formula>$S$2</formula>
    </cfRule>
    <cfRule type="cellIs" dxfId="67" priority="8" stopIfTrue="1" operator="between">
      <formula>$S$4</formula>
      <formula>$S$3</formula>
    </cfRule>
  </conditionalFormatting>
  <conditionalFormatting sqref="P49">
    <cfRule type="cellIs" dxfId="66" priority="1" stopIfTrue="1" operator="equal">
      <formula>"0"</formula>
    </cfRule>
    <cfRule type="cellIs" dxfId="65" priority="2" stopIfTrue="1" operator="lessThanOrEqual">
      <formula>$S$5</formula>
    </cfRule>
    <cfRule type="cellIs" dxfId="64" priority="3" stopIfTrue="1" operator="greaterThanOrEqual">
      <formula>$S$2</formula>
    </cfRule>
    <cfRule type="cellIs" dxfId="63" priority="4" stopIfTrue="1" operator="between">
      <formula>$S$4</formula>
      <formula>$S$3</formula>
    </cfRule>
  </conditionalFormatting>
  <dataValidations count="8">
    <dataValidation type="list" allowBlank="1" showInputMessage="1" showErrorMessage="1" sqref="WVK983058:WVX983058 IY18:JL18 SU18:TH18 ACQ18:ADD18 AMM18:AMZ18 AWI18:AWV18 BGE18:BGR18 BQA18:BQN18 BZW18:CAJ18 CJS18:CKF18 CTO18:CUB18 DDK18:DDX18 DNG18:DNT18 DXC18:DXP18 EGY18:EHL18 EQU18:ERH18 FAQ18:FBD18 FKM18:FKZ18 FUI18:FUV18 GEE18:GER18 GOA18:GON18 GXW18:GYJ18 HHS18:HIF18 HRO18:HSB18 IBK18:IBX18 ILG18:ILT18 IVC18:IVP18 JEY18:JFL18 JOU18:JPH18 JYQ18:JZD18 KIM18:KIZ18 KSI18:KSV18 LCE18:LCR18 LMA18:LMN18 LVW18:LWJ18 MFS18:MGF18 MPO18:MQB18 MZK18:MZX18 NJG18:NJT18 NTC18:NTP18 OCY18:ODL18 OMU18:ONH18 OWQ18:OXD18 PGM18:PGZ18 PQI18:PQV18 QAE18:QAR18 QKA18:QKN18 QTW18:QUJ18 RDS18:REF18 RNO18:ROB18 RXK18:RXX18 SHG18:SHT18 SRC18:SRP18 TAY18:TBL18 TKU18:TLH18 TUQ18:TVD18 UEM18:UEZ18 UOI18:UOV18 UYE18:UYR18 VIA18:VIN18 VRW18:VSJ18 WBS18:WCF18 WLO18:WMB18 WVK18:WVX18 C65554:P65554 IY65554:JL65554 SU65554:TH65554 ACQ65554:ADD65554 AMM65554:AMZ65554 AWI65554:AWV65554 BGE65554:BGR65554 BQA65554:BQN65554 BZW65554:CAJ65554 CJS65554:CKF65554 CTO65554:CUB65554 DDK65554:DDX65554 DNG65554:DNT65554 DXC65554:DXP65554 EGY65554:EHL65554 EQU65554:ERH65554 FAQ65554:FBD65554 FKM65554:FKZ65554 FUI65554:FUV65554 GEE65554:GER65554 GOA65554:GON65554 GXW65554:GYJ65554 HHS65554:HIF65554 HRO65554:HSB65554 IBK65554:IBX65554 ILG65554:ILT65554 IVC65554:IVP65554 JEY65554:JFL65554 JOU65554:JPH65554 JYQ65554:JZD65554 KIM65554:KIZ65554 KSI65554:KSV65554 LCE65554:LCR65554 LMA65554:LMN65554 LVW65554:LWJ65554 MFS65554:MGF65554 MPO65554:MQB65554 MZK65554:MZX65554 NJG65554:NJT65554 NTC65554:NTP65554 OCY65554:ODL65554 OMU65554:ONH65554 OWQ65554:OXD65554 PGM65554:PGZ65554 PQI65554:PQV65554 QAE65554:QAR65554 QKA65554:QKN65554 QTW65554:QUJ65554 RDS65554:REF65554 RNO65554:ROB65554 RXK65554:RXX65554 SHG65554:SHT65554 SRC65554:SRP65554 TAY65554:TBL65554 TKU65554:TLH65554 TUQ65554:TVD65554 UEM65554:UEZ65554 UOI65554:UOV65554 UYE65554:UYR65554 VIA65554:VIN65554 VRW65554:VSJ65554 WBS65554:WCF65554 WLO65554:WMB65554 WVK65554:WVX65554 C131090:P131090 IY131090:JL131090 SU131090:TH131090 ACQ131090:ADD131090 AMM131090:AMZ131090 AWI131090:AWV131090 BGE131090:BGR131090 BQA131090:BQN131090 BZW131090:CAJ131090 CJS131090:CKF131090 CTO131090:CUB131090 DDK131090:DDX131090 DNG131090:DNT131090 DXC131090:DXP131090 EGY131090:EHL131090 EQU131090:ERH131090 FAQ131090:FBD131090 FKM131090:FKZ131090 FUI131090:FUV131090 GEE131090:GER131090 GOA131090:GON131090 GXW131090:GYJ131090 HHS131090:HIF131090 HRO131090:HSB131090 IBK131090:IBX131090 ILG131090:ILT131090 IVC131090:IVP131090 JEY131090:JFL131090 JOU131090:JPH131090 JYQ131090:JZD131090 KIM131090:KIZ131090 KSI131090:KSV131090 LCE131090:LCR131090 LMA131090:LMN131090 LVW131090:LWJ131090 MFS131090:MGF131090 MPO131090:MQB131090 MZK131090:MZX131090 NJG131090:NJT131090 NTC131090:NTP131090 OCY131090:ODL131090 OMU131090:ONH131090 OWQ131090:OXD131090 PGM131090:PGZ131090 PQI131090:PQV131090 QAE131090:QAR131090 QKA131090:QKN131090 QTW131090:QUJ131090 RDS131090:REF131090 RNO131090:ROB131090 RXK131090:RXX131090 SHG131090:SHT131090 SRC131090:SRP131090 TAY131090:TBL131090 TKU131090:TLH131090 TUQ131090:TVD131090 UEM131090:UEZ131090 UOI131090:UOV131090 UYE131090:UYR131090 VIA131090:VIN131090 VRW131090:VSJ131090 WBS131090:WCF131090 WLO131090:WMB131090 WVK131090:WVX131090 C196626:P196626 IY196626:JL196626 SU196626:TH196626 ACQ196626:ADD196626 AMM196626:AMZ196626 AWI196626:AWV196626 BGE196626:BGR196626 BQA196626:BQN196626 BZW196626:CAJ196626 CJS196626:CKF196626 CTO196626:CUB196626 DDK196626:DDX196626 DNG196626:DNT196626 DXC196626:DXP196626 EGY196626:EHL196626 EQU196626:ERH196626 FAQ196626:FBD196626 FKM196626:FKZ196626 FUI196626:FUV196626 GEE196626:GER196626 GOA196626:GON196626 GXW196626:GYJ196626 HHS196626:HIF196626 HRO196626:HSB196626 IBK196626:IBX196626 ILG196626:ILT196626 IVC196626:IVP196626 JEY196626:JFL196626 JOU196626:JPH196626 JYQ196626:JZD196626 KIM196626:KIZ196626 KSI196626:KSV196626 LCE196626:LCR196626 LMA196626:LMN196626 LVW196626:LWJ196626 MFS196626:MGF196626 MPO196626:MQB196626 MZK196626:MZX196626 NJG196626:NJT196626 NTC196626:NTP196626 OCY196626:ODL196626 OMU196626:ONH196626 OWQ196626:OXD196626 PGM196626:PGZ196626 PQI196626:PQV196626 QAE196626:QAR196626 QKA196626:QKN196626 QTW196626:QUJ196626 RDS196626:REF196626 RNO196626:ROB196626 RXK196626:RXX196626 SHG196626:SHT196626 SRC196626:SRP196626 TAY196626:TBL196626 TKU196626:TLH196626 TUQ196626:TVD196626 UEM196626:UEZ196626 UOI196626:UOV196626 UYE196626:UYR196626 VIA196626:VIN196626 VRW196626:VSJ196626 WBS196626:WCF196626 WLO196626:WMB196626 WVK196626:WVX196626 C262162:P262162 IY262162:JL262162 SU262162:TH262162 ACQ262162:ADD262162 AMM262162:AMZ262162 AWI262162:AWV262162 BGE262162:BGR262162 BQA262162:BQN262162 BZW262162:CAJ262162 CJS262162:CKF262162 CTO262162:CUB262162 DDK262162:DDX262162 DNG262162:DNT262162 DXC262162:DXP262162 EGY262162:EHL262162 EQU262162:ERH262162 FAQ262162:FBD262162 FKM262162:FKZ262162 FUI262162:FUV262162 GEE262162:GER262162 GOA262162:GON262162 GXW262162:GYJ262162 HHS262162:HIF262162 HRO262162:HSB262162 IBK262162:IBX262162 ILG262162:ILT262162 IVC262162:IVP262162 JEY262162:JFL262162 JOU262162:JPH262162 JYQ262162:JZD262162 KIM262162:KIZ262162 KSI262162:KSV262162 LCE262162:LCR262162 LMA262162:LMN262162 LVW262162:LWJ262162 MFS262162:MGF262162 MPO262162:MQB262162 MZK262162:MZX262162 NJG262162:NJT262162 NTC262162:NTP262162 OCY262162:ODL262162 OMU262162:ONH262162 OWQ262162:OXD262162 PGM262162:PGZ262162 PQI262162:PQV262162 QAE262162:QAR262162 QKA262162:QKN262162 QTW262162:QUJ262162 RDS262162:REF262162 RNO262162:ROB262162 RXK262162:RXX262162 SHG262162:SHT262162 SRC262162:SRP262162 TAY262162:TBL262162 TKU262162:TLH262162 TUQ262162:TVD262162 UEM262162:UEZ262162 UOI262162:UOV262162 UYE262162:UYR262162 VIA262162:VIN262162 VRW262162:VSJ262162 WBS262162:WCF262162 WLO262162:WMB262162 WVK262162:WVX262162 C327698:P327698 IY327698:JL327698 SU327698:TH327698 ACQ327698:ADD327698 AMM327698:AMZ327698 AWI327698:AWV327698 BGE327698:BGR327698 BQA327698:BQN327698 BZW327698:CAJ327698 CJS327698:CKF327698 CTO327698:CUB327698 DDK327698:DDX327698 DNG327698:DNT327698 DXC327698:DXP327698 EGY327698:EHL327698 EQU327698:ERH327698 FAQ327698:FBD327698 FKM327698:FKZ327698 FUI327698:FUV327698 GEE327698:GER327698 GOA327698:GON327698 GXW327698:GYJ327698 HHS327698:HIF327698 HRO327698:HSB327698 IBK327698:IBX327698 ILG327698:ILT327698 IVC327698:IVP327698 JEY327698:JFL327698 JOU327698:JPH327698 JYQ327698:JZD327698 KIM327698:KIZ327698 KSI327698:KSV327698 LCE327698:LCR327698 LMA327698:LMN327698 LVW327698:LWJ327698 MFS327698:MGF327698 MPO327698:MQB327698 MZK327698:MZX327698 NJG327698:NJT327698 NTC327698:NTP327698 OCY327698:ODL327698 OMU327698:ONH327698 OWQ327698:OXD327698 PGM327698:PGZ327698 PQI327698:PQV327698 QAE327698:QAR327698 QKA327698:QKN327698 QTW327698:QUJ327698 RDS327698:REF327698 RNO327698:ROB327698 RXK327698:RXX327698 SHG327698:SHT327698 SRC327698:SRP327698 TAY327698:TBL327698 TKU327698:TLH327698 TUQ327698:TVD327698 UEM327698:UEZ327698 UOI327698:UOV327698 UYE327698:UYR327698 VIA327698:VIN327698 VRW327698:VSJ327698 WBS327698:WCF327698 WLO327698:WMB327698 WVK327698:WVX327698 C393234:P393234 IY393234:JL393234 SU393234:TH393234 ACQ393234:ADD393234 AMM393234:AMZ393234 AWI393234:AWV393234 BGE393234:BGR393234 BQA393234:BQN393234 BZW393234:CAJ393234 CJS393234:CKF393234 CTO393234:CUB393234 DDK393234:DDX393234 DNG393234:DNT393234 DXC393234:DXP393234 EGY393234:EHL393234 EQU393234:ERH393234 FAQ393234:FBD393234 FKM393234:FKZ393234 FUI393234:FUV393234 GEE393234:GER393234 GOA393234:GON393234 GXW393234:GYJ393234 HHS393234:HIF393234 HRO393234:HSB393234 IBK393234:IBX393234 ILG393234:ILT393234 IVC393234:IVP393234 JEY393234:JFL393234 JOU393234:JPH393234 JYQ393234:JZD393234 KIM393234:KIZ393234 KSI393234:KSV393234 LCE393234:LCR393234 LMA393234:LMN393234 LVW393234:LWJ393234 MFS393234:MGF393234 MPO393234:MQB393234 MZK393234:MZX393234 NJG393234:NJT393234 NTC393234:NTP393234 OCY393234:ODL393234 OMU393234:ONH393234 OWQ393234:OXD393234 PGM393234:PGZ393234 PQI393234:PQV393234 QAE393234:QAR393234 QKA393234:QKN393234 QTW393234:QUJ393234 RDS393234:REF393234 RNO393234:ROB393234 RXK393234:RXX393234 SHG393234:SHT393234 SRC393234:SRP393234 TAY393234:TBL393234 TKU393234:TLH393234 TUQ393234:TVD393234 UEM393234:UEZ393234 UOI393234:UOV393234 UYE393234:UYR393234 VIA393234:VIN393234 VRW393234:VSJ393234 WBS393234:WCF393234 WLO393234:WMB393234 WVK393234:WVX393234 C458770:P458770 IY458770:JL458770 SU458770:TH458770 ACQ458770:ADD458770 AMM458770:AMZ458770 AWI458770:AWV458770 BGE458770:BGR458770 BQA458770:BQN458770 BZW458770:CAJ458770 CJS458770:CKF458770 CTO458770:CUB458770 DDK458770:DDX458770 DNG458770:DNT458770 DXC458770:DXP458770 EGY458770:EHL458770 EQU458770:ERH458770 FAQ458770:FBD458770 FKM458770:FKZ458770 FUI458770:FUV458770 GEE458770:GER458770 GOA458770:GON458770 GXW458770:GYJ458770 HHS458770:HIF458770 HRO458770:HSB458770 IBK458770:IBX458770 ILG458770:ILT458770 IVC458770:IVP458770 JEY458770:JFL458770 JOU458770:JPH458770 JYQ458770:JZD458770 KIM458770:KIZ458770 KSI458770:KSV458770 LCE458770:LCR458770 LMA458770:LMN458770 LVW458770:LWJ458770 MFS458770:MGF458770 MPO458770:MQB458770 MZK458770:MZX458770 NJG458770:NJT458770 NTC458770:NTP458770 OCY458770:ODL458770 OMU458770:ONH458770 OWQ458770:OXD458770 PGM458770:PGZ458770 PQI458770:PQV458770 QAE458770:QAR458770 QKA458770:QKN458770 QTW458770:QUJ458770 RDS458770:REF458770 RNO458770:ROB458770 RXK458770:RXX458770 SHG458770:SHT458770 SRC458770:SRP458770 TAY458770:TBL458770 TKU458770:TLH458770 TUQ458770:TVD458770 UEM458770:UEZ458770 UOI458770:UOV458770 UYE458770:UYR458770 VIA458770:VIN458770 VRW458770:VSJ458770 WBS458770:WCF458770 WLO458770:WMB458770 WVK458770:WVX458770 C524306:P524306 IY524306:JL524306 SU524306:TH524306 ACQ524306:ADD524306 AMM524306:AMZ524306 AWI524306:AWV524306 BGE524306:BGR524306 BQA524306:BQN524306 BZW524306:CAJ524306 CJS524306:CKF524306 CTO524306:CUB524306 DDK524306:DDX524306 DNG524306:DNT524306 DXC524306:DXP524306 EGY524306:EHL524306 EQU524306:ERH524306 FAQ524306:FBD524306 FKM524306:FKZ524306 FUI524306:FUV524306 GEE524306:GER524306 GOA524306:GON524306 GXW524306:GYJ524306 HHS524306:HIF524306 HRO524306:HSB524306 IBK524306:IBX524306 ILG524306:ILT524306 IVC524306:IVP524306 JEY524306:JFL524306 JOU524306:JPH524306 JYQ524306:JZD524306 KIM524306:KIZ524306 KSI524306:KSV524306 LCE524306:LCR524306 LMA524306:LMN524306 LVW524306:LWJ524306 MFS524306:MGF524306 MPO524306:MQB524306 MZK524306:MZX524306 NJG524306:NJT524306 NTC524306:NTP524306 OCY524306:ODL524306 OMU524306:ONH524306 OWQ524306:OXD524306 PGM524306:PGZ524306 PQI524306:PQV524306 QAE524306:QAR524306 QKA524306:QKN524306 QTW524306:QUJ524306 RDS524306:REF524306 RNO524306:ROB524306 RXK524306:RXX524306 SHG524306:SHT524306 SRC524306:SRP524306 TAY524306:TBL524306 TKU524306:TLH524306 TUQ524306:TVD524306 UEM524306:UEZ524306 UOI524306:UOV524306 UYE524306:UYR524306 VIA524306:VIN524306 VRW524306:VSJ524306 WBS524306:WCF524306 WLO524306:WMB524306 WVK524306:WVX524306 C589842:P589842 IY589842:JL589842 SU589842:TH589842 ACQ589842:ADD589842 AMM589842:AMZ589842 AWI589842:AWV589842 BGE589842:BGR589842 BQA589842:BQN589842 BZW589842:CAJ589842 CJS589842:CKF589842 CTO589842:CUB589842 DDK589842:DDX589842 DNG589842:DNT589842 DXC589842:DXP589842 EGY589842:EHL589842 EQU589842:ERH589842 FAQ589842:FBD589842 FKM589842:FKZ589842 FUI589842:FUV589842 GEE589842:GER589842 GOA589842:GON589842 GXW589842:GYJ589842 HHS589842:HIF589842 HRO589842:HSB589842 IBK589842:IBX589842 ILG589842:ILT589842 IVC589842:IVP589842 JEY589842:JFL589842 JOU589842:JPH589842 JYQ589842:JZD589842 KIM589842:KIZ589842 KSI589842:KSV589842 LCE589842:LCR589842 LMA589842:LMN589842 LVW589842:LWJ589842 MFS589842:MGF589842 MPO589842:MQB589842 MZK589842:MZX589842 NJG589842:NJT589842 NTC589842:NTP589842 OCY589842:ODL589842 OMU589842:ONH589842 OWQ589842:OXD589842 PGM589842:PGZ589842 PQI589842:PQV589842 QAE589842:QAR589842 QKA589842:QKN589842 QTW589842:QUJ589842 RDS589842:REF589842 RNO589842:ROB589842 RXK589842:RXX589842 SHG589842:SHT589842 SRC589842:SRP589842 TAY589842:TBL589842 TKU589842:TLH589842 TUQ589842:TVD589842 UEM589842:UEZ589842 UOI589842:UOV589842 UYE589842:UYR589842 VIA589842:VIN589842 VRW589842:VSJ589842 WBS589842:WCF589842 WLO589842:WMB589842 WVK589842:WVX589842 C655378:P655378 IY655378:JL655378 SU655378:TH655378 ACQ655378:ADD655378 AMM655378:AMZ655378 AWI655378:AWV655378 BGE655378:BGR655378 BQA655378:BQN655378 BZW655378:CAJ655378 CJS655378:CKF655378 CTO655378:CUB655378 DDK655378:DDX655378 DNG655378:DNT655378 DXC655378:DXP655378 EGY655378:EHL655378 EQU655378:ERH655378 FAQ655378:FBD655378 FKM655378:FKZ655378 FUI655378:FUV655378 GEE655378:GER655378 GOA655378:GON655378 GXW655378:GYJ655378 HHS655378:HIF655378 HRO655378:HSB655378 IBK655378:IBX655378 ILG655378:ILT655378 IVC655378:IVP655378 JEY655378:JFL655378 JOU655378:JPH655378 JYQ655378:JZD655378 KIM655378:KIZ655378 KSI655378:KSV655378 LCE655378:LCR655378 LMA655378:LMN655378 LVW655378:LWJ655378 MFS655378:MGF655378 MPO655378:MQB655378 MZK655378:MZX655378 NJG655378:NJT655378 NTC655378:NTP655378 OCY655378:ODL655378 OMU655378:ONH655378 OWQ655378:OXD655378 PGM655378:PGZ655378 PQI655378:PQV655378 QAE655378:QAR655378 QKA655378:QKN655378 QTW655378:QUJ655378 RDS655378:REF655378 RNO655378:ROB655378 RXK655378:RXX655378 SHG655378:SHT655378 SRC655378:SRP655378 TAY655378:TBL655378 TKU655378:TLH655378 TUQ655378:TVD655378 UEM655378:UEZ655378 UOI655378:UOV655378 UYE655378:UYR655378 VIA655378:VIN655378 VRW655378:VSJ655378 WBS655378:WCF655378 WLO655378:WMB655378 WVK655378:WVX655378 C720914:P720914 IY720914:JL720914 SU720914:TH720914 ACQ720914:ADD720914 AMM720914:AMZ720914 AWI720914:AWV720914 BGE720914:BGR720914 BQA720914:BQN720914 BZW720914:CAJ720914 CJS720914:CKF720914 CTO720914:CUB720914 DDK720914:DDX720914 DNG720914:DNT720914 DXC720914:DXP720914 EGY720914:EHL720914 EQU720914:ERH720914 FAQ720914:FBD720914 FKM720914:FKZ720914 FUI720914:FUV720914 GEE720914:GER720914 GOA720914:GON720914 GXW720914:GYJ720914 HHS720914:HIF720914 HRO720914:HSB720914 IBK720914:IBX720914 ILG720914:ILT720914 IVC720914:IVP720914 JEY720914:JFL720914 JOU720914:JPH720914 JYQ720914:JZD720914 KIM720914:KIZ720914 KSI720914:KSV720914 LCE720914:LCR720914 LMA720914:LMN720914 LVW720914:LWJ720914 MFS720914:MGF720914 MPO720914:MQB720914 MZK720914:MZX720914 NJG720914:NJT720914 NTC720914:NTP720914 OCY720914:ODL720914 OMU720914:ONH720914 OWQ720914:OXD720914 PGM720914:PGZ720914 PQI720914:PQV720914 QAE720914:QAR720914 QKA720914:QKN720914 QTW720914:QUJ720914 RDS720914:REF720914 RNO720914:ROB720914 RXK720914:RXX720914 SHG720914:SHT720914 SRC720914:SRP720914 TAY720914:TBL720914 TKU720914:TLH720914 TUQ720914:TVD720914 UEM720914:UEZ720914 UOI720914:UOV720914 UYE720914:UYR720914 VIA720914:VIN720914 VRW720914:VSJ720914 WBS720914:WCF720914 WLO720914:WMB720914 WVK720914:WVX720914 C786450:P786450 IY786450:JL786450 SU786450:TH786450 ACQ786450:ADD786450 AMM786450:AMZ786450 AWI786450:AWV786450 BGE786450:BGR786450 BQA786450:BQN786450 BZW786450:CAJ786450 CJS786450:CKF786450 CTO786450:CUB786450 DDK786450:DDX786450 DNG786450:DNT786450 DXC786450:DXP786450 EGY786450:EHL786450 EQU786450:ERH786450 FAQ786450:FBD786450 FKM786450:FKZ786450 FUI786450:FUV786450 GEE786450:GER786450 GOA786450:GON786450 GXW786450:GYJ786450 HHS786450:HIF786450 HRO786450:HSB786450 IBK786450:IBX786450 ILG786450:ILT786450 IVC786450:IVP786450 JEY786450:JFL786450 JOU786450:JPH786450 JYQ786450:JZD786450 KIM786450:KIZ786450 KSI786450:KSV786450 LCE786450:LCR786450 LMA786450:LMN786450 LVW786450:LWJ786450 MFS786450:MGF786450 MPO786450:MQB786450 MZK786450:MZX786450 NJG786450:NJT786450 NTC786450:NTP786450 OCY786450:ODL786450 OMU786450:ONH786450 OWQ786450:OXD786450 PGM786450:PGZ786450 PQI786450:PQV786450 QAE786450:QAR786450 QKA786450:QKN786450 QTW786450:QUJ786450 RDS786450:REF786450 RNO786450:ROB786450 RXK786450:RXX786450 SHG786450:SHT786450 SRC786450:SRP786450 TAY786450:TBL786450 TKU786450:TLH786450 TUQ786450:TVD786450 UEM786450:UEZ786450 UOI786450:UOV786450 UYE786450:UYR786450 VIA786450:VIN786450 VRW786450:VSJ786450 WBS786450:WCF786450 WLO786450:WMB786450 WVK786450:WVX786450 C851986:P851986 IY851986:JL851986 SU851986:TH851986 ACQ851986:ADD851986 AMM851986:AMZ851986 AWI851986:AWV851986 BGE851986:BGR851986 BQA851986:BQN851986 BZW851986:CAJ851986 CJS851986:CKF851986 CTO851986:CUB851986 DDK851986:DDX851986 DNG851986:DNT851986 DXC851986:DXP851986 EGY851986:EHL851986 EQU851986:ERH851986 FAQ851986:FBD851986 FKM851986:FKZ851986 FUI851986:FUV851986 GEE851986:GER851986 GOA851986:GON851986 GXW851986:GYJ851986 HHS851986:HIF851986 HRO851986:HSB851986 IBK851986:IBX851986 ILG851986:ILT851986 IVC851986:IVP851986 JEY851986:JFL851986 JOU851986:JPH851986 JYQ851986:JZD851986 KIM851986:KIZ851986 KSI851986:KSV851986 LCE851986:LCR851986 LMA851986:LMN851986 LVW851986:LWJ851986 MFS851986:MGF851986 MPO851986:MQB851986 MZK851986:MZX851986 NJG851986:NJT851986 NTC851986:NTP851986 OCY851986:ODL851986 OMU851986:ONH851986 OWQ851986:OXD851986 PGM851986:PGZ851986 PQI851986:PQV851986 QAE851986:QAR851986 QKA851986:QKN851986 QTW851986:QUJ851986 RDS851986:REF851986 RNO851986:ROB851986 RXK851986:RXX851986 SHG851986:SHT851986 SRC851986:SRP851986 TAY851986:TBL851986 TKU851986:TLH851986 TUQ851986:TVD851986 UEM851986:UEZ851986 UOI851986:UOV851986 UYE851986:UYR851986 VIA851986:VIN851986 VRW851986:VSJ851986 WBS851986:WCF851986 WLO851986:WMB851986 WVK851986:WVX851986 C917522:P917522 IY917522:JL917522 SU917522:TH917522 ACQ917522:ADD917522 AMM917522:AMZ917522 AWI917522:AWV917522 BGE917522:BGR917522 BQA917522:BQN917522 BZW917522:CAJ917522 CJS917522:CKF917522 CTO917522:CUB917522 DDK917522:DDX917522 DNG917522:DNT917522 DXC917522:DXP917522 EGY917522:EHL917522 EQU917522:ERH917522 FAQ917522:FBD917522 FKM917522:FKZ917522 FUI917522:FUV917522 GEE917522:GER917522 GOA917522:GON917522 GXW917522:GYJ917522 HHS917522:HIF917522 HRO917522:HSB917522 IBK917522:IBX917522 ILG917522:ILT917522 IVC917522:IVP917522 JEY917522:JFL917522 JOU917522:JPH917522 JYQ917522:JZD917522 KIM917522:KIZ917522 KSI917522:KSV917522 LCE917522:LCR917522 LMA917522:LMN917522 LVW917522:LWJ917522 MFS917522:MGF917522 MPO917522:MQB917522 MZK917522:MZX917522 NJG917522:NJT917522 NTC917522:NTP917522 OCY917522:ODL917522 OMU917522:ONH917522 OWQ917522:OXD917522 PGM917522:PGZ917522 PQI917522:PQV917522 QAE917522:QAR917522 QKA917522:QKN917522 QTW917522:QUJ917522 RDS917522:REF917522 RNO917522:ROB917522 RXK917522:RXX917522 SHG917522:SHT917522 SRC917522:SRP917522 TAY917522:TBL917522 TKU917522:TLH917522 TUQ917522:TVD917522 UEM917522:UEZ917522 UOI917522:UOV917522 UYE917522:UYR917522 VIA917522:VIN917522 VRW917522:VSJ917522 WBS917522:WCF917522 WLO917522:WMB917522 WVK917522:WVX917522 C983058:P983058 IY983058:JL983058 SU983058:TH983058 ACQ983058:ADD983058 AMM983058:AMZ983058 AWI983058:AWV983058 BGE983058:BGR983058 BQA983058:BQN983058 BZW983058:CAJ983058 CJS983058:CKF983058 CTO983058:CUB983058 DDK983058:DDX983058 DNG983058:DNT983058 DXC983058:DXP983058 EGY983058:EHL983058 EQU983058:ERH983058 FAQ983058:FBD983058 FKM983058:FKZ983058 FUI983058:FUV983058 GEE983058:GER983058 GOA983058:GON983058 GXW983058:GYJ983058 HHS983058:HIF983058 HRO983058:HSB983058 IBK983058:IBX983058 ILG983058:ILT983058 IVC983058:IVP983058 JEY983058:JFL983058 JOU983058:JPH983058 JYQ983058:JZD983058 KIM983058:KIZ983058 KSI983058:KSV983058 LCE983058:LCR983058 LMA983058:LMN983058 LVW983058:LWJ983058 MFS983058:MGF983058 MPO983058:MQB983058 MZK983058:MZX983058 NJG983058:NJT983058 NTC983058:NTP983058 OCY983058:ODL983058 OMU983058:ONH983058 OWQ983058:OXD983058 PGM983058:PGZ983058 PQI983058:PQV983058 QAE983058:QAR983058 QKA983058:QKN983058 QTW983058:QUJ983058 RDS983058:REF983058 RNO983058:ROB983058 RXK983058:RXX983058 SHG983058:SHT983058 SRC983058:SRP983058 TAY983058:TBL983058 TKU983058:TLH983058 TUQ983058:TVD983058 UEM983058:UEZ983058 UOI983058:UOV983058 UYE983058:UYR983058 VIA983058:VIN983058 VRW983058:VSJ983058 WBS983058:WCF983058 WLO983058:WMB983058">
      <formula1>$B$125:$B$132</formula1>
    </dataValidation>
    <dataValidation type="list" allowBlank="1" showInputMessage="1" showErrorMessage="1" sqref="C32:P32 IY32:JL32 SU32:TH32 ACQ32:ADD32 AMM32:AMZ32 AWI32:AWV32 BGE32:BGR32 BQA32:BQN32 BZW32:CAJ32 CJS32:CKF32 CTO32:CUB32 DDK32:DDX32 DNG32:DNT32 DXC32:DXP32 EGY32:EHL32 EQU32:ERH32 FAQ32:FBD32 FKM32:FKZ32 FUI32:FUV32 GEE32:GER32 GOA32:GON32 GXW32:GYJ32 HHS32:HIF32 HRO32:HSB32 IBK32:IBX32 ILG32:ILT32 IVC32:IVP32 JEY32:JFL32 JOU32:JPH32 JYQ32:JZD32 KIM32:KIZ32 KSI32:KSV32 LCE32:LCR32 LMA32:LMN32 LVW32:LWJ32 MFS32:MGF32 MPO32:MQB32 MZK32:MZX32 NJG32:NJT32 NTC32:NTP32 OCY32:ODL32 OMU32:ONH32 OWQ32:OXD32 PGM32:PGZ32 PQI32:PQV32 QAE32:QAR32 QKA32:QKN32 QTW32:QUJ32 RDS32:REF32 RNO32:ROB32 RXK32:RXX32 SHG32:SHT32 SRC32:SRP32 TAY32:TBL32 TKU32:TLH32 TUQ32:TVD32 UEM32:UEZ32 UOI32:UOV32 UYE32:UYR32 VIA32:VIN32 VRW32:VSJ32 WBS32:WCF32 WLO32:WMB32 WVK32:WVX32 C65568:P65568 IY65568:JL65568 SU65568:TH65568 ACQ65568:ADD65568 AMM65568:AMZ65568 AWI65568:AWV65568 BGE65568:BGR65568 BQA65568:BQN65568 BZW65568:CAJ65568 CJS65568:CKF65568 CTO65568:CUB65568 DDK65568:DDX65568 DNG65568:DNT65568 DXC65568:DXP65568 EGY65568:EHL65568 EQU65568:ERH65568 FAQ65568:FBD65568 FKM65568:FKZ65568 FUI65568:FUV65568 GEE65568:GER65568 GOA65568:GON65568 GXW65568:GYJ65568 HHS65568:HIF65568 HRO65568:HSB65568 IBK65568:IBX65568 ILG65568:ILT65568 IVC65568:IVP65568 JEY65568:JFL65568 JOU65568:JPH65568 JYQ65568:JZD65568 KIM65568:KIZ65568 KSI65568:KSV65568 LCE65568:LCR65568 LMA65568:LMN65568 LVW65568:LWJ65568 MFS65568:MGF65568 MPO65568:MQB65568 MZK65568:MZX65568 NJG65568:NJT65568 NTC65568:NTP65568 OCY65568:ODL65568 OMU65568:ONH65568 OWQ65568:OXD65568 PGM65568:PGZ65568 PQI65568:PQV65568 QAE65568:QAR65568 QKA65568:QKN65568 QTW65568:QUJ65568 RDS65568:REF65568 RNO65568:ROB65568 RXK65568:RXX65568 SHG65568:SHT65568 SRC65568:SRP65568 TAY65568:TBL65568 TKU65568:TLH65568 TUQ65568:TVD65568 UEM65568:UEZ65568 UOI65568:UOV65568 UYE65568:UYR65568 VIA65568:VIN65568 VRW65568:VSJ65568 WBS65568:WCF65568 WLO65568:WMB65568 WVK65568:WVX65568 C131104:P131104 IY131104:JL131104 SU131104:TH131104 ACQ131104:ADD131104 AMM131104:AMZ131104 AWI131104:AWV131104 BGE131104:BGR131104 BQA131104:BQN131104 BZW131104:CAJ131104 CJS131104:CKF131104 CTO131104:CUB131104 DDK131104:DDX131104 DNG131104:DNT131104 DXC131104:DXP131104 EGY131104:EHL131104 EQU131104:ERH131104 FAQ131104:FBD131104 FKM131104:FKZ131104 FUI131104:FUV131104 GEE131104:GER131104 GOA131104:GON131104 GXW131104:GYJ131104 HHS131104:HIF131104 HRO131104:HSB131104 IBK131104:IBX131104 ILG131104:ILT131104 IVC131104:IVP131104 JEY131104:JFL131104 JOU131104:JPH131104 JYQ131104:JZD131104 KIM131104:KIZ131104 KSI131104:KSV131104 LCE131104:LCR131104 LMA131104:LMN131104 LVW131104:LWJ131104 MFS131104:MGF131104 MPO131104:MQB131104 MZK131104:MZX131104 NJG131104:NJT131104 NTC131104:NTP131104 OCY131104:ODL131104 OMU131104:ONH131104 OWQ131104:OXD131104 PGM131104:PGZ131104 PQI131104:PQV131104 QAE131104:QAR131104 QKA131104:QKN131104 QTW131104:QUJ131104 RDS131104:REF131104 RNO131104:ROB131104 RXK131104:RXX131104 SHG131104:SHT131104 SRC131104:SRP131104 TAY131104:TBL131104 TKU131104:TLH131104 TUQ131104:TVD131104 UEM131104:UEZ131104 UOI131104:UOV131104 UYE131104:UYR131104 VIA131104:VIN131104 VRW131104:VSJ131104 WBS131104:WCF131104 WLO131104:WMB131104 WVK131104:WVX131104 C196640:P196640 IY196640:JL196640 SU196640:TH196640 ACQ196640:ADD196640 AMM196640:AMZ196640 AWI196640:AWV196640 BGE196640:BGR196640 BQA196640:BQN196640 BZW196640:CAJ196640 CJS196640:CKF196640 CTO196640:CUB196640 DDK196640:DDX196640 DNG196640:DNT196640 DXC196640:DXP196640 EGY196640:EHL196640 EQU196640:ERH196640 FAQ196640:FBD196640 FKM196640:FKZ196640 FUI196640:FUV196640 GEE196640:GER196640 GOA196640:GON196640 GXW196640:GYJ196640 HHS196640:HIF196640 HRO196640:HSB196640 IBK196640:IBX196640 ILG196640:ILT196640 IVC196640:IVP196640 JEY196640:JFL196640 JOU196640:JPH196640 JYQ196640:JZD196640 KIM196640:KIZ196640 KSI196640:KSV196640 LCE196640:LCR196640 LMA196640:LMN196640 LVW196640:LWJ196640 MFS196640:MGF196640 MPO196640:MQB196640 MZK196640:MZX196640 NJG196640:NJT196640 NTC196640:NTP196640 OCY196640:ODL196640 OMU196640:ONH196640 OWQ196640:OXD196640 PGM196640:PGZ196640 PQI196640:PQV196640 QAE196640:QAR196640 QKA196640:QKN196640 QTW196640:QUJ196640 RDS196640:REF196640 RNO196640:ROB196640 RXK196640:RXX196640 SHG196640:SHT196640 SRC196640:SRP196640 TAY196640:TBL196640 TKU196640:TLH196640 TUQ196640:TVD196640 UEM196640:UEZ196640 UOI196640:UOV196640 UYE196640:UYR196640 VIA196640:VIN196640 VRW196640:VSJ196640 WBS196640:WCF196640 WLO196640:WMB196640 WVK196640:WVX196640 C262176:P262176 IY262176:JL262176 SU262176:TH262176 ACQ262176:ADD262176 AMM262176:AMZ262176 AWI262176:AWV262176 BGE262176:BGR262176 BQA262176:BQN262176 BZW262176:CAJ262176 CJS262176:CKF262176 CTO262176:CUB262176 DDK262176:DDX262176 DNG262176:DNT262176 DXC262176:DXP262176 EGY262176:EHL262176 EQU262176:ERH262176 FAQ262176:FBD262176 FKM262176:FKZ262176 FUI262176:FUV262176 GEE262176:GER262176 GOA262176:GON262176 GXW262176:GYJ262176 HHS262176:HIF262176 HRO262176:HSB262176 IBK262176:IBX262176 ILG262176:ILT262176 IVC262176:IVP262176 JEY262176:JFL262176 JOU262176:JPH262176 JYQ262176:JZD262176 KIM262176:KIZ262176 KSI262176:KSV262176 LCE262176:LCR262176 LMA262176:LMN262176 LVW262176:LWJ262176 MFS262176:MGF262176 MPO262176:MQB262176 MZK262176:MZX262176 NJG262176:NJT262176 NTC262176:NTP262176 OCY262176:ODL262176 OMU262176:ONH262176 OWQ262176:OXD262176 PGM262176:PGZ262176 PQI262176:PQV262176 QAE262176:QAR262176 QKA262176:QKN262176 QTW262176:QUJ262176 RDS262176:REF262176 RNO262176:ROB262176 RXK262176:RXX262176 SHG262176:SHT262176 SRC262176:SRP262176 TAY262176:TBL262176 TKU262176:TLH262176 TUQ262176:TVD262176 UEM262176:UEZ262176 UOI262176:UOV262176 UYE262176:UYR262176 VIA262176:VIN262176 VRW262176:VSJ262176 WBS262176:WCF262176 WLO262176:WMB262176 WVK262176:WVX262176 C327712:P327712 IY327712:JL327712 SU327712:TH327712 ACQ327712:ADD327712 AMM327712:AMZ327712 AWI327712:AWV327712 BGE327712:BGR327712 BQA327712:BQN327712 BZW327712:CAJ327712 CJS327712:CKF327712 CTO327712:CUB327712 DDK327712:DDX327712 DNG327712:DNT327712 DXC327712:DXP327712 EGY327712:EHL327712 EQU327712:ERH327712 FAQ327712:FBD327712 FKM327712:FKZ327712 FUI327712:FUV327712 GEE327712:GER327712 GOA327712:GON327712 GXW327712:GYJ327712 HHS327712:HIF327712 HRO327712:HSB327712 IBK327712:IBX327712 ILG327712:ILT327712 IVC327712:IVP327712 JEY327712:JFL327712 JOU327712:JPH327712 JYQ327712:JZD327712 KIM327712:KIZ327712 KSI327712:KSV327712 LCE327712:LCR327712 LMA327712:LMN327712 LVW327712:LWJ327712 MFS327712:MGF327712 MPO327712:MQB327712 MZK327712:MZX327712 NJG327712:NJT327712 NTC327712:NTP327712 OCY327712:ODL327712 OMU327712:ONH327712 OWQ327712:OXD327712 PGM327712:PGZ327712 PQI327712:PQV327712 QAE327712:QAR327712 QKA327712:QKN327712 QTW327712:QUJ327712 RDS327712:REF327712 RNO327712:ROB327712 RXK327712:RXX327712 SHG327712:SHT327712 SRC327712:SRP327712 TAY327712:TBL327712 TKU327712:TLH327712 TUQ327712:TVD327712 UEM327712:UEZ327712 UOI327712:UOV327712 UYE327712:UYR327712 VIA327712:VIN327712 VRW327712:VSJ327712 WBS327712:WCF327712 WLO327712:WMB327712 WVK327712:WVX327712 C393248:P393248 IY393248:JL393248 SU393248:TH393248 ACQ393248:ADD393248 AMM393248:AMZ393248 AWI393248:AWV393248 BGE393248:BGR393248 BQA393248:BQN393248 BZW393248:CAJ393248 CJS393248:CKF393248 CTO393248:CUB393248 DDK393248:DDX393248 DNG393248:DNT393248 DXC393248:DXP393248 EGY393248:EHL393248 EQU393248:ERH393248 FAQ393248:FBD393248 FKM393248:FKZ393248 FUI393248:FUV393248 GEE393248:GER393248 GOA393248:GON393248 GXW393248:GYJ393248 HHS393248:HIF393248 HRO393248:HSB393248 IBK393248:IBX393248 ILG393248:ILT393248 IVC393248:IVP393248 JEY393248:JFL393248 JOU393248:JPH393248 JYQ393248:JZD393248 KIM393248:KIZ393248 KSI393248:KSV393248 LCE393248:LCR393248 LMA393248:LMN393248 LVW393248:LWJ393248 MFS393248:MGF393248 MPO393248:MQB393248 MZK393248:MZX393248 NJG393248:NJT393248 NTC393248:NTP393248 OCY393248:ODL393248 OMU393248:ONH393248 OWQ393248:OXD393248 PGM393248:PGZ393248 PQI393248:PQV393248 QAE393248:QAR393248 QKA393248:QKN393248 QTW393248:QUJ393248 RDS393248:REF393248 RNO393248:ROB393248 RXK393248:RXX393248 SHG393248:SHT393248 SRC393248:SRP393248 TAY393248:TBL393248 TKU393248:TLH393248 TUQ393248:TVD393248 UEM393248:UEZ393248 UOI393248:UOV393248 UYE393248:UYR393248 VIA393248:VIN393248 VRW393248:VSJ393248 WBS393248:WCF393248 WLO393248:WMB393248 WVK393248:WVX393248 C458784:P458784 IY458784:JL458784 SU458784:TH458784 ACQ458784:ADD458784 AMM458784:AMZ458784 AWI458784:AWV458784 BGE458784:BGR458784 BQA458784:BQN458784 BZW458784:CAJ458784 CJS458784:CKF458784 CTO458784:CUB458784 DDK458784:DDX458784 DNG458784:DNT458784 DXC458784:DXP458784 EGY458784:EHL458784 EQU458784:ERH458784 FAQ458784:FBD458784 FKM458784:FKZ458784 FUI458784:FUV458784 GEE458784:GER458784 GOA458784:GON458784 GXW458784:GYJ458784 HHS458784:HIF458784 HRO458784:HSB458784 IBK458784:IBX458784 ILG458784:ILT458784 IVC458784:IVP458784 JEY458784:JFL458784 JOU458784:JPH458784 JYQ458784:JZD458784 KIM458784:KIZ458784 KSI458784:KSV458784 LCE458784:LCR458784 LMA458784:LMN458784 LVW458784:LWJ458784 MFS458784:MGF458784 MPO458784:MQB458784 MZK458784:MZX458784 NJG458784:NJT458784 NTC458784:NTP458784 OCY458784:ODL458784 OMU458784:ONH458784 OWQ458784:OXD458784 PGM458784:PGZ458784 PQI458784:PQV458784 QAE458784:QAR458784 QKA458784:QKN458784 QTW458784:QUJ458784 RDS458784:REF458784 RNO458784:ROB458784 RXK458784:RXX458784 SHG458784:SHT458784 SRC458784:SRP458784 TAY458784:TBL458784 TKU458784:TLH458784 TUQ458784:TVD458784 UEM458784:UEZ458784 UOI458784:UOV458784 UYE458784:UYR458784 VIA458784:VIN458784 VRW458784:VSJ458784 WBS458784:WCF458784 WLO458784:WMB458784 WVK458784:WVX458784 C524320:P524320 IY524320:JL524320 SU524320:TH524320 ACQ524320:ADD524320 AMM524320:AMZ524320 AWI524320:AWV524320 BGE524320:BGR524320 BQA524320:BQN524320 BZW524320:CAJ524320 CJS524320:CKF524320 CTO524320:CUB524320 DDK524320:DDX524320 DNG524320:DNT524320 DXC524320:DXP524320 EGY524320:EHL524320 EQU524320:ERH524320 FAQ524320:FBD524320 FKM524320:FKZ524320 FUI524320:FUV524320 GEE524320:GER524320 GOA524320:GON524320 GXW524320:GYJ524320 HHS524320:HIF524320 HRO524320:HSB524320 IBK524320:IBX524320 ILG524320:ILT524320 IVC524320:IVP524320 JEY524320:JFL524320 JOU524320:JPH524320 JYQ524320:JZD524320 KIM524320:KIZ524320 KSI524320:KSV524320 LCE524320:LCR524320 LMA524320:LMN524320 LVW524320:LWJ524320 MFS524320:MGF524320 MPO524320:MQB524320 MZK524320:MZX524320 NJG524320:NJT524320 NTC524320:NTP524320 OCY524320:ODL524320 OMU524320:ONH524320 OWQ524320:OXD524320 PGM524320:PGZ524320 PQI524320:PQV524320 QAE524320:QAR524320 QKA524320:QKN524320 QTW524320:QUJ524320 RDS524320:REF524320 RNO524320:ROB524320 RXK524320:RXX524320 SHG524320:SHT524320 SRC524320:SRP524320 TAY524320:TBL524320 TKU524320:TLH524320 TUQ524320:TVD524320 UEM524320:UEZ524320 UOI524320:UOV524320 UYE524320:UYR524320 VIA524320:VIN524320 VRW524320:VSJ524320 WBS524320:WCF524320 WLO524320:WMB524320 WVK524320:WVX524320 C589856:P589856 IY589856:JL589856 SU589856:TH589856 ACQ589856:ADD589856 AMM589856:AMZ589856 AWI589856:AWV589856 BGE589856:BGR589856 BQA589856:BQN589856 BZW589856:CAJ589856 CJS589856:CKF589856 CTO589856:CUB589856 DDK589856:DDX589856 DNG589856:DNT589856 DXC589856:DXP589856 EGY589856:EHL589856 EQU589856:ERH589856 FAQ589856:FBD589856 FKM589856:FKZ589856 FUI589856:FUV589856 GEE589856:GER589856 GOA589856:GON589856 GXW589856:GYJ589856 HHS589856:HIF589856 HRO589856:HSB589856 IBK589856:IBX589856 ILG589856:ILT589856 IVC589856:IVP589856 JEY589856:JFL589856 JOU589856:JPH589856 JYQ589856:JZD589856 KIM589856:KIZ589856 KSI589856:KSV589856 LCE589856:LCR589856 LMA589856:LMN589856 LVW589856:LWJ589856 MFS589856:MGF589856 MPO589856:MQB589856 MZK589856:MZX589856 NJG589856:NJT589856 NTC589856:NTP589856 OCY589856:ODL589856 OMU589856:ONH589856 OWQ589856:OXD589856 PGM589856:PGZ589856 PQI589856:PQV589856 QAE589856:QAR589856 QKA589856:QKN589856 QTW589856:QUJ589856 RDS589856:REF589856 RNO589856:ROB589856 RXK589856:RXX589856 SHG589856:SHT589856 SRC589856:SRP589856 TAY589856:TBL589856 TKU589856:TLH589856 TUQ589856:TVD589856 UEM589856:UEZ589856 UOI589856:UOV589856 UYE589856:UYR589856 VIA589856:VIN589856 VRW589856:VSJ589856 WBS589856:WCF589856 WLO589856:WMB589856 WVK589856:WVX589856 C655392:P655392 IY655392:JL655392 SU655392:TH655392 ACQ655392:ADD655392 AMM655392:AMZ655392 AWI655392:AWV655392 BGE655392:BGR655392 BQA655392:BQN655392 BZW655392:CAJ655392 CJS655392:CKF655392 CTO655392:CUB655392 DDK655392:DDX655392 DNG655392:DNT655392 DXC655392:DXP655392 EGY655392:EHL655392 EQU655392:ERH655392 FAQ655392:FBD655392 FKM655392:FKZ655392 FUI655392:FUV655392 GEE655392:GER655392 GOA655392:GON655392 GXW655392:GYJ655392 HHS655392:HIF655392 HRO655392:HSB655392 IBK655392:IBX655392 ILG655392:ILT655392 IVC655392:IVP655392 JEY655392:JFL655392 JOU655392:JPH655392 JYQ655392:JZD655392 KIM655392:KIZ655392 KSI655392:KSV655392 LCE655392:LCR655392 LMA655392:LMN655392 LVW655392:LWJ655392 MFS655392:MGF655392 MPO655392:MQB655392 MZK655392:MZX655392 NJG655392:NJT655392 NTC655392:NTP655392 OCY655392:ODL655392 OMU655392:ONH655392 OWQ655392:OXD655392 PGM655392:PGZ655392 PQI655392:PQV655392 QAE655392:QAR655392 QKA655392:QKN655392 QTW655392:QUJ655392 RDS655392:REF655392 RNO655392:ROB655392 RXK655392:RXX655392 SHG655392:SHT655392 SRC655392:SRP655392 TAY655392:TBL655392 TKU655392:TLH655392 TUQ655392:TVD655392 UEM655392:UEZ655392 UOI655392:UOV655392 UYE655392:UYR655392 VIA655392:VIN655392 VRW655392:VSJ655392 WBS655392:WCF655392 WLO655392:WMB655392 WVK655392:WVX655392 C720928:P720928 IY720928:JL720928 SU720928:TH720928 ACQ720928:ADD720928 AMM720928:AMZ720928 AWI720928:AWV720928 BGE720928:BGR720928 BQA720928:BQN720928 BZW720928:CAJ720928 CJS720928:CKF720928 CTO720928:CUB720928 DDK720928:DDX720928 DNG720928:DNT720928 DXC720928:DXP720928 EGY720928:EHL720928 EQU720928:ERH720928 FAQ720928:FBD720928 FKM720928:FKZ720928 FUI720928:FUV720928 GEE720928:GER720928 GOA720928:GON720928 GXW720928:GYJ720928 HHS720928:HIF720928 HRO720928:HSB720928 IBK720928:IBX720928 ILG720928:ILT720928 IVC720928:IVP720928 JEY720928:JFL720928 JOU720928:JPH720928 JYQ720928:JZD720928 KIM720928:KIZ720928 KSI720928:KSV720928 LCE720928:LCR720928 LMA720928:LMN720928 LVW720928:LWJ720928 MFS720928:MGF720928 MPO720928:MQB720928 MZK720928:MZX720928 NJG720928:NJT720928 NTC720928:NTP720928 OCY720928:ODL720928 OMU720928:ONH720928 OWQ720928:OXD720928 PGM720928:PGZ720928 PQI720928:PQV720928 QAE720928:QAR720928 QKA720928:QKN720928 QTW720928:QUJ720928 RDS720928:REF720928 RNO720928:ROB720928 RXK720928:RXX720928 SHG720928:SHT720928 SRC720928:SRP720928 TAY720928:TBL720928 TKU720928:TLH720928 TUQ720928:TVD720928 UEM720928:UEZ720928 UOI720928:UOV720928 UYE720928:UYR720928 VIA720928:VIN720928 VRW720928:VSJ720928 WBS720928:WCF720928 WLO720928:WMB720928 WVK720928:WVX720928 C786464:P786464 IY786464:JL786464 SU786464:TH786464 ACQ786464:ADD786464 AMM786464:AMZ786464 AWI786464:AWV786464 BGE786464:BGR786464 BQA786464:BQN786464 BZW786464:CAJ786464 CJS786464:CKF786464 CTO786464:CUB786464 DDK786464:DDX786464 DNG786464:DNT786464 DXC786464:DXP786464 EGY786464:EHL786464 EQU786464:ERH786464 FAQ786464:FBD786464 FKM786464:FKZ786464 FUI786464:FUV786464 GEE786464:GER786464 GOA786464:GON786464 GXW786464:GYJ786464 HHS786464:HIF786464 HRO786464:HSB786464 IBK786464:IBX786464 ILG786464:ILT786464 IVC786464:IVP786464 JEY786464:JFL786464 JOU786464:JPH786464 JYQ786464:JZD786464 KIM786464:KIZ786464 KSI786464:KSV786464 LCE786464:LCR786464 LMA786464:LMN786464 LVW786464:LWJ786464 MFS786464:MGF786464 MPO786464:MQB786464 MZK786464:MZX786464 NJG786464:NJT786464 NTC786464:NTP786464 OCY786464:ODL786464 OMU786464:ONH786464 OWQ786464:OXD786464 PGM786464:PGZ786464 PQI786464:PQV786464 QAE786464:QAR786464 QKA786464:QKN786464 QTW786464:QUJ786464 RDS786464:REF786464 RNO786464:ROB786464 RXK786464:RXX786464 SHG786464:SHT786464 SRC786464:SRP786464 TAY786464:TBL786464 TKU786464:TLH786464 TUQ786464:TVD786464 UEM786464:UEZ786464 UOI786464:UOV786464 UYE786464:UYR786464 VIA786464:VIN786464 VRW786464:VSJ786464 WBS786464:WCF786464 WLO786464:WMB786464 WVK786464:WVX786464 C852000:P852000 IY852000:JL852000 SU852000:TH852000 ACQ852000:ADD852000 AMM852000:AMZ852000 AWI852000:AWV852000 BGE852000:BGR852000 BQA852000:BQN852000 BZW852000:CAJ852000 CJS852000:CKF852000 CTO852000:CUB852000 DDK852000:DDX852000 DNG852000:DNT852000 DXC852000:DXP852000 EGY852000:EHL852000 EQU852000:ERH852000 FAQ852000:FBD852000 FKM852000:FKZ852000 FUI852000:FUV852000 GEE852000:GER852000 GOA852000:GON852000 GXW852000:GYJ852000 HHS852000:HIF852000 HRO852000:HSB852000 IBK852000:IBX852000 ILG852000:ILT852000 IVC852000:IVP852000 JEY852000:JFL852000 JOU852000:JPH852000 JYQ852000:JZD852000 KIM852000:KIZ852000 KSI852000:KSV852000 LCE852000:LCR852000 LMA852000:LMN852000 LVW852000:LWJ852000 MFS852000:MGF852000 MPO852000:MQB852000 MZK852000:MZX852000 NJG852000:NJT852000 NTC852000:NTP852000 OCY852000:ODL852000 OMU852000:ONH852000 OWQ852000:OXD852000 PGM852000:PGZ852000 PQI852000:PQV852000 QAE852000:QAR852000 QKA852000:QKN852000 QTW852000:QUJ852000 RDS852000:REF852000 RNO852000:ROB852000 RXK852000:RXX852000 SHG852000:SHT852000 SRC852000:SRP852000 TAY852000:TBL852000 TKU852000:TLH852000 TUQ852000:TVD852000 UEM852000:UEZ852000 UOI852000:UOV852000 UYE852000:UYR852000 VIA852000:VIN852000 VRW852000:VSJ852000 WBS852000:WCF852000 WLO852000:WMB852000 WVK852000:WVX852000 C917536:P917536 IY917536:JL917536 SU917536:TH917536 ACQ917536:ADD917536 AMM917536:AMZ917536 AWI917536:AWV917536 BGE917536:BGR917536 BQA917536:BQN917536 BZW917536:CAJ917536 CJS917536:CKF917536 CTO917536:CUB917536 DDK917536:DDX917536 DNG917536:DNT917536 DXC917536:DXP917536 EGY917536:EHL917536 EQU917536:ERH917536 FAQ917536:FBD917536 FKM917536:FKZ917536 FUI917536:FUV917536 GEE917536:GER917536 GOA917536:GON917536 GXW917536:GYJ917536 HHS917536:HIF917536 HRO917536:HSB917536 IBK917536:IBX917536 ILG917536:ILT917536 IVC917536:IVP917536 JEY917536:JFL917536 JOU917536:JPH917536 JYQ917536:JZD917536 KIM917536:KIZ917536 KSI917536:KSV917536 LCE917536:LCR917536 LMA917536:LMN917536 LVW917536:LWJ917536 MFS917536:MGF917536 MPO917536:MQB917536 MZK917536:MZX917536 NJG917536:NJT917536 NTC917536:NTP917536 OCY917536:ODL917536 OMU917536:ONH917536 OWQ917536:OXD917536 PGM917536:PGZ917536 PQI917536:PQV917536 QAE917536:QAR917536 QKA917536:QKN917536 QTW917536:QUJ917536 RDS917536:REF917536 RNO917536:ROB917536 RXK917536:RXX917536 SHG917536:SHT917536 SRC917536:SRP917536 TAY917536:TBL917536 TKU917536:TLH917536 TUQ917536:TVD917536 UEM917536:UEZ917536 UOI917536:UOV917536 UYE917536:UYR917536 VIA917536:VIN917536 VRW917536:VSJ917536 WBS917536:WCF917536 WLO917536:WMB917536 WVK917536:WVX917536 C983072:P983072 IY983072:JL983072 SU983072:TH983072 ACQ983072:ADD983072 AMM983072:AMZ983072 AWI983072:AWV983072 BGE983072:BGR983072 BQA983072:BQN983072 BZW983072:CAJ983072 CJS983072:CKF983072 CTO983072:CUB983072 DDK983072:DDX983072 DNG983072:DNT983072 DXC983072:DXP983072 EGY983072:EHL983072 EQU983072:ERH983072 FAQ983072:FBD983072 FKM983072:FKZ983072 FUI983072:FUV983072 GEE983072:GER983072 GOA983072:GON983072 GXW983072:GYJ983072 HHS983072:HIF983072 HRO983072:HSB983072 IBK983072:IBX983072 ILG983072:ILT983072 IVC983072:IVP983072 JEY983072:JFL983072 JOU983072:JPH983072 JYQ983072:JZD983072 KIM983072:KIZ983072 KSI983072:KSV983072 LCE983072:LCR983072 LMA983072:LMN983072 LVW983072:LWJ983072 MFS983072:MGF983072 MPO983072:MQB983072 MZK983072:MZX983072 NJG983072:NJT983072 NTC983072:NTP983072 OCY983072:ODL983072 OMU983072:ONH983072 OWQ983072:OXD983072 PGM983072:PGZ983072 PQI983072:PQV983072 QAE983072:QAR983072 QKA983072:QKN983072 QTW983072:QUJ983072 RDS983072:REF983072 RNO983072:ROB983072 RXK983072:RXX983072 SHG983072:SHT983072 SRC983072:SRP983072 TAY983072:TBL983072 TKU983072:TLH983072 TUQ983072:TVD983072 UEM983072:UEZ983072 UOI983072:UOV983072 UYE983072:UYR983072 VIA983072:VIN983072 VRW983072:VSJ983072 WBS983072:WCF983072 WLO983072:WMB983072 WVK983072:WVX983072 C34:P34 IY34:JL34 SU34:TH34 ACQ34:ADD34 AMM34:AMZ34 AWI34:AWV34 BGE34:BGR34 BQA34:BQN34 BZW34:CAJ34 CJS34:CKF34 CTO34:CUB34 DDK34:DDX34 DNG34:DNT34 DXC34:DXP34 EGY34:EHL34 EQU34:ERH34 FAQ34:FBD34 FKM34:FKZ34 FUI34:FUV34 GEE34:GER34 GOA34:GON34 GXW34:GYJ34 HHS34:HIF34 HRO34:HSB34 IBK34:IBX34 ILG34:ILT34 IVC34:IVP34 JEY34:JFL34 JOU34:JPH34 JYQ34:JZD34 KIM34:KIZ34 KSI34:KSV34 LCE34:LCR34 LMA34:LMN34 LVW34:LWJ34 MFS34:MGF34 MPO34:MQB34 MZK34:MZX34 NJG34:NJT34 NTC34:NTP34 OCY34:ODL34 OMU34:ONH34 OWQ34:OXD34 PGM34:PGZ34 PQI34:PQV34 QAE34:QAR34 QKA34:QKN34 QTW34:QUJ34 RDS34:REF34 RNO34:ROB34 RXK34:RXX34 SHG34:SHT34 SRC34:SRP34 TAY34:TBL34 TKU34:TLH34 TUQ34:TVD34 UEM34:UEZ34 UOI34:UOV34 UYE34:UYR34 VIA34:VIN34 VRW34:VSJ34 WBS34:WCF34 WLO34:WMB34 WVK34:WVX34 C65570:P65570 IY65570:JL65570 SU65570:TH65570 ACQ65570:ADD65570 AMM65570:AMZ65570 AWI65570:AWV65570 BGE65570:BGR65570 BQA65570:BQN65570 BZW65570:CAJ65570 CJS65570:CKF65570 CTO65570:CUB65570 DDK65570:DDX65570 DNG65570:DNT65570 DXC65570:DXP65570 EGY65570:EHL65570 EQU65570:ERH65570 FAQ65570:FBD65570 FKM65570:FKZ65570 FUI65570:FUV65570 GEE65570:GER65570 GOA65570:GON65570 GXW65570:GYJ65570 HHS65570:HIF65570 HRO65570:HSB65570 IBK65570:IBX65570 ILG65570:ILT65570 IVC65570:IVP65570 JEY65570:JFL65570 JOU65570:JPH65570 JYQ65570:JZD65570 KIM65570:KIZ65570 KSI65570:KSV65570 LCE65570:LCR65570 LMA65570:LMN65570 LVW65570:LWJ65570 MFS65570:MGF65570 MPO65570:MQB65570 MZK65570:MZX65570 NJG65570:NJT65570 NTC65570:NTP65570 OCY65570:ODL65570 OMU65570:ONH65570 OWQ65570:OXD65570 PGM65570:PGZ65570 PQI65570:PQV65570 QAE65570:QAR65570 QKA65570:QKN65570 QTW65570:QUJ65570 RDS65570:REF65570 RNO65570:ROB65570 RXK65570:RXX65570 SHG65570:SHT65570 SRC65570:SRP65570 TAY65570:TBL65570 TKU65570:TLH65570 TUQ65570:TVD65570 UEM65570:UEZ65570 UOI65570:UOV65570 UYE65570:UYR65570 VIA65570:VIN65570 VRW65570:VSJ65570 WBS65570:WCF65570 WLO65570:WMB65570 WVK65570:WVX65570 C131106:P131106 IY131106:JL131106 SU131106:TH131106 ACQ131106:ADD131106 AMM131106:AMZ131106 AWI131106:AWV131106 BGE131106:BGR131106 BQA131106:BQN131106 BZW131106:CAJ131106 CJS131106:CKF131106 CTO131106:CUB131106 DDK131106:DDX131106 DNG131106:DNT131106 DXC131106:DXP131106 EGY131106:EHL131106 EQU131106:ERH131106 FAQ131106:FBD131106 FKM131106:FKZ131106 FUI131106:FUV131106 GEE131106:GER131106 GOA131106:GON131106 GXW131106:GYJ131106 HHS131106:HIF131106 HRO131106:HSB131106 IBK131106:IBX131106 ILG131106:ILT131106 IVC131106:IVP131106 JEY131106:JFL131106 JOU131106:JPH131106 JYQ131106:JZD131106 KIM131106:KIZ131106 KSI131106:KSV131106 LCE131106:LCR131106 LMA131106:LMN131106 LVW131106:LWJ131106 MFS131106:MGF131106 MPO131106:MQB131106 MZK131106:MZX131106 NJG131106:NJT131106 NTC131106:NTP131106 OCY131106:ODL131106 OMU131106:ONH131106 OWQ131106:OXD131106 PGM131106:PGZ131106 PQI131106:PQV131106 QAE131106:QAR131106 QKA131106:QKN131106 QTW131106:QUJ131106 RDS131106:REF131106 RNO131106:ROB131106 RXK131106:RXX131106 SHG131106:SHT131106 SRC131106:SRP131106 TAY131106:TBL131106 TKU131106:TLH131106 TUQ131106:TVD131106 UEM131106:UEZ131106 UOI131106:UOV131106 UYE131106:UYR131106 VIA131106:VIN131106 VRW131106:VSJ131106 WBS131106:WCF131106 WLO131106:WMB131106 WVK131106:WVX131106 C196642:P196642 IY196642:JL196642 SU196642:TH196642 ACQ196642:ADD196642 AMM196642:AMZ196642 AWI196642:AWV196642 BGE196642:BGR196642 BQA196642:BQN196642 BZW196642:CAJ196642 CJS196642:CKF196642 CTO196642:CUB196642 DDK196642:DDX196642 DNG196642:DNT196642 DXC196642:DXP196642 EGY196642:EHL196642 EQU196642:ERH196642 FAQ196642:FBD196642 FKM196642:FKZ196642 FUI196642:FUV196642 GEE196642:GER196642 GOA196642:GON196642 GXW196642:GYJ196642 HHS196642:HIF196642 HRO196642:HSB196642 IBK196642:IBX196642 ILG196642:ILT196642 IVC196642:IVP196642 JEY196642:JFL196642 JOU196642:JPH196642 JYQ196642:JZD196642 KIM196642:KIZ196642 KSI196642:KSV196642 LCE196642:LCR196642 LMA196642:LMN196642 LVW196642:LWJ196642 MFS196642:MGF196642 MPO196642:MQB196642 MZK196642:MZX196642 NJG196642:NJT196642 NTC196642:NTP196642 OCY196642:ODL196642 OMU196642:ONH196642 OWQ196642:OXD196642 PGM196642:PGZ196642 PQI196642:PQV196642 QAE196642:QAR196642 QKA196642:QKN196642 QTW196642:QUJ196642 RDS196642:REF196642 RNO196642:ROB196642 RXK196642:RXX196642 SHG196642:SHT196642 SRC196642:SRP196642 TAY196642:TBL196642 TKU196642:TLH196642 TUQ196642:TVD196642 UEM196642:UEZ196642 UOI196642:UOV196642 UYE196642:UYR196642 VIA196642:VIN196642 VRW196642:VSJ196642 WBS196642:WCF196642 WLO196642:WMB196642 WVK196642:WVX196642 C262178:P262178 IY262178:JL262178 SU262178:TH262178 ACQ262178:ADD262178 AMM262178:AMZ262178 AWI262178:AWV262178 BGE262178:BGR262178 BQA262178:BQN262178 BZW262178:CAJ262178 CJS262178:CKF262178 CTO262178:CUB262178 DDK262178:DDX262178 DNG262178:DNT262178 DXC262178:DXP262178 EGY262178:EHL262178 EQU262178:ERH262178 FAQ262178:FBD262178 FKM262178:FKZ262178 FUI262178:FUV262178 GEE262178:GER262178 GOA262178:GON262178 GXW262178:GYJ262178 HHS262178:HIF262178 HRO262178:HSB262178 IBK262178:IBX262178 ILG262178:ILT262178 IVC262178:IVP262178 JEY262178:JFL262178 JOU262178:JPH262178 JYQ262178:JZD262178 KIM262178:KIZ262178 KSI262178:KSV262178 LCE262178:LCR262178 LMA262178:LMN262178 LVW262178:LWJ262178 MFS262178:MGF262178 MPO262178:MQB262178 MZK262178:MZX262178 NJG262178:NJT262178 NTC262178:NTP262178 OCY262178:ODL262178 OMU262178:ONH262178 OWQ262178:OXD262178 PGM262178:PGZ262178 PQI262178:PQV262178 QAE262178:QAR262178 QKA262178:QKN262178 QTW262178:QUJ262178 RDS262178:REF262178 RNO262178:ROB262178 RXK262178:RXX262178 SHG262178:SHT262178 SRC262178:SRP262178 TAY262178:TBL262178 TKU262178:TLH262178 TUQ262178:TVD262178 UEM262178:UEZ262178 UOI262178:UOV262178 UYE262178:UYR262178 VIA262178:VIN262178 VRW262178:VSJ262178 WBS262178:WCF262178 WLO262178:WMB262178 WVK262178:WVX262178 C327714:P327714 IY327714:JL327714 SU327714:TH327714 ACQ327714:ADD327714 AMM327714:AMZ327714 AWI327714:AWV327714 BGE327714:BGR327714 BQA327714:BQN327714 BZW327714:CAJ327714 CJS327714:CKF327714 CTO327714:CUB327714 DDK327714:DDX327714 DNG327714:DNT327714 DXC327714:DXP327714 EGY327714:EHL327714 EQU327714:ERH327714 FAQ327714:FBD327714 FKM327714:FKZ327714 FUI327714:FUV327714 GEE327714:GER327714 GOA327714:GON327714 GXW327714:GYJ327714 HHS327714:HIF327714 HRO327714:HSB327714 IBK327714:IBX327714 ILG327714:ILT327714 IVC327714:IVP327714 JEY327714:JFL327714 JOU327714:JPH327714 JYQ327714:JZD327714 KIM327714:KIZ327714 KSI327714:KSV327714 LCE327714:LCR327714 LMA327714:LMN327714 LVW327714:LWJ327714 MFS327714:MGF327714 MPO327714:MQB327714 MZK327714:MZX327714 NJG327714:NJT327714 NTC327714:NTP327714 OCY327714:ODL327714 OMU327714:ONH327714 OWQ327714:OXD327714 PGM327714:PGZ327714 PQI327714:PQV327714 QAE327714:QAR327714 QKA327714:QKN327714 QTW327714:QUJ327714 RDS327714:REF327714 RNO327714:ROB327714 RXK327714:RXX327714 SHG327714:SHT327714 SRC327714:SRP327714 TAY327714:TBL327714 TKU327714:TLH327714 TUQ327714:TVD327714 UEM327714:UEZ327714 UOI327714:UOV327714 UYE327714:UYR327714 VIA327714:VIN327714 VRW327714:VSJ327714 WBS327714:WCF327714 WLO327714:WMB327714 WVK327714:WVX327714 C393250:P393250 IY393250:JL393250 SU393250:TH393250 ACQ393250:ADD393250 AMM393250:AMZ393250 AWI393250:AWV393250 BGE393250:BGR393250 BQA393250:BQN393250 BZW393250:CAJ393250 CJS393250:CKF393250 CTO393250:CUB393250 DDK393250:DDX393250 DNG393250:DNT393250 DXC393250:DXP393250 EGY393250:EHL393250 EQU393250:ERH393250 FAQ393250:FBD393250 FKM393250:FKZ393250 FUI393250:FUV393250 GEE393250:GER393250 GOA393250:GON393250 GXW393250:GYJ393250 HHS393250:HIF393250 HRO393250:HSB393250 IBK393250:IBX393250 ILG393250:ILT393250 IVC393250:IVP393250 JEY393250:JFL393250 JOU393250:JPH393250 JYQ393250:JZD393250 KIM393250:KIZ393250 KSI393250:KSV393250 LCE393250:LCR393250 LMA393250:LMN393250 LVW393250:LWJ393250 MFS393250:MGF393250 MPO393250:MQB393250 MZK393250:MZX393250 NJG393250:NJT393250 NTC393250:NTP393250 OCY393250:ODL393250 OMU393250:ONH393250 OWQ393250:OXD393250 PGM393250:PGZ393250 PQI393250:PQV393250 QAE393250:QAR393250 QKA393250:QKN393250 QTW393250:QUJ393250 RDS393250:REF393250 RNO393250:ROB393250 RXK393250:RXX393250 SHG393250:SHT393250 SRC393250:SRP393250 TAY393250:TBL393250 TKU393250:TLH393250 TUQ393250:TVD393250 UEM393250:UEZ393250 UOI393250:UOV393250 UYE393250:UYR393250 VIA393250:VIN393250 VRW393250:VSJ393250 WBS393250:WCF393250 WLO393250:WMB393250 WVK393250:WVX393250 C458786:P458786 IY458786:JL458786 SU458786:TH458786 ACQ458786:ADD458786 AMM458786:AMZ458786 AWI458786:AWV458786 BGE458786:BGR458786 BQA458786:BQN458786 BZW458786:CAJ458786 CJS458786:CKF458786 CTO458786:CUB458786 DDK458786:DDX458786 DNG458786:DNT458786 DXC458786:DXP458786 EGY458786:EHL458786 EQU458786:ERH458786 FAQ458786:FBD458786 FKM458786:FKZ458786 FUI458786:FUV458786 GEE458786:GER458786 GOA458786:GON458786 GXW458786:GYJ458786 HHS458786:HIF458786 HRO458786:HSB458786 IBK458786:IBX458786 ILG458786:ILT458786 IVC458786:IVP458786 JEY458786:JFL458786 JOU458786:JPH458786 JYQ458786:JZD458786 KIM458786:KIZ458786 KSI458786:KSV458786 LCE458786:LCR458786 LMA458786:LMN458786 LVW458786:LWJ458786 MFS458786:MGF458786 MPO458786:MQB458786 MZK458786:MZX458786 NJG458786:NJT458786 NTC458786:NTP458786 OCY458786:ODL458786 OMU458786:ONH458786 OWQ458786:OXD458786 PGM458786:PGZ458786 PQI458786:PQV458786 QAE458786:QAR458786 QKA458786:QKN458786 QTW458786:QUJ458786 RDS458786:REF458786 RNO458786:ROB458786 RXK458786:RXX458786 SHG458786:SHT458786 SRC458786:SRP458786 TAY458786:TBL458786 TKU458786:TLH458786 TUQ458786:TVD458786 UEM458786:UEZ458786 UOI458786:UOV458786 UYE458786:UYR458786 VIA458786:VIN458786 VRW458786:VSJ458786 WBS458786:WCF458786 WLO458786:WMB458786 WVK458786:WVX458786 C524322:P524322 IY524322:JL524322 SU524322:TH524322 ACQ524322:ADD524322 AMM524322:AMZ524322 AWI524322:AWV524322 BGE524322:BGR524322 BQA524322:BQN524322 BZW524322:CAJ524322 CJS524322:CKF524322 CTO524322:CUB524322 DDK524322:DDX524322 DNG524322:DNT524322 DXC524322:DXP524322 EGY524322:EHL524322 EQU524322:ERH524322 FAQ524322:FBD524322 FKM524322:FKZ524322 FUI524322:FUV524322 GEE524322:GER524322 GOA524322:GON524322 GXW524322:GYJ524322 HHS524322:HIF524322 HRO524322:HSB524322 IBK524322:IBX524322 ILG524322:ILT524322 IVC524322:IVP524322 JEY524322:JFL524322 JOU524322:JPH524322 JYQ524322:JZD524322 KIM524322:KIZ524322 KSI524322:KSV524322 LCE524322:LCR524322 LMA524322:LMN524322 LVW524322:LWJ524322 MFS524322:MGF524322 MPO524322:MQB524322 MZK524322:MZX524322 NJG524322:NJT524322 NTC524322:NTP524322 OCY524322:ODL524322 OMU524322:ONH524322 OWQ524322:OXD524322 PGM524322:PGZ524322 PQI524322:PQV524322 QAE524322:QAR524322 QKA524322:QKN524322 QTW524322:QUJ524322 RDS524322:REF524322 RNO524322:ROB524322 RXK524322:RXX524322 SHG524322:SHT524322 SRC524322:SRP524322 TAY524322:TBL524322 TKU524322:TLH524322 TUQ524322:TVD524322 UEM524322:UEZ524322 UOI524322:UOV524322 UYE524322:UYR524322 VIA524322:VIN524322 VRW524322:VSJ524322 WBS524322:WCF524322 WLO524322:WMB524322 WVK524322:WVX524322 C589858:P589858 IY589858:JL589858 SU589858:TH589858 ACQ589858:ADD589858 AMM589858:AMZ589858 AWI589858:AWV589858 BGE589858:BGR589858 BQA589858:BQN589858 BZW589858:CAJ589858 CJS589858:CKF589858 CTO589858:CUB589858 DDK589858:DDX589858 DNG589858:DNT589858 DXC589858:DXP589858 EGY589858:EHL589858 EQU589858:ERH589858 FAQ589858:FBD589858 FKM589858:FKZ589858 FUI589858:FUV589858 GEE589858:GER589858 GOA589858:GON589858 GXW589858:GYJ589858 HHS589858:HIF589858 HRO589858:HSB589858 IBK589858:IBX589858 ILG589858:ILT589858 IVC589858:IVP589858 JEY589858:JFL589858 JOU589858:JPH589858 JYQ589858:JZD589858 KIM589858:KIZ589858 KSI589858:KSV589858 LCE589858:LCR589858 LMA589858:LMN589858 LVW589858:LWJ589858 MFS589858:MGF589858 MPO589858:MQB589858 MZK589858:MZX589858 NJG589858:NJT589858 NTC589858:NTP589858 OCY589858:ODL589858 OMU589858:ONH589858 OWQ589858:OXD589858 PGM589858:PGZ589858 PQI589858:PQV589858 QAE589858:QAR589858 QKA589858:QKN589858 QTW589858:QUJ589858 RDS589858:REF589858 RNO589858:ROB589858 RXK589858:RXX589858 SHG589858:SHT589858 SRC589858:SRP589858 TAY589858:TBL589858 TKU589858:TLH589858 TUQ589858:TVD589858 UEM589858:UEZ589858 UOI589858:UOV589858 UYE589858:UYR589858 VIA589858:VIN589858 VRW589858:VSJ589858 WBS589858:WCF589858 WLO589858:WMB589858 WVK589858:WVX589858 C655394:P655394 IY655394:JL655394 SU655394:TH655394 ACQ655394:ADD655394 AMM655394:AMZ655394 AWI655394:AWV655394 BGE655394:BGR655394 BQA655394:BQN655394 BZW655394:CAJ655394 CJS655394:CKF655394 CTO655394:CUB655394 DDK655394:DDX655394 DNG655394:DNT655394 DXC655394:DXP655394 EGY655394:EHL655394 EQU655394:ERH655394 FAQ655394:FBD655394 FKM655394:FKZ655394 FUI655394:FUV655394 GEE655394:GER655394 GOA655394:GON655394 GXW655394:GYJ655394 HHS655394:HIF655394 HRO655394:HSB655394 IBK655394:IBX655394 ILG655394:ILT655394 IVC655394:IVP655394 JEY655394:JFL655394 JOU655394:JPH655394 JYQ655394:JZD655394 KIM655394:KIZ655394 KSI655394:KSV655394 LCE655394:LCR655394 LMA655394:LMN655394 LVW655394:LWJ655394 MFS655394:MGF655394 MPO655394:MQB655394 MZK655394:MZX655394 NJG655394:NJT655394 NTC655394:NTP655394 OCY655394:ODL655394 OMU655394:ONH655394 OWQ655394:OXD655394 PGM655394:PGZ655394 PQI655394:PQV655394 QAE655394:QAR655394 QKA655394:QKN655394 QTW655394:QUJ655394 RDS655394:REF655394 RNO655394:ROB655394 RXK655394:RXX655394 SHG655394:SHT655394 SRC655394:SRP655394 TAY655394:TBL655394 TKU655394:TLH655394 TUQ655394:TVD655394 UEM655394:UEZ655394 UOI655394:UOV655394 UYE655394:UYR655394 VIA655394:VIN655394 VRW655394:VSJ655394 WBS655394:WCF655394 WLO655394:WMB655394 WVK655394:WVX655394 C720930:P720930 IY720930:JL720930 SU720930:TH720930 ACQ720930:ADD720930 AMM720930:AMZ720930 AWI720930:AWV720930 BGE720930:BGR720930 BQA720930:BQN720930 BZW720930:CAJ720930 CJS720930:CKF720930 CTO720930:CUB720930 DDK720930:DDX720930 DNG720930:DNT720930 DXC720930:DXP720930 EGY720930:EHL720930 EQU720930:ERH720930 FAQ720930:FBD720930 FKM720930:FKZ720930 FUI720930:FUV720930 GEE720930:GER720930 GOA720930:GON720930 GXW720930:GYJ720930 HHS720930:HIF720930 HRO720930:HSB720930 IBK720930:IBX720930 ILG720930:ILT720930 IVC720930:IVP720930 JEY720930:JFL720930 JOU720930:JPH720930 JYQ720930:JZD720930 KIM720930:KIZ720930 KSI720930:KSV720930 LCE720930:LCR720930 LMA720930:LMN720930 LVW720930:LWJ720930 MFS720930:MGF720930 MPO720930:MQB720930 MZK720930:MZX720930 NJG720930:NJT720930 NTC720930:NTP720930 OCY720930:ODL720930 OMU720930:ONH720930 OWQ720930:OXD720930 PGM720930:PGZ720930 PQI720930:PQV720930 QAE720930:QAR720930 QKA720930:QKN720930 QTW720930:QUJ720930 RDS720930:REF720930 RNO720930:ROB720930 RXK720930:RXX720930 SHG720930:SHT720930 SRC720930:SRP720930 TAY720930:TBL720930 TKU720930:TLH720930 TUQ720930:TVD720930 UEM720930:UEZ720930 UOI720930:UOV720930 UYE720930:UYR720930 VIA720930:VIN720930 VRW720930:VSJ720930 WBS720930:WCF720930 WLO720930:WMB720930 WVK720930:WVX720930 C786466:P786466 IY786466:JL786466 SU786466:TH786466 ACQ786466:ADD786466 AMM786466:AMZ786466 AWI786466:AWV786466 BGE786466:BGR786466 BQA786466:BQN786466 BZW786466:CAJ786466 CJS786466:CKF786466 CTO786466:CUB786466 DDK786466:DDX786466 DNG786466:DNT786466 DXC786466:DXP786466 EGY786466:EHL786466 EQU786466:ERH786466 FAQ786466:FBD786466 FKM786466:FKZ786466 FUI786466:FUV786466 GEE786466:GER786466 GOA786466:GON786466 GXW786466:GYJ786466 HHS786466:HIF786466 HRO786466:HSB786466 IBK786466:IBX786466 ILG786466:ILT786466 IVC786466:IVP786466 JEY786466:JFL786466 JOU786466:JPH786466 JYQ786466:JZD786466 KIM786466:KIZ786466 KSI786466:KSV786466 LCE786466:LCR786466 LMA786466:LMN786466 LVW786466:LWJ786466 MFS786466:MGF786466 MPO786466:MQB786466 MZK786466:MZX786466 NJG786466:NJT786466 NTC786466:NTP786466 OCY786466:ODL786466 OMU786466:ONH786466 OWQ786466:OXD786466 PGM786466:PGZ786466 PQI786466:PQV786466 QAE786466:QAR786466 QKA786466:QKN786466 QTW786466:QUJ786466 RDS786466:REF786466 RNO786466:ROB786466 RXK786466:RXX786466 SHG786466:SHT786466 SRC786466:SRP786466 TAY786466:TBL786466 TKU786466:TLH786466 TUQ786466:TVD786466 UEM786466:UEZ786466 UOI786466:UOV786466 UYE786466:UYR786466 VIA786466:VIN786466 VRW786466:VSJ786466 WBS786466:WCF786466 WLO786466:WMB786466 WVK786466:WVX786466 C852002:P852002 IY852002:JL852002 SU852002:TH852002 ACQ852002:ADD852002 AMM852002:AMZ852002 AWI852002:AWV852002 BGE852002:BGR852002 BQA852002:BQN852002 BZW852002:CAJ852002 CJS852002:CKF852002 CTO852002:CUB852002 DDK852002:DDX852002 DNG852002:DNT852002 DXC852002:DXP852002 EGY852002:EHL852002 EQU852002:ERH852002 FAQ852002:FBD852002 FKM852002:FKZ852002 FUI852002:FUV852002 GEE852002:GER852002 GOA852002:GON852002 GXW852002:GYJ852002 HHS852002:HIF852002 HRO852002:HSB852002 IBK852002:IBX852002 ILG852002:ILT852002 IVC852002:IVP852002 JEY852002:JFL852002 JOU852002:JPH852002 JYQ852002:JZD852002 KIM852002:KIZ852002 KSI852002:KSV852002 LCE852002:LCR852002 LMA852002:LMN852002 LVW852002:LWJ852002 MFS852002:MGF852002 MPO852002:MQB852002 MZK852002:MZX852002 NJG852002:NJT852002 NTC852002:NTP852002 OCY852002:ODL852002 OMU852002:ONH852002 OWQ852002:OXD852002 PGM852002:PGZ852002 PQI852002:PQV852002 QAE852002:QAR852002 QKA852002:QKN852002 QTW852002:QUJ852002 RDS852002:REF852002 RNO852002:ROB852002 RXK852002:RXX852002 SHG852002:SHT852002 SRC852002:SRP852002 TAY852002:TBL852002 TKU852002:TLH852002 TUQ852002:TVD852002 UEM852002:UEZ852002 UOI852002:UOV852002 UYE852002:UYR852002 VIA852002:VIN852002 VRW852002:VSJ852002 WBS852002:WCF852002 WLO852002:WMB852002 WVK852002:WVX852002 C917538:P917538 IY917538:JL917538 SU917538:TH917538 ACQ917538:ADD917538 AMM917538:AMZ917538 AWI917538:AWV917538 BGE917538:BGR917538 BQA917538:BQN917538 BZW917538:CAJ917538 CJS917538:CKF917538 CTO917538:CUB917538 DDK917538:DDX917538 DNG917538:DNT917538 DXC917538:DXP917538 EGY917538:EHL917538 EQU917538:ERH917538 FAQ917538:FBD917538 FKM917538:FKZ917538 FUI917538:FUV917538 GEE917538:GER917538 GOA917538:GON917538 GXW917538:GYJ917538 HHS917538:HIF917538 HRO917538:HSB917538 IBK917538:IBX917538 ILG917538:ILT917538 IVC917538:IVP917538 JEY917538:JFL917538 JOU917538:JPH917538 JYQ917538:JZD917538 KIM917538:KIZ917538 KSI917538:KSV917538 LCE917538:LCR917538 LMA917538:LMN917538 LVW917538:LWJ917538 MFS917538:MGF917538 MPO917538:MQB917538 MZK917538:MZX917538 NJG917538:NJT917538 NTC917538:NTP917538 OCY917538:ODL917538 OMU917538:ONH917538 OWQ917538:OXD917538 PGM917538:PGZ917538 PQI917538:PQV917538 QAE917538:QAR917538 QKA917538:QKN917538 QTW917538:QUJ917538 RDS917538:REF917538 RNO917538:ROB917538 RXK917538:RXX917538 SHG917538:SHT917538 SRC917538:SRP917538 TAY917538:TBL917538 TKU917538:TLH917538 TUQ917538:TVD917538 UEM917538:UEZ917538 UOI917538:UOV917538 UYE917538:UYR917538 VIA917538:VIN917538 VRW917538:VSJ917538 WBS917538:WCF917538 WLO917538:WMB917538 WVK917538:WVX917538 C983074:P983074 IY983074:JL983074 SU983074:TH983074 ACQ983074:ADD983074 AMM983074:AMZ983074 AWI983074:AWV983074 BGE983074:BGR983074 BQA983074:BQN983074 BZW983074:CAJ983074 CJS983074:CKF983074 CTO983074:CUB983074 DDK983074:DDX983074 DNG983074:DNT983074 DXC983074:DXP983074 EGY983074:EHL983074 EQU983074:ERH983074 FAQ983074:FBD983074 FKM983074:FKZ983074 FUI983074:FUV983074 GEE983074:GER983074 GOA983074:GON983074 GXW983074:GYJ983074 HHS983074:HIF983074 HRO983074:HSB983074 IBK983074:IBX983074 ILG983074:ILT983074 IVC983074:IVP983074 JEY983074:JFL983074 JOU983074:JPH983074 JYQ983074:JZD983074 KIM983074:KIZ983074 KSI983074:KSV983074 LCE983074:LCR983074 LMA983074:LMN983074 LVW983074:LWJ983074 MFS983074:MGF983074 MPO983074:MQB983074 MZK983074:MZX983074 NJG983074:NJT983074 NTC983074:NTP983074 OCY983074:ODL983074 OMU983074:ONH983074 OWQ983074:OXD983074 PGM983074:PGZ983074 PQI983074:PQV983074 QAE983074:QAR983074 QKA983074:QKN983074 QTW983074:QUJ983074 RDS983074:REF983074 RNO983074:ROB983074 RXK983074:RXX983074 SHG983074:SHT983074 SRC983074:SRP983074 TAY983074:TBL983074 TKU983074:TLH983074 TUQ983074:TVD983074 UEM983074:UEZ983074 UOI983074:UOV983074 UYE983074:UYR983074 VIA983074:VIN983074 VRW983074:VSJ983074 WBS983074:WCF983074 WLO983074:WMB983074 WVK983074:WVX983074 C36:P36 IY36:JL36 SU36:TH36 ACQ36:ADD36 AMM36:AMZ36 AWI36:AWV36 BGE36:BGR36 BQA36:BQN36 BZW36:CAJ36 CJS36:CKF36 CTO36:CUB36 DDK36:DDX36 DNG36:DNT36 DXC36:DXP36 EGY36:EHL36 EQU36:ERH36 FAQ36:FBD36 FKM36:FKZ36 FUI36:FUV36 GEE36:GER36 GOA36:GON36 GXW36:GYJ36 HHS36:HIF36 HRO36:HSB36 IBK36:IBX36 ILG36:ILT36 IVC36:IVP36 JEY36:JFL36 JOU36:JPH36 JYQ36:JZD36 KIM36:KIZ36 KSI36:KSV36 LCE36:LCR36 LMA36:LMN36 LVW36:LWJ36 MFS36:MGF36 MPO36:MQB36 MZK36:MZX36 NJG36:NJT36 NTC36:NTP36 OCY36:ODL36 OMU36:ONH36 OWQ36:OXD36 PGM36:PGZ36 PQI36:PQV36 QAE36:QAR36 QKA36:QKN36 QTW36:QUJ36 RDS36:REF36 RNO36:ROB36 RXK36:RXX36 SHG36:SHT36 SRC36:SRP36 TAY36:TBL36 TKU36:TLH36 TUQ36:TVD36 UEM36:UEZ36 UOI36:UOV36 UYE36:UYR36 VIA36:VIN36 VRW36:VSJ36 WBS36:WCF36 WLO36:WMB36 WVK36:WVX36 C65572:P65572 IY65572:JL65572 SU65572:TH65572 ACQ65572:ADD65572 AMM65572:AMZ65572 AWI65572:AWV65572 BGE65572:BGR65572 BQA65572:BQN65572 BZW65572:CAJ65572 CJS65572:CKF65572 CTO65572:CUB65572 DDK65572:DDX65572 DNG65572:DNT65572 DXC65572:DXP65572 EGY65572:EHL65572 EQU65572:ERH65572 FAQ65572:FBD65572 FKM65572:FKZ65572 FUI65572:FUV65572 GEE65572:GER65572 GOA65572:GON65572 GXW65572:GYJ65572 HHS65572:HIF65572 HRO65572:HSB65572 IBK65572:IBX65572 ILG65572:ILT65572 IVC65572:IVP65572 JEY65572:JFL65572 JOU65572:JPH65572 JYQ65572:JZD65572 KIM65572:KIZ65572 KSI65572:KSV65572 LCE65572:LCR65572 LMA65572:LMN65572 LVW65572:LWJ65572 MFS65572:MGF65572 MPO65572:MQB65572 MZK65572:MZX65572 NJG65572:NJT65572 NTC65572:NTP65572 OCY65572:ODL65572 OMU65572:ONH65572 OWQ65572:OXD65572 PGM65572:PGZ65572 PQI65572:PQV65572 QAE65572:QAR65572 QKA65572:QKN65572 QTW65572:QUJ65572 RDS65572:REF65572 RNO65572:ROB65572 RXK65572:RXX65572 SHG65572:SHT65572 SRC65572:SRP65572 TAY65572:TBL65572 TKU65572:TLH65572 TUQ65572:TVD65572 UEM65572:UEZ65572 UOI65572:UOV65572 UYE65572:UYR65572 VIA65572:VIN65572 VRW65572:VSJ65572 WBS65572:WCF65572 WLO65572:WMB65572 WVK65572:WVX65572 C131108:P131108 IY131108:JL131108 SU131108:TH131108 ACQ131108:ADD131108 AMM131108:AMZ131108 AWI131108:AWV131108 BGE131108:BGR131108 BQA131108:BQN131108 BZW131108:CAJ131108 CJS131108:CKF131108 CTO131108:CUB131108 DDK131108:DDX131108 DNG131108:DNT131108 DXC131108:DXP131108 EGY131108:EHL131108 EQU131108:ERH131108 FAQ131108:FBD131108 FKM131108:FKZ131108 FUI131108:FUV131108 GEE131108:GER131108 GOA131108:GON131108 GXW131108:GYJ131108 HHS131108:HIF131108 HRO131108:HSB131108 IBK131108:IBX131108 ILG131108:ILT131108 IVC131108:IVP131108 JEY131108:JFL131108 JOU131108:JPH131108 JYQ131108:JZD131108 KIM131108:KIZ131108 KSI131108:KSV131108 LCE131108:LCR131108 LMA131108:LMN131108 LVW131108:LWJ131108 MFS131108:MGF131108 MPO131108:MQB131108 MZK131108:MZX131108 NJG131108:NJT131108 NTC131108:NTP131108 OCY131108:ODL131108 OMU131108:ONH131108 OWQ131108:OXD131108 PGM131108:PGZ131108 PQI131108:PQV131108 QAE131108:QAR131108 QKA131108:QKN131108 QTW131108:QUJ131108 RDS131108:REF131108 RNO131108:ROB131108 RXK131108:RXX131108 SHG131108:SHT131108 SRC131108:SRP131108 TAY131108:TBL131108 TKU131108:TLH131108 TUQ131108:TVD131108 UEM131108:UEZ131108 UOI131108:UOV131108 UYE131108:UYR131108 VIA131108:VIN131108 VRW131108:VSJ131108 WBS131108:WCF131108 WLO131108:WMB131108 WVK131108:WVX131108 C196644:P196644 IY196644:JL196644 SU196644:TH196644 ACQ196644:ADD196644 AMM196644:AMZ196644 AWI196644:AWV196644 BGE196644:BGR196644 BQA196644:BQN196644 BZW196644:CAJ196644 CJS196644:CKF196644 CTO196644:CUB196644 DDK196644:DDX196644 DNG196644:DNT196644 DXC196644:DXP196644 EGY196644:EHL196644 EQU196644:ERH196644 FAQ196644:FBD196644 FKM196644:FKZ196644 FUI196644:FUV196644 GEE196644:GER196644 GOA196644:GON196644 GXW196644:GYJ196644 HHS196644:HIF196644 HRO196644:HSB196644 IBK196644:IBX196644 ILG196644:ILT196644 IVC196644:IVP196644 JEY196644:JFL196644 JOU196644:JPH196644 JYQ196644:JZD196644 KIM196644:KIZ196644 KSI196644:KSV196644 LCE196644:LCR196644 LMA196644:LMN196644 LVW196644:LWJ196644 MFS196644:MGF196644 MPO196644:MQB196644 MZK196644:MZX196644 NJG196644:NJT196644 NTC196644:NTP196644 OCY196644:ODL196644 OMU196644:ONH196644 OWQ196644:OXD196644 PGM196644:PGZ196644 PQI196644:PQV196644 QAE196644:QAR196644 QKA196644:QKN196644 QTW196644:QUJ196644 RDS196644:REF196644 RNO196644:ROB196644 RXK196644:RXX196644 SHG196644:SHT196644 SRC196644:SRP196644 TAY196644:TBL196644 TKU196644:TLH196644 TUQ196644:TVD196644 UEM196644:UEZ196644 UOI196644:UOV196644 UYE196644:UYR196644 VIA196644:VIN196644 VRW196644:VSJ196644 WBS196644:WCF196644 WLO196644:WMB196644 WVK196644:WVX196644 C262180:P262180 IY262180:JL262180 SU262180:TH262180 ACQ262180:ADD262180 AMM262180:AMZ262180 AWI262180:AWV262180 BGE262180:BGR262180 BQA262180:BQN262180 BZW262180:CAJ262180 CJS262180:CKF262180 CTO262180:CUB262180 DDK262180:DDX262180 DNG262180:DNT262180 DXC262180:DXP262180 EGY262180:EHL262180 EQU262180:ERH262180 FAQ262180:FBD262180 FKM262180:FKZ262180 FUI262180:FUV262180 GEE262180:GER262180 GOA262180:GON262180 GXW262180:GYJ262180 HHS262180:HIF262180 HRO262180:HSB262180 IBK262180:IBX262180 ILG262180:ILT262180 IVC262180:IVP262180 JEY262180:JFL262180 JOU262180:JPH262180 JYQ262180:JZD262180 KIM262180:KIZ262180 KSI262180:KSV262180 LCE262180:LCR262180 LMA262180:LMN262180 LVW262180:LWJ262180 MFS262180:MGF262180 MPO262180:MQB262180 MZK262180:MZX262180 NJG262180:NJT262180 NTC262180:NTP262180 OCY262180:ODL262180 OMU262180:ONH262180 OWQ262180:OXD262180 PGM262180:PGZ262180 PQI262180:PQV262180 QAE262180:QAR262180 QKA262180:QKN262180 QTW262180:QUJ262180 RDS262180:REF262180 RNO262180:ROB262180 RXK262180:RXX262180 SHG262180:SHT262180 SRC262180:SRP262180 TAY262180:TBL262180 TKU262180:TLH262180 TUQ262180:TVD262180 UEM262180:UEZ262180 UOI262180:UOV262180 UYE262180:UYR262180 VIA262180:VIN262180 VRW262180:VSJ262180 WBS262180:WCF262180 WLO262180:WMB262180 WVK262180:WVX262180 C327716:P327716 IY327716:JL327716 SU327716:TH327716 ACQ327716:ADD327716 AMM327716:AMZ327716 AWI327716:AWV327716 BGE327716:BGR327716 BQA327716:BQN327716 BZW327716:CAJ327716 CJS327716:CKF327716 CTO327716:CUB327716 DDK327716:DDX327716 DNG327716:DNT327716 DXC327716:DXP327716 EGY327716:EHL327716 EQU327716:ERH327716 FAQ327716:FBD327716 FKM327716:FKZ327716 FUI327716:FUV327716 GEE327716:GER327716 GOA327716:GON327716 GXW327716:GYJ327716 HHS327716:HIF327716 HRO327716:HSB327716 IBK327716:IBX327716 ILG327716:ILT327716 IVC327716:IVP327716 JEY327716:JFL327716 JOU327716:JPH327716 JYQ327716:JZD327716 KIM327716:KIZ327716 KSI327716:KSV327716 LCE327716:LCR327716 LMA327716:LMN327716 LVW327716:LWJ327716 MFS327716:MGF327716 MPO327716:MQB327716 MZK327716:MZX327716 NJG327716:NJT327716 NTC327716:NTP327716 OCY327716:ODL327716 OMU327716:ONH327716 OWQ327716:OXD327716 PGM327716:PGZ327716 PQI327716:PQV327716 QAE327716:QAR327716 QKA327716:QKN327716 QTW327716:QUJ327716 RDS327716:REF327716 RNO327716:ROB327716 RXK327716:RXX327716 SHG327716:SHT327716 SRC327716:SRP327716 TAY327716:TBL327716 TKU327716:TLH327716 TUQ327716:TVD327716 UEM327716:UEZ327716 UOI327716:UOV327716 UYE327716:UYR327716 VIA327716:VIN327716 VRW327716:VSJ327716 WBS327716:WCF327716 WLO327716:WMB327716 WVK327716:WVX327716 C393252:P393252 IY393252:JL393252 SU393252:TH393252 ACQ393252:ADD393252 AMM393252:AMZ393252 AWI393252:AWV393252 BGE393252:BGR393252 BQA393252:BQN393252 BZW393252:CAJ393252 CJS393252:CKF393252 CTO393252:CUB393252 DDK393252:DDX393252 DNG393252:DNT393252 DXC393252:DXP393252 EGY393252:EHL393252 EQU393252:ERH393252 FAQ393252:FBD393252 FKM393252:FKZ393252 FUI393252:FUV393252 GEE393252:GER393252 GOA393252:GON393252 GXW393252:GYJ393252 HHS393252:HIF393252 HRO393252:HSB393252 IBK393252:IBX393252 ILG393252:ILT393252 IVC393252:IVP393252 JEY393252:JFL393252 JOU393252:JPH393252 JYQ393252:JZD393252 KIM393252:KIZ393252 KSI393252:KSV393252 LCE393252:LCR393252 LMA393252:LMN393252 LVW393252:LWJ393252 MFS393252:MGF393252 MPO393252:MQB393252 MZK393252:MZX393252 NJG393252:NJT393252 NTC393252:NTP393252 OCY393252:ODL393252 OMU393252:ONH393252 OWQ393252:OXD393252 PGM393252:PGZ393252 PQI393252:PQV393252 QAE393252:QAR393252 QKA393252:QKN393252 QTW393252:QUJ393252 RDS393252:REF393252 RNO393252:ROB393252 RXK393252:RXX393252 SHG393252:SHT393252 SRC393252:SRP393252 TAY393252:TBL393252 TKU393252:TLH393252 TUQ393252:TVD393252 UEM393252:UEZ393252 UOI393252:UOV393252 UYE393252:UYR393252 VIA393252:VIN393252 VRW393252:VSJ393252 WBS393252:WCF393252 WLO393252:WMB393252 WVK393252:WVX393252 C458788:P458788 IY458788:JL458788 SU458788:TH458788 ACQ458788:ADD458788 AMM458788:AMZ458788 AWI458788:AWV458788 BGE458788:BGR458788 BQA458788:BQN458788 BZW458788:CAJ458788 CJS458788:CKF458788 CTO458788:CUB458788 DDK458788:DDX458788 DNG458788:DNT458788 DXC458788:DXP458788 EGY458788:EHL458788 EQU458788:ERH458788 FAQ458788:FBD458788 FKM458788:FKZ458788 FUI458788:FUV458788 GEE458788:GER458788 GOA458788:GON458788 GXW458788:GYJ458788 HHS458788:HIF458788 HRO458788:HSB458788 IBK458788:IBX458788 ILG458788:ILT458788 IVC458788:IVP458788 JEY458788:JFL458788 JOU458788:JPH458788 JYQ458788:JZD458788 KIM458788:KIZ458788 KSI458788:KSV458788 LCE458788:LCR458788 LMA458788:LMN458788 LVW458788:LWJ458788 MFS458788:MGF458788 MPO458788:MQB458788 MZK458788:MZX458788 NJG458788:NJT458788 NTC458788:NTP458788 OCY458788:ODL458788 OMU458788:ONH458788 OWQ458788:OXD458788 PGM458788:PGZ458788 PQI458788:PQV458788 QAE458788:QAR458788 QKA458788:QKN458788 QTW458788:QUJ458788 RDS458788:REF458788 RNO458788:ROB458788 RXK458788:RXX458788 SHG458788:SHT458788 SRC458788:SRP458788 TAY458788:TBL458788 TKU458788:TLH458788 TUQ458788:TVD458788 UEM458788:UEZ458788 UOI458788:UOV458788 UYE458788:UYR458788 VIA458788:VIN458788 VRW458788:VSJ458788 WBS458788:WCF458788 WLO458788:WMB458788 WVK458788:WVX458788 C524324:P524324 IY524324:JL524324 SU524324:TH524324 ACQ524324:ADD524324 AMM524324:AMZ524324 AWI524324:AWV524324 BGE524324:BGR524324 BQA524324:BQN524324 BZW524324:CAJ524324 CJS524324:CKF524324 CTO524324:CUB524324 DDK524324:DDX524324 DNG524324:DNT524324 DXC524324:DXP524324 EGY524324:EHL524324 EQU524324:ERH524324 FAQ524324:FBD524324 FKM524324:FKZ524324 FUI524324:FUV524324 GEE524324:GER524324 GOA524324:GON524324 GXW524324:GYJ524324 HHS524324:HIF524324 HRO524324:HSB524324 IBK524324:IBX524324 ILG524324:ILT524324 IVC524324:IVP524324 JEY524324:JFL524324 JOU524324:JPH524324 JYQ524324:JZD524324 KIM524324:KIZ524324 KSI524324:KSV524324 LCE524324:LCR524324 LMA524324:LMN524324 LVW524324:LWJ524324 MFS524324:MGF524324 MPO524324:MQB524324 MZK524324:MZX524324 NJG524324:NJT524324 NTC524324:NTP524324 OCY524324:ODL524324 OMU524324:ONH524324 OWQ524324:OXD524324 PGM524324:PGZ524324 PQI524324:PQV524324 QAE524324:QAR524324 QKA524324:QKN524324 QTW524324:QUJ524324 RDS524324:REF524324 RNO524324:ROB524324 RXK524324:RXX524324 SHG524324:SHT524324 SRC524324:SRP524324 TAY524324:TBL524324 TKU524324:TLH524324 TUQ524324:TVD524324 UEM524324:UEZ524324 UOI524324:UOV524324 UYE524324:UYR524324 VIA524324:VIN524324 VRW524324:VSJ524324 WBS524324:WCF524324 WLO524324:WMB524324 WVK524324:WVX524324 C589860:P589860 IY589860:JL589860 SU589860:TH589860 ACQ589860:ADD589860 AMM589860:AMZ589860 AWI589860:AWV589860 BGE589860:BGR589860 BQA589860:BQN589860 BZW589860:CAJ589860 CJS589860:CKF589860 CTO589860:CUB589860 DDK589860:DDX589860 DNG589860:DNT589860 DXC589860:DXP589860 EGY589860:EHL589860 EQU589860:ERH589860 FAQ589860:FBD589860 FKM589860:FKZ589860 FUI589860:FUV589860 GEE589860:GER589860 GOA589860:GON589860 GXW589860:GYJ589860 HHS589860:HIF589860 HRO589860:HSB589860 IBK589860:IBX589860 ILG589860:ILT589860 IVC589860:IVP589860 JEY589860:JFL589860 JOU589860:JPH589860 JYQ589860:JZD589860 KIM589860:KIZ589860 KSI589860:KSV589860 LCE589860:LCR589860 LMA589860:LMN589860 LVW589860:LWJ589860 MFS589860:MGF589860 MPO589860:MQB589860 MZK589860:MZX589860 NJG589860:NJT589860 NTC589860:NTP589860 OCY589860:ODL589860 OMU589860:ONH589860 OWQ589860:OXD589860 PGM589860:PGZ589860 PQI589860:PQV589860 QAE589860:QAR589860 QKA589860:QKN589860 QTW589860:QUJ589860 RDS589860:REF589860 RNO589860:ROB589860 RXK589860:RXX589860 SHG589860:SHT589860 SRC589860:SRP589860 TAY589860:TBL589860 TKU589860:TLH589860 TUQ589860:TVD589860 UEM589860:UEZ589860 UOI589860:UOV589860 UYE589860:UYR589860 VIA589860:VIN589860 VRW589860:VSJ589860 WBS589860:WCF589860 WLO589860:WMB589860 WVK589860:WVX589860 C655396:P655396 IY655396:JL655396 SU655396:TH655396 ACQ655396:ADD655396 AMM655396:AMZ655396 AWI655396:AWV655396 BGE655396:BGR655396 BQA655396:BQN655396 BZW655396:CAJ655396 CJS655396:CKF655396 CTO655396:CUB655396 DDK655396:DDX655396 DNG655396:DNT655396 DXC655396:DXP655396 EGY655396:EHL655396 EQU655396:ERH655396 FAQ655396:FBD655396 FKM655396:FKZ655396 FUI655396:FUV655396 GEE655396:GER655396 GOA655396:GON655396 GXW655396:GYJ655396 HHS655396:HIF655396 HRO655396:HSB655396 IBK655396:IBX655396 ILG655396:ILT655396 IVC655396:IVP655396 JEY655396:JFL655396 JOU655396:JPH655396 JYQ655396:JZD655396 KIM655396:KIZ655396 KSI655396:KSV655396 LCE655396:LCR655396 LMA655396:LMN655396 LVW655396:LWJ655396 MFS655396:MGF655396 MPO655396:MQB655396 MZK655396:MZX655396 NJG655396:NJT655396 NTC655396:NTP655396 OCY655396:ODL655396 OMU655396:ONH655396 OWQ655396:OXD655396 PGM655396:PGZ655396 PQI655396:PQV655396 QAE655396:QAR655396 QKA655396:QKN655396 QTW655396:QUJ655396 RDS655396:REF655396 RNO655396:ROB655396 RXK655396:RXX655396 SHG655396:SHT655396 SRC655396:SRP655396 TAY655396:TBL655396 TKU655396:TLH655396 TUQ655396:TVD655396 UEM655396:UEZ655396 UOI655396:UOV655396 UYE655396:UYR655396 VIA655396:VIN655396 VRW655396:VSJ655396 WBS655396:WCF655396 WLO655396:WMB655396 WVK655396:WVX655396 C720932:P720932 IY720932:JL720932 SU720932:TH720932 ACQ720932:ADD720932 AMM720932:AMZ720932 AWI720932:AWV720932 BGE720932:BGR720932 BQA720932:BQN720932 BZW720932:CAJ720932 CJS720932:CKF720932 CTO720932:CUB720932 DDK720932:DDX720932 DNG720932:DNT720932 DXC720932:DXP720932 EGY720932:EHL720932 EQU720932:ERH720932 FAQ720932:FBD720932 FKM720932:FKZ720932 FUI720932:FUV720932 GEE720932:GER720932 GOA720932:GON720932 GXW720932:GYJ720932 HHS720932:HIF720932 HRO720932:HSB720932 IBK720932:IBX720932 ILG720932:ILT720932 IVC720932:IVP720932 JEY720932:JFL720932 JOU720932:JPH720932 JYQ720932:JZD720932 KIM720932:KIZ720932 KSI720932:KSV720932 LCE720932:LCR720932 LMA720932:LMN720932 LVW720932:LWJ720932 MFS720932:MGF720932 MPO720932:MQB720932 MZK720932:MZX720932 NJG720932:NJT720932 NTC720932:NTP720932 OCY720932:ODL720932 OMU720932:ONH720932 OWQ720932:OXD720932 PGM720932:PGZ720932 PQI720932:PQV720932 QAE720932:QAR720932 QKA720932:QKN720932 QTW720932:QUJ720932 RDS720932:REF720932 RNO720932:ROB720932 RXK720932:RXX720932 SHG720932:SHT720932 SRC720932:SRP720932 TAY720932:TBL720932 TKU720932:TLH720932 TUQ720932:TVD720932 UEM720932:UEZ720932 UOI720932:UOV720932 UYE720932:UYR720932 VIA720932:VIN720932 VRW720932:VSJ720932 WBS720932:WCF720932 WLO720932:WMB720932 WVK720932:WVX720932 C786468:P786468 IY786468:JL786468 SU786468:TH786468 ACQ786468:ADD786468 AMM786468:AMZ786468 AWI786468:AWV786468 BGE786468:BGR786468 BQA786468:BQN786468 BZW786468:CAJ786468 CJS786468:CKF786468 CTO786468:CUB786468 DDK786468:DDX786468 DNG786468:DNT786468 DXC786468:DXP786468 EGY786468:EHL786468 EQU786468:ERH786468 FAQ786468:FBD786468 FKM786468:FKZ786468 FUI786468:FUV786468 GEE786468:GER786468 GOA786468:GON786468 GXW786468:GYJ786468 HHS786468:HIF786468 HRO786468:HSB786468 IBK786468:IBX786468 ILG786468:ILT786468 IVC786468:IVP786468 JEY786468:JFL786468 JOU786468:JPH786468 JYQ786468:JZD786468 KIM786468:KIZ786468 KSI786468:KSV786468 LCE786468:LCR786468 LMA786468:LMN786468 LVW786468:LWJ786468 MFS786468:MGF786468 MPO786468:MQB786468 MZK786468:MZX786468 NJG786468:NJT786468 NTC786468:NTP786468 OCY786468:ODL786468 OMU786468:ONH786468 OWQ786468:OXD786468 PGM786468:PGZ786468 PQI786468:PQV786468 QAE786468:QAR786468 QKA786468:QKN786468 QTW786468:QUJ786468 RDS786468:REF786468 RNO786468:ROB786468 RXK786468:RXX786468 SHG786468:SHT786468 SRC786468:SRP786468 TAY786468:TBL786468 TKU786468:TLH786468 TUQ786468:TVD786468 UEM786468:UEZ786468 UOI786468:UOV786468 UYE786468:UYR786468 VIA786468:VIN786468 VRW786468:VSJ786468 WBS786468:WCF786468 WLO786468:WMB786468 WVK786468:WVX786468 C852004:P852004 IY852004:JL852004 SU852004:TH852004 ACQ852004:ADD852004 AMM852004:AMZ852004 AWI852004:AWV852004 BGE852004:BGR852004 BQA852004:BQN852004 BZW852004:CAJ852004 CJS852004:CKF852004 CTO852004:CUB852004 DDK852004:DDX852004 DNG852004:DNT852004 DXC852004:DXP852004 EGY852004:EHL852004 EQU852004:ERH852004 FAQ852004:FBD852004 FKM852004:FKZ852004 FUI852004:FUV852004 GEE852004:GER852004 GOA852004:GON852004 GXW852004:GYJ852004 HHS852004:HIF852004 HRO852004:HSB852004 IBK852004:IBX852004 ILG852004:ILT852004 IVC852004:IVP852004 JEY852004:JFL852004 JOU852004:JPH852004 JYQ852004:JZD852004 KIM852004:KIZ852004 KSI852004:KSV852004 LCE852004:LCR852004 LMA852004:LMN852004 LVW852004:LWJ852004 MFS852004:MGF852004 MPO852004:MQB852004 MZK852004:MZX852004 NJG852004:NJT852004 NTC852004:NTP852004 OCY852004:ODL852004 OMU852004:ONH852004 OWQ852004:OXD852004 PGM852004:PGZ852004 PQI852004:PQV852004 QAE852004:QAR852004 QKA852004:QKN852004 QTW852004:QUJ852004 RDS852004:REF852004 RNO852004:ROB852004 RXK852004:RXX852004 SHG852004:SHT852004 SRC852004:SRP852004 TAY852004:TBL852004 TKU852004:TLH852004 TUQ852004:TVD852004 UEM852004:UEZ852004 UOI852004:UOV852004 UYE852004:UYR852004 VIA852004:VIN852004 VRW852004:VSJ852004 WBS852004:WCF852004 WLO852004:WMB852004 WVK852004:WVX852004 C917540:P917540 IY917540:JL917540 SU917540:TH917540 ACQ917540:ADD917540 AMM917540:AMZ917540 AWI917540:AWV917540 BGE917540:BGR917540 BQA917540:BQN917540 BZW917540:CAJ917540 CJS917540:CKF917540 CTO917540:CUB917540 DDK917540:DDX917540 DNG917540:DNT917540 DXC917540:DXP917540 EGY917540:EHL917540 EQU917540:ERH917540 FAQ917540:FBD917540 FKM917540:FKZ917540 FUI917540:FUV917540 GEE917540:GER917540 GOA917540:GON917540 GXW917540:GYJ917540 HHS917540:HIF917540 HRO917540:HSB917540 IBK917540:IBX917540 ILG917540:ILT917540 IVC917540:IVP917540 JEY917540:JFL917540 JOU917540:JPH917540 JYQ917540:JZD917540 KIM917540:KIZ917540 KSI917540:KSV917540 LCE917540:LCR917540 LMA917540:LMN917540 LVW917540:LWJ917540 MFS917540:MGF917540 MPO917540:MQB917540 MZK917540:MZX917540 NJG917540:NJT917540 NTC917540:NTP917540 OCY917540:ODL917540 OMU917540:ONH917540 OWQ917540:OXD917540 PGM917540:PGZ917540 PQI917540:PQV917540 QAE917540:QAR917540 QKA917540:QKN917540 QTW917540:QUJ917540 RDS917540:REF917540 RNO917540:ROB917540 RXK917540:RXX917540 SHG917540:SHT917540 SRC917540:SRP917540 TAY917540:TBL917540 TKU917540:TLH917540 TUQ917540:TVD917540 UEM917540:UEZ917540 UOI917540:UOV917540 UYE917540:UYR917540 VIA917540:VIN917540 VRW917540:VSJ917540 WBS917540:WCF917540 WLO917540:WMB917540 WVK917540:WVX917540 C983076:P983076 IY983076:JL983076 SU983076:TH983076 ACQ983076:ADD983076 AMM983076:AMZ983076 AWI983076:AWV983076 BGE983076:BGR983076 BQA983076:BQN983076 BZW983076:CAJ983076 CJS983076:CKF983076 CTO983076:CUB983076 DDK983076:DDX983076 DNG983076:DNT983076 DXC983076:DXP983076 EGY983076:EHL983076 EQU983076:ERH983076 FAQ983076:FBD983076 FKM983076:FKZ983076 FUI983076:FUV983076 GEE983076:GER983076 GOA983076:GON983076 GXW983076:GYJ983076 HHS983076:HIF983076 HRO983076:HSB983076 IBK983076:IBX983076 ILG983076:ILT983076 IVC983076:IVP983076 JEY983076:JFL983076 JOU983076:JPH983076 JYQ983076:JZD983076 KIM983076:KIZ983076 KSI983076:KSV983076 LCE983076:LCR983076 LMA983076:LMN983076 LVW983076:LWJ983076 MFS983076:MGF983076 MPO983076:MQB983076 MZK983076:MZX983076 NJG983076:NJT983076 NTC983076:NTP983076 OCY983076:ODL983076 OMU983076:ONH983076 OWQ983076:OXD983076 PGM983076:PGZ983076 PQI983076:PQV983076 QAE983076:QAR983076 QKA983076:QKN983076 QTW983076:QUJ983076 RDS983076:REF983076 RNO983076:ROB983076 RXK983076:RXX983076 SHG983076:SHT983076 SRC983076:SRP983076 TAY983076:TBL983076 TKU983076:TLH983076 TUQ983076:TVD983076 UEM983076:UEZ983076 UOI983076:UOV983076 UYE983076:UYR983076 VIA983076:VIN983076 VRW983076:VSJ983076 WBS983076:WCF983076 WLO983076:WMB983076 WVK983076:WVX983076">
      <formula1>$Q$99:$Q$104</formula1>
    </dataValidation>
    <dataValidation type="list" allowBlank="1" showInputMessage="1" showErrorMessage="1" sqref="N10:P10 JJ10:JL10 TF10:TH10 ADB10:ADD10 AMX10:AMZ10 AWT10:AWV10 BGP10:BGR10 BQL10:BQN10 CAH10:CAJ10 CKD10:CKF10 CTZ10:CUB10 DDV10:DDX10 DNR10:DNT10 DXN10:DXP10 EHJ10:EHL10 ERF10:ERH10 FBB10:FBD10 FKX10:FKZ10 FUT10:FUV10 GEP10:GER10 GOL10:GON10 GYH10:GYJ10 HID10:HIF10 HRZ10:HSB10 IBV10:IBX10 ILR10:ILT10 IVN10:IVP10 JFJ10:JFL10 JPF10:JPH10 JZB10:JZD10 KIX10:KIZ10 KST10:KSV10 LCP10:LCR10 LML10:LMN10 LWH10:LWJ10 MGD10:MGF10 MPZ10:MQB10 MZV10:MZX10 NJR10:NJT10 NTN10:NTP10 ODJ10:ODL10 ONF10:ONH10 OXB10:OXD10 PGX10:PGZ10 PQT10:PQV10 QAP10:QAR10 QKL10:QKN10 QUH10:QUJ10 RED10:REF10 RNZ10:ROB10 RXV10:RXX10 SHR10:SHT10 SRN10:SRP10 TBJ10:TBL10 TLF10:TLH10 TVB10:TVD10 UEX10:UEZ10 UOT10:UOV10 UYP10:UYR10 VIL10:VIN10 VSH10:VSJ10 WCD10:WCF10 WLZ10:WMB10 WVV10:WVX10 N65546:P65546 JJ65546:JL65546 TF65546:TH65546 ADB65546:ADD65546 AMX65546:AMZ65546 AWT65546:AWV65546 BGP65546:BGR65546 BQL65546:BQN65546 CAH65546:CAJ65546 CKD65546:CKF65546 CTZ65546:CUB65546 DDV65546:DDX65546 DNR65546:DNT65546 DXN65546:DXP65546 EHJ65546:EHL65546 ERF65546:ERH65546 FBB65546:FBD65546 FKX65546:FKZ65546 FUT65546:FUV65546 GEP65546:GER65546 GOL65546:GON65546 GYH65546:GYJ65546 HID65546:HIF65546 HRZ65546:HSB65546 IBV65546:IBX65546 ILR65546:ILT65546 IVN65546:IVP65546 JFJ65546:JFL65546 JPF65546:JPH65546 JZB65546:JZD65546 KIX65546:KIZ65546 KST65546:KSV65546 LCP65546:LCR65546 LML65546:LMN65546 LWH65546:LWJ65546 MGD65546:MGF65546 MPZ65546:MQB65546 MZV65546:MZX65546 NJR65546:NJT65546 NTN65546:NTP65546 ODJ65546:ODL65546 ONF65546:ONH65546 OXB65546:OXD65546 PGX65546:PGZ65546 PQT65546:PQV65546 QAP65546:QAR65546 QKL65546:QKN65546 QUH65546:QUJ65546 RED65546:REF65546 RNZ65546:ROB65546 RXV65546:RXX65546 SHR65546:SHT65546 SRN65546:SRP65546 TBJ65546:TBL65546 TLF65546:TLH65546 TVB65546:TVD65546 UEX65546:UEZ65546 UOT65546:UOV65546 UYP65546:UYR65546 VIL65546:VIN65546 VSH65546:VSJ65546 WCD65546:WCF65546 WLZ65546:WMB65546 WVV65546:WVX65546 N131082:P131082 JJ131082:JL131082 TF131082:TH131082 ADB131082:ADD131082 AMX131082:AMZ131082 AWT131082:AWV131082 BGP131082:BGR131082 BQL131082:BQN131082 CAH131082:CAJ131082 CKD131082:CKF131082 CTZ131082:CUB131082 DDV131082:DDX131082 DNR131082:DNT131082 DXN131082:DXP131082 EHJ131082:EHL131082 ERF131082:ERH131082 FBB131082:FBD131082 FKX131082:FKZ131082 FUT131082:FUV131082 GEP131082:GER131082 GOL131082:GON131082 GYH131082:GYJ131082 HID131082:HIF131082 HRZ131082:HSB131082 IBV131082:IBX131082 ILR131082:ILT131082 IVN131082:IVP131082 JFJ131082:JFL131082 JPF131082:JPH131082 JZB131082:JZD131082 KIX131082:KIZ131082 KST131082:KSV131082 LCP131082:LCR131082 LML131082:LMN131082 LWH131082:LWJ131082 MGD131082:MGF131082 MPZ131082:MQB131082 MZV131082:MZX131082 NJR131082:NJT131082 NTN131082:NTP131082 ODJ131082:ODL131082 ONF131082:ONH131082 OXB131082:OXD131082 PGX131082:PGZ131082 PQT131082:PQV131082 QAP131082:QAR131082 QKL131082:QKN131082 QUH131082:QUJ131082 RED131082:REF131082 RNZ131082:ROB131082 RXV131082:RXX131082 SHR131082:SHT131082 SRN131082:SRP131082 TBJ131082:TBL131082 TLF131082:TLH131082 TVB131082:TVD131082 UEX131082:UEZ131082 UOT131082:UOV131082 UYP131082:UYR131082 VIL131082:VIN131082 VSH131082:VSJ131082 WCD131082:WCF131082 WLZ131082:WMB131082 WVV131082:WVX131082 N196618:P196618 JJ196618:JL196618 TF196618:TH196618 ADB196618:ADD196618 AMX196618:AMZ196618 AWT196618:AWV196618 BGP196618:BGR196618 BQL196618:BQN196618 CAH196618:CAJ196618 CKD196618:CKF196618 CTZ196618:CUB196618 DDV196618:DDX196618 DNR196618:DNT196618 DXN196618:DXP196618 EHJ196618:EHL196618 ERF196618:ERH196618 FBB196618:FBD196618 FKX196618:FKZ196618 FUT196618:FUV196618 GEP196618:GER196618 GOL196618:GON196618 GYH196618:GYJ196618 HID196618:HIF196618 HRZ196618:HSB196618 IBV196618:IBX196618 ILR196618:ILT196618 IVN196618:IVP196618 JFJ196618:JFL196618 JPF196618:JPH196618 JZB196618:JZD196618 KIX196618:KIZ196618 KST196618:KSV196618 LCP196618:LCR196618 LML196618:LMN196618 LWH196618:LWJ196618 MGD196618:MGF196618 MPZ196618:MQB196618 MZV196618:MZX196618 NJR196618:NJT196618 NTN196618:NTP196618 ODJ196618:ODL196618 ONF196618:ONH196618 OXB196618:OXD196618 PGX196618:PGZ196618 PQT196618:PQV196618 QAP196618:QAR196618 QKL196618:QKN196618 QUH196618:QUJ196618 RED196618:REF196618 RNZ196618:ROB196618 RXV196618:RXX196618 SHR196618:SHT196618 SRN196618:SRP196618 TBJ196618:TBL196618 TLF196618:TLH196618 TVB196618:TVD196618 UEX196618:UEZ196618 UOT196618:UOV196618 UYP196618:UYR196618 VIL196618:VIN196618 VSH196618:VSJ196618 WCD196618:WCF196618 WLZ196618:WMB196618 WVV196618:WVX196618 N262154:P262154 JJ262154:JL262154 TF262154:TH262154 ADB262154:ADD262154 AMX262154:AMZ262154 AWT262154:AWV262154 BGP262154:BGR262154 BQL262154:BQN262154 CAH262154:CAJ262154 CKD262154:CKF262154 CTZ262154:CUB262154 DDV262154:DDX262154 DNR262154:DNT262154 DXN262154:DXP262154 EHJ262154:EHL262154 ERF262154:ERH262154 FBB262154:FBD262154 FKX262154:FKZ262154 FUT262154:FUV262154 GEP262154:GER262154 GOL262154:GON262154 GYH262154:GYJ262154 HID262154:HIF262154 HRZ262154:HSB262154 IBV262154:IBX262154 ILR262154:ILT262154 IVN262154:IVP262154 JFJ262154:JFL262154 JPF262154:JPH262154 JZB262154:JZD262154 KIX262154:KIZ262154 KST262154:KSV262154 LCP262154:LCR262154 LML262154:LMN262154 LWH262154:LWJ262154 MGD262154:MGF262154 MPZ262154:MQB262154 MZV262154:MZX262154 NJR262154:NJT262154 NTN262154:NTP262154 ODJ262154:ODL262154 ONF262154:ONH262154 OXB262154:OXD262154 PGX262154:PGZ262154 PQT262154:PQV262154 QAP262154:QAR262154 QKL262154:QKN262154 QUH262154:QUJ262154 RED262154:REF262154 RNZ262154:ROB262154 RXV262154:RXX262154 SHR262154:SHT262154 SRN262154:SRP262154 TBJ262154:TBL262154 TLF262154:TLH262154 TVB262154:TVD262154 UEX262154:UEZ262154 UOT262154:UOV262154 UYP262154:UYR262154 VIL262154:VIN262154 VSH262154:VSJ262154 WCD262154:WCF262154 WLZ262154:WMB262154 WVV262154:WVX262154 N327690:P327690 JJ327690:JL327690 TF327690:TH327690 ADB327690:ADD327690 AMX327690:AMZ327690 AWT327690:AWV327690 BGP327690:BGR327690 BQL327690:BQN327690 CAH327690:CAJ327690 CKD327690:CKF327690 CTZ327690:CUB327690 DDV327690:DDX327690 DNR327690:DNT327690 DXN327690:DXP327690 EHJ327690:EHL327690 ERF327690:ERH327690 FBB327690:FBD327690 FKX327690:FKZ327690 FUT327690:FUV327690 GEP327690:GER327690 GOL327690:GON327690 GYH327690:GYJ327690 HID327690:HIF327690 HRZ327690:HSB327690 IBV327690:IBX327690 ILR327690:ILT327690 IVN327690:IVP327690 JFJ327690:JFL327690 JPF327690:JPH327690 JZB327690:JZD327690 KIX327690:KIZ327690 KST327690:KSV327690 LCP327690:LCR327690 LML327690:LMN327690 LWH327690:LWJ327690 MGD327690:MGF327690 MPZ327690:MQB327690 MZV327690:MZX327690 NJR327690:NJT327690 NTN327690:NTP327690 ODJ327690:ODL327690 ONF327690:ONH327690 OXB327690:OXD327690 PGX327690:PGZ327690 PQT327690:PQV327690 QAP327690:QAR327690 QKL327690:QKN327690 QUH327690:QUJ327690 RED327690:REF327690 RNZ327690:ROB327690 RXV327690:RXX327690 SHR327690:SHT327690 SRN327690:SRP327690 TBJ327690:TBL327690 TLF327690:TLH327690 TVB327690:TVD327690 UEX327690:UEZ327690 UOT327690:UOV327690 UYP327690:UYR327690 VIL327690:VIN327690 VSH327690:VSJ327690 WCD327690:WCF327690 WLZ327690:WMB327690 WVV327690:WVX327690 N393226:P393226 JJ393226:JL393226 TF393226:TH393226 ADB393226:ADD393226 AMX393226:AMZ393226 AWT393226:AWV393226 BGP393226:BGR393226 BQL393226:BQN393226 CAH393226:CAJ393226 CKD393226:CKF393226 CTZ393226:CUB393226 DDV393226:DDX393226 DNR393226:DNT393226 DXN393226:DXP393226 EHJ393226:EHL393226 ERF393226:ERH393226 FBB393226:FBD393226 FKX393226:FKZ393226 FUT393226:FUV393226 GEP393226:GER393226 GOL393226:GON393226 GYH393226:GYJ393226 HID393226:HIF393226 HRZ393226:HSB393226 IBV393226:IBX393226 ILR393226:ILT393226 IVN393226:IVP393226 JFJ393226:JFL393226 JPF393226:JPH393226 JZB393226:JZD393226 KIX393226:KIZ393226 KST393226:KSV393226 LCP393226:LCR393226 LML393226:LMN393226 LWH393226:LWJ393226 MGD393226:MGF393226 MPZ393226:MQB393226 MZV393226:MZX393226 NJR393226:NJT393226 NTN393226:NTP393226 ODJ393226:ODL393226 ONF393226:ONH393226 OXB393226:OXD393226 PGX393226:PGZ393226 PQT393226:PQV393226 QAP393226:QAR393226 QKL393226:QKN393226 QUH393226:QUJ393226 RED393226:REF393226 RNZ393226:ROB393226 RXV393226:RXX393226 SHR393226:SHT393226 SRN393226:SRP393226 TBJ393226:TBL393226 TLF393226:TLH393226 TVB393226:TVD393226 UEX393226:UEZ393226 UOT393226:UOV393226 UYP393226:UYR393226 VIL393226:VIN393226 VSH393226:VSJ393226 WCD393226:WCF393226 WLZ393226:WMB393226 WVV393226:WVX393226 N458762:P458762 JJ458762:JL458762 TF458762:TH458762 ADB458762:ADD458762 AMX458762:AMZ458762 AWT458762:AWV458762 BGP458762:BGR458762 BQL458762:BQN458762 CAH458762:CAJ458762 CKD458762:CKF458762 CTZ458762:CUB458762 DDV458762:DDX458762 DNR458762:DNT458762 DXN458762:DXP458762 EHJ458762:EHL458762 ERF458762:ERH458762 FBB458762:FBD458762 FKX458762:FKZ458762 FUT458762:FUV458762 GEP458762:GER458762 GOL458762:GON458762 GYH458762:GYJ458762 HID458762:HIF458762 HRZ458762:HSB458762 IBV458762:IBX458762 ILR458762:ILT458762 IVN458762:IVP458762 JFJ458762:JFL458762 JPF458762:JPH458762 JZB458762:JZD458762 KIX458762:KIZ458762 KST458762:KSV458762 LCP458762:LCR458762 LML458762:LMN458762 LWH458762:LWJ458762 MGD458762:MGF458762 MPZ458762:MQB458762 MZV458762:MZX458762 NJR458762:NJT458762 NTN458762:NTP458762 ODJ458762:ODL458762 ONF458762:ONH458762 OXB458762:OXD458762 PGX458762:PGZ458762 PQT458762:PQV458762 QAP458762:QAR458762 QKL458762:QKN458762 QUH458762:QUJ458762 RED458762:REF458762 RNZ458762:ROB458762 RXV458762:RXX458762 SHR458762:SHT458762 SRN458762:SRP458762 TBJ458762:TBL458762 TLF458762:TLH458762 TVB458762:TVD458762 UEX458762:UEZ458762 UOT458762:UOV458762 UYP458762:UYR458762 VIL458762:VIN458762 VSH458762:VSJ458762 WCD458762:WCF458762 WLZ458762:WMB458762 WVV458762:WVX458762 N524298:P524298 JJ524298:JL524298 TF524298:TH524298 ADB524298:ADD524298 AMX524298:AMZ524298 AWT524298:AWV524298 BGP524298:BGR524298 BQL524298:BQN524298 CAH524298:CAJ524298 CKD524298:CKF524298 CTZ524298:CUB524298 DDV524298:DDX524298 DNR524298:DNT524298 DXN524298:DXP524298 EHJ524298:EHL524298 ERF524298:ERH524298 FBB524298:FBD524298 FKX524298:FKZ524298 FUT524298:FUV524298 GEP524298:GER524298 GOL524298:GON524298 GYH524298:GYJ524298 HID524298:HIF524298 HRZ524298:HSB524298 IBV524298:IBX524298 ILR524298:ILT524298 IVN524298:IVP524298 JFJ524298:JFL524298 JPF524298:JPH524298 JZB524298:JZD524298 KIX524298:KIZ524298 KST524298:KSV524298 LCP524298:LCR524298 LML524298:LMN524298 LWH524298:LWJ524298 MGD524298:MGF524298 MPZ524298:MQB524298 MZV524298:MZX524298 NJR524298:NJT524298 NTN524298:NTP524298 ODJ524298:ODL524298 ONF524298:ONH524298 OXB524298:OXD524298 PGX524298:PGZ524298 PQT524298:PQV524298 QAP524298:QAR524298 QKL524298:QKN524298 QUH524298:QUJ524298 RED524298:REF524298 RNZ524298:ROB524298 RXV524298:RXX524298 SHR524298:SHT524298 SRN524298:SRP524298 TBJ524298:TBL524298 TLF524298:TLH524298 TVB524298:TVD524298 UEX524298:UEZ524298 UOT524298:UOV524298 UYP524298:UYR524298 VIL524298:VIN524298 VSH524298:VSJ524298 WCD524298:WCF524298 WLZ524298:WMB524298 WVV524298:WVX524298 N589834:P589834 JJ589834:JL589834 TF589834:TH589834 ADB589834:ADD589834 AMX589834:AMZ589834 AWT589834:AWV589834 BGP589834:BGR589834 BQL589834:BQN589834 CAH589834:CAJ589834 CKD589834:CKF589834 CTZ589834:CUB589834 DDV589834:DDX589834 DNR589834:DNT589834 DXN589834:DXP589834 EHJ589834:EHL589834 ERF589834:ERH589834 FBB589834:FBD589834 FKX589834:FKZ589834 FUT589834:FUV589834 GEP589834:GER589834 GOL589834:GON589834 GYH589834:GYJ589834 HID589834:HIF589834 HRZ589834:HSB589834 IBV589834:IBX589834 ILR589834:ILT589834 IVN589834:IVP589834 JFJ589834:JFL589834 JPF589834:JPH589834 JZB589834:JZD589834 KIX589834:KIZ589834 KST589834:KSV589834 LCP589834:LCR589834 LML589834:LMN589834 LWH589834:LWJ589834 MGD589834:MGF589834 MPZ589834:MQB589834 MZV589834:MZX589834 NJR589834:NJT589834 NTN589834:NTP589834 ODJ589834:ODL589834 ONF589834:ONH589834 OXB589834:OXD589834 PGX589834:PGZ589834 PQT589834:PQV589834 QAP589834:QAR589834 QKL589834:QKN589834 QUH589834:QUJ589834 RED589834:REF589834 RNZ589834:ROB589834 RXV589834:RXX589834 SHR589834:SHT589834 SRN589834:SRP589834 TBJ589834:TBL589834 TLF589834:TLH589834 TVB589834:TVD589834 UEX589834:UEZ589834 UOT589834:UOV589834 UYP589834:UYR589834 VIL589834:VIN589834 VSH589834:VSJ589834 WCD589834:WCF589834 WLZ589834:WMB589834 WVV589834:WVX589834 N655370:P655370 JJ655370:JL655370 TF655370:TH655370 ADB655370:ADD655370 AMX655370:AMZ655370 AWT655370:AWV655370 BGP655370:BGR655370 BQL655370:BQN655370 CAH655370:CAJ655370 CKD655370:CKF655370 CTZ655370:CUB655370 DDV655370:DDX655370 DNR655370:DNT655370 DXN655370:DXP655370 EHJ655370:EHL655370 ERF655370:ERH655370 FBB655370:FBD655370 FKX655370:FKZ655370 FUT655370:FUV655370 GEP655370:GER655370 GOL655370:GON655370 GYH655370:GYJ655370 HID655370:HIF655370 HRZ655370:HSB655370 IBV655370:IBX655370 ILR655370:ILT655370 IVN655370:IVP655370 JFJ655370:JFL655370 JPF655370:JPH655370 JZB655370:JZD655370 KIX655370:KIZ655370 KST655370:KSV655370 LCP655370:LCR655370 LML655370:LMN655370 LWH655370:LWJ655370 MGD655370:MGF655370 MPZ655370:MQB655370 MZV655370:MZX655370 NJR655370:NJT655370 NTN655370:NTP655370 ODJ655370:ODL655370 ONF655370:ONH655370 OXB655370:OXD655370 PGX655370:PGZ655370 PQT655370:PQV655370 QAP655370:QAR655370 QKL655370:QKN655370 QUH655370:QUJ655370 RED655370:REF655370 RNZ655370:ROB655370 RXV655370:RXX655370 SHR655370:SHT655370 SRN655370:SRP655370 TBJ655370:TBL655370 TLF655370:TLH655370 TVB655370:TVD655370 UEX655370:UEZ655370 UOT655370:UOV655370 UYP655370:UYR655370 VIL655370:VIN655370 VSH655370:VSJ655370 WCD655370:WCF655370 WLZ655370:WMB655370 WVV655370:WVX655370 N720906:P720906 JJ720906:JL720906 TF720906:TH720906 ADB720906:ADD720906 AMX720906:AMZ720906 AWT720906:AWV720906 BGP720906:BGR720906 BQL720906:BQN720906 CAH720906:CAJ720906 CKD720906:CKF720906 CTZ720906:CUB720906 DDV720906:DDX720906 DNR720906:DNT720906 DXN720906:DXP720906 EHJ720906:EHL720906 ERF720906:ERH720906 FBB720906:FBD720906 FKX720906:FKZ720906 FUT720906:FUV720906 GEP720906:GER720906 GOL720906:GON720906 GYH720906:GYJ720906 HID720906:HIF720906 HRZ720906:HSB720906 IBV720906:IBX720906 ILR720906:ILT720906 IVN720906:IVP720906 JFJ720906:JFL720906 JPF720906:JPH720906 JZB720906:JZD720906 KIX720906:KIZ720906 KST720906:KSV720906 LCP720906:LCR720906 LML720906:LMN720906 LWH720906:LWJ720906 MGD720906:MGF720906 MPZ720906:MQB720906 MZV720906:MZX720906 NJR720906:NJT720906 NTN720906:NTP720906 ODJ720906:ODL720906 ONF720906:ONH720906 OXB720906:OXD720906 PGX720906:PGZ720906 PQT720906:PQV720906 QAP720906:QAR720906 QKL720906:QKN720906 QUH720906:QUJ720906 RED720906:REF720906 RNZ720906:ROB720906 RXV720906:RXX720906 SHR720906:SHT720906 SRN720906:SRP720906 TBJ720906:TBL720906 TLF720906:TLH720906 TVB720906:TVD720906 UEX720906:UEZ720906 UOT720906:UOV720906 UYP720906:UYR720906 VIL720906:VIN720906 VSH720906:VSJ720906 WCD720906:WCF720906 WLZ720906:WMB720906 WVV720906:WVX720906 N786442:P786442 JJ786442:JL786442 TF786442:TH786442 ADB786442:ADD786442 AMX786442:AMZ786442 AWT786442:AWV786442 BGP786442:BGR786442 BQL786442:BQN786442 CAH786442:CAJ786442 CKD786442:CKF786442 CTZ786442:CUB786442 DDV786442:DDX786442 DNR786442:DNT786442 DXN786442:DXP786442 EHJ786442:EHL786442 ERF786442:ERH786442 FBB786442:FBD786442 FKX786442:FKZ786442 FUT786442:FUV786442 GEP786442:GER786442 GOL786442:GON786442 GYH786442:GYJ786442 HID786442:HIF786442 HRZ786442:HSB786442 IBV786442:IBX786442 ILR786442:ILT786442 IVN786442:IVP786442 JFJ786442:JFL786442 JPF786442:JPH786442 JZB786442:JZD786442 KIX786442:KIZ786442 KST786442:KSV786442 LCP786442:LCR786442 LML786442:LMN786442 LWH786442:LWJ786442 MGD786442:MGF786442 MPZ786442:MQB786442 MZV786442:MZX786442 NJR786442:NJT786442 NTN786442:NTP786442 ODJ786442:ODL786442 ONF786442:ONH786442 OXB786442:OXD786442 PGX786442:PGZ786442 PQT786442:PQV786442 QAP786442:QAR786442 QKL786442:QKN786442 QUH786442:QUJ786442 RED786442:REF786442 RNZ786442:ROB786442 RXV786442:RXX786442 SHR786442:SHT786442 SRN786442:SRP786442 TBJ786442:TBL786442 TLF786442:TLH786442 TVB786442:TVD786442 UEX786442:UEZ786442 UOT786442:UOV786442 UYP786442:UYR786442 VIL786442:VIN786442 VSH786442:VSJ786442 WCD786442:WCF786442 WLZ786442:WMB786442 WVV786442:WVX786442 N851978:P851978 JJ851978:JL851978 TF851978:TH851978 ADB851978:ADD851978 AMX851978:AMZ851978 AWT851978:AWV851978 BGP851978:BGR851978 BQL851978:BQN851978 CAH851978:CAJ851978 CKD851978:CKF851978 CTZ851978:CUB851978 DDV851978:DDX851978 DNR851978:DNT851978 DXN851978:DXP851978 EHJ851978:EHL851978 ERF851978:ERH851978 FBB851978:FBD851978 FKX851978:FKZ851978 FUT851978:FUV851978 GEP851978:GER851978 GOL851978:GON851978 GYH851978:GYJ851978 HID851978:HIF851978 HRZ851978:HSB851978 IBV851978:IBX851978 ILR851978:ILT851978 IVN851978:IVP851978 JFJ851978:JFL851978 JPF851978:JPH851978 JZB851978:JZD851978 KIX851978:KIZ851978 KST851978:KSV851978 LCP851978:LCR851978 LML851978:LMN851978 LWH851978:LWJ851978 MGD851978:MGF851978 MPZ851978:MQB851978 MZV851978:MZX851978 NJR851978:NJT851978 NTN851978:NTP851978 ODJ851978:ODL851978 ONF851978:ONH851978 OXB851978:OXD851978 PGX851978:PGZ851978 PQT851978:PQV851978 QAP851978:QAR851978 QKL851978:QKN851978 QUH851978:QUJ851978 RED851978:REF851978 RNZ851978:ROB851978 RXV851978:RXX851978 SHR851978:SHT851978 SRN851978:SRP851978 TBJ851978:TBL851978 TLF851978:TLH851978 TVB851978:TVD851978 UEX851978:UEZ851978 UOT851978:UOV851978 UYP851978:UYR851978 VIL851978:VIN851978 VSH851978:VSJ851978 WCD851978:WCF851978 WLZ851978:WMB851978 WVV851978:WVX851978 N917514:P917514 JJ917514:JL917514 TF917514:TH917514 ADB917514:ADD917514 AMX917514:AMZ917514 AWT917514:AWV917514 BGP917514:BGR917514 BQL917514:BQN917514 CAH917514:CAJ917514 CKD917514:CKF917514 CTZ917514:CUB917514 DDV917514:DDX917514 DNR917514:DNT917514 DXN917514:DXP917514 EHJ917514:EHL917514 ERF917514:ERH917514 FBB917514:FBD917514 FKX917514:FKZ917514 FUT917514:FUV917514 GEP917514:GER917514 GOL917514:GON917514 GYH917514:GYJ917514 HID917514:HIF917514 HRZ917514:HSB917514 IBV917514:IBX917514 ILR917514:ILT917514 IVN917514:IVP917514 JFJ917514:JFL917514 JPF917514:JPH917514 JZB917514:JZD917514 KIX917514:KIZ917514 KST917514:KSV917514 LCP917514:LCR917514 LML917514:LMN917514 LWH917514:LWJ917514 MGD917514:MGF917514 MPZ917514:MQB917514 MZV917514:MZX917514 NJR917514:NJT917514 NTN917514:NTP917514 ODJ917514:ODL917514 ONF917514:ONH917514 OXB917514:OXD917514 PGX917514:PGZ917514 PQT917514:PQV917514 QAP917514:QAR917514 QKL917514:QKN917514 QUH917514:QUJ917514 RED917514:REF917514 RNZ917514:ROB917514 RXV917514:RXX917514 SHR917514:SHT917514 SRN917514:SRP917514 TBJ917514:TBL917514 TLF917514:TLH917514 TVB917514:TVD917514 UEX917514:UEZ917514 UOT917514:UOV917514 UYP917514:UYR917514 VIL917514:VIN917514 VSH917514:VSJ917514 WCD917514:WCF917514 WLZ917514:WMB917514 WVV917514:WVX917514 N983050:P983050 JJ983050:JL983050 TF983050:TH983050 ADB983050:ADD983050 AMX983050:AMZ983050 AWT983050:AWV983050 BGP983050:BGR983050 BQL983050:BQN983050 CAH983050:CAJ983050 CKD983050:CKF983050 CTZ983050:CUB983050 DDV983050:DDX983050 DNR983050:DNT983050 DXN983050:DXP983050 EHJ983050:EHL983050 ERF983050:ERH983050 FBB983050:FBD983050 FKX983050:FKZ983050 FUT983050:FUV983050 GEP983050:GER983050 GOL983050:GON983050 GYH983050:GYJ983050 HID983050:HIF983050 HRZ983050:HSB983050 IBV983050:IBX983050 ILR983050:ILT983050 IVN983050:IVP983050 JFJ983050:JFL983050 JPF983050:JPH983050 JZB983050:JZD983050 KIX983050:KIZ983050 KST983050:KSV983050 LCP983050:LCR983050 LML983050:LMN983050 LWH983050:LWJ983050 MGD983050:MGF983050 MPZ983050:MQB983050 MZV983050:MZX983050 NJR983050:NJT983050 NTN983050:NTP983050 ODJ983050:ODL983050 ONF983050:ONH983050 OXB983050:OXD983050 PGX983050:PGZ983050 PQT983050:PQV983050 QAP983050:QAR983050 QKL983050:QKN983050 QUH983050:QUJ983050 RED983050:REF983050 RNZ983050:ROB983050 RXV983050:RXX983050 SHR983050:SHT983050 SRN983050:SRP983050 TBJ983050:TBL983050 TLF983050:TLH983050 TVB983050:TVD983050 UEX983050:UEZ983050 UOT983050:UOV983050 UYP983050:UYR983050 VIL983050:VIN983050 VSH983050:VSJ983050 WCD983050:WCF983050 WLZ983050:WMB983050 WVV983050:WVX983050">
      <formula1>"Economicos,Eficiencia,Eficacia, Efectividad,Calidad"</formula1>
    </dataValidation>
    <dataValidation type="list" allowBlank="1" showInputMessage="1" showErrorMessage="1" sqref="WVK983050:WVQ983050 IY10:JE10 SU10:TA10 ACQ10:ACW10 AMM10:AMS10 AWI10:AWO10 BGE10:BGK10 BQA10:BQG10 BZW10:CAC10 CJS10:CJY10 CTO10:CTU10 DDK10:DDQ10 DNG10:DNM10 DXC10:DXI10 EGY10:EHE10 EQU10:ERA10 FAQ10:FAW10 FKM10:FKS10 FUI10:FUO10 GEE10:GEK10 GOA10:GOG10 GXW10:GYC10 HHS10:HHY10 HRO10:HRU10 IBK10:IBQ10 ILG10:ILM10 IVC10:IVI10 JEY10:JFE10 JOU10:JPA10 JYQ10:JYW10 KIM10:KIS10 KSI10:KSO10 LCE10:LCK10 LMA10:LMG10 LVW10:LWC10 MFS10:MFY10 MPO10:MPU10 MZK10:MZQ10 NJG10:NJM10 NTC10:NTI10 OCY10:ODE10 OMU10:ONA10 OWQ10:OWW10 PGM10:PGS10 PQI10:PQO10 QAE10:QAK10 QKA10:QKG10 QTW10:QUC10 RDS10:RDY10 RNO10:RNU10 RXK10:RXQ10 SHG10:SHM10 SRC10:SRI10 TAY10:TBE10 TKU10:TLA10 TUQ10:TUW10 UEM10:UES10 UOI10:UOO10 UYE10:UYK10 VIA10:VIG10 VRW10:VSC10 WBS10:WBY10 WLO10:WLU10 WVK10:WVQ10 C65546:I65546 IY65546:JE65546 SU65546:TA65546 ACQ65546:ACW65546 AMM65546:AMS65546 AWI65546:AWO65546 BGE65546:BGK65546 BQA65546:BQG65546 BZW65546:CAC65546 CJS65546:CJY65546 CTO65546:CTU65546 DDK65546:DDQ65546 DNG65546:DNM65546 DXC65546:DXI65546 EGY65546:EHE65546 EQU65546:ERA65546 FAQ65546:FAW65546 FKM65546:FKS65546 FUI65546:FUO65546 GEE65546:GEK65546 GOA65546:GOG65546 GXW65546:GYC65546 HHS65546:HHY65546 HRO65546:HRU65546 IBK65546:IBQ65546 ILG65546:ILM65546 IVC65546:IVI65546 JEY65546:JFE65546 JOU65546:JPA65546 JYQ65546:JYW65546 KIM65546:KIS65546 KSI65546:KSO65546 LCE65546:LCK65546 LMA65546:LMG65546 LVW65546:LWC65546 MFS65546:MFY65546 MPO65546:MPU65546 MZK65546:MZQ65546 NJG65546:NJM65546 NTC65546:NTI65546 OCY65546:ODE65546 OMU65546:ONA65546 OWQ65546:OWW65546 PGM65546:PGS65546 PQI65546:PQO65546 QAE65546:QAK65546 QKA65546:QKG65546 QTW65546:QUC65546 RDS65546:RDY65546 RNO65546:RNU65546 RXK65546:RXQ65546 SHG65546:SHM65546 SRC65546:SRI65546 TAY65546:TBE65546 TKU65546:TLA65546 TUQ65546:TUW65546 UEM65546:UES65546 UOI65546:UOO65546 UYE65546:UYK65546 VIA65546:VIG65546 VRW65546:VSC65546 WBS65546:WBY65546 WLO65546:WLU65546 WVK65546:WVQ65546 C131082:I131082 IY131082:JE131082 SU131082:TA131082 ACQ131082:ACW131082 AMM131082:AMS131082 AWI131082:AWO131082 BGE131082:BGK131082 BQA131082:BQG131082 BZW131082:CAC131082 CJS131082:CJY131082 CTO131082:CTU131082 DDK131082:DDQ131082 DNG131082:DNM131082 DXC131082:DXI131082 EGY131082:EHE131082 EQU131082:ERA131082 FAQ131082:FAW131082 FKM131082:FKS131082 FUI131082:FUO131082 GEE131082:GEK131082 GOA131082:GOG131082 GXW131082:GYC131082 HHS131082:HHY131082 HRO131082:HRU131082 IBK131082:IBQ131082 ILG131082:ILM131082 IVC131082:IVI131082 JEY131082:JFE131082 JOU131082:JPA131082 JYQ131082:JYW131082 KIM131082:KIS131082 KSI131082:KSO131082 LCE131082:LCK131082 LMA131082:LMG131082 LVW131082:LWC131082 MFS131082:MFY131082 MPO131082:MPU131082 MZK131082:MZQ131082 NJG131082:NJM131082 NTC131082:NTI131082 OCY131082:ODE131082 OMU131082:ONA131082 OWQ131082:OWW131082 PGM131082:PGS131082 PQI131082:PQO131082 QAE131082:QAK131082 QKA131082:QKG131082 QTW131082:QUC131082 RDS131082:RDY131082 RNO131082:RNU131082 RXK131082:RXQ131082 SHG131082:SHM131082 SRC131082:SRI131082 TAY131082:TBE131082 TKU131082:TLA131082 TUQ131082:TUW131082 UEM131082:UES131082 UOI131082:UOO131082 UYE131082:UYK131082 VIA131082:VIG131082 VRW131082:VSC131082 WBS131082:WBY131082 WLO131082:WLU131082 WVK131082:WVQ131082 C196618:I196618 IY196618:JE196618 SU196618:TA196618 ACQ196618:ACW196618 AMM196618:AMS196618 AWI196618:AWO196618 BGE196618:BGK196618 BQA196618:BQG196618 BZW196618:CAC196618 CJS196618:CJY196618 CTO196618:CTU196618 DDK196618:DDQ196618 DNG196618:DNM196618 DXC196618:DXI196618 EGY196618:EHE196618 EQU196618:ERA196618 FAQ196618:FAW196618 FKM196618:FKS196618 FUI196618:FUO196618 GEE196618:GEK196618 GOA196618:GOG196618 GXW196618:GYC196618 HHS196618:HHY196618 HRO196618:HRU196618 IBK196618:IBQ196618 ILG196618:ILM196618 IVC196618:IVI196618 JEY196618:JFE196618 JOU196618:JPA196618 JYQ196618:JYW196618 KIM196618:KIS196618 KSI196618:KSO196618 LCE196618:LCK196618 LMA196618:LMG196618 LVW196618:LWC196618 MFS196618:MFY196618 MPO196618:MPU196618 MZK196618:MZQ196618 NJG196618:NJM196618 NTC196618:NTI196618 OCY196618:ODE196618 OMU196618:ONA196618 OWQ196618:OWW196618 PGM196618:PGS196618 PQI196618:PQO196618 QAE196618:QAK196618 QKA196618:QKG196618 QTW196618:QUC196618 RDS196618:RDY196618 RNO196618:RNU196618 RXK196618:RXQ196618 SHG196618:SHM196618 SRC196618:SRI196618 TAY196618:TBE196618 TKU196618:TLA196618 TUQ196618:TUW196618 UEM196618:UES196618 UOI196618:UOO196618 UYE196618:UYK196618 VIA196618:VIG196618 VRW196618:VSC196618 WBS196618:WBY196618 WLO196618:WLU196618 WVK196618:WVQ196618 C262154:I262154 IY262154:JE262154 SU262154:TA262154 ACQ262154:ACW262154 AMM262154:AMS262154 AWI262154:AWO262154 BGE262154:BGK262154 BQA262154:BQG262154 BZW262154:CAC262154 CJS262154:CJY262154 CTO262154:CTU262154 DDK262154:DDQ262154 DNG262154:DNM262154 DXC262154:DXI262154 EGY262154:EHE262154 EQU262154:ERA262154 FAQ262154:FAW262154 FKM262154:FKS262154 FUI262154:FUO262154 GEE262154:GEK262154 GOA262154:GOG262154 GXW262154:GYC262154 HHS262154:HHY262154 HRO262154:HRU262154 IBK262154:IBQ262154 ILG262154:ILM262154 IVC262154:IVI262154 JEY262154:JFE262154 JOU262154:JPA262154 JYQ262154:JYW262154 KIM262154:KIS262154 KSI262154:KSO262154 LCE262154:LCK262154 LMA262154:LMG262154 LVW262154:LWC262154 MFS262154:MFY262154 MPO262154:MPU262154 MZK262154:MZQ262154 NJG262154:NJM262154 NTC262154:NTI262154 OCY262154:ODE262154 OMU262154:ONA262154 OWQ262154:OWW262154 PGM262154:PGS262154 PQI262154:PQO262154 QAE262154:QAK262154 QKA262154:QKG262154 QTW262154:QUC262154 RDS262154:RDY262154 RNO262154:RNU262154 RXK262154:RXQ262154 SHG262154:SHM262154 SRC262154:SRI262154 TAY262154:TBE262154 TKU262154:TLA262154 TUQ262154:TUW262154 UEM262154:UES262154 UOI262154:UOO262154 UYE262154:UYK262154 VIA262154:VIG262154 VRW262154:VSC262154 WBS262154:WBY262154 WLO262154:WLU262154 WVK262154:WVQ262154 C327690:I327690 IY327690:JE327690 SU327690:TA327690 ACQ327690:ACW327690 AMM327690:AMS327690 AWI327690:AWO327690 BGE327690:BGK327690 BQA327690:BQG327690 BZW327690:CAC327690 CJS327690:CJY327690 CTO327690:CTU327690 DDK327690:DDQ327690 DNG327690:DNM327690 DXC327690:DXI327690 EGY327690:EHE327690 EQU327690:ERA327690 FAQ327690:FAW327690 FKM327690:FKS327690 FUI327690:FUO327690 GEE327690:GEK327690 GOA327690:GOG327690 GXW327690:GYC327690 HHS327690:HHY327690 HRO327690:HRU327690 IBK327690:IBQ327690 ILG327690:ILM327690 IVC327690:IVI327690 JEY327690:JFE327690 JOU327690:JPA327690 JYQ327690:JYW327690 KIM327690:KIS327690 KSI327690:KSO327690 LCE327690:LCK327690 LMA327690:LMG327690 LVW327690:LWC327690 MFS327690:MFY327690 MPO327690:MPU327690 MZK327690:MZQ327690 NJG327690:NJM327690 NTC327690:NTI327690 OCY327690:ODE327690 OMU327690:ONA327690 OWQ327690:OWW327690 PGM327690:PGS327690 PQI327690:PQO327690 QAE327690:QAK327690 QKA327690:QKG327690 QTW327690:QUC327690 RDS327690:RDY327690 RNO327690:RNU327690 RXK327690:RXQ327690 SHG327690:SHM327690 SRC327690:SRI327690 TAY327690:TBE327690 TKU327690:TLA327690 TUQ327690:TUW327690 UEM327690:UES327690 UOI327690:UOO327690 UYE327690:UYK327690 VIA327690:VIG327690 VRW327690:VSC327690 WBS327690:WBY327690 WLO327690:WLU327690 WVK327690:WVQ327690 C393226:I393226 IY393226:JE393226 SU393226:TA393226 ACQ393226:ACW393226 AMM393226:AMS393226 AWI393226:AWO393226 BGE393226:BGK393226 BQA393226:BQG393226 BZW393226:CAC393226 CJS393226:CJY393226 CTO393226:CTU393226 DDK393226:DDQ393226 DNG393226:DNM393226 DXC393226:DXI393226 EGY393226:EHE393226 EQU393226:ERA393226 FAQ393226:FAW393226 FKM393226:FKS393226 FUI393226:FUO393226 GEE393226:GEK393226 GOA393226:GOG393226 GXW393226:GYC393226 HHS393226:HHY393226 HRO393226:HRU393226 IBK393226:IBQ393226 ILG393226:ILM393226 IVC393226:IVI393226 JEY393226:JFE393226 JOU393226:JPA393226 JYQ393226:JYW393226 KIM393226:KIS393226 KSI393226:KSO393226 LCE393226:LCK393226 LMA393226:LMG393226 LVW393226:LWC393226 MFS393226:MFY393226 MPO393226:MPU393226 MZK393226:MZQ393226 NJG393226:NJM393226 NTC393226:NTI393226 OCY393226:ODE393226 OMU393226:ONA393226 OWQ393226:OWW393226 PGM393226:PGS393226 PQI393226:PQO393226 QAE393226:QAK393226 QKA393226:QKG393226 QTW393226:QUC393226 RDS393226:RDY393226 RNO393226:RNU393226 RXK393226:RXQ393226 SHG393226:SHM393226 SRC393226:SRI393226 TAY393226:TBE393226 TKU393226:TLA393226 TUQ393226:TUW393226 UEM393226:UES393226 UOI393226:UOO393226 UYE393226:UYK393226 VIA393226:VIG393226 VRW393226:VSC393226 WBS393226:WBY393226 WLO393226:WLU393226 WVK393226:WVQ393226 C458762:I458762 IY458762:JE458762 SU458762:TA458762 ACQ458762:ACW458762 AMM458762:AMS458762 AWI458762:AWO458762 BGE458762:BGK458762 BQA458762:BQG458762 BZW458762:CAC458762 CJS458762:CJY458762 CTO458762:CTU458762 DDK458762:DDQ458762 DNG458762:DNM458762 DXC458762:DXI458762 EGY458762:EHE458762 EQU458762:ERA458762 FAQ458762:FAW458762 FKM458762:FKS458762 FUI458762:FUO458762 GEE458762:GEK458762 GOA458762:GOG458762 GXW458762:GYC458762 HHS458762:HHY458762 HRO458762:HRU458762 IBK458762:IBQ458762 ILG458762:ILM458762 IVC458762:IVI458762 JEY458762:JFE458762 JOU458762:JPA458762 JYQ458762:JYW458762 KIM458762:KIS458762 KSI458762:KSO458762 LCE458762:LCK458762 LMA458762:LMG458762 LVW458762:LWC458762 MFS458762:MFY458762 MPO458762:MPU458762 MZK458762:MZQ458762 NJG458762:NJM458762 NTC458762:NTI458762 OCY458762:ODE458762 OMU458762:ONA458762 OWQ458762:OWW458762 PGM458762:PGS458762 PQI458762:PQO458762 QAE458762:QAK458762 QKA458762:QKG458762 QTW458762:QUC458762 RDS458762:RDY458762 RNO458762:RNU458762 RXK458762:RXQ458762 SHG458762:SHM458762 SRC458762:SRI458762 TAY458762:TBE458762 TKU458762:TLA458762 TUQ458762:TUW458762 UEM458762:UES458762 UOI458762:UOO458762 UYE458762:UYK458762 VIA458762:VIG458762 VRW458762:VSC458762 WBS458762:WBY458762 WLO458762:WLU458762 WVK458762:WVQ458762 C524298:I524298 IY524298:JE524298 SU524298:TA524298 ACQ524298:ACW524298 AMM524298:AMS524298 AWI524298:AWO524298 BGE524298:BGK524298 BQA524298:BQG524298 BZW524298:CAC524298 CJS524298:CJY524298 CTO524298:CTU524298 DDK524298:DDQ524298 DNG524298:DNM524298 DXC524298:DXI524298 EGY524298:EHE524298 EQU524298:ERA524298 FAQ524298:FAW524298 FKM524298:FKS524298 FUI524298:FUO524298 GEE524298:GEK524298 GOA524298:GOG524298 GXW524298:GYC524298 HHS524298:HHY524298 HRO524298:HRU524298 IBK524298:IBQ524298 ILG524298:ILM524298 IVC524298:IVI524298 JEY524298:JFE524298 JOU524298:JPA524298 JYQ524298:JYW524298 KIM524298:KIS524298 KSI524298:KSO524298 LCE524298:LCK524298 LMA524298:LMG524298 LVW524298:LWC524298 MFS524298:MFY524298 MPO524298:MPU524298 MZK524298:MZQ524298 NJG524298:NJM524298 NTC524298:NTI524298 OCY524298:ODE524298 OMU524298:ONA524298 OWQ524298:OWW524298 PGM524298:PGS524298 PQI524298:PQO524298 QAE524298:QAK524298 QKA524298:QKG524298 QTW524298:QUC524298 RDS524298:RDY524298 RNO524298:RNU524298 RXK524298:RXQ524298 SHG524298:SHM524298 SRC524298:SRI524298 TAY524298:TBE524298 TKU524298:TLA524298 TUQ524298:TUW524298 UEM524298:UES524298 UOI524298:UOO524298 UYE524298:UYK524298 VIA524298:VIG524298 VRW524298:VSC524298 WBS524298:WBY524298 WLO524298:WLU524298 WVK524298:WVQ524298 C589834:I589834 IY589834:JE589834 SU589834:TA589834 ACQ589834:ACW589834 AMM589834:AMS589834 AWI589834:AWO589834 BGE589834:BGK589834 BQA589834:BQG589834 BZW589834:CAC589834 CJS589834:CJY589834 CTO589834:CTU589834 DDK589834:DDQ589834 DNG589834:DNM589834 DXC589834:DXI589834 EGY589834:EHE589834 EQU589834:ERA589834 FAQ589834:FAW589834 FKM589834:FKS589834 FUI589834:FUO589834 GEE589834:GEK589834 GOA589834:GOG589834 GXW589834:GYC589834 HHS589834:HHY589834 HRO589834:HRU589834 IBK589834:IBQ589834 ILG589834:ILM589834 IVC589834:IVI589834 JEY589834:JFE589834 JOU589834:JPA589834 JYQ589834:JYW589834 KIM589834:KIS589834 KSI589834:KSO589834 LCE589834:LCK589834 LMA589834:LMG589834 LVW589834:LWC589834 MFS589834:MFY589834 MPO589834:MPU589834 MZK589834:MZQ589834 NJG589834:NJM589834 NTC589834:NTI589834 OCY589834:ODE589834 OMU589834:ONA589834 OWQ589834:OWW589834 PGM589834:PGS589834 PQI589834:PQO589834 QAE589834:QAK589834 QKA589834:QKG589834 QTW589834:QUC589834 RDS589834:RDY589834 RNO589834:RNU589834 RXK589834:RXQ589834 SHG589834:SHM589834 SRC589834:SRI589834 TAY589834:TBE589834 TKU589834:TLA589834 TUQ589834:TUW589834 UEM589834:UES589834 UOI589834:UOO589834 UYE589834:UYK589834 VIA589834:VIG589834 VRW589834:VSC589834 WBS589834:WBY589834 WLO589834:WLU589834 WVK589834:WVQ589834 C655370:I655370 IY655370:JE655370 SU655370:TA655370 ACQ655370:ACW655370 AMM655370:AMS655370 AWI655370:AWO655370 BGE655370:BGK655370 BQA655370:BQG655370 BZW655370:CAC655370 CJS655370:CJY655370 CTO655370:CTU655370 DDK655370:DDQ655370 DNG655370:DNM655370 DXC655370:DXI655370 EGY655370:EHE655370 EQU655370:ERA655370 FAQ655370:FAW655370 FKM655370:FKS655370 FUI655370:FUO655370 GEE655370:GEK655370 GOA655370:GOG655370 GXW655370:GYC655370 HHS655370:HHY655370 HRO655370:HRU655370 IBK655370:IBQ655370 ILG655370:ILM655370 IVC655370:IVI655370 JEY655370:JFE655370 JOU655370:JPA655370 JYQ655370:JYW655370 KIM655370:KIS655370 KSI655370:KSO655370 LCE655370:LCK655370 LMA655370:LMG655370 LVW655370:LWC655370 MFS655370:MFY655370 MPO655370:MPU655370 MZK655370:MZQ655370 NJG655370:NJM655370 NTC655370:NTI655370 OCY655370:ODE655370 OMU655370:ONA655370 OWQ655370:OWW655370 PGM655370:PGS655370 PQI655370:PQO655370 QAE655370:QAK655370 QKA655370:QKG655370 QTW655370:QUC655370 RDS655370:RDY655370 RNO655370:RNU655370 RXK655370:RXQ655370 SHG655370:SHM655370 SRC655370:SRI655370 TAY655370:TBE655370 TKU655370:TLA655370 TUQ655370:TUW655370 UEM655370:UES655370 UOI655370:UOO655370 UYE655370:UYK655370 VIA655370:VIG655370 VRW655370:VSC655370 WBS655370:WBY655370 WLO655370:WLU655370 WVK655370:WVQ655370 C720906:I720906 IY720906:JE720906 SU720906:TA720906 ACQ720906:ACW720906 AMM720906:AMS720906 AWI720906:AWO720906 BGE720906:BGK720906 BQA720906:BQG720906 BZW720906:CAC720906 CJS720906:CJY720906 CTO720906:CTU720906 DDK720906:DDQ720906 DNG720906:DNM720906 DXC720906:DXI720906 EGY720906:EHE720906 EQU720906:ERA720906 FAQ720906:FAW720906 FKM720906:FKS720906 FUI720906:FUO720906 GEE720906:GEK720906 GOA720906:GOG720906 GXW720906:GYC720906 HHS720906:HHY720906 HRO720906:HRU720906 IBK720906:IBQ720906 ILG720906:ILM720906 IVC720906:IVI720906 JEY720906:JFE720906 JOU720906:JPA720906 JYQ720906:JYW720906 KIM720906:KIS720906 KSI720906:KSO720906 LCE720906:LCK720906 LMA720906:LMG720906 LVW720906:LWC720906 MFS720906:MFY720906 MPO720906:MPU720906 MZK720906:MZQ720906 NJG720906:NJM720906 NTC720906:NTI720906 OCY720906:ODE720906 OMU720906:ONA720906 OWQ720906:OWW720906 PGM720906:PGS720906 PQI720906:PQO720906 QAE720906:QAK720906 QKA720906:QKG720906 QTW720906:QUC720906 RDS720906:RDY720906 RNO720906:RNU720906 RXK720906:RXQ720906 SHG720906:SHM720906 SRC720906:SRI720906 TAY720906:TBE720906 TKU720906:TLA720906 TUQ720906:TUW720906 UEM720906:UES720906 UOI720906:UOO720906 UYE720906:UYK720906 VIA720906:VIG720906 VRW720906:VSC720906 WBS720906:WBY720906 WLO720906:WLU720906 WVK720906:WVQ720906 C786442:I786442 IY786442:JE786442 SU786442:TA786442 ACQ786442:ACW786442 AMM786442:AMS786442 AWI786442:AWO786442 BGE786442:BGK786442 BQA786442:BQG786442 BZW786442:CAC786442 CJS786442:CJY786442 CTO786442:CTU786442 DDK786442:DDQ786442 DNG786442:DNM786442 DXC786442:DXI786442 EGY786442:EHE786442 EQU786442:ERA786442 FAQ786442:FAW786442 FKM786442:FKS786442 FUI786442:FUO786442 GEE786442:GEK786442 GOA786442:GOG786442 GXW786442:GYC786442 HHS786442:HHY786442 HRO786442:HRU786442 IBK786442:IBQ786442 ILG786442:ILM786442 IVC786442:IVI786442 JEY786442:JFE786442 JOU786442:JPA786442 JYQ786442:JYW786442 KIM786442:KIS786442 KSI786442:KSO786442 LCE786442:LCK786442 LMA786442:LMG786442 LVW786442:LWC786442 MFS786442:MFY786442 MPO786442:MPU786442 MZK786442:MZQ786442 NJG786442:NJM786442 NTC786442:NTI786442 OCY786442:ODE786442 OMU786442:ONA786442 OWQ786442:OWW786442 PGM786442:PGS786442 PQI786442:PQO786442 QAE786442:QAK786442 QKA786442:QKG786442 QTW786442:QUC786442 RDS786442:RDY786442 RNO786442:RNU786442 RXK786442:RXQ786442 SHG786442:SHM786442 SRC786442:SRI786442 TAY786442:TBE786442 TKU786442:TLA786442 TUQ786442:TUW786442 UEM786442:UES786442 UOI786442:UOO786442 UYE786442:UYK786442 VIA786442:VIG786442 VRW786442:VSC786442 WBS786442:WBY786442 WLO786442:WLU786442 WVK786442:WVQ786442 C851978:I851978 IY851978:JE851978 SU851978:TA851978 ACQ851978:ACW851978 AMM851978:AMS851978 AWI851978:AWO851978 BGE851978:BGK851978 BQA851978:BQG851978 BZW851978:CAC851978 CJS851978:CJY851978 CTO851978:CTU851978 DDK851978:DDQ851978 DNG851978:DNM851978 DXC851978:DXI851978 EGY851978:EHE851978 EQU851978:ERA851978 FAQ851978:FAW851978 FKM851978:FKS851978 FUI851978:FUO851978 GEE851978:GEK851978 GOA851978:GOG851978 GXW851978:GYC851978 HHS851978:HHY851978 HRO851978:HRU851978 IBK851978:IBQ851978 ILG851978:ILM851978 IVC851978:IVI851978 JEY851978:JFE851978 JOU851978:JPA851978 JYQ851978:JYW851978 KIM851978:KIS851978 KSI851978:KSO851978 LCE851978:LCK851978 LMA851978:LMG851978 LVW851978:LWC851978 MFS851978:MFY851978 MPO851978:MPU851978 MZK851978:MZQ851978 NJG851978:NJM851978 NTC851978:NTI851978 OCY851978:ODE851978 OMU851978:ONA851978 OWQ851978:OWW851978 PGM851978:PGS851978 PQI851978:PQO851978 QAE851978:QAK851978 QKA851978:QKG851978 QTW851978:QUC851978 RDS851978:RDY851978 RNO851978:RNU851978 RXK851978:RXQ851978 SHG851978:SHM851978 SRC851978:SRI851978 TAY851978:TBE851978 TKU851978:TLA851978 TUQ851978:TUW851978 UEM851978:UES851978 UOI851978:UOO851978 UYE851978:UYK851978 VIA851978:VIG851978 VRW851978:VSC851978 WBS851978:WBY851978 WLO851978:WLU851978 WVK851978:WVQ851978 C917514:I917514 IY917514:JE917514 SU917514:TA917514 ACQ917514:ACW917514 AMM917514:AMS917514 AWI917514:AWO917514 BGE917514:BGK917514 BQA917514:BQG917514 BZW917514:CAC917514 CJS917514:CJY917514 CTO917514:CTU917514 DDK917514:DDQ917514 DNG917514:DNM917514 DXC917514:DXI917514 EGY917514:EHE917514 EQU917514:ERA917514 FAQ917514:FAW917514 FKM917514:FKS917514 FUI917514:FUO917514 GEE917514:GEK917514 GOA917514:GOG917514 GXW917514:GYC917514 HHS917514:HHY917514 HRO917514:HRU917514 IBK917514:IBQ917514 ILG917514:ILM917514 IVC917514:IVI917514 JEY917514:JFE917514 JOU917514:JPA917514 JYQ917514:JYW917514 KIM917514:KIS917514 KSI917514:KSO917514 LCE917514:LCK917514 LMA917514:LMG917514 LVW917514:LWC917514 MFS917514:MFY917514 MPO917514:MPU917514 MZK917514:MZQ917514 NJG917514:NJM917514 NTC917514:NTI917514 OCY917514:ODE917514 OMU917514:ONA917514 OWQ917514:OWW917514 PGM917514:PGS917514 PQI917514:PQO917514 QAE917514:QAK917514 QKA917514:QKG917514 QTW917514:QUC917514 RDS917514:RDY917514 RNO917514:RNU917514 RXK917514:RXQ917514 SHG917514:SHM917514 SRC917514:SRI917514 TAY917514:TBE917514 TKU917514:TLA917514 TUQ917514:TUW917514 UEM917514:UES917514 UOI917514:UOO917514 UYE917514:UYK917514 VIA917514:VIG917514 VRW917514:VSC917514 WBS917514:WBY917514 WLO917514:WLU917514 WVK917514:WVQ917514 C983050:I983050 IY983050:JE983050 SU983050:TA983050 ACQ983050:ACW983050 AMM983050:AMS983050 AWI983050:AWO983050 BGE983050:BGK983050 BQA983050:BQG983050 BZW983050:CAC983050 CJS983050:CJY983050 CTO983050:CTU983050 DDK983050:DDQ983050 DNG983050:DNM983050 DXC983050:DXI983050 EGY983050:EHE983050 EQU983050:ERA983050 FAQ983050:FAW983050 FKM983050:FKS983050 FUI983050:FUO983050 GEE983050:GEK983050 GOA983050:GOG983050 GXW983050:GYC983050 HHS983050:HHY983050 HRO983050:HRU983050 IBK983050:IBQ983050 ILG983050:ILM983050 IVC983050:IVI983050 JEY983050:JFE983050 JOU983050:JPA983050 JYQ983050:JYW983050 KIM983050:KIS983050 KSI983050:KSO983050 LCE983050:LCK983050 LMA983050:LMG983050 LVW983050:LWC983050 MFS983050:MFY983050 MPO983050:MPU983050 MZK983050:MZQ983050 NJG983050:NJM983050 NTC983050:NTI983050 OCY983050:ODE983050 OMU983050:ONA983050 OWQ983050:OWW983050 PGM983050:PGS983050 PQI983050:PQO983050 QAE983050:QAK983050 QKA983050:QKG983050 QTW983050:QUC983050 RDS983050:RDY983050 RNO983050:RNU983050 RXK983050:RXQ983050 SHG983050:SHM983050 SRC983050:SRI983050 TAY983050:TBE983050 TKU983050:TLA983050 TUQ983050:TUW983050 UEM983050:UES983050 UOI983050:UOO983050 UYE983050:UYK983050 VIA983050:VIG983050 VRW983050:VSC983050 WBS983050:WBY983050 WLO983050:WLU983050">
      <formula1>"2019,2020,2021,2022,2023"</formula1>
    </dataValidation>
    <dataValidation type="list" allowBlank="1" showInputMessage="1" showErrorMessage="1" sqref="C12:P12 IY12:JL12 SU12:TH12 ACQ12:ADD12 AMM12:AMZ12 AWI12:AWV12 BGE12:BGR12 BQA12:BQN12 BZW12:CAJ12 CJS12:CKF12 CTO12:CUB12 DDK12:DDX12 DNG12:DNT12 DXC12:DXP12 EGY12:EHL12 EQU12:ERH12 FAQ12:FBD12 FKM12:FKZ12 FUI12:FUV12 GEE12:GER12 GOA12:GON12 GXW12:GYJ12 HHS12:HIF12 HRO12:HSB12 IBK12:IBX12 ILG12:ILT12 IVC12:IVP12 JEY12:JFL12 JOU12:JPH12 JYQ12:JZD12 KIM12:KIZ12 KSI12:KSV12 LCE12:LCR12 LMA12:LMN12 LVW12:LWJ12 MFS12:MGF12 MPO12:MQB12 MZK12:MZX12 NJG12:NJT12 NTC12:NTP12 OCY12:ODL12 OMU12:ONH12 OWQ12:OXD12 PGM12:PGZ12 PQI12:PQV12 QAE12:QAR12 QKA12:QKN12 QTW12:QUJ12 RDS12:REF12 RNO12:ROB12 RXK12:RXX12 SHG12:SHT12 SRC12:SRP12 TAY12:TBL12 TKU12:TLH12 TUQ12:TVD12 UEM12:UEZ12 UOI12:UOV12 UYE12:UYR12 VIA12:VIN12 VRW12:VSJ12 WBS12:WCF12 WLO12:WMB12 WVK12:WVX12 C65548:P65548 IY65548:JL65548 SU65548:TH65548 ACQ65548:ADD65548 AMM65548:AMZ65548 AWI65548:AWV65548 BGE65548:BGR65548 BQA65548:BQN65548 BZW65548:CAJ65548 CJS65548:CKF65548 CTO65548:CUB65548 DDK65548:DDX65548 DNG65548:DNT65548 DXC65548:DXP65548 EGY65548:EHL65548 EQU65548:ERH65548 FAQ65548:FBD65548 FKM65548:FKZ65548 FUI65548:FUV65548 GEE65548:GER65548 GOA65548:GON65548 GXW65548:GYJ65548 HHS65548:HIF65548 HRO65548:HSB65548 IBK65548:IBX65548 ILG65548:ILT65548 IVC65548:IVP65548 JEY65548:JFL65548 JOU65548:JPH65548 JYQ65548:JZD65548 KIM65548:KIZ65548 KSI65548:KSV65548 LCE65548:LCR65548 LMA65548:LMN65548 LVW65548:LWJ65548 MFS65548:MGF65548 MPO65548:MQB65548 MZK65548:MZX65548 NJG65548:NJT65548 NTC65548:NTP65548 OCY65548:ODL65548 OMU65548:ONH65548 OWQ65548:OXD65548 PGM65548:PGZ65548 PQI65548:PQV65548 QAE65548:QAR65548 QKA65548:QKN65548 QTW65548:QUJ65548 RDS65548:REF65548 RNO65548:ROB65548 RXK65548:RXX65548 SHG65548:SHT65548 SRC65548:SRP65548 TAY65548:TBL65548 TKU65548:TLH65548 TUQ65548:TVD65548 UEM65548:UEZ65548 UOI65548:UOV65548 UYE65548:UYR65548 VIA65548:VIN65548 VRW65548:VSJ65548 WBS65548:WCF65548 WLO65548:WMB65548 WVK65548:WVX65548 C131084:P131084 IY131084:JL131084 SU131084:TH131084 ACQ131084:ADD131084 AMM131084:AMZ131084 AWI131084:AWV131084 BGE131084:BGR131084 BQA131084:BQN131084 BZW131084:CAJ131084 CJS131084:CKF131084 CTO131084:CUB131084 DDK131084:DDX131084 DNG131084:DNT131084 DXC131084:DXP131084 EGY131084:EHL131084 EQU131084:ERH131084 FAQ131084:FBD131084 FKM131084:FKZ131084 FUI131084:FUV131084 GEE131084:GER131084 GOA131084:GON131084 GXW131084:GYJ131084 HHS131084:HIF131084 HRO131084:HSB131084 IBK131084:IBX131084 ILG131084:ILT131084 IVC131084:IVP131084 JEY131084:JFL131084 JOU131084:JPH131084 JYQ131084:JZD131084 KIM131084:KIZ131084 KSI131084:KSV131084 LCE131084:LCR131084 LMA131084:LMN131084 LVW131084:LWJ131084 MFS131084:MGF131084 MPO131084:MQB131084 MZK131084:MZX131084 NJG131084:NJT131084 NTC131084:NTP131084 OCY131084:ODL131084 OMU131084:ONH131084 OWQ131084:OXD131084 PGM131084:PGZ131084 PQI131084:PQV131084 QAE131084:QAR131084 QKA131084:QKN131084 QTW131084:QUJ131084 RDS131084:REF131084 RNO131084:ROB131084 RXK131084:RXX131084 SHG131084:SHT131084 SRC131084:SRP131084 TAY131084:TBL131084 TKU131084:TLH131084 TUQ131084:TVD131084 UEM131084:UEZ131084 UOI131084:UOV131084 UYE131084:UYR131084 VIA131084:VIN131084 VRW131084:VSJ131084 WBS131084:WCF131084 WLO131084:WMB131084 WVK131084:WVX131084 C196620:P196620 IY196620:JL196620 SU196620:TH196620 ACQ196620:ADD196620 AMM196620:AMZ196620 AWI196620:AWV196620 BGE196620:BGR196620 BQA196620:BQN196620 BZW196620:CAJ196620 CJS196620:CKF196620 CTO196620:CUB196620 DDK196620:DDX196620 DNG196620:DNT196620 DXC196620:DXP196620 EGY196620:EHL196620 EQU196620:ERH196620 FAQ196620:FBD196620 FKM196620:FKZ196620 FUI196620:FUV196620 GEE196620:GER196620 GOA196620:GON196620 GXW196620:GYJ196620 HHS196620:HIF196620 HRO196620:HSB196620 IBK196620:IBX196620 ILG196620:ILT196620 IVC196620:IVP196620 JEY196620:JFL196620 JOU196620:JPH196620 JYQ196620:JZD196620 KIM196620:KIZ196620 KSI196620:KSV196620 LCE196620:LCR196620 LMA196620:LMN196620 LVW196620:LWJ196620 MFS196620:MGF196620 MPO196620:MQB196620 MZK196620:MZX196620 NJG196620:NJT196620 NTC196620:NTP196620 OCY196620:ODL196620 OMU196620:ONH196620 OWQ196620:OXD196620 PGM196620:PGZ196620 PQI196620:PQV196620 QAE196620:QAR196620 QKA196620:QKN196620 QTW196620:QUJ196620 RDS196620:REF196620 RNO196620:ROB196620 RXK196620:RXX196620 SHG196620:SHT196620 SRC196620:SRP196620 TAY196620:TBL196620 TKU196620:TLH196620 TUQ196620:TVD196620 UEM196620:UEZ196620 UOI196620:UOV196620 UYE196620:UYR196620 VIA196620:VIN196620 VRW196620:VSJ196620 WBS196620:WCF196620 WLO196620:WMB196620 WVK196620:WVX196620 C262156:P262156 IY262156:JL262156 SU262156:TH262156 ACQ262156:ADD262156 AMM262156:AMZ262156 AWI262156:AWV262156 BGE262156:BGR262156 BQA262156:BQN262156 BZW262156:CAJ262156 CJS262156:CKF262156 CTO262156:CUB262156 DDK262156:DDX262156 DNG262156:DNT262156 DXC262156:DXP262156 EGY262156:EHL262156 EQU262156:ERH262156 FAQ262156:FBD262156 FKM262156:FKZ262156 FUI262156:FUV262156 GEE262156:GER262156 GOA262156:GON262156 GXW262156:GYJ262156 HHS262156:HIF262156 HRO262156:HSB262156 IBK262156:IBX262156 ILG262156:ILT262156 IVC262156:IVP262156 JEY262156:JFL262156 JOU262156:JPH262156 JYQ262156:JZD262156 KIM262156:KIZ262156 KSI262156:KSV262156 LCE262156:LCR262156 LMA262156:LMN262156 LVW262156:LWJ262156 MFS262156:MGF262156 MPO262156:MQB262156 MZK262156:MZX262156 NJG262156:NJT262156 NTC262156:NTP262156 OCY262156:ODL262156 OMU262156:ONH262156 OWQ262156:OXD262156 PGM262156:PGZ262156 PQI262156:PQV262156 QAE262156:QAR262156 QKA262156:QKN262156 QTW262156:QUJ262156 RDS262156:REF262156 RNO262156:ROB262156 RXK262156:RXX262156 SHG262156:SHT262156 SRC262156:SRP262156 TAY262156:TBL262156 TKU262156:TLH262156 TUQ262156:TVD262156 UEM262156:UEZ262156 UOI262156:UOV262156 UYE262156:UYR262156 VIA262156:VIN262156 VRW262156:VSJ262156 WBS262156:WCF262156 WLO262156:WMB262156 WVK262156:WVX262156 C327692:P327692 IY327692:JL327692 SU327692:TH327692 ACQ327692:ADD327692 AMM327692:AMZ327692 AWI327692:AWV327692 BGE327692:BGR327692 BQA327692:BQN327692 BZW327692:CAJ327692 CJS327692:CKF327692 CTO327692:CUB327692 DDK327692:DDX327692 DNG327692:DNT327692 DXC327692:DXP327692 EGY327692:EHL327692 EQU327692:ERH327692 FAQ327692:FBD327692 FKM327692:FKZ327692 FUI327692:FUV327692 GEE327692:GER327692 GOA327692:GON327692 GXW327692:GYJ327692 HHS327692:HIF327692 HRO327692:HSB327692 IBK327692:IBX327692 ILG327692:ILT327692 IVC327692:IVP327692 JEY327692:JFL327692 JOU327692:JPH327692 JYQ327692:JZD327692 KIM327692:KIZ327692 KSI327692:KSV327692 LCE327692:LCR327692 LMA327692:LMN327692 LVW327692:LWJ327692 MFS327692:MGF327692 MPO327692:MQB327692 MZK327692:MZX327692 NJG327692:NJT327692 NTC327692:NTP327692 OCY327692:ODL327692 OMU327692:ONH327692 OWQ327692:OXD327692 PGM327692:PGZ327692 PQI327692:PQV327692 QAE327692:QAR327692 QKA327692:QKN327692 QTW327692:QUJ327692 RDS327692:REF327692 RNO327692:ROB327692 RXK327692:RXX327692 SHG327692:SHT327692 SRC327692:SRP327692 TAY327692:TBL327692 TKU327692:TLH327692 TUQ327692:TVD327692 UEM327692:UEZ327692 UOI327692:UOV327692 UYE327692:UYR327692 VIA327692:VIN327692 VRW327692:VSJ327692 WBS327692:WCF327692 WLO327692:WMB327692 WVK327692:WVX327692 C393228:P393228 IY393228:JL393228 SU393228:TH393228 ACQ393228:ADD393228 AMM393228:AMZ393228 AWI393228:AWV393228 BGE393228:BGR393228 BQA393228:BQN393228 BZW393228:CAJ393228 CJS393228:CKF393228 CTO393228:CUB393228 DDK393228:DDX393228 DNG393228:DNT393228 DXC393228:DXP393228 EGY393228:EHL393228 EQU393228:ERH393228 FAQ393228:FBD393228 FKM393228:FKZ393228 FUI393228:FUV393228 GEE393228:GER393228 GOA393228:GON393228 GXW393228:GYJ393228 HHS393228:HIF393228 HRO393228:HSB393228 IBK393228:IBX393228 ILG393228:ILT393228 IVC393228:IVP393228 JEY393228:JFL393228 JOU393228:JPH393228 JYQ393228:JZD393228 KIM393228:KIZ393228 KSI393228:KSV393228 LCE393228:LCR393228 LMA393228:LMN393228 LVW393228:LWJ393228 MFS393228:MGF393228 MPO393228:MQB393228 MZK393228:MZX393228 NJG393228:NJT393228 NTC393228:NTP393228 OCY393228:ODL393228 OMU393228:ONH393228 OWQ393228:OXD393228 PGM393228:PGZ393228 PQI393228:PQV393228 QAE393228:QAR393228 QKA393228:QKN393228 QTW393228:QUJ393228 RDS393228:REF393228 RNO393228:ROB393228 RXK393228:RXX393228 SHG393228:SHT393228 SRC393228:SRP393228 TAY393228:TBL393228 TKU393228:TLH393228 TUQ393228:TVD393228 UEM393228:UEZ393228 UOI393228:UOV393228 UYE393228:UYR393228 VIA393228:VIN393228 VRW393228:VSJ393228 WBS393228:WCF393228 WLO393228:WMB393228 WVK393228:WVX393228 C458764:P458764 IY458764:JL458764 SU458764:TH458764 ACQ458764:ADD458764 AMM458764:AMZ458764 AWI458764:AWV458764 BGE458764:BGR458764 BQA458764:BQN458764 BZW458764:CAJ458764 CJS458764:CKF458764 CTO458764:CUB458764 DDK458764:DDX458764 DNG458764:DNT458764 DXC458764:DXP458764 EGY458764:EHL458764 EQU458764:ERH458764 FAQ458764:FBD458764 FKM458764:FKZ458764 FUI458764:FUV458764 GEE458764:GER458764 GOA458764:GON458764 GXW458764:GYJ458764 HHS458764:HIF458764 HRO458764:HSB458764 IBK458764:IBX458764 ILG458764:ILT458764 IVC458764:IVP458764 JEY458764:JFL458764 JOU458764:JPH458764 JYQ458764:JZD458764 KIM458764:KIZ458764 KSI458764:KSV458764 LCE458764:LCR458764 LMA458764:LMN458764 LVW458764:LWJ458764 MFS458764:MGF458764 MPO458764:MQB458764 MZK458764:MZX458764 NJG458764:NJT458764 NTC458764:NTP458764 OCY458764:ODL458764 OMU458764:ONH458764 OWQ458764:OXD458764 PGM458764:PGZ458764 PQI458764:PQV458764 QAE458764:QAR458764 QKA458764:QKN458764 QTW458764:QUJ458764 RDS458764:REF458764 RNO458764:ROB458764 RXK458764:RXX458764 SHG458764:SHT458764 SRC458764:SRP458764 TAY458764:TBL458764 TKU458764:TLH458764 TUQ458764:TVD458764 UEM458764:UEZ458764 UOI458764:UOV458764 UYE458764:UYR458764 VIA458764:VIN458764 VRW458764:VSJ458764 WBS458764:WCF458764 WLO458764:WMB458764 WVK458764:WVX458764 C524300:P524300 IY524300:JL524300 SU524300:TH524300 ACQ524300:ADD524300 AMM524300:AMZ524300 AWI524300:AWV524300 BGE524300:BGR524300 BQA524300:BQN524300 BZW524300:CAJ524300 CJS524300:CKF524300 CTO524300:CUB524300 DDK524300:DDX524300 DNG524300:DNT524300 DXC524300:DXP524300 EGY524300:EHL524300 EQU524300:ERH524300 FAQ524300:FBD524300 FKM524300:FKZ524300 FUI524300:FUV524300 GEE524300:GER524300 GOA524300:GON524300 GXW524300:GYJ524300 HHS524300:HIF524300 HRO524300:HSB524300 IBK524300:IBX524300 ILG524300:ILT524300 IVC524300:IVP524300 JEY524300:JFL524300 JOU524300:JPH524300 JYQ524300:JZD524300 KIM524300:KIZ524300 KSI524300:KSV524300 LCE524300:LCR524300 LMA524300:LMN524300 LVW524300:LWJ524300 MFS524300:MGF524300 MPO524300:MQB524300 MZK524300:MZX524300 NJG524300:NJT524300 NTC524300:NTP524300 OCY524300:ODL524300 OMU524300:ONH524300 OWQ524300:OXD524300 PGM524300:PGZ524300 PQI524300:PQV524300 QAE524300:QAR524300 QKA524300:QKN524300 QTW524300:QUJ524300 RDS524300:REF524300 RNO524300:ROB524300 RXK524300:RXX524300 SHG524300:SHT524300 SRC524300:SRP524300 TAY524300:TBL524300 TKU524300:TLH524300 TUQ524300:TVD524300 UEM524300:UEZ524300 UOI524300:UOV524300 UYE524300:UYR524300 VIA524300:VIN524300 VRW524300:VSJ524300 WBS524300:WCF524300 WLO524300:WMB524300 WVK524300:WVX524300 C589836:P589836 IY589836:JL589836 SU589836:TH589836 ACQ589836:ADD589836 AMM589836:AMZ589836 AWI589836:AWV589836 BGE589836:BGR589836 BQA589836:BQN589836 BZW589836:CAJ589836 CJS589836:CKF589836 CTO589836:CUB589836 DDK589836:DDX589836 DNG589836:DNT589836 DXC589836:DXP589836 EGY589836:EHL589836 EQU589836:ERH589836 FAQ589836:FBD589836 FKM589836:FKZ589836 FUI589836:FUV589836 GEE589836:GER589836 GOA589836:GON589836 GXW589836:GYJ589836 HHS589836:HIF589836 HRO589836:HSB589836 IBK589836:IBX589836 ILG589836:ILT589836 IVC589836:IVP589836 JEY589836:JFL589836 JOU589836:JPH589836 JYQ589836:JZD589836 KIM589836:KIZ589836 KSI589836:KSV589836 LCE589836:LCR589836 LMA589836:LMN589836 LVW589836:LWJ589836 MFS589836:MGF589836 MPO589836:MQB589836 MZK589836:MZX589836 NJG589836:NJT589836 NTC589836:NTP589836 OCY589836:ODL589836 OMU589836:ONH589836 OWQ589836:OXD589836 PGM589836:PGZ589836 PQI589836:PQV589836 QAE589836:QAR589836 QKA589836:QKN589836 QTW589836:QUJ589836 RDS589836:REF589836 RNO589836:ROB589836 RXK589836:RXX589836 SHG589836:SHT589836 SRC589836:SRP589836 TAY589836:TBL589836 TKU589836:TLH589836 TUQ589836:TVD589836 UEM589836:UEZ589836 UOI589836:UOV589836 UYE589836:UYR589836 VIA589836:VIN589836 VRW589836:VSJ589836 WBS589836:WCF589836 WLO589836:WMB589836 WVK589836:WVX589836 C655372:P655372 IY655372:JL655372 SU655372:TH655372 ACQ655372:ADD655372 AMM655372:AMZ655372 AWI655372:AWV655372 BGE655372:BGR655372 BQA655372:BQN655372 BZW655372:CAJ655372 CJS655372:CKF655372 CTO655372:CUB655372 DDK655372:DDX655372 DNG655372:DNT655372 DXC655372:DXP655372 EGY655372:EHL655372 EQU655372:ERH655372 FAQ655372:FBD655372 FKM655372:FKZ655372 FUI655372:FUV655372 GEE655372:GER655372 GOA655372:GON655372 GXW655372:GYJ655372 HHS655372:HIF655372 HRO655372:HSB655372 IBK655372:IBX655372 ILG655372:ILT655372 IVC655372:IVP655372 JEY655372:JFL655372 JOU655372:JPH655372 JYQ655372:JZD655372 KIM655372:KIZ655372 KSI655372:KSV655372 LCE655372:LCR655372 LMA655372:LMN655372 LVW655372:LWJ655372 MFS655372:MGF655372 MPO655372:MQB655372 MZK655372:MZX655372 NJG655372:NJT655372 NTC655372:NTP655372 OCY655372:ODL655372 OMU655372:ONH655372 OWQ655372:OXD655372 PGM655372:PGZ655372 PQI655372:PQV655372 QAE655372:QAR655372 QKA655372:QKN655372 QTW655372:QUJ655372 RDS655372:REF655372 RNO655372:ROB655372 RXK655372:RXX655372 SHG655372:SHT655372 SRC655372:SRP655372 TAY655372:TBL655372 TKU655372:TLH655372 TUQ655372:TVD655372 UEM655372:UEZ655372 UOI655372:UOV655372 UYE655372:UYR655372 VIA655372:VIN655372 VRW655372:VSJ655372 WBS655372:WCF655372 WLO655372:WMB655372 WVK655372:WVX655372 C720908:P720908 IY720908:JL720908 SU720908:TH720908 ACQ720908:ADD720908 AMM720908:AMZ720908 AWI720908:AWV720908 BGE720908:BGR720908 BQA720908:BQN720908 BZW720908:CAJ720908 CJS720908:CKF720908 CTO720908:CUB720908 DDK720908:DDX720908 DNG720908:DNT720908 DXC720908:DXP720908 EGY720908:EHL720908 EQU720908:ERH720908 FAQ720908:FBD720908 FKM720908:FKZ720908 FUI720908:FUV720908 GEE720908:GER720908 GOA720908:GON720908 GXW720908:GYJ720908 HHS720908:HIF720908 HRO720908:HSB720908 IBK720908:IBX720908 ILG720908:ILT720908 IVC720908:IVP720908 JEY720908:JFL720908 JOU720908:JPH720908 JYQ720908:JZD720908 KIM720908:KIZ720908 KSI720908:KSV720908 LCE720908:LCR720908 LMA720908:LMN720908 LVW720908:LWJ720908 MFS720908:MGF720908 MPO720908:MQB720908 MZK720908:MZX720908 NJG720908:NJT720908 NTC720908:NTP720908 OCY720908:ODL720908 OMU720908:ONH720908 OWQ720908:OXD720908 PGM720908:PGZ720908 PQI720908:PQV720908 QAE720908:QAR720908 QKA720908:QKN720908 QTW720908:QUJ720908 RDS720908:REF720908 RNO720908:ROB720908 RXK720908:RXX720908 SHG720908:SHT720908 SRC720908:SRP720908 TAY720908:TBL720908 TKU720908:TLH720908 TUQ720908:TVD720908 UEM720908:UEZ720908 UOI720908:UOV720908 UYE720908:UYR720908 VIA720908:VIN720908 VRW720908:VSJ720908 WBS720908:WCF720908 WLO720908:WMB720908 WVK720908:WVX720908 C786444:P786444 IY786444:JL786444 SU786444:TH786444 ACQ786444:ADD786444 AMM786444:AMZ786444 AWI786444:AWV786444 BGE786444:BGR786444 BQA786444:BQN786444 BZW786444:CAJ786444 CJS786444:CKF786444 CTO786444:CUB786444 DDK786444:DDX786444 DNG786444:DNT786444 DXC786444:DXP786444 EGY786444:EHL786444 EQU786444:ERH786444 FAQ786444:FBD786444 FKM786444:FKZ786444 FUI786444:FUV786444 GEE786444:GER786444 GOA786444:GON786444 GXW786444:GYJ786444 HHS786444:HIF786444 HRO786444:HSB786444 IBK786444:IBX786444 ILG786444:ILT786444 IVC786444:IVP786444 JEY786444:JFL786444 JOU786444:JPH786444 JYQ786444:JZD786444 KIM786444:KIZ786444 KSI786444:KSV786444 LCE786444:LCR786444 LMA786444:LMN786444 LVW786444:LWJ786444 MFS786444:MGF786444 MPO786444:MQB786444 MZK786444:MZX786444 NJG786444:NJT786444 NTC786444:NTP786444 OCY786444:ODL786444 OMU786444:ONH786444 OWQ786444:OXD786444 PGM786444:PGZ786444 PQI786444:PQV786444 QAE786444:QAR786444 QKA786444:QKN786444 QTW786444:QUJ786444 RDS786444:REF786444 RNO786444:ROB786444 RXK786444:RXX786444 SHG786444:SHT786444 SRC786444:SRP786444 TAY786444:TBL786444 TKU786444:TLH786444 TUQ786444:TVD786444 UEM786444:UEZ786444 UOI786444:UOV786444 UYE786444:UYR786444 VIA786444:VIN786444 VRW786444:VSJ786444 WBS786444:WCF786444 WLO786444:WMB786444 WVK786444:WVX786444 C851980:P851980 IY851980:JL851980 SU851980:TH851980 ACQ851980:ADD851980 AMM851980:AMZ851980 AWI851980:AWV851980 BGE851980:BGR851980 BQA851980:BQN851980 BZW851980:CAJ851980 CJS851980:CKF851980 CTO851980:CUB851980 DDK851980:DDX851980 DNG851980:DNT851980 DXC851980:DXP851980 EGY851980:EHL851980 EQU851980:ERH851980 FAQ851980:FBD851980 FKM851980:FKZ851980 FUI851980:FUV851980 GEE851980:GER851980 GOA851980:GON851980 GXW851980:GYJ851980 HHS851980:HIF851980 HRO851980:HSB851980 IBK851980:IBX851980 ILG851980:ILT851980 IVC851980:IVP851980 JEY851980:JFL851980 JOU851980:JPH851980 JYQ851980:JZD851980 KIM851980:KIZ851980 KSI851980:KSV851980 LCE851980:LCR851980 LMA851980:LMN851980 LVW851980:LWJ851980 MFS851980:MGF851980 MPO851980:MQB851980 MZK851980:MZX851980 NJG851980:NJT851980 NTC851980:NTP851980 OCY851980:ODL851980 OMU851980:ONH851980 OWQ851980:OXD851980 PGM851980:PGZ851980 PQI851980:PQV851980 QAE851980:QAR851980 QKA851980:QKN851980 QTW851980:QUJ851980 RDS851980:REF851980 RNO851980:ROB851980 RXK851980:RXX851980 SHG851980:SHT851980 SRC851980:SRP851980 TAY851980:TBL851980 TKU851980:TLH851980 TUQ851980:TVD851980 UEM851980:UEZ851980 UOI851980:UOV851980 UYE851980:UYR851980 VIA851980:VIN851980 VRW851980:VSJ851980 WBS851980:WCF851980 WLO851980:WMB851980 WVK851980:WVX851980 C917516:P917516 IY917516:JL917516 SU917516:TH917516 ACQ917516:ADD917516 AMM917516:AMZ917516 AWI917516:AWV917516 BGE917516:BGR917516 BQA917516:BQN917516 BZW917516:CAJ917516 CJS917516:CKF917516 CTO917516:CUB917516 DDK917516:DDX917516 DNG917516:DNT917516 DXC917516:DXP917516 EGY917516:EHL917516 EQU917516:ERH917516 FAQ917516:FBD917516 FKM917516:FKZ917516 FUI917516:FUV917516 GEE917516:GER917516 GOA917516:GON917516 GXW917516:GYJ917516 HHS917516:HIF917516 HRO917516:HSB917516 IBK917516:IBX917516 ILG917516:ILT917516 IVC917516:IVP917516 JEY917516:JFL917516 JOU917516:JPH917516 JYQ917516:JZD917516 KIM917516:KIZ917516 KSI917516:KSV917516 LCE917516:LCR917516 LMA917516:LMN917516 LVW917516:LWJ917516 MFS917516:MGF917516 MPO917516:MQB917516 MZK917516:MZX917516 NJG917516:NJT917516 NTC917516:NTP917516 OCY917516:ODL917516 OMU917516:ONH917516 OWQ917516:OXD917516 PGM917516:PGZ917516 PQI917516:PQV917516 QAE917516:QAR917516 QKA917516:QKN917516 QTW917516:QUJ917516 RDS917516:REF917516 RNO917516:ROB917516 RXK917516:RXX917516 SHG917516:SHT917516 SRC917516:SRP917516 TAY917516:TBL917516 TKU917516:TLH917516 TUQ917516:TVD917516 UEM917516:UEZ917516 UOI917516:UOV917516 UYE917516:UYR917516 VIA917516:VIN917516 VRW917516:VSJ917516 WBS917516:WCF917516 WLO917516:WMB917516 WVK917516:WVX917516 C983052:P983052 IY983052:JL983052 SU983052:TH983052 ACQ983052:ADD983052 AMM983052:AMZ983052 AWI983052:AWV983052 BGE983052:BGR983052 BQA983052:BQN983052 BZW983052:CAJ983052 CJS983052:CKF983052 CTO983052:CUB983052 DDK983052:DDX983052 DNG983052:DNT983052 DXC983052:DXP983052 EGY983052:EHL983052 EQU983052:ERH983052 FAQ983052:FBD983052 FKM983052:FKZ983052 FUI983052:FUV983052 GEE983052:GER983052 GOA983052:GON983052 GXW983052:GYJ983052 HHS983052:HIF983052 HRO983052:HSB983052 IBK983052:IBX983052 ILG983052:ILT983052 IVC983052:IVP983052 JEY983052:JFL983052 JOU983052:JPH983052 JYQ983052:JZD983052 KIM983052:KIZ983052 KSI983052:KSV983052 LCE983052:LCR983052 LMA983052:LMN983052 LVW983052:LWJ983052 MFS983052:MGF983052 MPO983052:MQB983052 MZK983052:MZX983052 NJG983052:NJT983052 NTC983052:NTP983052 OCY983052:ODL983052 OMU983052:ONH983052 OWQ983052:OXD983052 PGM983052:PGZ983052 PQI983052:PQV983052 QAE983052:QAR983052 QKA983052:QKN983052 QTW983052:QUJ983052 RDS983052:REF983052 RNO983052:ROB983052 RXK983052:RXX983052 SHG983052:SHT983052 SRC983052:SRP983052 TAY983052:TBL983052 TKU983052:TLH983052 TUQ983052:TVD983052 UEM983052:UEZ983052 UOI983052:UOV983052 UYE983052:UYR983052 VIA983052:VIN983052 VRW983052:VSJ983052 WBS983052:WCF983052 WLO983052:WMB983052 WVK983052:WVX983052">
      <formula1>$B$136:$B$162</formula1>
    </dataValidation>
    <dataValidation type="list" allowBlank="1" showInputMessage="1" showErrorMessage="1" sqref="C74:P74 IY74:JL74 SU74:TH74 ACQ74:ADD74 AMM74:AMZ74 AWI74:AWV74 BGE74:BGR74 BQA74:BQN74 BZW74:CAJ74 CJS74:CKF74 CTO74:CUB74 DDK74:DDX74 DNG74:DNT74 DXC74:DXP74 EGY74:EHL74 EQU74:ERH74 FAQ74:FBD74 FKM74:FKZ74 FUI74:FUV74 GEE74:GER74 GOA74:GON74 GXW74:GYJ74 HHS74:HIF74 HRO74:HSB74 IBK74:IBX74 ILG74:ILT74 IVC74:IVP74 JEY74:JFL74 JOU74:JPH74 JYQ74:JZD74 KIM74:KIZ74 KSI74:KSV74 LCE74:LCR74 LMA74:LMN74 LVW74:LWJ74 MFS74:MGF74 MPO74:MQB74 MZK74:MZX74 NJG74:NJT74 NTC74:NTP74 OCY74:ODL74 OMU74:ONH74 OWQ74:OXD74 PGM74:PGZ74 PQI74:PQV74 QAE74:QAR74 QKA74:QKN74 QTW74:QUJ74 RDS74:REF74 RNO74:ROB74 RXK74:RXX74 SHG74:SHT74 SRC74:SRP74 TAY74:TBL74 TKU74:TLH74 TUQ74:TVD74 UEM74:UEZ74 UOI74:UOV74 UYE74:UYR74 VIA74:VIN74 VRW74:VSJ74 WBS74:WCF74 WLO74:WMB74 WVK74:WVX74 C65610:P65610 IY65610:JL65610 SU65610:TH65610 ACQ65610:ADD65610 AMM65610:AMZ65610 AWI65610:AWV65610 BGE65610:BGR65610 BQA65610:BQN65610 BZW65610:CAJ65610 CJS65610:CKF65610 CTO65610:CUB65610 DDK65610:DDX65610 DNG65610:DNT65610 DXC65610:DXP65610 EGY65610:EHL65610 EQU65610:ERH65610 FAQ65610:FBD65610 FKM65610:FKZ65610 FUI65610:FUV65610 GEE65610:GER65610 GOA65610:GON65610 GXW65610:GYJ65610 HHS65610:HIF65610 HRO65610:HSB65610 IBK65610:IBX65610 ILG65610:ILT65610 IVC65610:IVP65610 JEY65610:JFL65610 JOU65610:JPH65610 JYQ65610:JZD65610 KIM65610:KIZ65610 KSI65610:KSV65610 LCE65610:LCR65610 LMA65610:LMN65610 LVW65610:LWJ65610 MFS65610:MGF65610 MPO65610:MQB65610 MZK65610:MZX65610 NJG65610:NJT65610 NTC65610:NTP65610 OCY65610:ODL65610 OMU65610:ONH65610 OWQ65610:OXD65610 PGM65610:PGZ65610 PQI65610:PQV65610 QAE65610:QAR65610 QKA65610:QKN65610 QTW65610:QUJ65610 RDS65610:REF65610 RNO65610:ROB65610 RXK65610:RXX65610 SHG65610:SHT65610 SRC65610:SRP65610 TAY65610:TBL65610 TKU65610:TLH65610 TUQ65610:TVD65610 UEM65610:UEZ65610 UOI65610:UOV65610 UYE65610:UYR65610 VIA65610:VIN65610 VRW65610:VSJ65610 WBS65610:WCF65610 WLO65610:WMB65610 WVK65610:WVX65610 C131146:P131146 IY131146:JL131146 SU131146:TH131146 ACQ131146:ADD131146 AMM131146:AMZ131146 AWI131146:AWV131146 BGE131146:BGR131146 BQA131146:BQN131146 BZW131146:CAJ131146 CJS131146:CKF131146 CTO131146:CUB131146 DDK131146:DDX131146 DNG131146:DNT131146 DXC131146:DXP131146 EGY131146:EHL131146 EQU131146:ERH131146 FAQ131146:FBD131146 FKM131146:FKZ131146 FUI131146:FUV131146 GEE131146:GER131146 GOA131146:GON131146 GXW131146:GYJ131146 HHS131146:HIF131146 HRO131146:HSB131146 IBK131146:IBX131146 ILG131146:ILT131146 IVC131146:IVP131146 JEY131146:JFL131146 JOU131146:JPH131146 JYQ131146:JZD131146 KIM131146:KIZ131146 KSI131146:KSV131146 LCE131146:LCR131146 LMA131146:LMN131146 LVW131146:LWJ131146 MFS131146:MGF131146 MPO131146:MQB131146 MZK131146:MZX131146 NJG131146:NJT131146 NTC131146:NTP131146 OCY131146:ODL131146 OMU131146:ONH131146 OWQ131146:OXD131146 PGM131146:PGZ131146 PQI131146:PQV131146 QAE131146:QAR131146 QKA131146:QKN131146 QTW131146:QUJ131146 RDS131146:REF131146 RNO131146:ROB131146 RXK131146:RXX131146 SHG131146:SHT131146 SRC131146:SRP131146 TAY131146:TBL131146 TKU131146:TLH131146 TUQ131146:TVD131146 UEM131146:UEZ131146 UOI131146:UOV131146 UYE131146:UYR131146 VIA131146:VIN131146 VRW131146:VSJ131146 WBS131146:WCF131146 WLO131146:WMB131146 WVK131146:WVX131146 C196682:P196682 IY196682:JL196682 SU196682:TH196682 ACQ196682:ADD196682 AMM196682:AMZ196682 AWI196682:AWV196682 BGE196682:BGR196682 BQA196682:BQN196682 BZW196682:CAJ196682 CJS196682:CKF196682 CTO196682:CUB196682 DDK196682:DDX196682 DNG196682:DNT196682 DXC196682:DXP196682 EGY196682:EHL196682 EQU196682:ERH196682 FAQ196682:FBD196682 FKM196682:FKZ196682 FUI196682:FUV196682 GEE196682:GER196682 GOA196682:GON196682 GXW196682:GYJ196682 HHS196682:HIF196682 HRO196682:HSB196682 IBK196682:IBX196682 ILG196682:ILT196682 IVC196682:IVP196682 JEY196682:JFL196682 JOU196682:JPH196682 JYQ196682:JZD196682 KIM196682:KIZ196682 KSI196682:KSV196682 LCE196682:LCR196682 LMA196682:LMN196682 LVW196682:LWJ196682 MFS196682:MGF196682 MPO196682:MQB196682 MZK196682:MZX196682 NJG196682:NJT196682 NTC196682:NTP196682 OCY196682:ODL196682 OMU196682:ONH196682 OWQ196682:OXD196682 PGM196682:PGZ196682 PQI196682:PQV196682 QAE196682:QAR196682 QKA196682:QKN196682 QTW196682:QUJ196682 RDS196682:REF196682 RNO196682:ROB196682 RXK196682:RXX196682 SHG196682:SHT196682 SRC196682:SRP196682 TAY196682:TBL196682 TKU196682:TLH196682 TUQ196682:TVD196682 UEM196682:UEZ196682 UOI196682:UOV196682 UYE196682:UYR196682 VIA196682:VIN196682 VRW196682:VSJ196682 WBS196682:WCF196682 WLO196682:WMB196682 WVK196682:WVX196682 C262218:P262218 IY262218:JL262218 SU262218:TH262218 ACQ262218:ADD262218 AMM262218:AMZ262218 AWI262218:AWV262218 BGE262218:BGR262218 BQA262218:BQN262218 BZW262218:CAJ262218 CJS262218:CKF262218 CTO262218:CUB262218 DDK262218:DDX262218 DNG262218:DNT262218 DXC262218:DXP262218 EGY262218:EHL262218 EQU262218:ERH262218 FAQ262218:FBD262218 FKM262218:FKZ262218 FUI262218:FUV262218 GEE262218:GER262218 GOA262218:GON262218 GXW262218:GYJ262218 HHS262218:HIF262218 HRO262218:HSB262218 IBK262218:IBX262218 ILG262218:ILT262218 IVC262218:IVP262218 JEY262218:JFL262218 JOU262218:JPH262218 JYQ262218:JZD262218 KIM262218:KIZ262218 KSI262218:KSV262218 LCE262218:LCR262218 LMA262218:LMN262218 LVW262218:LWJ262218 MFS262218:MGF262218 MPO262218:MQB262218 MZK262218:MZX262218 NJG262218:NJT262218 NTC262218:NTP262218 OCY262218:ODL262218 OMU262218:ONH262218 OWQ262218:OXD262218 PGM262218:PGZ262218 PQI262218:PQV262218 QAE262218:QAR262218 QKA262218:QKN262218 QTW262218:QUJ262218 RDS262218:REF262218 RNO262218:ROB262218 RXK262218:RXX262218 SHG262218:SHT262218 SRC262218:SRP262218 TAY262218:TBL262218 TKU262218:TLH262218 TUQ262218:TVD262218 UEM262218:UEZ262218 UOI262218:UOV262218 UYE262218:UYR262218 VIA262218:VIN262218 VRW262218:VSJ262218 WBS262218:WCF262218 WLO262218:WMB262218 WVK262218:WVX262218 C327754:P327754 IY327754:JL327754 SU327754:TH327754 ACQ327754:ADD327754 AMM327754:AMZ327754 AWI327754:AWV327754 BGE327754:BGR327754 BQA327754:BQN327754 BZW327754:CAJ327754 CJS327754:CKF327754 CTO327754:CUB327754 DDK327754:DDX327754 DNG327754:DNT327754 DXC327754:DXP327754 EGY327754:EHL327754 EQU327754:ERH327754 FAQ327754:FBD327754 FKM327754:FKZ327754 FUI327754:FUV327754 GEE327754:GER327754 GOA327754:GON327754 GXW327754:GYJ327754 HHS327754:HIF327754 HRO327754:HSB327754 IBK327754:IBX327754 ILG327754:ILT327754 IVC327754:IVP327754 JEY327754:JFL327754 JOU327754:JPH327754 JYQ327754:JZD327754 KIM327754:KIZ327754 KSI327754:KSV327754 LCE327754:LCR327754 LMA327754:LMN327754 LVW327754:LWJ327754 MFS327754:MGF327754 MPO327754:MQB327754 MZK327754:MZX327754 NJG327754:NJT327754 NTC327754:NTP327754 OCY327754:ODL327754 OMU327754:ONH327754 OWQ327754:OXD327754 PGM327754:PGZ327754 PQI327754:PQV327754 QAE327754:QAR327754 QKA327754:QKN327754 QTW327754:QUJ327754 RDS327754:REF327754 RNO327754:ROB327754 RXK327754:RXX327754 SHG327754:SHT327754 SRC327754:SRP327754 TAY327754:TBL327754 TKU327754:TLH327754 TUQ327754:TVD327754 UEM327754:UEZ327754 UOI327754:UOV327754 UYE327754:UYR327754 VIA327754:VIN327754 VRW327754:VSJ327754 WBS327754:WCF327754 WLO327754:WMB327754 WVK327754:WVX327754 C393290:P393290 IY393290:JL393290 SU393290:TH393290 ACQ393290:ADD393290 AMM393290:AMZ393290 AWI393290:AWV393290 BGE393290:BGR393290 BQA393290:BQN393290 BZW393290:CAJ393290 CJS393290:CKF393290 CTO393290:CUB393290 DDK393290:DDX393290 DNG393290:DNT393290 DXC393290:DXP393290 EGY393290:EHL393290 EQU393290:ERH393290 FAQ393290:FBD393290 FKM393290:FKZ393290 FUI393290:FUV393290 GEE393290:GER393290 GOA393290:GON393290 GXW393290:GYJ393290 HHS393290:HIF393290 HRO393290:HSB393290 IBK393290:IBX393290 ILG393290:ILT393290 IVC393290:IVP393290 JEY393290:JFL393290 JOU393290:JPH393290 JYQ393290:JZD393290 KIM393290:KIZ393290 KSI393290:KSV393290 LCE393290:LCR393290 LMA393290:LMN393290 LVW393290:LWJ393290 MFS393290:MGF393290 MPO393290:MQB393290 MZK393290:MZX393290 NJG393290:NJT393290 NTC393290:NTP393290 OCY393290:ODL393290 OMU393290:ONH393290 OWQ393290:OXD393290 PGM393290:PGZ393290 PQI393290:PQV393290 QAE393290:QAR393290 QKA393290:QKN393290 QTW393290:QUJ393290 RDS393290:REF393290 RNO393290:ROB393290 RXK393290:RXX393290 SHG393290:SHT393290 SRC393290:SRP393290 TAY393290:TBL393290 TKU393290:TLH393290 TUQ393290:TVD393290 UEM393290:UEZ393290 UOI393290:UOV393290 UYE393290:UYR393290 VIA393290:VIN393290 VRW393290:VSJ393290 WBS393290:WCF393290 WLO393290:WMB393290 WVK393290:WVX393290 C458826:P458826 IY458826:JL458826 SU458826:TH458826 ACQ458826:ADD458826 AMM458826:AMZ458826 AWI458826:AWV458826 BGE458826:BGR458826 BQA458826:BQN458826 BZW458826:CAJ458826 CJS458826:CKF458826 CTO458826:CUB458826 DDK458826:DDX458826 DNG458826:DNT458826 DXC458826:DXP458826 EGY458826:EHL458826 EQU458826:ERH458826 FAQ458826:FBD458826 FKM458826:FKZ458826 FUI458826:FUV458826 GEE458826:GER458826 GOA458826:GON458826 GXW458826:GYJ458826 HHS458826:HIF458826 HRO458826:HSB458826 IBK458826:IBX458826 ILG458826:ILT458826 IVC458826:IVP458826 JEY458826:JFL458826 JOU458826:JPH458826 JYQ458826:JZD458826 KIM458826:KIZ458826 KSI458826:KSV458826 LCE458826:LCR458826 LMA458826:LMN458826 LVW458826:LWJ458826 MFS458826:MGF458826 MPO458826:MQB458826 MZK458826:MZX458826 NJG458826:NJT458826 NTC458826:NTP458826 OCY458826:ODL458826 OMU458826:ONH458826 OWQ458826:OXD458826 PGM458826:PGZ458826 PQI458826:PQV458826 QAE458826:QAR458826 QKA458826:QKN458826 QTW458826:QUJ458826 RDS458826:REF458826 RNO458826:ROB458826 RXK458826:RXX458826 SHG458826:SHT458826 SRC458826:SRP458826 TAY458826:TBL458826 TKU458826:TLH458826 TUQ458826:TVD458826 UEM458826:UEZ458826 UOI458826:UOV458826 UYE458826:UYR458826 VIA458826:VIN458826 VRW458826:VSJ458826 WBS458826:WCF458826 WLO458826:WMB458826 WVK458826:WVX458826 C524362:P524362 IY524362:JL524362 SU524362:TH524362 ACQ524362:ADD524362 AMM524362:AMZ524362 AWI524362:AWV524362 BGE524362:BGR524362 BQA524362:BQN524362 BZW524362:CAJ524362 CJS524362:CKF524362 CTO524362:CUB524362 DDK524362:DDX524362 DNG524362:DNT524362 DXC524362:DXP524362 EGY524362:EHL524362 EQU524362:ERH524362 FAQ524362:FBD524362 FKM524362:FKZ524362 FUI524362:FUV524362 GEE524362:GER524362 GOA524362:GON524362 GXW524362:GYJ524362 HHS524362:HIF524362 HRO524362:HSB524362 IBK524362:IBX524362 ILG524362:ILT524362 IVC524362:IVP524362 JEY524362:JFL524362 JOU524362:JPH524362 JYQ524362:JZD524362 KIM524362:KIZ524362 KSI524362:KSV524362 LCE524362:LCR524362 LMA524362:LMN524362 LVW524362:LWJ524362 MFS524362:MGF524362 MPO524362:MQB524362 MZK524362:MZX524362 NJG524362:NJT524362 NTC524362:NTP524362 OCY524362:ODL524362 OMU524362:ONH524362 OWQ524362:OXD524362 PGM524362:PGZ524362 PQI524362:PQV524362 QAE524362:QAR524362 QKA524362:QKN524362 QTW524362:QUJ524362 RDS524362:REF524362 RNO524362:ROB524362 RXK524362:RXX524362 SHG524362:SHT524362 SRC524362:SRP524362 TAY524362:TBL524362 TKU524362:TLH524362 TUQ524362:TVD524362 UEM524362:UEZ524362 UOI524362:UOV524362 UYE524362:UYR524362 VIA524362:VIN524362 VRW524362:VSJ524362 WBS524362:WCF524362 WLO524362:WMB524362 WVK524362:WVX524362 C589898:P589898 IY589898:JL589898 SU589898:TH589898 ACQ589898:ADD589898 AMM589898:AMZ589898 AWI589898:AWV589898 BGE589898:BGR589898 BQA589898:BQN589898 BZW589898:CAJ589898 CJS589898:CKF589898 CTO589898:CUB589898 DDK589898:DDX589898 DNG589898:DNT589898 DXC589898:DXP589898 EGY589898:EHL589898 EQU589898:ERH589898 FAQ589898:FBD589898 FKM589898:FKZ589898 FUI589898:FUV589898 GEE589898:GER589898 GOA589898:GON589898 GXW589898:GYJ589898 HHS589898:HIF589898 HRO589898:HSB589898 IBK589898:IBX589898 ILG589898:ILT589898 IVC589898:IVP589898 JEY589898:JFL589898 JOU589898:JPH589898 JYQ589898:JZD589898 KIM589898:KIZ589898 KSI589898:KSV589898 LCE589898:LCR589898 LMA589898:LMN589898 LVW589898:LWJ589898 MFS589898:MGF589898 MPO589898:MQB589898 MZK589898:MZX589898 NJG589898:NJT589898 NTC589898:NTP589898 OCY589898:ODL589898 OMU589898:ONH589898 OWQ589898:OXD589898 PGM589898:PGZ589898 PQI589898:PQV589898 QAE589898:QAR589898 QKA589898:QKN589898 QTW589898:QUJ589898 RDS589898:REF589898 RNO589898:ROB589898 RXK589898:RXX589898 SHG589898:SHT589898 SRC589898:SRP589898 TAY589898:TBL589898 TKU589898:TLH589898 TUQ589898:TVD589898 UEM589898:UEZ589898 UOI589898:UOV589898 UYE589898:UYR589898 VIA589898:VIN589898 VRW589898:VSJ589898 WBS589898:WCF589898 WLO589898:WMB589898 WVK589898:WVX589898 C655434:P655434 IY655434:JL655434 SU655434:TH655434 ACQ655434:ADD655434 AMM655434:AMZ655434 AWI655434:AWV655434 BGE655434:BGR655434 BQA655434:BQN655434 BZW655434:CAJ655434 CJS655434:CKF655434 CTO655434:CUB655434 DDK655434:DDX655434 DNG655434:DNT655434 DXC655434:DXP655434 EGY655434:EHL655434 EQU655434:ERH655434 FAQ655434:FBD655434 FKM655434:FKZ655434 FUI655434:FUV655434 GEE655434:GER655434 GOA655434:GON655434 GXW655434:GYJ655434 HHS655434:HIF655434 HRO655434:HSB655434 IBK655434:IBX655434 ILG655434:ILT655434 IVC655434:IVP655434 JEY655434:JFL655434 JOU655434:JPH655434 JYQ655434:JZD655434 KIM655434:KIZ655434 KSI655434:KSV655434 LCE655434:LCR655434 LMA655434:LMN655434 LVW655434:LWJ655434 MFS655434:MGF655434 MPO655434:MQB655434 MZK655434:MZX655434 NJG655434:NJT655434 NTC655434:NTP655434 OCY655434:ODL655434 OMU655434:ONH655434 OWQ655434:OXD655434 PGM655434:PGZ655434 PQI655434:PQV655434 QAE655434:QAR655434 QKA655434:QKN655434 QTW655434:QUJ655434 RDS655434:REF655434 RNO655434:ROB655434 RXK655434:RXX655434 SHG655434:SHT655434 SRC655434:SRP655434 TAY655434:TBL655434 TKU655434:TLH655434 TUQ655434:TVD655434 UEM655434:UEZ655434 UOI655434:UOV655434 UYE655434:UYR655434 VIA655434:VIN655434 VRW655434:VSJ655434 WBS655434:WCF655434 WLO655434:WMB655434 WVK655434:WVX655434 C720970:P720970 IY720970:JL720970 SU720970:TH720970 ACQ720970:ADD720970 AMM720970:AMZ720970 AWI720970:AWV720970 BGE720970:BGR720970 BQA720970:BQN720970 BZW720970:CAJ720970 CJS720970:CKF720970 CTO720970:CUB720970 DDK720970:DDX720970 DNG720970:DNT720970 DXC720970:DXP720970 EGY720970:EHL720970 EQU720970:ERH720970 FAQ720970:FBD720970 FKM720970:FKZ720970 FUI720970:FUV720970 GEE720970:GER720970 GOA720970:GON720970 GXW720970:GYJ720970 HHS720970:HIF720970 HRO720970:HSB720970 IBK720970:IBX720970 ILG720970:ILT720970 IVC720970:IVP720970 JEY720970:JFL720970 JOU720970:JPH720970 JYQ720970:JZD720970 KIM720970:KIZ720970 KSI720970:KSV720970 LCE720970:LCR720970 LMA720970:LMN720970 LVW720970:LWJ720970 MFS720970:MGF720970 MPO720970:MQB720970 MZK720970:MZX720970 NJG720970:NJT720970 NTC720970:NTP720970 OCY720970:ODL720970 OMU720970:ONH720970 OWQ720970:OXD720970 PGM720970:PGZ720970 PQI720970:PQV720970 QAE720970:QAR720970 QKA720970:QKN720970 QTW720970:QUJ720970 RDS720970:REF720970 RNO720970:ROB720970 RXK720970:RXX720970 SHG720970:SHT720970 SRC720970:SRP720970 TAY720970:TBL720970 TKU720970:TLH720970 TUQ720970:TVD720970 UEM720970:UEZ720970 UOI720970:UOV720970 UYE720970:UYR720970 VIA720970:VIN720970 VRW720970:VSJ720970 WBS720970:WCF720970 WLO720970:WMB720970 WVK720970:WVX720970 C786506:P786506 IY786506:JL786506 SU786506:TH786506 ACQ786506:ADD786506 AMM786506:AMZ786506 AWI786506:AWV786506 BGE786506:BGR786506 BQA786506:BQN786506 BZW786506:CAJ786506 CJS786506:CKF786506 CTO786506:CUB786506 DDK786506:DDX786506 DNG786506:DNT786506 DXC786506:DXP786506 EGY786506:EHL786506 EQU786506:ERH786506 FAQ786506:FBD786506 FKM786506:FKZ786506 FUI786506:FUV786506 GEE786506:GER786506 GOA786506:GON786506 GXW786506:GYJ786506 HHS786506:HIF786506 HRO786506:HSB786506 IBK786506:IBX786506 ILG786506:ILT786506 IVC786506:IVP786506 JEY786506:JFL786506 JOU786506:JPH786506 JYQ786506:JZD786506 KIM786506:KIZ786506 KSI786506:KSV786506 LCE786506:LCR786506 LMA786506:LMN786506 LVW786506:LWJ786506 MFS786506:MGF786506 MPO786506:MQB786506 MZK786506:MZX786506 NJG786506:NJT786506 NTC786506:NTP786506 OCY786506:ODL786506 OMU786506:ONH786506 OWQ786506:OXD786506 PGM786506:PGZ786506 PQI786506:PQV786506 QAE786506:QAR786506 QKA786506:QKN786506 QTW786506:QUJ786506 RDS786506:REF786506 RNO786506:ROB786506 RXK786506:RXX786506 SHG786506:SHT786506 SRC786506:SRP786506 TAY786506:TBL786506 TKU786506:TLH786506 TUQ786506:TVD786506 UEM786506:UEZ786506 UOI786506:UOV786506 UYE786506:UYR786506 VIA786506:VIN786506 VRW786506:VSJ786506 WBS786506:WCF786506 WLO786506:WMB786506 WVK786506:WVX786506 C852042:P852042 IY852042:JL852042 SU852042:TH852042 ACQ852042:ADD852042 AMM852042:AMZ852042 AWI852042:AWV852042 BGE852042:BGR852042 BQA852042:BQN852042 BZW852042:CAJ852042 CJS852042:CKF852042 CTO852042:CUB852042 DDK852042:DDX852042 DNG852042:DNT852042 DXC852042:DXP852042 EGY852042:EHL852042 EQU852042:ERH852042 FAQ852042:FBD852042 FKM852042:FKZ852042 FUI852042:FUV852042 GEE852042:GER852042 GOA852042:GON852042 GXW852042:GYJ852042 HHS852042:HIF852042 HRO852042:HSB852042 IBK852042:IBX852042 ILG852042:ILT852042 IVC852042:IVP852042 JEY852042:JFL852042 JOU852042:JPH852042 JYQ852042:JZD852042 KIM852042:KIZ852042 KSI852042:KSV852042 LCE852042:LCR852042 LMA852042:LMN852042 LVW852042:LWJ852042 MFS852042:MGF852042 MPO852042:MQB852042 MZK852042:MZX852042 NJG852042:NJT852042 NTC852042:NTP852042 OCY852042:ODL852042 OMU852042:ONH852042 OWQ852042:OXD852042 PGM852042:PGZ852042 PQI852042:PQV852042 QAE852042:QAR852042 QKA852042:QKN852042 QTW852042:QUJ852042 RDS852042:REF852042 RNO852042:ROB852042 RXK852042:RXX852042 SHG852042:SHT852042 SRC852042:SRP852042 TAY852042:TBL852042 TKU852042:TLH852042 TUQ852042:TVD852042 UEM852042:UEZ852042 UOI852042:UOV852042 UYE852042:UYR852042 VIA852042:VIN852042 VRW852042:VSJ852042 WBS852042:WCF852042 WLO852042:WMB852042 WVK852042:WVX852042 C917578:P917578 IY917578:JL917578 SU917578:TH917578 ACQ917578:ADD917578 AMM917578:AMZ917578 AWI917578:AWV917578 BGE917578:BGR917578 BQA917578:BQN917578 BZW917578:CAJ917578 CJS917578:CKF917578 CTO917578:CUB917578 DDK917578:DDX917578 DNG917578:DNT917578 DXC917578:DXP917578 EGY917578:EHL917578 EQU917578:ERH917578 FAQ917578:FBD917578 FKM917578:FKZ917578 FUI917578:FUV917578 GEE917578:GER917578 GOA917578:GON917578 GXW917578:GYJ917578 HHS917578:HIF917578 HRO917578:HSB917578 IBK917578:IBX917578 ILG917578:ILT917578 IVC917578:IVP917578 JEY917578:JFL917578 JOU917578:JPH917578 JYQ917578:JZD917578 KIM917578:KIZ917578 KSI917578:KSV917578 LCE917578:LCR917578 LMA917578:LMN917578 LVW917578:LWJ917578 MFS917578:MGF917578 MPO917578:MQB917578 MZK917578:MZX917578 NJG917578:NJT917578 NTC917578:NTP917578 OCY917578:ODL917578 OMU917578:ONH917578 OWQ917578:OXD917578 PGM917578:PGZ917578 PQI917578:PQV917578 QAE917578:QAR917578 QKA917578:QKN917578 QTW917578:QUJ917578 RDS917578:REF917578 RNO917578:ROB917578 RXK917578:RXX917578 SHG917578:SHT917578 SRC917578:SRP917578 TAY917578:TBL917578 TKU917578:TLH917578 TUQ917578:TVD917578 UEM917578:UEZ917578 UOI917578:UOV917578 UYE917578:UYR917578 VIA917578:VIN917578 VRW917578:VSJ917578 WBS917578:WCF917578 WLO917578:WMB917578 WVK917578:WVX917578 C983114:P983114 IY983114:JL983114 SU983114:TH983114 ACQ983114:ADD983114 AMM983114:AMZ983114 AWI983114:AWV983114 BGE983114:BGR983114 BQA983114:BQN983114 BZW983114:CAJ983114 CJS983114:CKF983114 CTO983114:CUB983114 DDK983114:DDX983114 DNG983114:DNT983114 DXC983114:DXP983114 EGY983114:EHL983114 EQU983114:ERH983114 FAQ983114:FBD983114 FKM983114:FKZ983114 FUI983114:FUV983114 GEE983114:GER983114 GOA983114:GON983114 GXW983114:GYJ983114 HHS983114:HIF983114 HRO983114:HSB983114 IBK983114:IBX983114 ILG983114:ILT983114 IVC983114:IVP983114 JEY983114:JFL983114 JOU983114:JPH983114 JYQ983114:JZD983114 KIM983114:KIZ983114 KSI983114:KSV983114 LCE983114:LCR983114 LMA983114:LMN983114 LVW983114:LWJ983114 MFS983114:MGF983114 MPO983114:MQB983114 MZK983114:MZX983114 NJG983114:NJT983114 NTC983114:NTP983114 OCY983114:ODL983114 OMU983114:ONH983114 OWQ983114:OXD983114 PGM983114:PGZ983114 PQI983114:PQV983114 QAE983114:QAR983114 QKA983114:QKN983114 QTW983114:QUJ983114 RDS983114:REF983114 RNO983114:ROB983114 RXK983114:RXX983114 SHG983114:SHT983114 SRC983114:SRP983114 TAY983114:TBL983114 TKU983114:TLH983114 TUQ983114:TVD983114 UEM983114:UEZ983114 UOI983114:UOV983114 UYE983114:UYR983114 VIA983114:VIN983114 VRW983114:VSJ983114 WBS983114:WCF983114 WLO983114:WMB983114 WVK983114:WVX983114">
      <formula1>$B$167:$B$168</formula1>
    </dataValidation>
    <dataValidation type="list" allowBlank="1" showInputMessage="1" showErrorMessage="1" sqref="C10:I10">
      <formula1>"2023,2024,2025,2026,2027"</formula1>
    </dataValidation>
    <dataValidation type="list" allowBlank="1" showInputMessage="1" showErrorMessage="1" sqref="C18:P18">
      <formula1>$B$129:$B$133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6"/>
  <sheetViews>
    <sheetView zoomScale="80" zoomScaleNormal="80" workbookViewId="0">
      <selection activeCell="B11" sqref="B11"/>
    </sheetView>
  </sheetViews>
  <sheetFormatPr baseColWidth="10" defaultRowHeight="30" customHeight="1" x14ac:dyDescent="0.2"/>
  <cols>
    <col min="1" max="1" width="28.5703125" style="170" customWidth="1"/>
    <col min="2" max="2" width="27" style="148" bestFit="1" customWidth="1"/>
    <col min="3" max="8" width="15.7109375" style="148" customWidth="1"/>
    <col min="9" max="9" width="5.28515625" style="148" customWidth="1"/>
    <col min="10" max="10" width="10.7109375" style="148" customWidth="1"/>
    <col min="11" max="11" width="27.5703125" style="148" bestFit="1" customWidth="1"/>
    <col min="12" max="14" width="11.42578125" style="144"/>
    <col min="15" max="15" width="11.42578125" style="110" hidden="1" customWidth="1"/>
    <col min="16" max="16" width="11.42578125" style="144"/>
    <col min="17" max="256" width="11.42578125" style="148"/>
    <col min="257" max="257" width="28.5703125" style="148" customWidth="1"/>
    <col min="258" max="258" width="27" style="148" bestFit="1" customWidth="1"/>
    <col min="259" max="264" width="15.7109375" style="148" customWidth="1"/>
    <col min="265" max="265" width="5.28515625" style="148" customWidth="1"/>
    <col min="266" max="266" width="10.7109375" style="148" customWidth="1"/>
    <col min="267" max="267" width="27.5703125" style="148" bestFit="1" customWidth="1"/>
    <col min="268" max="270" width="11.42578125" style="148"/>
    <col min="271" max="271" width="0" style="148" hidden="1" customWidth="1"/>
    <col min="272" max="512" width="11.42578125" style="148"/>
    <col min="513" max="513" width="28.5703125" style="148" customWidth="1"/>
    <col min="514" max="514" width="27" style="148" bestFit="1" customWidth="1"/>
    <col min="515" max="520" width="15.7109375" style="148" customWidth="1"/>
    <col min="521" max="521" width="5.28515625" style="148" customWidth="1"/>
    <col min="522" max="522" width="10.7109375" style="148" customWidth="1"/>
    <col min="523" max="523" width="27.5703125" style="148" bestFit="1" customWidth="1"/>
    <col min="524" max="526" width="11.42578125" style="148"/>
    <col min="527" max="527" width="0" style="148" hidden="1" customWidth="1"/>
    <col min="528" max="768" width="11.42578125" style="148"/>
    <col min="769" max="769" width="28.5703125" style="148" customWidth="1"/>
    <col min="770" max="770" width="27" style="148" bestFit="1" customWidth="1"/>
    <col min="771" max="776" width="15.7109375" style="148" customWidth="1"/>
    <col min="777" max="777" width="5.28515625" style="148" customWidth="1"/>
    <col min="778" max="778" width="10.7109375" style="148" customWidth="1"/>
    <col min="779" max="779" width="27.5703125" style="148" bestFit="1" customWidth="1"/>
    <col min="780" max="782" width="11.42578125" style="148"/>
    <col min="783" max="783" width="0" style="148" hidden="1" customWidth="1"/>
    <col min="784" max="1024" width="11.42578125" style="148"/>
    <col min="1025" max="1025" width="28.5703125" style="148" customWidth="1"/>
    <col min="1026" max="1026" width="27" style="148" bestFit="1" customWidth="1"/>
    <col min="1027" max="1032" width="15.7109375" style="148" customWidth="1"/>
    <col min="1033" max="1033" width="5.28515625" style="148" customWidth="1"/>
    <col min="1034" max="1034" width="10.7109375" style="148" customWidth="1"/>
    <col min="1035" max="1035" width="27.5703125" style="148" bestFit="1" customWidth="1"/>
    <col min="1036" max="1038" width="11.42578125" style="148"/>
    <col min="1039" max="1039" width="0" style="148" hidden="1" customWidth="1"/>
    <col min="1040" max="1280" width="11.42578125" style="148"/>
    <col min="1281" max="1281" width="28.5703125" style="148" customWidth="1"/>
    <col min="1282" max="1282" width="27" style="148" bestFit="1" customWidth="1"/>
    <col min="1283" max="1288" width="15.7109375" style="148" customWidth="1"/>
    <col min="1289" max="1289" width="5.28515625" style="148" customWidth="1"/>
    <col min="1290" max="1290" width="10.7109375" style="148" customWidth="1"/>
    <col min="1291" max="1291" width="27.5703125" style="148" bestFit="1" customWidth="1"/>
    <col min="1292" max="1294" width="11.42578125" style="148"/>
    <col min="1295" max="1295" width="0" style="148" hidden="1" customWidth="1"/>
    <col min="1296" max="1536" width="11.42578125" style="148"/>
    <col min="1537" max="1537" width="28.5703125" style="148" customWidth="1"/>
    <col min="1538" max="1538" width="27" style="148" bestFit="1" customWidth="1"/>
    <col min="1539" max="1544" width="15.7109375" style="148" customWidth="1"/>
    <col min="1545" max="1545" width="5.28515625" style="148" customWidth="1"/>
    <col min="1546" max="1546" width="10.7109375" style="148" customWidth="1"/>
    <col min="1547" max="1547" width="27.5703125" style="148" bestFit="1" customWidth="1"/>
    <col min="1548" max="1550" width="11.42578125" style="148"/>
    <col min="1551" max="1551" width="0" style="148" hidden="1" customWidth="1"/>
    <col min="1552" max="1792" width="11.42578125" style="148"/>
    <col min="1793" max="1793" width="28.5703125" style="148" customWidth="1"/>
    <col min="1794" max="1794" width="27" style="148" bestFit="1" customWidth="1"/>
    <col min="1795" max="1800" width="15.7109375" style="148" customWidth="1"/>
    <col min="1801" max="1801" width="5.28515625" style="148" customWidth="1"/>
    <col min="1802" max="1802" width="10.7109375" style="148" customWidth="1"/>
    <col min="1803" max="1803" width="27.5703125" style="148" bestFit="1" customWidth="1"/>
    <col min="1804" max="1806" width="11.42578125" style="148"/>
    <col min="1807" max="1807" width="0" style="148" hidden="1" customWidth="1"/>
    <col min="1808" max="2048" width="11.42578125" style="148"/>
    <col min="2049" max="2049" width="28.5703125" style="148" customWidth="1"/>
    <col min="2050" max="2050" width="27" style="148" bestFit="1" customWidth="1"/>
    <col min="2051" max="2056" width="15.7109375" style="148" customWidth="1"/>
    <col min="2057" max="2057" width="5.28515625" style="148" customWidth="1"/>
    <col min="2058" max="2058" width="10.7109375" style="148" customWidth="1"/>
    <col min="2059" max="2059" width="27.5703125" style="148" bestFit="1" customWidth="1"/>
    <col min="2060" max="2062" width="11.42578125" style="148"/>
    <col min="2063" max="2063" width="0" style="148" hidden="1" customWidth="1"/>
    <col min="2064" max="2304" width="11.42578125" style="148"/>
    <col min="2305" max="2305" width="28.5703125" style="148" customWidth="1"/>
    <col min="2306" max="2306" width="27" style="148" bestFit="1" customWidth="1"/>
    <col min="2307" max="2312" width="15.7109375" style="148" customWidth="1"/>
    <col min="2313" max="2313" width="5.28515625" style="148" customWidth="1"/>
    <col min="2314" max="2314" width="10.7109375" style="148" customWidth="1"/>
    <col min="2315" max="2315" width="27.5703125" style="148" bestFit="1" customWidth="1"/>
    <col min="2316" max="2318" width="11.42578125" style="148"/>
    <col min="2319" max="2319" width="0" style="148" hidden="1" customWidth="1"/>
    <col min="2320" max="2560" width="11.42578125" style="148"/>
    <col min="2561" max="2561" width="28.5703125" style="148" customWidth="1"/>
    <col min="2562" max="2562" width="27" style="148" bestFit="1" customWidth="1"/>
    <col min="2563" max="2568" width="15.7109375" style="148" customWidth="1"/>
    <col min="2569" max="2569" width="5.28515625" style="148" customWidth="1"/>
    <col min="2570" max="2570" width="10.7109375" style="148" customWidth="1"/>
    <col min="2571" max="2571" width="27.5703125" style="148" bestFit="1" customWidth="1"/>
    <col min="2572" max="2574" width="11.42578125" style="148"/>
    <col min="2575" max="2575" width="0" style="148" hidden="1" customWidth="1"/>
    <col min="2576" max="2816" width="11.42578125" style="148"/>
    <col min="2817" max="2817" width="28.5703125" style="148" customWidth="1"/>
    <col min="2818" max="2818" width="27" style="148" bestFit="1" customWidth="1"/>
    <col min="2819" max="2824" width="15.7109375" style="148" customWidth="1"/>
    <col min="2825" max="2825" width="5.28515625" style="148" customWidth="1"/>
    <col min="2826" max="2826" width="10.7109375" style="148" customWidth="1"/>
    <col min="2827" max="2827" width="27.5703125" style="148" bestFit="1" customWidth="1"/>
    <col min="2828" max="2830" width="11.42578125" style="148"/>
    <col min="2831" max="2831" width="0" style="148" hidden="1" customWidth="1"/>
    <col min="2832" max="3072" width="11.42578125" style="148"/>
    <col min="3073" max="3073" width="28.5703125" style="148" customWidth="1"/>
    <col min="3074" max="3074" width="27" style="148" bestFit="1" customWidth="1"/>
    <col min="3075" max="3080" width="15.7109375" style="148" customWidth="1"/>
    <col min="3081" max="3081" width="5.28515625" style="148" customWidth="1"/>
    <col min="3082" max="3082" width="10.7109375" style="148" customWidth="1"/>
    <col min="3083" max="3083" width="27.5703125" style="148" bestFit="1" customWidth="1"/>
    <col min="3084" max="3086" width="11.42578125" style="148"/>
    <col min="3087" max="3087" width="0" style="148" hidden="1" customWidth="1"/>
    <col min="3088" max="3328" width="11.42578125" style="148"/>
    <col min="3329" max="3329" width="28.5703125" style="148" customWidth="1"/>
    <col min="3330" max="3330" width="27" style="148" bestFit="1" customWidth="1"/>
    <col min="3331" max="3336" width="15.7109375" style="148" customWidth="1"/>
    <col min="3337" max="3337" width="5.28515625" style="148" customWidth="1"/>
    <col min="3338" max="3338" width="10.7109375" style="148" customWidth="1"/>
    <col min="3339" max="3339" width="27.5703125" style="148" bestFit="1" customWidth="1"/>
    <col min="3340" max="3342" width="11.42578125" style="148"/>
    <col min="3343" max="3343" width="0" style="148" hidden="1" customWidth="1"/>
    <col min="3344" max="3584" width="11.42578125" style="148"/>
    <col min="3585" max="3585" width="28.5703125" style="148" customWidth="1"/>
    <col min="3586" max="3586" width="27" style="148" bestFit="1" customWidth="1"/>
    <col min="3587" max="3592" width="15.7109375" style="148" customWidth="1"/>
    <col min="3593" max="3593" width="5.28515625" style="148" customWidth="1"/>
    <col min="3594" max="3594" width="10.7109375" style="148" customWidth="1"/>
    <col min="3595" max="3595" width="27.5703125" style="148" bestFit="1" customWidth="1"/>
    <col min="3596" max="3598" width="11.42578125" style="148"/>
    <col min="3599" max="3599" width="0" style="148" hidden="1" customWidth="1"/>
    <col min="3600" max="3840" width="11.42578125" style="148"/>
    <col min="3841" max="3841" width="28.5703125" style="148" customWidth="1"/>
    <col min="3842" max="3842" width="27" style="148" bestFit="1" customWidth="1"/>
    <col min="3843" max="3848" width="15.7109375" style="148" customWidth="1"/>
    <col min="3849" max="3849" width="5.28515625" style="148" customWidth="1"/>
    <col min="3850" max="3850" width="10.7109375" style="148" customWidth="1"/>
    <col min="3851" max="3851" width="27.5703125" style="148" bestFit="1" customWidth="1"/>
    <col min="3852" max="3854" width="11.42578125" style="148"/>
    <col min="3855" max="3855" width="0" style="148" hidden="1" customWidth="1"/>
    <col min="3856" max="4096" width="11.42578125" style="148"/>
    <col min="4097" max="4097" width="28.5703125" style="148" customWidth="1"/>
    <col min="4098" max="4098" width="27" style="148" bestFit="1" customWidth="1"/>
    <col min="4099" max="4104" width="15.7109375" style="148" customWidth="1"/>
    <col min="4105" max="4105" width="5.28515625" style="148" customWidth="1"/>
    <col min="4106" max="4106" width="10.7109375" style="148" customWidth="1"/>
    <col min="4107" max="4107" width="27.5703125" style="148" bestFit="1" customWidth="1"/>
    <col min="4108" max="4110" width="11.42578125" style="148"/>
    <col min="4111" max="4111" width="0" style="148" hidden="1" customWidth="1"/>
    <col min="4112" max="4352" width="11.42578125" style="148"/>
    <col min="4353" max="4353" width="28.5703125" style="148" customWidth="1"/>
    <col min="4354" max="4354" width="27" style="148" bestFit="1" customWidth="1"/>
    <col min="4355" max="4360" width="15.7109375" style="148" customWidth="1"/>
    <col min="4361" max="4361" width="5.28515625" style="148" customWidth="1"/>
    <col min="4362" max="4362" width="10.7109375" style="148" customWidth="1"/>
    <col min="4363" max="4363" width="27.5703125" style="148" bestFit="1" customWidth="1"/>
    <col min="4364" max="4366" width="11.42578125" style="148"/>
    <col min="4367" max="4367" width="0" style="148" hidden="1" customWidth="1"/>
    <col min="4368" max="4608" width="11.42578125" style="148"/>
    <col min="4609" max="4609" width="28.5703125" style="148" customWidth="1"/>
    <col min="4610" max="4610" width="27" style="148" bestFit="1" customWidth="1"/>
    <col min="4611" max="4616" width="15.7109375" style="148" customWidth="1"/>
    <col min="4617" max="4617" width="5.28515625" style="148" customWidth="1"/>
    <col min="4618" max="4618" width="10.7109375" style="148" customWidth="1"/>
    <col min="4619" max="4619" width="27.5703125" style="148" bestFit="1" customWidth="1"/>
    <col min="4620" max="4622" width="11.42578125" style="148"/>
    <col min="4623" max="4623" width="0" style="148" hidden="1" customWidth="1"/>
    <col min="4624" max="4864" width="11.42578125" style="148"/>
    <col min="4865" max="4865" width="28.5703125" style="148" customWidth="1"/>
    <col min="4866" max="4866" width="27" style="148" bestFit="1" customWidth="1"/>
    <col min="4867" max="4872" width="15.7109375" style="148" customWidth="1"/>
    <col min="4873" max="4873" width="5.28515625" style="148" customWidth="1"/>
    <col min="4874" max="4874" width="10.7109375" style="148" customWidth="1"/>
    <col min="4875" max="4875" width="27.5703125" style="148" bestFit="1" customWidth="1"/>
    <col min="4876" max="4878" width="11.42578125" style="148"/>
    <col min="4879" max="4879" width="0" style="148" hidden="1" customWidth="1"/>
    <col min="4880" max="5120" width="11.42578125" style="148"/>
    <col min="5121" max="5121" width="28.5703125" style="148" customWidth="1"/>
    <col min="5122" max="5122" width="27" style="148" bestFit="1" customWidth="1"/>
    <col min="5123" max="5128" width="15.7109375" style="148" customWidth="1"/>
    <col min="5129" max="5129" width="5.28515625" style="148" customWidth="1"/>
    <col min="5130" max="5130" width="10.7109375" style="148" customWidth="1"/>
    <col min="5131" max="5131" width="27.5703125" style="148" bestFit="1" customWidth="1"/>
    <col min="5132" max="5134" width="11.42578125" style="148"/>
    <col min="5135" max="5135" width="0" style="148" hidden="1" customWidth="1"/>
    <col min="5136" max="5376" width="11.42578125" style="148"/>
    <col min="5377" max="5377" width="28.5703125" style="148" customWidth="1"/>
    <col min="5378" max="5378" width="27" style="148" bestFit="1" customWidth="1"/>
    <col min="5379" max="5384" width="15.7109375" style="148" customWidth="1"/>
    <col min="5385" max="5385" width="5.28515625" style="148" customWidth="1"/>
    <col min="5386" max="5386" width="10.7109375" style="148" customWidth="1"/>
    <col min="5387" max="5387" width="27.5703125" style="148" bestFit="1" customWidth="1"/>
    <col min="5388" max="5390" width="11.42578125" style="148"/>
    <col min="5391" max="5391" width="0" style="148" hidden="1" customWidth="1"/>
    <col min="5392" max="5632" width="11.42578125" style="148"/>
    <col min="5633" max="5633" width="28.5703125" style="148" customWidth="1"/>
    <col min="5634" max="5634" width="27" style="148" bestFit="1" customWidth="1"/>
    <col min="5635" max="5640" width="15.7109375" style="148" customWidth="1"/>
    <col min="5641" max="5641" width="5.28515625" style="148" customWidth="1"/>
    <col min="5642" max="5642" width="10.7109375" style="148" customWidth="1"/>
    <col min="5643" max="5643" width="27.5703125" style="148" bestFit="1" customWidth="1"/>
    <col min="5644" max="5646" width="11.42578125" style="148"/>
    <col min="5647" max="5647" width="0" style="148" hidden="1" customWidth="1"/>
    <col min="5648" max="5888" width="11.42578125" style="148"/>
    <col min="5889" max="5889" width="28.5703125" style="148" customWidth="1"/>
    <col min="5890" max="5890" width="27" style="148" bestFit="1" customWidth="1"/>
    <col min="5891" max="5896" width="15.7109375" style="148" customWidth="1"/>
    <col min="5897" max="5897" width="5.28515625" style="148" customWidth="1"/>
    <col min="5898" max="5898" width="10.7109375" style="148" customWidth="1"/>
    <col min="5899" max="5899" width="27.5703125" style="148" bestFit="1" customWidth="1"/>
    <col min="5900" max="5902" width="11.42578125" style="148"/>
    <col min="5903" max="5903" width="0" style="148" hidden="1" customWidth="1"/>
    <col min="5904" max="6144" width="11.42578125" style="148"/>
    <col min="6145" max="6145" width="28.5703125" style="148" customWidth="1"/>
    <col min="6146" max="6146" width="27" style="148" bestFit="1" customWidth="1"/>
    <col min="6147" max="6152" width="15.7109375" style="148" customWidth="1"/>
    <col min="6153" max="6153" width="5.28515625" style="148" customWidth="1"/>
    <col min="6154" max="6154" width="10.7109375" style="148" customWidth="1"/>
    <col min="6155" max="6155" width="27.5703125" style="148" bestFit="1" customWidth="1"/>
    <col min="6156" max="6158" width="11.42578125" style="148"/>
    <col min="6159" max="6159" width="0" style="148" hidden="1" customWidth="1"/>
    <col min="6160" max="6400" width="11.42578125" style="148"/>
    <col min="6401" max="6401" width="28.5703125" style="148" customWidth="1"/>
    <col min="6402" max="6402" width="27" style="148" bestFit="1" customWidth="1"/>
    <col min="6403" max="6408" width="15.7109375" style="148" customWidth="1"/>
    <col min="6409" max="6409" width="5.28515625" style="148" customWidth="1"/>
    <col min="6410" max="6410" width="10.7109375" style="148" customWidth="1"/>
    <col min="6411" max="6411" width="27.5703125" style="148" bestFit="1" customWidth="1"/>
    <col min="6412" max="6414" width="11.42578125" style="148"/>
    <col min="6415" max="6415" width="0" style="148" hidden="1" customWidth="1"/>
    <col min="6416" max="6656" width="11.42578125" style="148"/>
    <col min="6657" max="6657" width="28.5703125" style="148" customWidth="1"/>
    <col min="6658" max="6658" width="27" style="148" bestFit="1" customWidth="1"/>
    <col min="6659" max="6664" width="15.7109375" style="148" customWidth="1"/>
    <col min="6665" max="6665" width="5.28515625" style="148" customWidth="1"/>
    <col min="6666" max="6666" width="10.7109375" style="148" customWidth="1"/>
    <col min="6667" max="6667" width="27.5703125" style="148" bestFit="1" customWidth="1"/>
    <col min="6668" max="6670" width="11.42578125" style="148"/>
    <col min="6671" max="6671" width="0" style="148" hidden="1" customWidth="1"/>
    <col min="6672" max="6912" width="11.42578125" style="148"/>
    <col min="6913" max="6913" width="28.5703125" style="148" customWidth="1"/>
    <col min="6914" max="6914" width="27" style="148" bestFit="1" customWidth="1"/>
    <col min="6915" max="6920" width="15.7109375" style="148" customWidth="1"/>
    <col min="6921" max="6921" width="5.28515625" style="148" customWidth="1"/>
    <col min="6922" max="6922" width="10.7109375" style="148" customWidth="1"/>
    <col min="6923" max="6923" width="27.5703125" style="148" bestFit="1" customWidth="1"/>
    <col min="6924" max="6926" width="11.42578125" style="148"/>
    <col min="6927" max="6927" width="0" style="148" hidden="1" customWidth="1"/>
    <col min="6928" max="7168" width="11.42578125" style="148"/>
    <col min="7169" max="7169" width="28.5703125" style="148" customWidth="1"/>
    <col min="7170" max="7170" width="27" style="148" bestFit="1" customWidth="1"/>
    <col min="7171" max="7176" width="15.7109375" style="148" customWidth="1"/>
    <col min="7177" max="7177" width="5.28515625" style="148" customWidth="1"/>
    <col min="7178" max="7178" width="10.7109375" style="148" customWidth="1"/>
    <col min="7179" max="7179" width="27.5703125" style="148" bestFit="1" customWidth="1"/>
    <col min="7180" max="7182" width="11.42578125" style="148"/>
    <col min="7183" max="7183" width="0" style="148" hidden="1" customWidth="1"/>
    <col min="7184" max="7424" width="11.42578125" style="148"/>
    <col min="7425" max="7425" width="28.5703125" style="148" customWidth="1"/>
    <col min="7426" max="7426" width="27" style="148" bestFit="1" customWidth="1"/>
    <col min="7427" max="7432" width="15.7109375" style="148" customWidth="1"/>
    <col min="7433" max="7433" width="5.28515625" style="148" customWidth="1"/>
    <col min="7434" max="7434" width="10.7109375" style="148" customWidth="1"/>
    <col min="7435" max="7435" width="27.5703125" style="148" bestFit="1" customWidth="1"/>
    <col min="7436" max="7438" width="11.42578125" style="148"/>
    <col min="7439" max="7439" width="0" style="148" hidden="1" customWidth="1"/>
    <col min="7440" max="7680" width="11.42578125" style="148"/>
    <col min="7681" max="7681" width="28.5703125" style="148" customWidth="1"/>
    <col min="7682" max="7682" width="27" style="148" bestFit="1" customWidth="1"/>
    <col min="7683" max="7688" width="15.7109375" style="148" customWidth="1"/>
    <col min="7689" max="7689" width="5.28515625" style="148" customWidth="1"/>
    <col min="7690" max="7690" width="10.7109375" style="148" customWidth="1"/>
    <col min="7691" max="7691" width="27.5703125" style="148" bestFit="1" customWidth="1"/>
    <col min="7692" max="7694" width="11.42578125" style="148"/>
    <col min="7695" max="7695" width="0" style="148" hidden="1" customWidth="1"/>
    <col min="7696" max="7936" width="11.42578125" style="148"/>
    <col min="7937" max="7937" width="28.5703125" style="148" customWidth="1"/>
    <col min="7938" max="7938" width="27" style="148" bestFit="1" customWidth="1"/>
    <col min="7939" max="7944" width="15.7109375" style="148" customWidth="1"/>
    <col min="7945" max="7945" width="5.28515625" style="148" customWidth="1"/>
    <col min="7946" max="7946" width="10.7109375" style="148" customWidth="1"/>
    <col min="7947" max="7947" width="27.5703125" style="148" bestFit="1" customWidth="1"/>
    <col min="7948" max="7950" width="11.42578125" style="148"/>
    <col min="7951" max="7951" width="0" style="148" hidden="1" customWidth="1"/>
    <col min="7952" max="8192" width="11.42578125" style="148"/>
    <col min="8193" max="8193" width="28.5703125" style="148" customWidth="1"/>
    <col min="8194" max="8194" width="27" style="148" bestFit="1" customWidth="1"/>
    <col min="8195" max="8200" width="15.7109375" style="148" customWidth="1"/>
    <col min="8201" max="8201" width="5.28515625" style="148" customWidth="1"/>
    <col min="8202" max="8202" width="10.7109375" style="148" customWidth="1"/>
    <col min="8203" max="8203" width="27.5703125" style="148" bestFit="1" customWidth="1"/>
    <col min="8204" max="8206" width="11.42578125" style="148"/>
    <col min="8207" max="8207" width="0" style="148" hidden="1" customWidth="1"/>
    <col min="8208" max="8448" width="11.42578125" style="148"/>
    <col min="8449" max="8449" width="28.5703125" style="148" customWidth="1"/>
    <col min="8450" max="8450" width="27" style="148" bestFit="1" customWidth="1"/>
    <col min="8451" max="8456" width="15.7109375" style="148" customWidth="1"/>
    <col min="8457" max="8457" width="5.28515625" style="148" customWidth="1"/>
    <col min="8458" max="8458" width="10.7109375" style="148" customWidth="1"/>
    <col min="8459" max="8459" width="27.5703125" style="148" bestFit="1" customWidth="1"/>
    <col min="8460" max="8462" width="11.42578125" style="148"/>
    <col min="8463" max="8463" width="0" style="148" hidden="1" customWidth="1"/>
    <col min="8464" max="8704" width="11.42578125" style="148"/>
    <col min="8705" max="8705" width="28.5703125" style="148" customWidth="1"/>
    <col min="8706" max="8706" width="27" style="148" bestFit="1" customWidth="1"/>
    <col min="8707" max="8712" width="15.7109375" style="148" customWidth="1"/>
    <col min="8713" max="8713" width="5.28515625" style="148" customWidth="1"/>
    <col min="8714" max="8714" width="10.7109375" style="148" customWidth="1"/>
    <col min="8715" max="8715" width="27.5703125" style="148" bestFit="1" customWidth="1"/>
    <col min="8716" max="8718" width="11.42578125" style="148"/>
    <col min="8719" max="8719" width="0" style="148" hidden="1" customWidth="1"/>
    <col min="8720" max="8960" width="11.42578125" style="148"/>
    <col min="8961" max="8961" width="28.5703125" style="148" customWidth="1"/>
    <col min="8962" max="8962" width="27" style="148" bestFit="1" customWidth="1"/>
    <col min="8963" max="8968" width="15.7109375" style="148" customWidth="1"/>
    <col min="8969" max="8969" width="5.28515625" style="148" customWidth="1"/>
    <col min="8970" max="8970" width="10.7109375" style="148" customWidth="1"/>
    <col min="8971" max="8971" width="27.5703125" style="148" bestFit="1" customWidth="1"/>
    <col min="8972" max="8974" width="11.42578125" style="148"/>
    <col min="8975" max="8975" width="0" style="148" hidden="1" customWidth="1"/>
    <col min="8976" max="9216" width="11.42578125" style="148"/>
    <col min="9217" max="9217" width="28.5703125" style="148" customWidth="1"/>
    <col min="9218" max="9218" width="27" style="148" bestFit="1" customWidth="1"/>
    <col min="9219" max="9224" width="15.7109375" style="148" customWidth="1"/>
    <col min="9225" max="9225" width="5.28515625" style="148" customWidth="1"/>
    <col min="9226" max="9226" width="10.7109375" style="148" customWidth="1"/>
    <col min="9227" max="9227" width="27.5703125" style="148" bestFit="1" customWidth="1"/>
    <col min="9228" max="9230" width="11.42578125" style="148"/>
    <col min="9231" max="9231" width="0" style="148" hidden="1" customWidth="1"/>
    <col min="9232" max="9472" width="11.42578125" style="148"/>
    <col min="9473" max="9473" width="28.5703125" style="148" customWidth="1"/>
    <col min="9474" max="9474" width="27" style="148" bestFit="1" customWidth="1"/>
    <col min="9475" max="9480" width="15.7109375" style="148" customWidth="1"/>
    <col min="9481" max="9481" width="5.28515625" style="148" customWidth="1"/>
    <col min="9482" max="9482" width="10.7109375" style="148" customWidth="1"/>
    <col min="9483" max="9483" width="27.5703125" style="148" bestFit="1" customWidth="1"/>
    <col min="9484" max="9486" width="11.42578125" style="148"/>
    <col min="9487" max="9487" width="0" style="148" hidden="1" customWidth="1"/>
    <col min="9488" max="9728" width="11.42578125" style="148"/>
    <col min="9729" max="9729" width="28.5703125" style="148" customWidth="1"/>
    <col min="9730" max="9730" width="27" style="148" bestFit="1" customWidth="1"/>
    <col min="9731" max="9736" width="15.7109375" style="148" customWidth="1"/>
    <col min="9737" max="9737" width="5.28515625" style="148" customWidth="1"/>
    <col min="9738" max="9738" width="10.7109375" style="148" customWidth="1"/>
    <col min="9739" max="9739" width="27.5703125" style="148" bestFit="1" customWidth="1"/>
    <col min="9740" max="9742" width="11.42578125" style="148"/>
    <col min="9743" max="9743" width="0" style="148" hidden="1" customWidth="1"/>
    <col min="9744" max="9984" width="11.42578125" style="148"/>
    <col min="9985" max="9985" width="28.5703125" style="148" customWidth="1"/>
    <col min="9986" max="9986" width="27" style="148" bestFit="1" customWidth="1"/>
    <col min="9987" max="9992" width="15.7109375" style="148" customWidth="1"/>
    <col min="9993" max="9993" width="5.28515625" style="148" customWidth="1"/>
    <col min="9994" max="9994" width="10.7109375" style="148" customWidth="1"/>
    <col min="9995" max="9995" width="27.5703125" style="148" bestFit="1" customWidth="1"/>
    <col min="9996" max="9998" width="11.42578125" style="148"/>
    <col min="9999" max="9999" width="0" style="148" hidden="1" customWidth="1"/>
    <col min="10000" max="10240" width="11.42578125" style="148"/>
    <col min="10241" max="10241" width="28.5703125" style="148" customWidth="1"/>
    <col min="10242" max="10242" width="27" style="148" bestFit="1" customWidth="1"/>
    <col min="10243" max="10248" width="15.7109375" style="148" customWidth="1"/>
    <col min="10249" max="10249" width="5.28515625" style="148" customWidth="1"/>
    <col min="10250" max="10250" width="10.7109375" style="148" customWidth="1"/>
    <col min="10251" max="10251" width="27.5703125" style="148" bestFit="1" customWidth="1"/>
    <col min="10252" max="10254" width="11.42578125" style="148"/>
    <col min="10255" max="10255" width="0" style="148" hidden="1" customWidth="1"/>
    <col min="10256" max="10496" width="11.42578125" style="148"/>
    <col min="10497" max="10497" width="28.5703125" style="148" customWidth="1"/>
    <col min="10498" max="10498" width="27" style="148" bestFit="1" customWidth="1"/>
    <col min="10499" max="10504" width="15.7109375" style="148" customWidth="1"/>
    <col min="10505" max="10505" width="5.28515625" style="148" customWidth="1"/>
    <col min="10506" max="10506" width="10.7109375" style="148" customWidth="1"/>
    <col min="10507" max="10507" width="27.5703125" style="148" bestFit="1" customWidth="1"/>
    <col min="10508" max="10510" width="11.42578125" style="148"/>
    <col min="10511" max="10511" width="0" style="148" hidden="1" customWidth="1"/>
    <col min="10512" max="10752" width="11.42578125" style="148"/>
    <col min="10753" max="10753" width="28.5703125" style="148" customWidth="1"/>
    <col min="10754" max="10754" width="27" style="148" bestFit="1" customWidth="1"/>
    <col min="10755" max="10760" width="15.7109375" style="148" customWidth="1"/>
    <col min="10761" max="10761" width="5.28515625" style="148" customWidth="1"/>
    <col min="10762" max="10762" width="10.7109375" style="148" customWidth="1"/>
    <col min="10763" max="10763" width="27.5703125" style="148" bestFit="1" customWidth="1"/>
    <col min="10764" max="10766" width="11.42578125" style="148"/>
    <col min="10767" max="10767" width="0" style="148" hidden="1" customWidth="1"/>
    <col min="10768" max="11008" width="11.42578125" style="148"/>
    <col min="11009" max="11009" width="28.5703125" style="148" customWidth="1"/>
    <col min="11010" max="11010" width="27" style="148" bestFit="1" customWidth="1"/>
    <col min="11011" max="11016" width="15.7109375" style="148" customWidth="1"/>
    <col min="11017" max="11017" width="5.28515625" style="148" customWidth="1"/>
    <col min="11018" max="11018" width="10.7109375" style="148" customWidth="1"/>
    <col min="11019" max="11019" width="27.5703125" style="148" bestFit="1" customWidth="1"/>
    <col min="11020" max="11022" width="11.42578125" style="148"/>
    <col min="11023" max="11023" width="0" style="148" hidden="1" customWidth="1"/>
    <col min="11024" max="11264" width="11.42578125" style="148"/>
    <col min="11265" max="11265" width="28.5703125" style="148" customWidth="1"/>
    <col min="11266" max="11266" width="27" style="148" bestFit="1" customWidth="1"/>
    <col min="11267" max="11272" width="15.7109375" style="148" customWidth="1"/>
    <col min="11273" max="11273" width="5.28515625" style="148" customWidth="1"/>
    <col min="11274" max="11274" width="10.7109375" style="148" customWidth="1"/>
    <col min="11275" max="11275" width="27.5703125" style="148" bestFit="1" customWidth="1"/>
    <col min="11276" max="11278" width="11.42578125" style="148"/>
    <col min="11279" max="11279" width="0" style="148" hidden="1" customWidth="1"/>
    <col min="11280" max="11520" width="11.42578125" style="148"/>
    <col min="11521" max="11521" width="28.5703125" style="148" customWidth="1"/>
    <col min="11522" max="11522" width="27" style="148" bestFit="1" customWidth="1"/>
    <col min="11523" max="11528" width="15.7109375" style="148" customWidth="1"/>
    <col min="11529" max="11529" width="5.28515625" style="148" customWidth="1"/>
    <col min="11530" max="11530" width="10.7109375" style="148" customWidth="1"/>
    <col min="11531" max="11531" width="27.5703125" style="148" bestFit="1" customWidth="1"/>
    <col min="11532" max="11534" width="11.42578125" style="148"/>
    <col min="11535" max="11535" width="0" style="148" hidden="1" customWidth="1"/>
    <col min="11536" max="11776" width="11.42578125" style="148"/>
    <col min="11777" max="11777" width="28.5703125" style="148" customWidth="1"/>
    <col min="11778" max="11778" width="27" style="148" bestFit="1" customWidth="1"/>
    <col min="11779" max="11784" width="15.7109375" style="148" customWidth="1"/>
    <col min="11785" max="11785" width="5.28515625" style="148" customWidth="1"/>
    <col min="11786" max="11786" width="10.7109375" style="148" customWidth="1"/>
    <col min="11787" max="11787" width="27.5703125" style="148" bestFit="1" customWidth="1"/>
    <col min="11788" max="11790" width="11.42578125" style="148"/>
    <col min="11791" max="11791" width="0" style="148" hidden="1" customWidth="1"/>
    <col min="11792" max="12032" width="11.42578125" style="148"/>
    <col min="12033" max="12033" width="28.5703125" style="148" customWidth="1"/>
    <col min="12034" max="12034" width="27" style="148" bestFit="1" customWidth="1"/>
    <col min="12035" max="12040" width="15.7109375" style="148" customWidth="1"/>
    <col min="12041" max="12041" width="5.28515625" style="148" customWidth="1"/>
    <col min="12042" max="12042" width="10.7109375" style="148" customWidth="1"/>
    <col min="12043" max="12043" width="27.5703125" style="148" bestFit="1" customWidth="1"/>
    <col min="12044" max="12046" width="11.42578125" style="148"/>
    <col min="12047" max="12047" width="0" style="148" hidden="1" customWidth="1"/>
    <col min="12048" max="12288" width="11.42578125" style="148"/>
    <col min="12289" max="12289" width="28.5703125" style="148" customWidth="1"/>
    <col min="12290" max="12290" width="27" style="148" bestFit="1" customWidth="1"/>
    <col min="12291" max="12296" width="15.7109375" style="148" customWidth="1"/>
    <col min="12297" max="12297" width="5.28515625" style="148" customWidth="1"/>
    <col min="12298" max="12298" width="10.7109375" style="148" customWidth="1"/>
    <col min="12299" max="12299" width="27.5703125" style="148" bestFit="1" customWidth="1"/>
    <col min="12300" max="12302" width="11.42578125" style="148"/>
    <col min="12303" max="12303" width="0" style="148" hidden="1" customWidth="1"/>
    <col min="12304" max="12544" width="11.42578125" style="148"/>
    <col min="12545" max="12545" width="28.5703125" style="148" customWidth="1"/>
    <col min="12546" max="12546" width="27" style="148" bestFit="1" customWidth="1"/>
    <col min="12547" max="12552" width="15.7109375" style="148" customWidth="1"/>
    <col min="12553" max="12553" width="5.28515625" style="148" customWidth="1"/>
    <col min="12554" max="12554" width="10.7109375" style="148" customWidth="1"/>
    <col min="12555" max="12555" width="27.5703125" style="148" bestFit="1" customWidth="1"/>
    <col min="12556" max="12558" width="11.42578125" style="148"/>
    <col min="12559" max="12559" width="0" style="148" hidden="1" customWidth="1"/>
    <col min="12560" max="12800" width="11.42578125" style="148"/>
    <col min="12801" max="12801" width="28.5703125" style="148" customWidth="1"/>
    <col min="12802" max="12802" width="27" style="148" bestFit="1" customWidth="1"/>
    <col min="12803" max="12808" width="15.7109375" style="148" customWidth="1"/>
    <col min="12809" max="12809" width="5.28515625" style="148" customWidth="1"/>
    <col min="12810" max="12810" width="10.7109375" style="148" customWidth="1"/>
    <col min="12811" max="12811" width="27.5703125" style="148" bestFit="1" customWidth="1"/>
    <col min="12812" max="12814" width="11.42578125" style="148"/>
    <col min="12815" max="12815" width="0" style="148" hidden="1" customWidth="1"/>
    <col min="12816" max="13056" width="11.42578125" style="148"/>
    <col min="13057" max="13057" width="28.5703125" style="148" customWidth="1"/>
    <col min="13058" max="13058" width="27" style="148" bestFit="1" customWidth="1"/>
    <col min="13059" max="13064" width="15.7109375" style="148" customWidth="1"/>
    <col min="13065" max="13065" width="5.28515625" style="148" customWidth="1"/>
    <col min="13066" max="13066" width="10.7109375" style="148" customWidth="1"/>
    <col min="13067" max="13067" width="27.5703125" style="148" bestFit="1" customWidth="1"/>
    <col min="13068" max="13070" width="11.42578125" style="148"/>
    <col min="13071" max="13071" width="0" style="148" hidden="1" customWidth="1"/>
    <col min="13072" max="13312" width="11.42578125" style="148"/>
    <col min="13313" max="13313" width="28.5703125" style="148" customWidth="1"/>
    <col min="13314" max="13314" width="27" style="148" bestFit="1" customWidth="1"/>
    <col min="13315" max="13320" width="15.7109375" style="148" customWidth="1"/>
    <col min="13321" max="13321" width="5.28515625" style="148" customWidth="1"/>
    <col min="13322" max="13322" width="10.7109375" style="148" customWidth="1"/>
    <col min="13323" max="13323" width="27.5703125" style="148" bestFit="1" customWidth="1"/>
    <col min="13324" max="13326" width="11.42578125" style="148"/>
    <col min="13327" max="13327" width="0" style="148" hidden="1" customWidth="1"/>
    <col min="13328" max="13568" width="11.42578125" style="148"/>
    <col min="13569" max="13569" width="28.5703125" style="148" customWidth="1"/>
    <col min="13570" max="13570" width="27" style="148" bestFit="1" customWidth="1"/>
    <col min="13571" max="13576" width="15.7109375" style="148" customWidth="1"/>
    <col min="13577" max="13577" width="5.28515625" style="148" customWidth="1"/>
    <col min="13578" max="13578" width="10.7109375" style="148" customWidth="1"/>
    <col min="13579" max="13579" width="27.5703125" style="148" bestFit="1" customWidth="1"/>
    <col min="13580" max="13582" width="11.42578125" style="148"/>
    <col min="13583" max="13583" width="0" style="148" hidden="1" customWidth="1"/>
    <col min="13584" max="13824" width="11.42578125" style="148"/>
    <col min="13825" max="13825" width="28.5703125" style="148" customWidth="1"/>
    <col min="13826" max="13826" width="27" style="148" bestFit="1" customWidth="1"/>
    <col min="13827" max="13832" width="15.7109375" style="148" customWidth="1"/>
    <col min="13833" max="13833" width="5.28515625" style="148" customWidth="1"/>
    <col min="13834" max="13834" width="10.7109375" style="148" customWidth="1"/>
    <col min="13835" max="13835" width="27.5703125" style="148" bestFit="1" customWidth="1"/>
    <col min="13836" max="13838" width="11.42578125" style="148"/>
    <col min="13839" max="13839" width="0" style="148" hidden="1" customWidth="1"/>
    <col min="13840" max="14080" width="11.42578125" style="148"/>
    <col min="14081" max="14081" width="28.5703125" style="148" customWidth="1"/>
    <col min="14082" max="14082" width="27" style="148" bestFit="1" customWidth="1"/>
    <col min="14083" max="14088" width="15.7109375" style="148" customWidth="1"/>
    <col min="14089" max="14089" width="5.28515625" style="148" customWidth="1"/>
    <col min="14090" max="14090" width="10.7109375" style="148" customWidth="1"/>
    <col min="14091" max="14091" width="27.5703125" style="148" bestFit="1" customWidth="1"/>
    <col min="14092" max="14094" width="11.42578125" style="148"/>
    <col min="14095" max="14095" width="0" style="148" hidden="1" customWidth="1"/>
    <col min="14096" max="14336" width="11.42578125" style="148"/>
    <col min="14337" max="14337" width="28.5703125" style="148" customWidth="1"/>
    <col min="14338" max="14338" width="27" style="148" bestFit="1" customWidth="1"/>
    <col min="14339" max="14344" width="15.7109375" style="148" customWidth="1"/>
    <col min="14345" max="14345" width="5.28515625" style="148" customWidth="1"/>
    <col min="14346" max="14346" width="10.7109375" style="148" customWidth="1"/>
    <col min="14347" max="14347" width="27.5703125" style="148" bestFit="1" customWidth="1"/>
    <col min="14348" max="14350" width="11.42578125" style="148"/>
    <col min="14351" max="14351" width="0" style="148" hidden="1" customWidth="1"/>
    <col min="14352" max="14592" width="11.42578125" style="148"/>
    <col min="14593" max="14593" width="28.5703125" style="148" customWidth="1"/>
    <col min="14594" max="14594" width="27" style="148" bestFit="1" customWidth="1"/>
    <col min="14595" max="14600" width="15.7109375" style="148" customWidth="1"/>
    <col min="14601" max="14601" width="5.28515625" style="148" customWidth="1"/>
    <col min="14602" max="14602" width="10.7109375" style="148" customWidth="1"/>
    <col min="14603" max="14603" width="27.5703125" style="148" bestFit="1" customWidth="1"/>
    <col min="14604" max="14606" width="11.42578125" style="148"/>
    <col min="14607" max="14607" width="0" style="148" hidden="1" customWidth="1"/>
    <col min="14608" max="14848" width="11.42578125" style="148"/>
    <col min="14849" max="14849" width="28.5703125" style="148" customWidth="1"/>
    <col min="14850" max="14850" width="27" style="148" bestFit="1" customWidth="1"/>
    <col min="14851" max="14856" width="15.7109375" style="148" customWidth="1"/>
    <col min="14857" max="14857" width="5.28515625" style="148" customWidth="1"/>
    <col min="14858" max="14858" width="10.7109375" style="148" customWidth="1"/>
    <col min="14859" max="14859" width="27.5703125" style="148" bestFit="1" customWidth="1"/>
    <col min="14860" max="14862" width="11.42578125" style="148"/>
    <col min="14863" max="14863" width="0" style="148" hidden="1" customWidth="1"/>
    <col min="14864" max="15104" width="11.42578125" style="148"/>
    <col min="15105" max="15105" width="28.5703125" style="148" customWidth="1"/>
    <col min="15106" max="15106" width="27" style="148" bestFit="1" customWidth="1"/>
    <col min="15107" max="15112" width="15.7109375" style="148" customWidth="1"/>
    <col min="15113" max="15113" width="5.28515625" style="148" customWidth="1"/>
    <col min="15114" max="15114" width="10.7109375" style="148" customWidth="1"/>
    <col min="15115" max="15115" width="27.5703125" style="148" bestFit="1" customWidth="1"/>
    <col min="15116" max="15118" width="11.42578125" style="148"/>
    <col min="15119" max="15119" width="0" style="148" hidden="1" customWidth="1"/>
    <col min="15120" max="15360" width="11.42578125" style="148"/>
    <col min="15361" max="15361" width="28.5703125" style="148" customWidth="1"/>
    <col min="15362" max="15362" width="27" style="148" bestFit="1" customWidth="1"/>
    <col min="15363" max="15368" width="15.7109375" style="148" customWidth="1"/>
    <col min="15369" max="15369" width="5.28515625" style="148" customWidth="1"/>
    <col min="15370" max="15370" width="10.7109375" style="148" customWidth="1"/>
    <col min="15371" max="15371" width="27.5703125" style="148" bestFit="1" customWidth="1"/>
    <col min="15372" max="15374" width="11.42578125" style="148"/>
    <col min="15375" max="15375" width="0" style="148" hidden="1" customWidth="1"/>
    <col min="15376" max="15616" width="11.42578125" style="148"/>
    <col min="15617" max="15617" width="28.5703125" style="148" customWidth="1"/>
    <col min="15618" max="15618" width="27" style="148" bestFit="1" customWidth="1"/>
    <col min="15619" max="15624" width="15.7109375" style="148" customWidth="1"/>
    <col min="15625" max="15625" width="5.28515625" style="148" customWidth="1"/>
    <col min="15626" max="15626" width="10.7109375" style="148" customWidth="1"/>
    <col min="15627" max="15627" width="27.5703125" style="148" bestFit="1" customWidth="1"/>
    <col min="15628" max="15630" width="11.42578125" style="148"/>
    <col min="15631" max="15631" width="0" style="148" hidden="1" customWidth="1"/>
    <col min="15632" max="15872" width="11.42578125" style="148"/>
    <col min="15873" max="15873" width="28.5703125" style="148" customWidth="1"/>
    <col min="15874" max="15874" width="27" style="148" bestFit="1" customWidth="1"/>
    <col min="15875" max="15880" width="15.7109375" style="148" customWidth="1"/>
    <col min="15881" max="15881" width="5.28515625" style="148" customWidth="1"/>
    <col min="15882" max="15882" width="10.7109375" style="148" customWidth="1"/>
    <col min="15883" max="15883" width="27.5703125" style="148" bestFit="1" customWidth="1"/>
    <col min="15884" max="15886" width="11.42578125" style="148"/>
    <col min="15887" max="15887" width="0" style="148" hidden="1" customWidth="1"/>
    <col min="15888" max="16128" width="11.42578125" style="148"/>
    <col min="16129" max="16129" width="28.5703125" style="148" customWidth="1"/>
    <col min="16130" max="16130" width="27" style="148" bestFit="1" customWidth="1"/>
    <col min="16131" max="16136" width="15.7109375" style="148" customWidth="1"/>
    <col min="16137" max="16137" width="5.28515625" style="148" customWidth="1"/>
    <col min="16138" max="16138" width="10.7109375" style="148" customWidth="1"/>
    <col min="16139" max="16139" width="27.5703125" style="148" bestFit="1" customWidth="1"/>
    <col min="16140" max="16142" width="11.42578125" style="148"/>
    <col min="16143" max="16143" width="0" style="148" hidden="1" customWidth="1"/>
    <col min="16144" max="16384" width="11.42578125" style="148"/>
  </cols>
  <sheetData>
    <row r="1" spans="1:20" ht="30" customHeight="1" x14ac:dyDescent="0.25">
      <c r="A1" s="452"/>
      <c r="B1" s="453" t="s">
        <v>56</v>
      </c>
      <c r="C1" s="454"/>
      <c r="D1" s="454"/>
      <c r="E1" s="454"/>
      <c r="F1" s="454"/>
      <c r="G1" s="454"/>
      <c r="H1" s="454"/>
      <c r="I1" s="455"/>
      <c r="J1" s="456" t="s">
        <v>57</v>
      </c>
      <c r="K1" s="457"/>
      <c r="L1" s="143"/>
      <c r="M1" s="143"/>
      <c r="P1" s="143"/>
      <c r="Q1" s="145"/>
      <c r="R1" s="145"/>
      <c r="S1" s="146"/>
      <c r="T1" s="147"/>
    </row>
    <row r="2" spans="1:20" s="127" customFormat="1" ht="30" customHeight="1" x14ac:dyDescent="0.25">
      <c r="A2" s="452"/>
      <c r="B2" s="453" t="s">
        <v>87</v>
      </c>
      <c r="C2" s="454"/>
      <c r="D2" s="454"/>
      <c r="E2" s="454"/>
      <c r="F2" s="454"/>
      <c r="G2" s="454"/>
      <c r="H2" s="454"/>
      <c r="I2" s="455"/>
      <c r="J2" s="456" t="s">
        <v>181</v>
      </c>
      <c r="K2" s="457"/>
      <c r="L2" s="149"/>
      <c r="M2" s="149"/>
      <c r="N2" s="150"/>
      <c r="O2" s="111">
        <v>0.8</v>
      </c>
      <c r="P2" s="149"/>
      <c r="Q2" s="151"/>
      <c r="R2" s="151"/>
      <c r="S2" s="152"/>
      <c r="T2" s="153"/>
    </row>
    <row r="3" spans="1:20" s="127" customFormat="1" ht="30" customHeight="1" x14ac:dyDescent="0.25">
      <c r="A3" s="452"/>
      <c r="B3" s="453" t="s">
        <v>89</v>
      </c>
      <c r="C3" s="454"/>
      <c r="D3" s="454"/>
      <c r="E3" s="454"/>
      <c r="F3" s="454"/>
      <c r="G3" s="454"/>
      <c r="H3" s="454"/>
      <c r="I3" s="455"/>
      <c r="J3" s="456" t="s">
        <v>182</v>
      </c>
      <c r="K3" s="457"/>
      <c r="L3" s="149"/>
      <c r="M3" s="149"/>
      <c r="N3" s="150"/>
      <c r="O3" s="111">
        <v>0.79998999999999998</v>
      </c>
      <c r="P3" s="149"/>
      <c r="Q3" s="151"/>
      <c r="R3" s="151"/>
      <c r="S3" s="152"/>
      <c r="T3" s="153"/>
    </row>
    <row r="4" spans="1:20" s="127" customFormat="1" ht="30" customHeight="1" x14ac:dyDescent="0.25">
      <c r="A4" s="452"/>
      <c r="B4" s="453" t="s">
        <v>91</v>
      </c>
      <c r="C4" s="454"/>
      <c r="D4" s="454"/>
      <c r="E4" s="454"/>
      <c r="F4" s="454"/>
      <c r="G4" s="454"/>
      <c r="H4" s="454"/>
      <c r="I4" s="455"/>
      <c r="J4" s="457" t="s">
        <v>61</v>
      </c>
      <c r="K4" s="457"/>
      <c r="L4" s="154"/>
      <c r="M4" s="154"/>
      <c r="N4" s="150"/>
      <c r="O4" s="111">
        <v>0.65</v>
      </c>
      <c r="P4" s="154"/>
      <c r="Q4" s="155"/>
      <c r="R4" s="155"/>
      <c r="S4" s="152"/>
      <c r="T4" s="153"/>
    </row>
    <row r="5" spans="1:20" s="127" customFormat="1" ht="18" x14ac:dyDescent="0.25">
      <c r="A5" s="156"/>
      <c r="B5" s="157"/>
      <c r="C5" s="158"/>
      <c r="D5" s="158"/>
      <c r="E5" s="158"/>
      <c r="F5" s="158"/>
      <c r="G5" s="158"/>
      <c r="H5" s="158"/>
      <c r="I5" s="159"/>
      <c r="J5" s="159"/>
      <c r="K5" s="159"/>
      <c r="L5" s="154"/>
      <c r="M5" s="154"/>
      <c r="N5" s="150"/>
      <c r="O5" s="111">
        <v>0.64999899999999999</v>
      </c>
      <c r="P5" s="154"/>
      <c r="Q5" s="155"/>
      <c r="R5" s="155"/>
      <c r="S5" s="152"/>
      <c r="T5" s="153"/>
    </row>
    <row r="6" spans="1:20" s="127" customFormat="1" ht="27" customHeight="1" x14ac:dyDescent="0.25">
      <c r="A6" s="160" t="s">
        <v>0</v>
      </c>
      <c r="B6" s="160" t="str">
        <f>RiesgosRed!C12</f>
        <v xml:space="preserve">GESTION INTEGRAL </v>
      </c>
      <c r="C6" s="459"/>
      <c r="D6" s="459"/>
      <c r="E6" s="459"/>
      <c r="F6" s="459"/>
      <c r="G6" s="459"/>
      <c r="H6" s="459"/>
      <c r="I6" s="459"/>
      <c r="J6" s="459"/>
      <c r="K6" s="459"/>
      <c r="L6" s="150"/>
      <c r="M6" s="150"/>
      <c r="N6" s="150"/>
      <c r="O6" s="111"/>
      <c r="P6" s="150"/>
    </row>
    <row r="7" spans="1:20" s="127" customFormat="1" ht="11.25" customHeight="1" x14ac:dyDescent="0.2">
      <c r="A7" s="161"/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50"/>
      <c r="M7" s="150"/>
      <c r="N7" s="150"/>
      <c r="O7" s="111"/>
      <c r="P7" s="150"/>
    </row>
    <row r="8" spans="1:20" s="164" customFormat="1" ht="30" customHeight="1" x14ac:dyDescent="0.2">
      <c r="A8" s="460" t="s">
        <v>92</v>
      </c>
      <c r="B8" s="462" t="s">
        <v>20</v>
      </c>
      <c r="C8" s="462" t="str">
        <f>RiesgosRed!C14</f>
        <v>Riesgos con niveles aceptables de criticidad</v>
      </c>
      <c r="D8" s="462"/>
      <c r="E8" s="462"/>
      <c r="F8" s="462"/>
      <c r="G8" s="462"/>
      <c r="H8" s="462"/>
      <c r="I8" s="462" t="s">
        <v>94</v>
      </c>
      <c r="J8" s="462"/>
      <c r="K8" s="462"/>
      <c r="L8" s="163"/>
      <c r="M8" s="163"/>
      <c r="N8" s="163"/>
      <c r="O8" s="110"/>
      <c r="P8" s="163"/>
    </row>
    <row r="9" spans="1:20" s="167" customFormat="1" ht="30" customHeight="1" x14ac:dyDescent="0.2">
      <c r="A9" s="461"/>
      <c r="B9" s="460"/>
      <c r="C9" s="165" t="s">
        <v>209</v>
      </c>
      <c r="D9" s="165" t="s">
        <v>93</v>
      </c>
      <c r="E9" s="165" t="s">
        <v>210</v>
      </c>
      <c r="F9" s="165" t="s">
        <v>93</v>
      </c>
      <c r="G9" s="165" t="s">
        <v>10</v>
      </c>
      <c r="H9" s="165" t="s">
        <v>93</v>
      </c>
      <c r="I9" s="460"/>
      <c r="J9" s="460"/>
      <c r="K9" s="460"/>
      <c r="L9" s="166"/>
      <c r="M9" s="166"/>
      <c r="N9" s="166"/>
      <c r="O9" s="110"/>
      <c r="P9" s="166"/>
    </row>
    <row r="10" spans="1:20" s="127" customFormat="1" ht="90" customHeight="1" x14ac:dyDescent="0.2">
      <c r="A10" s="463" t="s">
        <v>204</v>
      </c>
      <c r="B10" s="168" t="str">
        <f>RiesgosRed!B40</f>
        <v>Riesgos con reducción de nivel de criticidad en el mapa de calor</v>
      </c>
      <c r="C10" s="169">
        <v>77</v>
      </c>
      <c r="D10" s="464">
        <f>IF(C10=0,"0",C10/C11)</f>
        <v>0.77777777777777779</v>
      </c>
      <c r="E10" s="169"/>
      <c r="F10" s="464" t="str">
        <f>IF(E10=0,"0",E10/E11)</f>
        <v>0</v>
      </c>
      <c r="G10" s="168">
        <f>AVERAGE(C10,E10)</f>
        <v>77</v>
      </c>
      <c r="H10" s="465">
        <f>IF(G10=0,"0",G10/G11)</f>
        <v>0.77777777777777779</v>
      </c>
      <c r="I10" s="466"/>
      <c r="J10" s="466"/>
      <c r="K10" s="466"/>
      <c r="L10" s="150"/>
      <c r="M10" s="150"/>
      <c r="N10" s="150"/>
      <c r="O10" s="110"/>
      <c r="P10" s="150"/>
    </row>
    <row r="11" spans="1:20" s="127" customFormat="1" ht="117.75" customHeight="1" x14ac:dyDescent="0.2">
      <c r="A11" s="463"/>
      <c r="B11" s="168" t="str">
        <f>RiesgosRed!B41</f>
        <v>Total riesgos identificados</v>
      </c>
      <c r="C11" s="169">
        <v>99</v>
      </c>
      <c r="D11" s="464"/>
      <c r="E11" s="169"/>
      <c r="F11" s="464"/>
      <c r="G11" s="168">
        <f>AVERAGE(C11,E11)</f>
        <v>99</v>
      </c>
      <c r="H11" s="465"/>
      <c r="I11" s="458"/>
      <c r="J11" s="458"/>
      <c r="K11" s="458"/>
      <c r="L11" s="150"/>
      <c r="M11" s="150"/>
      <c r="N11" s="150"/>
      <c r="O11" s="110"/>
      <c r="P11" s="150"/>
    </row>
    <row r="12" spans="1:20" ht="30" customHeight="1" x14ac:dyDescent="0.2">
      <c r="B12" s="146"/>
      <c r="C12" s="171"/>
      <c r="D12" s="171"/>
      <c r="E12" s="171"/>
      <c r="F12" s="171"/>
      <c r="G12" s="171"/>
      <c r="H12" s="171"/>
    </row>
    <row r="26" spans="1:6" ht="30" customHeight="1" x14ac:dyDescent="0.2">
      <c r="C26" s="170" t="s">
        <v>211</v>
      </c>
      <c r="D26" s="170" t="s">
        <v>212</v>
      </c>
      <c r="E26" s="170" t="s">
        <v>213</v>
      </c>
      <c r="F26" s="170" t="s">
        <v>214</v>
      </c>
    </row>
    <row r="27" spans="1:6" ht="30" customHeight="1" x14ac:dyDescent="0.2">
      <c r="A27" s="170">
        <f>SUM(C27:F27)</f>
        <v>14</v>
      </c>
      <c r="B27" s="170" t="s">
        <v>211</v>
      </c>
      <c r="C27" s="170">
        <v>0</v>
      </c>
      <c r="D27" s="170">
        <v>3</v>
      </c>
      <c r="E27" s="170">
        <v>1</v>
      </c>
      <c r="F27" s="170">
        <v>10</v>
      </c>
    </row>
    <row r="28" spans="1:6" ht="30" customHeight="1" x14ac:dyDescent="0.2">
      <c r="A28" s="170">
        <f t="shared" ref="A28:A30" si="0">SUM(C28:F28)</f>
        <v>52</v>
      </c>
      <c r="B28" s="170" t="s">
        <v>212</v>
      </c>
      <c r="C28" s="170">
        <v>0</v>
      </c>
      <c r="D28" s="170">
        <v>6</v>
      </c>
      <c r="E28" s="170">
        <v>12</v>
      </c>
      <c r="F28" s="170">
        <v>34</v>
      </c>
    </row>
    <row r="29" spans="1:6" ht="30" customHeight="1" x14ac:dyDescent="0.2">
      <c r="A29" s="170">
        <f t="shared" si="0"/>
        <v>43</v>
      </c>
      <c r="B29" s="170" t="s">
        <v>213</v>
      </c>
      <c r="C29" s="170">
        <v>0</v>
      </c>
      <c r="D29" s="170">
        <v>0</v>
      </c>
      <c r="E29" s="170">
        <v>10</v>
      </c>
      <c r="F29" s="170">
        <v>33</v>
      </c>
    </row>
    <row r="30" spans="1:6" ht="30" customHeight="1" x14ac:dyDescent="0.2">
      <c r="A30" s="170">
        <f t="shared" si="0"/>
        <v>8</v>
      </c>
      <c r="B30" s="170" t="s">
        <v>214</v>
      </c>
      <c r="C30" s="170">
        <v>0</v>
      </c>
      <c r="D30" s="170">
        <v>0</v>
      </c>
      <c r="E30" s="170">
        <v>0</v>
      </c>
      <c r="F30" s="170">
        <v>8</v>
      </c>
    </row>
    <row r="31" spans="1:6" ht="30" customHeight="1" x14ac:dyDescent="0.2">
      <c r="A31" s="170">
        <f>SUM(A27:A30)</f>
        <v>117</v>
      </c>
    </row>
    <row r="66" spans="15:15" ht="30" customHeight="1" x14ac:dyDescent="0.2">
      <c r="O66" s="128"/>
    </row>
    <row r="136" spans="15:15" ht="30" customHeight="1" x14ac:dyDescent="0.2">
      <c r="O136" s="139"/>
    </row>
    <row r="137" spans="15:15" ht="30" customHeight="1" x14ac:dyDescent="0.2">
      <c r="O137" s="139"/>
    </row>
    <row r="138" spans="15:15" ht="30" customHeight="1" x14ac:dyDescent="0.2">
      <c r="O138" s="139"/>
    </row>
    <row r="139" spans="15:15" ht="30" customHeight="1" x14ac:dyDescent="0.2">
      <c r="O139" s="139"/>
    </row>
    <row r="140" spans="15:15" ht="30" customHeight="1" x14ac:dyDescent="0.2">
      <c r="O140" s="139"/>
    </row>
    <row r="141" spans="15:15" ht="30" customHeight="1" x14ac:dyDescent="0.2">
      <c r="O141" s="139"/>
    </row>
    <row r="142" spans="15:15" ht="30" customHeight="1" x14ac:dyDescent="0.2">
      <c r="O142" s="139"/>
    </row>
    <row r="143" spans="15:15" ht="30" customHeight="1" x14ac:dyDescent="0.2">
      <c r="O143" s="139"/>
    </row>
    <row r="144" spans="15:15" ht="30" customHeight="1" x14ac:dyDescent="0.2">
      <c r="O144" s="139"/>
    </row>
    <row r="145" spans="15:15" ht="30" customHeight="1" x14ac:dyDescent="0.2">
      <c r="O145" s="139"/>
    </row>
    <row r="146" spans="15:15" ht="30" customHeight="1" x14ac:dyDescent="0.2">
      <c r="O146" s="139"/>
    </row>
  </sheetData>
  <sheetProtection formatCells="0" formatColumns="0" formatRows="0" insertRows="0"/>
  <mergeCells count="20">
    <mergeCell ref="I11:K11"/>
    <mergeCell ref="C6:K6"/>
    <mergeCell ref="A8:A9"/>
    <mergeCell ref="B8:B9"/>
    <mergeCell ref="C8:H8"/>
    <mergeCell ref="I8:K9"/>
    <mergeCell ref="A10:A11"/>
    <mergeCell ref="D10:D11"/>
    <mergeCell ref="F10:F11"/>
    <mergeCell ref="H10:H11"/>
    <mergeCell ref="I10:K10"/>
    <mergeCell ref="A1:A4"/>
    <mergeCell ref="B1:I1"/>
    <mergeCell ref="J1:K1"/>
    <mergeCell ref="B2:I2"/>
    <mergeCell ref="J2:K2"/>
    <mergeCell ref="B3:I3"/>
    <mergeCell ref="J3:K3"/>
    <mergeCell ref="B4:I4"/>
    <mergeCell ref="J4:K4"/>
  </mergeCells>
  <conditionalFormatting sqref="H10">
    <cfRule type="cellIs" dxfId="62" priority="1" stopIfTrue="1" operator="equal">
      <formula>"0"</formula>
    </cfRule>
    <cfRule type="cellIs" dxfId="61" priority="2" stopIfTrue="1" operator="lessThanOrEqual">
      <formula>$O$5</formula>
    </cfRule>
    <cfRule type="cellIs" dxfId="60" priority="3" stopIfTrue="1" operator="greaterThanOrEqual">
      <formula>$O$2</formula>
    </cfRule>
    <cfRule type="cellIs" dxfId="59" priority="4" stopIfTrue="1" operator="between">
      <formula>$O$4</formula>
      <formula>$O$3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83"/>
  <sheetViews>
    <sheetView topLeftCell="A34" workbookViewId="0">
      <selection activeCell="A3" sqref="A3"/>
    </sheetView>
  </sheetViews>
  <sheetFormatPr baseColWidth="10" defaultRowHeight="12.75" x14ac:dyDescent="0.2"/>
  <cols>
    <col min="1" max="1" width="3" style="49" customWidth="1"/>
    <col min="2" max="2" width="30" style="49" customWidth="1"/>
    <col min="3" max="3" width="16.85546875" style="49" customWidth="1"/>
    <col min="4" max="4" width="5" style="49" bestFit="1" customWidth="1"/>
    <col min="5" max="5" width="4.7109375" style="49" bestFit="1" customWidth="1"/>
    <col min="6" max="6" width="9.5703125" style="49" bestFit="1" customWidth="1"/>
    <col min="7" max="7" width="5.42578125" style="49" bestFit="1" customWidth="1"/>
    <col min="8" max="8" width="5.140625" style="49" bestFit="1" customWidth="1"/>
    <col min="9" max="9" width="9.5703125" style="49" bestFit="1" customWidth="1"/>
    <col min="10" max="10" width="4.140625" style="49" bestFit="1" customWidth="1"/>
    <col min="11" max="11" width="6.42578125" style="49" bestFit="1" customWidth="1"/>
    <col min="12" max="12" width="9.5703125" style="49" bestFit="1" customWidth="1"/>
    <col min="13" max="13" width="8.42578125" style="49" customWidth="1"/>
    <col min="14" max="14" width="6.42578125" style="49" customWidth="1"/>
    <col min="15" max="15" width="11" style="49" customWidth="1"/>
    <col min="16" max="16" width="12.140625" style="49" customWidth="1"/>
    <col min="17" max="18" width="11.7109375" style="49" customWidth="1"/>
    <col min="19" max="19" width="11.42578125" style="84" hidden="1" customWidth="1"/>
    <col min="20" max="16384" width="11.42578125" style="49"/>
  </cols>
  <sheetData>
    <row r="1" spans="1:19" ht="13.5" thickBot="1" x14ac:dyDescent="0.25"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9" ht="16.5" customHeight="1" x14ac:dyDescent="0.2">
      <c r="B2" s="467"/>
      <c r="C2" s="470" t="s">
        <v>56</v>
      </c>
      <c r="D2" s="471"/>
      <c r="E2" s="471"/>
      <c r="F2" s="471"/>
      <c r="G2" s="471"/>
      <c r="H2" s="471"/>
      <c r="I2" s="471"/>
      <c r="J2" s="471"/>
      <c r="K2" s="471"/>
      <c r="L2" s="471"/>
      <c r="M2" s="472"/>
      <c r="N2" s="473" t="s">
        <v>176</v>
      </c>
      <c r="O2" s="474"/>
      <c r="P2" s="475"/>
      <c r="S2" s="85">
        <v>0.8</v>
      </c>
    </row>
    <row r="3" spans="1:19" ht="15.75" customHeight="1" x14ac:dyDescent="0.2">
      <c r="B3" s="468"/>
      <c r="C3" s="476" t="s">
        <v>58</v>
      </c>
      <c r="D3" s="477"/>
      <c r="E3" s="477"/>
      <c r="F3" s="477"/>
      <c r="G3" s="477"/>
      <c r="H3" s="477"/>
      <c r="I3" s="477"/>
      <c r="J3" s="477"/>
      <c r="K3" s="477"/>
      <c r="L3" s="477"/>
      <c r="M3" s="478"/>
      <c r="N3" s="479" t="s">
        <v>181</v>
      </c>
      <c r="O3" s="480"/>
      <c r="P3" s="481"/>
      <c r="S3" s="85">
        <v>0.79998999999999998</v>
      </c>
    </row>
    <row r="4" spans="1:19" ht="15.75" customHeight="1" x14ac:dyDescent="0.2">
      <c r="B4" s="468"/>
      <c r="C4" s="476" t="s">
        <v>59</v>
      </c>
      <c r="D4" s="477"/>
      <c r="E4" s="477"/>
      <c r="F4" s="477"/>
      <c r="G4" s="477"/>
      <c r="H4" s="477"/>
      <c r="I4" s="477"/>
      <c r="J4" s="477"/>
      <c r="K4" s="477"/>
      <c r="L4" s="477"/>
      <c r="M4" s="478"/>
      <c r="N4" s="479" t="s">
        <v>177</v>
      </c>
      <c r="O4" s="480"/>
      <c r="P4" s="481"/>
      <c r="S4" s="85">
        <v>0.65</v>
      </c>
    </row>
    <row r="5" spans="1:19" ht="16.5" customHeight="1" thickBot="1" x14ac:dyDescent="0.25">
      <c r="B5" s="469"/>
      <c r="C5" s="482" t="s">
        <v>60</v>
      </c>
      <c r="D5" s="483"/>
      <c r="E5" s="483"/>
      <c r="F5" s="483"/>
      <c r="G5" s="483"/>
      <c r="H5" s="483"/>
      <c r="I5" s="483"/>
      <c r="J5" s="483"/>
      <c r="K5" s="483"/>
      <c r="L5" s="483"/>
      <c r="M5" s="484"/>
      <c r="N5" s="485" t="s">
        <v>61</v>
      </c>
      <c r="O5" s="486"/>
      <c r="P5" s="487"/>
      <c r="S5" s="85">
        <v>0.64999899999999999</v>
      </c>
    </row>
    <row r="6" spans="1:19" ht="13.5" thickBot="1" x14ac:dyDescent="0.25"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S6" s="85"/>
    </row>
    <row r="7" spans="1:19" x14ac:dyDescent="0.2">
      <c r="A7" s="52"/>
      <c r="B7" s="488" t="s">
        <v>65</v>
      </c>
      <c r="C7" s="489"/>
      <c r="D7" s="489"/>
      <c r="E7" s="489"/>
      <c r="F7" s="489"/>
      <c r="G7" s="489"/>
      <c r="H7" s="489"/>
      <c r="I7" s="489"/>
      <c r="J7" s="489"/>
      <c r="K7" s="489"/>
      <c r="L7" s="489"/>
      <c r="M7" s="489"/>
      <c r="N7" s="489"/>
      <c r="O7" s="489"/>
      <c r="P7" s="490"/>
      <c r="Q7" s="52"/>
      <c r="S7" s="85"/>
    </row>
    <row r="8" spans="1:19" ht="13.5" thickBot="1" x14ac:dyDescent="0.25">
      <c r="A8" s="52"/>
      <c r="B8" s="491"/>
      <c r="C8" s="492"/>
      <c r="D8" s="492"/>
      <c r="E8" s="492"/>
      <c r="F8" s="492"/>
      <c r="G8" s="492"/>
      <c r="H8" s="492"/>
      <c r="I8" s="492"/>
      <c r="J8" s="492"/>
      <c r="K8" s="492"/>
      <c r="L8" s="492"/>
      <c r="M8" s="492"/>
      <c r="N8" s="492"/>
      <c r="O8" s="492"/>
      <c r="P8" s="493"/>
      <c r="Q8" s="52"/>
    </row>
    <row r="9" spans="1:19" ht="6.75" customHeight="1" thickBot="1" x14ac:dyDescent="0.25">
      <c r="A9" s="52"/>
      <c r="B9" s="494"/>
      <c r="C9" s="494"/>
      <c r="D9" s="494"/>
      <c r="E9" s="494"/>
      <c r="F9" s="494"/>
      <c r="G9" s="494"/>
      <c r="H9" s="494"/>
      <c r="I9" s="494"/>
      <c r="J9" s="494"/>
      <c r="K9" s="494"/>
      <c r="L9" s="494"/>
      <c r="M9" s="494"/>
      <c r="N9" s="494"/>
      <c r="O9" s="494"/>
      <c r="P9" s="494"/>
      <c r="Q9" s="52"/>
    </row>
    <row r="10" spans="1:19" ht="26.25" customHeight="1" thickBot="1" x14ac:dyDescent="0.25">
      <c r="A10" s="52"/>
      <c r="B10" s="75" t="s">
        <v>83</v>
      </c>
      <c r="C10" s="359">
        <v>2023</v>
      </c>
      <c r="D10" s="360"/>
      <c r="E10" s="360"/>
      <c r="F10" s="360"/>
      <c r="G10" s="360"/>
      <c r="H10" s="360"/>
      <c r="I10" s="361"/>
      <c r="J10" s="362" t="s">
        <v>1</v>
      </c>
      <c r="K10" s="363"/>
      <c r="L10" s="363"/>
      <c r="M10" s="363"/>
      <c r="N10" s="495" t="s">
        <v>180</v>
      </c>
      <c r="O10" s="496"/>
      <c r="P10" s="497"/>
      <c r="Q10" s="52"/>
    </row>
    <row r="11" spans="1:19" ht="4.5" customHeight="1" thickBot="1" x14ac:dyDescent="0.25">
      <c r="A11" s="52"/>
      <c r="B11" s="328"/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  <c r="O11" s="329"/>
      <c r="P11" s="330"/>
      <c r="Q11" s="52"/>
    </row>
    <row r="12" spans="1:19" ht="13.5" thickBot="1" x14ac:dyDescent="0.25">
      <c r="A12" s="52"/>
      <c r="B12" s="61" t="s">
        <v>0</v>
      </c>
      <c r="C12" s="370" t="s">
        <v>162</v>
      </c>
      <c r="D12" s="370"/>
      <c r="E12" s="370"/>
      <c r="F12" s="370"/>
      <c r="G12" s="370"/>
      <c r="H12" s="370"/>
      <c r="I12" s="370"/>
      <c r="J12" s="370"/>
      <c r="K12" s="370"/>
      <c r="L12" s="370"/>
      <c r="M12" s="370"/>
      <c r="N12" s="370"/>
      <c r="O12" s="370"/>
      <c r="P12" s="371"/>
      <c r="Q12" s="52"/>
    </row>
    <row r="13" spans="1:19" ht="4.5" customHeight="1" thickBot="1" x14ac:dyDescent="0.25">
      <c r="A13" s="52"/>
      <c r="B13" s="372"/>
      <c r="C13" s="373"/>
      <c r="D13" s="373"/>
      <c r="E13" s="373"/>
      <c r="F13" s="373"/>
      <c r="G13" s="373"/>
      <c r="H13" s="373"/>
      <c r="I13" s="373"/>
      <c r="J13" s="373"/>
      <c r="K13" s="373"/>
      <c r="L13" s="373"/>
      <c r="M13" s="373"/>
      <c r="N13" s="373"/>
      <c r="O13" s="373"/>
      <c r="P13" s="374"/>
      <c r="Q13" s="52"/>
    </row>
    <row r="14" spans="1:19" ht="18" customHeight="1" thickBot="1" x14ac:dyDescent="0.25">
      <c r="A14" s="52"/>
      <c r="B14" s="61" t="s">
        <v>6</v>
      </c>
      <c r="C14" s="364" t="s">
        <v>183</v>
      </c>
      <c r="D14" s="365"/>
      <c r="E14" s="365"/>
      <c r="F14" s="365"/>
      <c r="G14" s="365"/>
      <c r="H14" s="365"/>
      <c r="I14" s="365"/>
      <c r="J14" s="365"/>
      <c r="K14" s="365"/>
      <c r="L14" s="365"/>
      <c r="M14" s="365"/>
      <c r="N14" s="365"/>
      <c r="O14" s="365"/>
      <c r="P14" s="366"/>
      <c r="Q14" s="52"/>
    </row>
    <row r="15" spans="1:19" ht="4.5" customHeight="1" thickBot="1" x14ac:dyDescent="0.25">
      <c r="A15" s="52"/>
      <c r="B15" s="367"/>
      <c r="C15" s="368"/>
      <c r="D15" s="368"/>
      <c r="E15" s="368"/>
      <c r="F15" s="368"/>
      <c r="G15" s="368"/>
      <c r="H15" s="368"/>
      <c r="I15" s="368"/>
      <c r="J15" s="368"/>
      <c r="K15" s="368"/>
      <c r="L15" s="368"/>
      <c r="M15" s="368"/>
      <c r="N15" s="368"/>
      <c r="O15" s="368"/>
      <c r="P15" s="369"/>
      <c r="Q15" s="52"/>
    </row>
    <row r="16" spans="1:19" ht="32.25" customHeight="1" thickBot="1" x14ac:dyDescent="0.25">
      <c r="A16" s="52"/>
      <c r="B16" s="61" t="s">
        <v>25</v>
      </c>
      <c r="C16" s="495" t="s">
        <v>189</v>
      </c>
      <c r="D16" s="496"/>
      <c r="E16" s="496"/>
      <c r="F16" s="496"/>
      <c r="G16" s="496"/>
      <c r="H16" s="496"/>
      <c r="I16" s="496"/>
      <c r="J16" s="496"/>
      <c r="K16" s="496"/>
      <c r="L16" s="496"/>
      <c r="M16" s="496"/>
      <c r="N16" s="496"/>
      <c r="O16" s="496"/>
      <c r="P16" s="497"/>
      <c r="Q16" s="52"/>
    </row>
    <row r="17" spans="1:17" ht="4.5" customHeight="1" thickBot="1" x14ac:dyDescent="0.25">
      <c r="A17" s="52"/>
      <c r="B17" s="367"/>
      <c r="C17" s="368"/>
      <c r="D17" s="368"/>
      <c r="E17" s="368"/>
      <c r="F17" s="368"/>
      <c r="G17" s="368"/>
      <c r="H17" s="368"/>
      <c r="I17" s="368"/>
      <c r="J17" s="368"/>
      <c r="K17" s="368"/>
      <c r="L17" s="368"/>
      <c r="M17" s="368"/>
      <c r="N17" s="368"/>
      <c r="O17" s="368"/>
      <c r="P17" s="369"/>
      <c r="Q17" s="52"/>
    </row>
    <row r="18" spans="1:17" ht="26.25" customHeight="1" thickBot="1" x14ac:dyDescent="0.25">
      <c r="A18" s="52"/>
      <c r="B18" s="61" t="s">
        <v>11</v>
      </c>
      <c r="C18" s="498" t="s">
        <v>223</v>
      </c>
      <c r="D18" s="499"/>
      <c r="E18" s="499"/>
      <c r="F18" s="499"/>
      <c r="G18" s="499"/>
      <c r="H18" s="499"/>
      <c r="I18" s="499"/>
      <c r="J18" s="499"/>
      <c r="K18" s="499"/>
      <c r="L18" s="499"/>
      <c r="M18" s="499"/>
      <c r="N18" s="499"/>
      <c r="O18" s="499"/>
      <c r="P18" s="500"/>
      <c r="Q18" s="52"/>
    </row>
    <row r="19" spans="1:17" ht="4.5" customHeight="1" thickBot="1" x14ac:dyDescent="0.25">
      <c r="A19" s="52"/>
      <c r="B19" s="501"/>
      <c r="C19" s="501"/>
      <c r="D19" s="501"/>
      <c r="E19" s="501"/>
      <c r="F19" s="501"/>
      <c r="G19" s="501"/>
      <c r="H19" s="501"/>
      <c r="I19" s="501"/>
      <c r="J19" s="501"/>
      <c r="K19" s="501"/>
      <c r="L19" s="501"/>
      <c r="M19" s="501"/>
      <c r="N19" s="501"/>
      <c r="O19" s="501"/>
      <c r="P19" s="501"/>
      <c r="Q19" s="52"/>
    </row>
    <row r="20" spans="1:17" ht="17.25" customHeight="1" thickBot="1" x14ac:dyDescent="0.25">
      <c r="A20" s="52"/>
      <c r="B20" s="502" t="s">
        <v>26</v>
      </c>
      <c r="C20" s="503"/>
      <c r="D20" s="503"/>
      <c r="E20" s="503"/>
      <c r="F20" s="503"/>
      <c r="G20" s="503"/>
      <c r="H20" s="503"/>
      <c r="I20" s="503"/>
      <c r="J20" s="503"/>
      <c r="K20" s="503"/>
      <c r="L20" s="503"/>
      <c r="M20" s="503"/>
      <c r="N20" s="503"/>
      <c r="O20" s="503"/>
      <c r="P20" s="504"/>
      <c r="Q20" s="52"/>
    </row>
    <row r="21" spans="1:17" ht="4.5" customHeight="1" thickBot="1" x14ac:dyDescent="0.25">
      <c r="A21" s="52"/>
      <c r="B21" s="505"/>
      <c r="C21" s="506"/>
      <c r="D21" s="506"/>
      <c r="E21" s="506"/>
      <c r="F21" s="506"/>
      <c r="G21" s="506"/>
      <c r="H21" s="506"/>
      <c r="I21" s="506"/>
      <c r="J21" s="506"/>
      <c r="K21" s="506"/>
      <c r="L21" s="506"/>
      <c r="M21" s="506"/>
      <c r="N21" s="506"/>
      <c r="O21" s="506"/>
      <c r="P21" s="507"/>
      <c r="Q21" s="52"/>
    </row>
    <row r="22" spans="1:17" ht="51" customHeight="1" thickBot="1" x14ac:dyDescent="0.25">
      <c r="A22" s="52"/>
      <c r="B22" s="61" t="s">
        <v>3</v>
      </c>
      <c r="C22" s="388" t="s">
        <v>190</v>
      </c>
      <c r="D22" s="389"/>
      <c r="E22" s="389"/>
      <c r="F22" s="389"/>
      <c r="G22" s="389"/>
      <c r="H22" s="389"/>
      <c r="I22" s="389"/>
      <c r="J22" s="389"/>
      <c r="K22" s="389"/>
      <c r="L22" s="389"/>
      <c r="M22" s="389"/>
      <c r="N22" s="389"/>
      <c r="O22" s="389"/>
      <c r="P22" s="390"/>
      <c r="Q22" s="52"/>
    </row>
    <row r="23" spans="1:17" ht="4.5" customHeight="1" thickBot="1" x14ac:dyDescent="0.25">
      <c r="A23" s="52"/>
      <c r="B23" s="367"/>
      <c r="C23" s="368"/>
      <c r="D23" s="368"/>
      <c r="E23" s="368"/>
      <c r="F23" s="368"/>
      <c r="G23" s="368"/>
      <c r="H23" s="368"/>
      <c r="I23" s="368"/>
      <c r="J23" s="368"/>
      <c r="K23" s="368"/>
      <c r="L23" s="368"/>
      <c r="M23" s="368"/>
      <c r="N23" s="368"/>
      <c r="O23" s="368"/>
      <c r="P23" s="369"/>
      <c r="Q23" s="52"/>
    </row>
    <row r="24" spans="1:17" ht="82.5" customHeight="1" thickBot="1" x14ac:dyDescent="0.25">
      <c r="A24" s="52"/>
      <c r="B24" s="61" t="s">
        <v>12</v>
      </c>
      <c r="C24" s="392" t="s">
        <v>225</v>
      </c>
      <c r="D24" s="393"/>
      <c r="E24" s="393"/>
      <c r="F24" s="393"/>
      <c r="G24" s="393"/>
      <c r="H24" s="393"/>
      <c r="I24" s="393"/>
      <c r="J24" s="393"/>
      <c r="K24" s="393"/>
      <c r="L24" s="393"/>
      <c r="M24" s="393"/>
      <c r="N24" s="393"/>
      <c r="O24" s="393"/>
      <c r="P24" s="394"/>
      <c r="Q24" s="52"/>
    </row>
    <row r="25" spans="1:17" ht="4.5" customHeight="1" thickBot="1" x14ac:dyDescent="0.25">
      <c r="A25" s="52"/>
      <c r="B25" s="508"/>
      <c r="C25" s="509"/>
      <c r="D25" s="509"/>
      <c r="E25" s="509"/>
      <c r="F25" s="509"/>
      <c r="G25" s="509"/>
      <c r="H25" s="509"/>
      <c r="I25" s="509"/>
      <c r="J25" s="509"/>
      <c r="K25" s="509"/>
      <c r="L25" s="509"/>
      <c r="M25" s="509"/>
      <c r="N25" s="509"/>
      <c r="O25" s="509"/>
      <c r="P25" s="510"/>
      <c r="Q25" s="52"/>
    </row>
    <row r="26" spans="1:17" ht="13.5" customHeight="1" thickBot="1" x14ac:dyDescent="0.25">
      <c r="A26" s="52"/>
      <c r="B26" s="62" t="s">
        <v>2</v>
      </c>
      <c r="C26" s="511">
        <v>1</v>
      </c>
      <c r="D26" s="512"/>
      <c r="E26" s="512"/>
      <c r="F26" s="512"/>
      <c r="G26" s="512"/>
      <c r="H26" s="512"/>
      <c r="I26" s="512"/>
      <c r="J26" s="512"/>
      <c r="K26" s="512"/>
      <c r="L26" s="512"/>
      <c r="M26" s="512"/>
      <c r="N26" s="512"/>
      <c r="O26" s="512"/>
      <c r="P26" s="513"/>
      <c r="Q26" s="52"/>
    </row>
    <row r="27" spans="1:17" ht="4.5" customHeight="1" thickBot="1" x14ac:dyDescent="0.25">
      <c r="A27" s="52"/>
      <c r="B27" s="514"/>
      <c r="C27" s="515"/>
      <c r="D27" s="515"/>
      <c r="E27" s="515"/>
      <c r="F27" s="515"/>
      <c r="G27" s="515"/>
      <c r="H27" s="515"/>
      <c r="I27" s="515"/>
      <c r="J27" s="515"/>
      <c r="K27" s="515"/>
      <c r="L27" s="515"/>
      <c r="M27" s="515"/>
      <c r="N27" s="515"/>
      <c r="O27" s="515"/>
      <c r="P27" s="516"/>
      <c r="Q27" s="52"/>
    </row>
    <row r="28" spans="1:17" ht="12.75" customHeight="1" thickBot="1" x14ac:dyDescent="0.25">
      <c r="A28" s="52"/>
      <c r="B28" s="62" t="s">
        <v>13</v>
      </c>
      <c r="C28" s="92" t="s">
        <v>14</v>
      </c>
      <c r="D28" s="517">
        <f xml:space="preserve"> 100%</f>
        <v>1</v>
      </c>
      <c r="E28" s="518"/>
      <c r="F28" s="518"/>
      <c r="G28" s="519"/>
      <c r="H28" s="520" t="s">
        <v>15</v>
      </c>
      <c r="I28" s="520"/>
      <c r="J28" s="520"/>
      <c r="K28" s="521" t="s">
        <v>226</v>
      </c>
      <c r="L28" s="518"/>
      <c r="M28" s="519"/>
      <c r="N28" s="522" t="s">
        <v>16</v>
      </c>
      <c r="O28" s="523"/>
      <c r="P28" s="93" t="s">
        <v>184</v>
      </c>
      <c r="Q28" s="52"/>
    </row>
    <row r="29" spans="1:17" ht="4.5" customHeight="1" thickBot="1" x14ac:dyDescent="0.25">
      <c r="A29" s="52"/>
      <c r="B29" s="404"/>
      <c r="C29" s="381"/>
      <c r="D29" s="381"/>
      <c r="E29" s="381"/>
      <c r="F29" s="381"/>
      <c r="G29" s="381"/>
      <c r="H29" s="381"/>
      <c r="I29" s="381"/>
      <c r="J29" s="381"/>
      <c r="K29" s="381"/>
      <c r="L29" s="381"/>
      <c r="M29" s="381"/>
      <c r="N29" s="381"/>
      <c r="O29" s="381"/>
      <c r="P29" s="405"/>
      <c r="Q29" s="52"/>
    </row>
    <row r="30" spans="1:17" ht="13.5" thickBot="1" x14ac:dyDescent="0.25">
      <c r="A30" s="52"/>
      <c r="B30" s="73" t="s">
        <v>7</v>
      </c>
      <c r="C30" s="406" t="s">
        <v>175</v>
      </c>
      <c r="D30" s="370"/>
      <c r="E30" s="370"/>
      <c r="F30" s="370"/>
      <c r="G30" s="370"/>
      <c r="H30" s="370"/>
      <c r="I30" s="370"/>
      <c r="J30" s="370"/>
      <c r="K30" s="370"/>
      <c r="L30" s="370"/>
      <c r="M30" s="370"/>
      <c r="N30" s="370"/>
      <c r="O30" s="370"/>
      <c r="P30" s="371"/>
      <c r="Q30" s="52"/>
    </row>
    <row r="31" spans="1:17" ht="4.5" customHeight="1" thickBot="1" x14ac:dyDescent="0.25">
      <c r="A31" s="52"/>
      <c r="B31" s="367"/>
      <c r="C31" s="368"/>
      <c r="D31" s="368"/>
      <c r="E31" s="368"/>
      <c r="F31" s="368"/>
      <c r="G31" s="368"/>
      <c r="H31" s="368"/>
      <c r="I31" s="368"/>
      <c r="J31" s="368"/>
      <c r="K31" s="368"/>
      <c r="L31" s="368"/>
      <c r="M31" s="368"/>
      <c r="N31" s="368"/>
      <c r="O31" s="368"/>
      <c r="P31" s="369"/>
      <c r="Q31" s="52"/>
    </row>
    <row r="32" spans="1:17" ht="13.5" thickBot="1" x14ac:dyDescent="0.25">
      <c r="A32" s="52"/>
      <c r="B32" s="73" t="s">
        <v>4</v>
      </c>
      <c r="C32" s="391" t="s">
        <v>71</v>
      </c>
      <c r="D32" s="370"/>
      <c r="E32" s="370"/>
      <c r="F32" s="370"/>
      <c r="G32" s="370"/>
      <c r="H32" s="370"/>
      <c r="I32" s="370"/>
      <c r="J32" s="370"/>
      <c r="K32" s="370"/>
      <c r="L32" s="370"/>
      <c r="M32" s="370"/>
      <c r="N32" s="370"/>
      <c r="O32" s="370"/>
      <c r="P32" s="371"/>
      <c r="Q32" s="52"/>
    </row>
    <row r="33" spans="1:17" ht="4.5" customHeight="1" thickBot="1" x14ac:dyDescent="0.25">
      <c r="A33" s="52"/>
      <c r="B33" s="367"/>
      <c r="C33" s="368"/>
      <c r="D33" s="368"/>
      <c r="E33" s="368"/>
      <c r="F33" s="368"/>
      <c r="G33" s="368"/>
      <c r="H33" s="368"/>
      <c r="I33" s="368"/>
      <c r="J33" s="368"/>
      <c r="K33" s="368"/>
      <c r="L33" s="368"/>
      <c r="M33" s="368"/>
      <c r="N33" s="368"/>
      <c r="O33" s="368"/>
      <c r="P33" s="369"/>
      <c r="Q33" s="52"/>
    </row>
    <row r="34" spans="1:17" ht="13.5" thickBot="1" x14ac:dyDescent="0.25">
      <c r="A34" s="52"/>
      <c r="B34" s="73" t="s">
        <v>23</v>
      </c>
      <c r="C34" s="391" t="s">
        <v>71</v>
      </c>
      <c r="D34" s="370"/>
      <c r="E34" s="370"/>
      <c r="F34" s="370"/>
      <c r="G34" s="370"/>
      <c r="H34" s="370"/>
      <c r="I34" s="370"/>
      <c r="J34" s="370"/>
      <c r="K34" s="370"/>
      <c r="L34" s="370"/>
      <c r="M34" s="370"/>
      <c r="N34" s="370"/>
      <c r="O34" s="370"/>
      <c r="P34" s="371"/>
      <c r="Q34" s="52"/>
    </row>
    <row r="35" spans="1:17" ht="4.5" customHeight="1" thickBot="1" x14ac:dyDescent="0.25">
      <c r="A35" s="52"/>
      <c r="B35" s="372"/>
      <c r="C35" s="373"/>
      <c r="D35" s="373"/>
      <c r="E35" s="373"/>
      <c r="F35" s="373"/>
      <c r="G35" s="373"/>
      <c r="H35" s="373"/>
      <c r="I35" s="373"/>
      <c r="J35" s="373"/>
      <c r="K35" s="373"/>
      <c r="L35" s="373"/>
      <c r="M35" s="373"/>
      <c r="N35" s="373"/>
      <c r="O35" s="373"/>
      <c r="P35" s="374"/>
      <c r="Q35" s="52"/>
    </row>
    <row r="36" spans="1:17" ht="16.5" customHeight="1" thickBot="1" x14ac:dyDescent="0.25">
      <c r="A36" s="52"/>
      <c r="B36" s="73" t="s">
        <v>64</v>
      </c>
      <c r="C36" s="406" t="s">
        <v>71</v>
      </c>
      <c r="D36" s="370"/>
      <c r="E36" s="370"/>
      <c r="F36" s="370"/>
      <c r="G36" s="370"/>
      <c r="H36" s="370"/>
      <c r="I36" s="370"/>
      <c r="J36" s="370"/>
      <c r="K36" s="370"/>
      <c r="L36" s="370"/>
      <c r="M36" s="370"/>
      <c r="N36" s="370"/>
      <c r="O36" s="370"/>
      <c r="P36" s="371"/>
      <c r="Q36" s="52"/>
    </row>
    <row r="37" spans="1:17" ht="4.5" customHeight="1" thickBot="1" x14ac:dyDescent="0.25">
      <c r="A37" s="52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52"/>
    </row>
    <row r="38" spans="1:17" ht="13.5" thickBot="1" x14ac:dyDescent="0.25">
      <c r="A38" s="52"/>
      <c r="B38" s="524" t="s">
        <v>17</v>
      </c>
      <c r="C38" s="525"/>
      <c r="D38" s="525"/>
      <c r="E38" s="525"/>
      <c r="F38" s="525"/>
      <c r="G38" s="525"/>
      <c r="H38" s="525"/>
      <c r="I38" s="525"/>
      <c r="J38" s="525"/>
      <c r="K38" s="525"/>
      <c r="L38" s="525"/>
      <c r="M38" s="525"/>
      <c r="N38" s="525"/>
      <c r="O38" s="526"/>
      <c r="P38" s="527"/>
      <c r="Q38" s="52"/>
    </row>
    <row r="39" spans="1:17" ht="13.5" thickBot="1" x14ac:dyDescent="0.25">
      <c r="A39" s="52"/>
      <c r="B39" s="77" t="s">
        <v>22</v>
      </c>
      <c r="C39" s="524" t="s">
        <v>18</v>
      </c>
      <c r="D39" s="525"/>
      <c r="E39" s="525"/>
      <c r="F39" s="525"/>
      <c r="G39" s="527"/>
      <c r="H39" s="524" t="s">
        <v>7</v>
      </c>
      <c r="I39" s="525"/>
      <c r="J39" s="525"/>
      <c r="K39" s="525"/>
      <c r="L39" s="527"/>
      <c r="M39" s="524" t="s">
        <v>19</v>
      </c>
      <c r="N39" s="525"/>
      <c r="O39" s="526"/>
      <c r="P39" s="527"/>
      <c r="Q39" s="52"/>
    </row>
    <row r="40" spans="1:17" ht="54" customHeight="1" x14ac:dyDescent="0.2">
      <c r="A40" s="52"/>
      <c r="B40" s="91" t="s">
        <v>198</v>
      </c>
      <c r="C40" s="528" t="s">
        <v>185</v>
      </c>
      <c r="D40" s="529"/>
      <c r="E40" s="529"/>
      <c r="F40" s="529"/>
      <c r="G40" s="530"/>
      <c r="H40" s="531" t="s">
        <v>186</v>
      </c>
      <c r="I40" s="532"/>
      <c r="J40" s="532"/>
      <c r="K40" s="532"/>
      <c r="L40" s="533"/>
      <c r="M40" s="534" t="s">
        <v>199</v>
      </c>
      <c r="N40" s="535"/>
      <c r="O40" s="535"/>
      <c r="P40" s="536"/>
      <c r="Q40" s="52"/>
    </row>
    <row r="41" spans="1:17" ht="55.5" customHeight="1" x14ac:dyDescent="0.2">
      <c r="A41" s="52"/>
      <c r="B41" s="91" t="s">
        <v>187</v>
      </c>
      <c r="C41" s="537" t="s">
        <v>185</v>
      </c>
      <c r="D41" s="538"/>
      <c r="E41" s="538"/>
      <c r="F41" s="538"/>
      <c r="G41" s="539"/>
      <c r="H41" s="531" t="s">
        <v>186</v>
      </c>
      <c r="I41" s="532"/>
      <c r="J41" s="532"/>
      <c r="K41" s="532"/>
      <c r="L41" s="533"/>
      <c r="M41" s="534" t="s">
        <v>199</v>
      </c>
      <c r="N41" s="535"/>
      <c r="O41" s="535"/>
      <c r="P41" s="536"/>
      <c r="Q41" s="52"/>
    </row>
    <row r="42" spans="1:17" ht="13.5" customHeight="1" x14ac:dyDescent="0.2">
      <c r="A42" s="52"/>
      <c r="B42" s="78"/>
      <c r="C42" s="540"/>
      <c r="D42" s="540"/>
      <c r="E42" s="540"/>
      <c r="F42" s="540"/>
      <c r="G42" s="540"/>
      <c r="H42" s="540"/>
      <c r="I42" s="540"/>
      <c r="J42" s="540"/>
      <c r="K42" s="540"/>
      <c r="L42" s="540"/>
      <c r="M42" s="540"/>
      <c r="N42" s="540"/>
      <c r="O42" s="540"/>
      <c r="P42" s="541"/>
      <c r="Q42" s="52"/>
    </row>
    <row r="43" spans="1:17" ht="12.75" customHeight="1" x14ac:dyDescent="0.2">
      <c r="A43" s="52"/>
      <c r="B43" s="78"/>
      <c r="C43" s="540"/>
      <c r="D43" s="540"/>
      <c r="E43" s="540"/>
      <c r="F43" s="540"/>
      <c r="G43" s="540"/>
      <c r="H43" s="540"/>
      <c r="I43" s="540"/>
      <c r="J43" s="540"/>
      <c r="K43" s="540"/>
      <c r="L43" s="540"/>
      <c r="M43" s="540"/>
      <c r="N43" s="540"/>
      <c r="O43" s="540"/>
      <c r="P43" s="541"/>
      <c r="Q43" s="52"/>
    </row>
    <row r="44" spans="1:17" ht="11.25" customHeight="1" thickBot="1" x14ac:dyDescent="0.25">
      <c r="A44" s="52"/>
      <c r="B44" s="79"/>
      <c r="C44" s="542"/>
      <c r="D44" s="542"/>
      <c r="E44" s="542"/>
      <c r="F44" s="542"/>
      <c r="G44" s="542"/>
      <c r="H44" s="542"/>
      <c r="I44" s="542"/>
      <c r="J44" s="542"/>
      <c r="K44" s="542"/>
      <c r="L44" s="542"/>
      <c r="M44" s="542"/>
      <c r="N44" s="542"/>
      <c r="O44" s="542"/>
      <c r="P44" s="543"/>
      <c r="Q44" s="52"/>
    </row>
    <row r="45" spans="1:17" ht="4.5" customHeight="1" thickBot="1" x14ac:dyDescent="0.25">
      <c r="A45" s="52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52"/>
    </row>
    <row r="46" spans="1:17" ht="13.5" customHeight="1" thickBot="1" x14ac:dyDescent="0.25">
      <c r="A46" s="52"/>
      <c r="B46" s="502" t="s">
        <v>8</v>
      </c>
      <c r="C46" s="503"/>
      <c r="D46" s="503"/>
      <c r="E46" s="503"/>
      <c r="F46" s="503"/>
      <c r="G46" s="503"/>
      <c r="H46" s="503"/>
      <c r="I46" s="503"/>
      <c r="J46" s="503"/>
      <c r="K46" s="503"/>
      <c r="L46" s="503"/>
      <c r="M46" s="503"/>
      <c r="N46" s="503"/>
      <c r="O46" s="503"/>
      <c r="P46" s="504"/>
      <c r="Q46" s="52"/>
    </row>
    <row r="47" spans="1:17" ht="4.5" customHeight="1" thickBot="1" x14ac:dyDescent="0.25">
      <c r="A47" s="52"/>
      <c r="B47" s="81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82"/>
      <c r="Q47" s="52"/>
    </row>
    <row r="48" spans="1:17" x14ac:dyDescent="0.2">
      <c r="A48" s="52"/>
      <c r="B48" s="421" t="s">
        <v>20</v>
      </c>
      <c r="C48" s="63" t="s">
        <v>9</v>
      </c>
      <c r="D48" s="64" t="s">
        <v>149</v>
      </c>
      <c r="E48" s="64" t="s">
        <v>150</v>
      </c>
      <c r="F48" s="64" t="s">
        <v>151</v>
      </c>
      <c r="G48" s="64" t="s">
        <v>152</v>
      </c>
      <c r="H48" s="64" t="s">
        <v>153</v>
      </c>
      <c r="I48" s="64" t="s">
        <v>154</v>
      </c>
      <c r="J48" s="64" t="s">
        <v>155</v>
      </c>
      <c r="K48" s="64" t="s">
        <v>156</v>
      </c>
      <c r="L48" s="64" t="s">
        <v>157</v>
      </c>
      <c r="M48" s="64" t="s">
        <v>158</v>
      </c>
      <c r="N48" s="64" t="s">
        <v>159</v>
      </c>
      <c r="O48" s="65" t="s">
        <v>160</v>
      </c>
      <c r="P48" s="66" t="s">
        <v>24</v>
      </c>
      <c r="Q48" s="52"/>
    </row>
    <row r="49" spans="1:17" ht="13.5" thickBot="1" x14ac:dyDescent="0.25">
      <c r="A49" s="52"/>
      <c r="B49" s="422"/>
      <c r="C49" s="67" t="s">
        <v>10</v>
      </c>
      <c r="D49" s="70"/>
      <c r="E49" s="68"/>
      <c r="F49" s="69" t="e">
        <f>+' Registro cierre ciclo de mejor'!C10/' Registro cierre ciclo de mejor'!C11</f>
        <v>#DIV/0!</v>
      </c>
      <c r="G49" s="70"/>
      <c r="H49" s="70"/>
      <c r="I49" s="69" t="e">
        <f>+' Registro cierre ciclo de mejor'!E10/' Registro cierre ciclo de mejor'!E11</f>
        <v>#DIV/0!</v>
      </c>
      <c r="J49" s="70"/>
      <c r="K49" s="70"/>
      <c r="L49" s="69" t="e">
        <f>+' Registro cierre ciclo de mejor'!G10/' Registro cierre ciclo de mejor'!G11</f>
        <v>#DIV/0!</v>
      </c>
      <c r="M49" s="70"/>
      <c r="N49" s="70"/>
      <c r="O49" s="69">
        <f>+' Registro cierre ciclo de mejor'!I10/' Registro cierre ciclo de mejor'!I11</f>
        <v>0.87301587301587302</v>
      </c>
      <c r="P49" s="69">
        <f>+' Registro cierre ciclo de mejor'!K10/' Registro cierre ciclo de mejor'!K11</f>
        <v>0.87301587301587302</v>
      </c>
      <c r="Q49" s="52"/>
    </row>
    <row r="50" spans="1:17" ht="4.5" customHeight="1" thickBot="1" x14ac:dyDescent="0.25">
      <c r="A50" s="52"/>
      <c r="B50" s="83">
        <v>0.9</v>
      </c>
      <c r="C50" s="71"/>
      <c r="D50" s="71"/>
      <c r="E50" s="71"/>
      <c r="F50" s="72">
        <f>+$C$26</f>
        <v>1</v>
      </c>
      <c r="G50" s="71"/>
      <c r="H50" s="71"/>
      <c r="I50" s="72">
        <f>+$C$26</f>
        <v>1</v>
      </c>
      <c r="J50" s="71"/>
      <c r="K50" s="71"/>
      <c r="L50" s="72">
        <f>+$C$26</f>
        <v>1</v>
      </c>
      <c r="M50" s="71"/>
      <c r="N50" s="71"/>
      <c r="O50" s="72">
        <f>+$C$26</f>
        <v>1</v>
      </c>
      <c r="P50" s="72">
        <f>+$C$26</f>
        <v>1</v>
      </c>
      <c r="Q50" s="52"/>
    </row>
    <row r="51" spans="1:17" ht="22.5" customHeight="1" thickBot="1" x14ac:dyDescent="0.25">
      <c r="A51" s="52"/>
      <c r="B51" s="502" t="s">
        <v>21</v>
      </c>
      <c r="C51" s="503"/>
      <c r="D51" s="503"/>
      <c r="E51" s="503"/>
      <c r="F51" s="503"/>
      <c r="G51" s="503"/>
      <c r="H51" s="503"/>
      <c r="I51" s="503"/>
      <c r="J51" s="503"/>
      <c r="K51" s="503"/>
      <c r="L51" s="503"/>
      <c r="M51" s="503"/>
      <c r="N51" s="503"/>
      <c r="O51" s="503"/>
      <c r="P51" s="504"/>
      <c r="Q51" s="52"/>
    </row>
    <row r="52" spans="1:17" x14ac:dyDescent="0.2">
      <c r="A52" s="52"/>
      <c r="B52" s="547"/>
      <c r="C52" s="548"/>
      <c r="D52" s="548"/>
      <c r="E52" s="548"/>
      <c r="F52" s="548"/>
      <c r="G52" s="548"/>
      <c r="H52" s="548"/>
      <c r="I52" s="548"/>
      <c r="J52" s="548"/>
      <c r="K52" s="548"/>
      <c r="L52" s="548"/>
      <c r="M52" s="548"/>
      <c r="N52" s="548"/>
      <c r="O52" s="548"/>
      <c r="P52" s="549"/>
      <c r="Q52" s="52"/>
    </row>
    <row r="53" spans="1:17" x14ac:dyDescent="0.2">
      <c r="A53" s="52"/>
      <c r="B53" s="550"/>
      <c r="C53" s="551"/>
      <c r="D53" s="551"/>
      <c r="E53" s="551"/>
      <c r="F53" s="551"/>
      <c r="G53" s="551"/>
      <c r="H53" s="551"/>
      <c r="I53" s="551"/>
      <c r="J53" s="551"/>
      <c r="K53" s="551"/>
      <c r="L53" s="551"/>
      <c r="M53" s="551"/>
      <c r="N53" s="551"/>
      <c r="O53" s="551"/>
      <c r="P53" s="552"/>
      <c r="Q53" s="52"/>
    </row>
    <row r="54" spans="1:17" x14ac:dyDescent="0.2">
      <c r="A54" s="52"/>
      <c r="B54" s="550"/>
      <c r="C54" s="551"/>
      <c r="D54" s="551"/>
      <c r="E54" s="551"/>
      <c r="F54" s="551"/>
      <c r="G54" s="551"/>
      <c r="H54" s="551"/>
      <c r="I54" s="551"/>
      <c r="J54" s="551"/>
      <c r="K54" s="551"/>
      <c r="L54" s="551"/>
      <c r="M54" s="551"/>
      <c r="N54" s="551"/>
      <c r="O54" s="551"/>
      <c r="P54" s="552"/>
      <c r="Q54" s="52"/>
    </row>
    <row r="55" spans="1:17" x14ac:dyDescent="0.2">
      <c r="A55" s="52"/>
      <c r="B55" s="550"/>
      <c r="C55" s="551"/>
      <c r="D55" s="551"/>
      <c r="E55" s="551"/>
      <c r="F55" s="551"/>
      <c r="G55" s="551"/>
      <c r="H55" s="551"/>
      <c r="I55" s="551"/>
      <c r="J55" s="551"/>
      <c r="K55" s="551"/>
      <c r="L55" s="551"/>
      <c r="M55" s="551"/>
      <c r="N55" s="551"/>
      <c r="O55" s="551"/>
      <c r="P55" s="552"/>
      <c r="Q55" s="52"/>
    </row>
    <row r="56" spans="1:17" x14ac:dyDescent="0.2">
      <c r="A56" s="52"/>
      <c r="B56" s="550"/>
      <c r="C56" s="551"/>
      <c r="D56" s="551"/>
      <c r="E56" s="551"/>
      <c r="F56" s="551"/>
      <c r="G56" s="551"/>
      <c r="H56" s="551"/>
      <c r="I56" s="551"/>
      <c r="J56" s="551"/>
      <c r="K56" s="551"/>
      <c r="L56" s="551"/>
      <c r="M56" s="551"/>
      <c r="N56" s="551"/>
      <c r="O56" s="551"/>
      <c r="P56" s="552"/>
      <c r="Q56" s="52"/>
    </row>
    <row r="57" spans="1:17" x14ac:dyDescent="0.2">
      <c r="A57" s="52"/>
      <c r="B57" s="550"/>
      <c r="C57" s="551"/>
      <c r="D57" s="551"/>
      <c r="E57" s="551"/>
      <c r="F57" s="551"/>
      <c r="G57" s="551"/>
      <c r="H57" s="551"/>
      <c r="I57" s="551"/>
      <c r="J57" s="551"/>
      <c r="K57" s="551"/>
      <c r="L57" s="551"/>
      <c r="M57" s="551"/>
      <c r="N57" s="551"/>
      <c r="O57" s="551"/>
      <c r="P57" s="552"/>
      <c r="Q57" s="52"/>
    </row>
    <row r="58" spans="1:17" x14ac:dyDescent="0.2">
      <c r="A58" s="52"/>
      <c r="B58" s="550"/>
      <c r="C58" s="551"/>
      <c r="D58" s="551"/>
      <c r="E58" s="551"/>
      <c r="F58" s="551"/>
      <c r="G58" s="551"/>
      <c r="H58" s="551"/>
      <c r="I58" s="551"/>
      <c r="J58" s="551"/>
      <c r="K58" s="551"/>
      <c r="L58" s="551"/>
      <c r="M58" s="551"/>
      <c r="N58" s="551"/>
      <c r="O58" s="551"/>
      <c r="P58" s="552"/>
      <c r="Q58" s="52"/>
    </row>
    <row r="59" spans="1:17" x14ac:dyDescent="0.2">
      <c r="A59" s="52"/>
      <c r="B59" s="550"/>
      <c r="C59" s="551"/>
      <c r="D59" s="551"/>
      <c r="E59" s="551"/>
      <c r="F59" s="551"/>
      <c r="G59" s="551"/>
      <c r="H59" s="551"/>
      <c r="I59" s="551"/>
      <c r="J59" s="551"/>
      <c r="K59" s="551"/>
      <c r="L59" s="551"/>
      <c r="M59" s="551"/>
      <c r="N59" s="551"/>
      <c r="O59" s="551"/>
      <c r="P59" s="552"/>
      <c r="Q59" s="52"/>
    </row>
    <row r="60" spans="1:17" x14ac:dyDescent="0.2">
      <c r="A60" s="52"/>
      <c r="B60" s="550"/>
      <c r="C60" s="551"/>
      <c r="D60" s="551"/>
      <c r="E60" s="551"/>
      <c r="F60" s="551"/>
      <c r="G60" s="551"/>
      <c r="H60" s="551"/>
      <c r="I60" s="551"/>
      <c r="J60" s="551"/>
      <c r="K60" s="551"/>
      <c r="L60" s="551"/>
      <c r="M60" s="551"/>
      <c r="N60" s="551"/>
      <c r="O60" s="551"/>
      <c r="P60" s="552"/>
      <c r="Q60" s="52"/>
    </row>
    <row r="61" spans="1:17" x14ac:dyDescent="0.2">
      <c r="A61" s="52"/>
      <c r="B61" s="550"/>
      <c r="C61" s="551"/>
      <c r="D61" s="551"/>
      <c r="E61" s="551"/>
      <c r="F61" s="551"/>
      <c r="G61" s="551"/>
      <c r="H61" s="551"/>
      <c r="I61" s="551"/>
      <c r="J61" s="551"/>
      <c r="K61" s="551"/>
      <c r="L61" s="551"/>
      <c r="M61" s="551"/>
      <c r="N61" s="551"/>
      <c r="O61" s="551"/>
      <c r="P61" s="552"/>
      <c r="Q61" s="52"/>
    </row>
    <row r="62" spans="1:17" x14ac:dyDescent="0.2">
      <c r="A62" s="52"/>
      <c r="B62" s="550"/>
      <c r="C62" s="551"/>
      <c r="D62" s="551"/>
      <c r="E62" s="551"/>
      <c r="F62" s="551"/>
      <c r="G62" s="551"/>
      <c r="H62" s="551"/>
      <c r="I62" s="551"/>
      <c r="J62" s="551"/>
      <c r="K62" s="551"/>
      <c r="L62" s="551"/>
      <c r="M62" s="551"/>
      <c r="N62" s="551"/>
      <c r="O62" s="551"/>
      <c r="P62" s="552"/>
      <c r="Q62" s="52"/>
    </row>
    <row r="63" spans="1:17" x14ac:dyDescent="0.2">
      <c r="A63" s="52"/>
      <c r="B63" s="550"/>
      <c r="C63" s="551"/>
      <c r="D63" s="551"/>
      <c r="E63" s="551"/>
      <c r="F63" s="551"/>
      <c r="G63" s="551"/>
      <c r="H63" s="551"/>
      <c r="I63" s="551"/>
      <c r="J63" s="551"/>
      <c r="K63" s="551"/>
      <c r="L63" s="551"/>
      <c r="M63" s="551"/>
      <c r="N63" s="551"/>
      <c r="O63" s="551"/>
      <c r="P63" s="552"/>
      <c r="Q63" s="52"/>
    </row>
    <row r="64" spans="1:17" x14ac:dyDescent="0.2">
      <c r="A64" s="52"/>
      <c r="B64" s="550"/>
      <c r="C64" s="551"/>
      <c r="D64" s="551"/>
      <c r="E64" s="551"/>
      <c r="F64" s="551"/>
      <c r="G64" s="551"/>
      <c r="H64" s="551"/>
      <c r="I64" s="551"/>
      <c r="J64" s="551"/>
      <c r="K64" s="551"/>
      <c r="L64" s="551"/>
      <c r="M64" s="551"/>
      <c r="N64" s="551"/>
      <c r="O64" s="551"/>
      <c r="P64" s="552"/>
      <c r="Q64" s="52"/>
    </row>
    <row r="65" spans="1:19" x14ac:dyDescent="0.2">
      <c r="A65" s="52"/>
      <c r="B65" s="550"/>
      <c r="C65" s="551"/>
      <c r="D65" s="551"/>
      <c r="E65" s="551"/>
      <c r="F65" s="551"/>
      <c r="G65" s="551"/>
      <c r="H65" s="551"/>
      <c r="I65" s="551"/>
      <c r="J65" s="551"/>
      <c r="K65" s="551"/>
      <c r="L65" s="551"/>
      <c r="M65" s="551"/>
      <c r="N65" s="551"/>
      <c r="O65" s="551"/>
      <c r="P65" s="552"/>
      <c r="Q65" s="52"/>
    </row>
    <row r="66" spans="1:19" x14ac:dyDescent="0.2">
      <c r="A66" s="52"/>
      <c r="B66" s="550"/>
      <c r="C66" s="551"/>
      <c r="D66" s="551"/>
      <c r="E66" s="551"/>
      <c r="F66" s="551"/>
      <c r="G66" s="551"/>
      <c r="H66" s="551"/>
      <c r="I66" s="551"/>
      <c r="J66" s="551"/>
      <c r="K66" s="551"/>
      <c r="L66" s="551"/>
      <c r="M66" s="551"/>
      <c r="N66" s="551"/>
      <c r="O66" s="551"/>
      <c r="P66" s="552"/>
      <c r="Q66" s="52"/>
    </row>
    <row r="67" spans="1:19" ht="13.5" thickBot="1" x14ac:dyDescent="0.25">
      <c r="A67" s="52"/>
      <c r="B67" s="553"/>
      <c r="C67" s="554"/>
      <c r="D67" s="554"/>
      <c r="E67" s="554"/>
      <c r="F67" s="554"/>
      <c r="G67" s="554"/>
      <c r="H67" s="554"/>
      <c r="I67" s="554"/>
      <c r="J67" s="554"/>
      <c r="K67" s="554"/>
      <c r="L67" s="554"/>
      <c r="M67" s="554"/>
      <c r="N67" s="554"/>
      <c r="O67" s="554"/>
      <c r="P67" s="555"/>
      <c r="Q67" s="52"/>
    </row>
    <row r="68" spans="1:19" s="53" customFormat="1" ht="4.5" customHeight="1" thickBot="1" x14ac:dyDescent="0.25">
      <c r="A68" s="556"/>
      <c r="B68" s="556"/>
      <c r="C68" s="556"/>
      <c r="D68" s="556"/>
      <c r="E68" s="556"/>
      <c r="F68" s="556"/>
      <c r="G68" s="556"/>
      <c r="H68" s="556"/>
      <c r="I68" s="556"/>
      <c r="J68" s="556"/>
      <c r="K68" s="556"/>
      <c r="L68" s="556"/>
      <c r="M68" s="556"/>
      <c r="N68" s="556"/>
      <c r="O68" s="556"/>
      <c r="P68" s="556"/>
      <c r="Q68" s="556"/>
      <c r="S68" s="86"/>
    </row>
    <row r="69" spans="1:19" ht="15" customHeight="1" x14ac:dyDescent="0.2">
      <c r="A69" s="52"/>
      <c r="B69" s="557" t="s">
        <v>5</v>
      </c>
      <c r="C69" s="559" t="s">
        <v>200</v>
      </c>
      <c r="D69" s="559"/>
      <c r="E69" s="559"/>
      <c r="F69" s="559"/>
      <c r="G69" s="559"/>
      <c r="H69" s="559"/>
      <c r="I69" s="559"/>
      <c r="J69" s="559"/>
      <c r="K69" s="559"/>
      <c r="L69" s="559"/>
      <c r="M69" s="559"/>
      <c r="N69" s="559"/>
      <c r="O69" s="559"/>
      <c r="P69" s="559"/>
      <c r="Q69" s="52"/>
    </row>
    <row r="70" spans="1:19" ht="15" customHeight="1" x14ac:dyDescent="0.2">
      <c r="A70" s="52"/>
      <c r="B70" s="558"/>
      <c r="C70" s="560"/>
      <c r="D70" s="561"/>
      <c r="E70" s="561"/>
      <c r="F70" s="561"/>
      <c r="G70" s="561"/>
      <c r="H70" s="561"/>
      <c r="I70" s="561"/>
      <c r="J70" s="561"/>
      <c r="K70" s="561"/>
      <c r="L70" s="561"/>
      <c r="M70" s="561"/>
      <c r="N70" s="561"/>
      <c r="O70" s="561"/>
      <c r="P70" s="561"/>
      <c r="Q70" s="52"/>
    </row>
    <row r="71" spans="1:19" ht="15" customHeight="1" x14ac:dyDescent="0.2">
      <c r="A71" s="52"/>
      <c r="B71" s="558"/>
      <c r="C71" s="561"/>
      <c r="D71" s="561"/>
      <c r="E71" s="561"/>
      <c r="F71" s="561"/>
      <c r="G71" s="561"/>
      <c r="H71" s="561"/>
      <c r="I71" s="561"/>
      <c r="J71" s="561"/>
      <c r="K71" s="561"/>
      <c r="L71" s="561"/>
      <c r="M71" s="561"/>
      <c r="N71" s="561"/>
      <c r="O71" s="561"/>
      <c r="P71" s="561"/>
      <c r="Q71" s="52"/>
    </row>
    <row r="72" spans="1:19" ht="24" customHeight="1" x14ac:dyDescent="0.2">
      <c r="A72" s="52"/>
      <c r="B72" s="558"/>
      <c r="C72" s="561"/>
      <c r="D72" s="561"/>
      <c r="E72" s="561"/>
      <c r="F72" s="561"/>
      <c r="G72" s="561"/>
      <c r="H72" s="561"/>
      <c r="I72" s="561"/>
      <c r="J72" s="561"/>
      <c r="K72" s="561"/>
      <c r="L72" s="561"/>
      <c r="M72" s="561"/>
      <c r="N72" s="561"/>
      <c r="O72" s="561"/>
      <c r="P72" s="561"/>
      <c r="Q72" s="52"/>
    </row>
    <row r="73" spans="1:19" ht="15.75" customHeight="1" x14ac:dyDescent="0.2">
      <c r="A73" s="52"/>
      <c r="B73" s="558"/>
      <c r="C73" s="559" t="s">
        <v>201</v>
      </c>
      <c r="D73" s="559"/>
      <c r="E73" s="559"/>
      <c r="F73" s="559"/>
      <c r="G73" s="559"/>
      <c r="H73" s="559"/>
      <c r="I73" s="559"/>
      <c r="J73" s="559"/>
      <c r="K73" s="559"/>
      <c r="L73" s="559"/>
      <c r="M73" s="559"/>
      <c r="N73" s="559"/>
      <c r="O73" s="559"/>
      <c r="P73" s="559"/>
      <c r="Q73" s="52"/>
    </row>
    <row r="74" spans="1:19" ht="15" customHeight="1" x14ac:dyDescent="0.2">
      <c r="A74" s="52"/>
      <c r="B74" s="558"/>
      <c r="C74" s="562"/>
      <c r="D74" s="563"/>
      <c r="E74" s="563"/>
      <c r="F74" s="563"/>
      <c r="G74" s="563"/>
      <c r="H74" s="563"/>
      <c r="I74" s="563"/>
      <c r="J74" s="563"/>
      <c r="K74" s="563"/>
      <c r="L74" s="563"/>
      <c r="M74" s="563"/>
      <c r="N74" s="563"/>
      <c r="O74" s="563"/>
      <c r="P74" s="564"/>
      <c r="Q74" s="52"/>
    </row>
    <row r="75" spans="1:19" ht="49.5" customHeight="1" x14ac:dyDescent="0.2">
      <c r="A75" s="52"/>
      <c r="B75" s="558"/>
      <c r="C75" s="565"/>
      <c r="D75" s="566"/>
      <c r="E75" s="566"/>
      <c r="F75" s="566"/>
      <c r="G75" s="566"/>
      <c r="H75" s="566"/>
      <c r="I75" s="566"/>
      <c r="J75" s="566"/>
      <c r="K75" s="566"/>
      <c r="L75" s="566"/>
      <c r="M75" s="566"/>
      <c r="N75" s="566"/>
      <c r="O75" s="566"/>
      <c r="P75" s="567"/>
      <c r="Q75" s="52"/>
    </row>
    <row r="76" spans="1:19" ht="19.5" customHeight="1" x14ac:dyDescent="0.2">
      <c r="A76" s="52"/>
      <c r="B76" s="558"/>
      <c r="C76" s="559" t="s">
        <v>202</v>
      </c>
      <c r="D76" s="559"/>
      <c r="E76" s="559"/>
      <c r="F76" s="559"/>
      <c r="G76" s="559"/>
      <c r="H76" s="559"/>
      <c r="I76" s="559"/>
      <c r="J76" s="559"/>
      <c r="K76" s="559"/>
      <c r="L76" s="559"/>
      <c r="M76" s="559"/>
      <c r="N76" s="559"/>
      <c r="O76" s="559"/>
      <c r="P76" s="559"/>
      <c r="Q76" s="52"/>
    </row>
    <row r="77" spans="1:19" ht="66.75" customHeight="1" x14ac:dyDescent="0.2">
      <c r="A77" s="52"/>
      <c r="B77" s="558"/>
      <c r="C77" s="560"/>
      <c r="D77" s="560"/>
      <c r="E77" s="560"/>
      <c r="F77" s="560"/>
      <c r="G77" s="560"/>
      <c r="H77" s="560"/>
      <c r="I77" s="560"/>
      <c r="J77" s="560"/>
      <c r="K77" s="560"/>
      <c r="L77" s="560"/>
      <c r="M77" s="560"/>
      <c r="N77" s="560"/>
      <c r="O77" s="560"/>
      <c r="P77" s="560"/>
      <c r="Q77" s="52"/>
    </row>
    <row r="78" spans="1:19" ht="19.5" customHeight="1" x14ac:dyDescent="0.2">
      <c r="A78" s="52"/>
      <c r="B78" s="558"/>
      <c r="C78" s="559" t="s">
        <v>203</v>
      </c>
      <c r="D78" s="559"/>
      <c r="E78" s="559"/>
      <c r="F78" s="559"/>
      <c r="G78" s="559"/>
      <c r="H78" s="559"/>
      <c r="I78" s="559"/>
      <c r="J78" s="559"/>
      <c r="K78" s="559"/>
      <c r="L78" s="559"/>
      <c r="M78" s="559"/>
      <c r="N78" s="559"/>
      <c r="O78" s="559"/>
      <c r="P78" s="559"/>
      <c r="Q78" s="52"/>
    </row>
    <row r="79" spans="1:19" ht="68.25" customHeight="1" thickBot="1" x14ac:dyDescent="0.25">
      <c r="A79" s="52"/>
      <c r="B79" s="558"/>
      <c r="C79" s="560"/>
      <c r="D79" s="560"/>
      <c r="E79" s="560"/>
      <c r="F79" s="560"/>
      <c r="G79" s="560"/>
      <c r="H79" s="560"/>
      <c r="I79" s="560"/>
      <c r="J79" s="560"/>
      <c r="K79" s="560"/>
      <c r="L79" s="560"/>
      <c r="M79" s="560"/>
      <c r="N79" s="560"/>
      <c r="O79" s="560"/>
      <c r="P79" s="560"/>
      <c r="Q79" s="52"/>
    </row>
    <row r="80" spans="1:19" ht="30.75" customHeight="1" thickBot="1" x14ac:dyDescent="0.25">
      <c r="A80" s="52"/>
      <c r="B80" s="54" t="s">
        <v>63</v>
      </c>
      <c r="C80" s="544" t="s">
        <v>188</v>
      </c>
      <c r="D80" s="545"/>
      <c r="E80" s="545"/>
      <c r="F80" s="545"/>
      <c r="G80" s="545"/>
      <c r="H80" s="545"/>
      <c r="I80" s="545"/>
      <c r="J80" s="545"/>
      <c r="K80" s="545"/>
      <c r="L80" s="545"/>
      <c r="M80" s="545"/>
      <c r="N80" s="545"/>
      <c r="O80" s="545"/>
      <c r="P80" s="546"/>
      <c r="Q80" s="52"/>
    </row>
    <row r="81" spans="1:19" ht="27.75" customHeight="1" thickBot="1" x14ac:dyDescent="0.25">
      <c r="A81" s="52"/>
      <c r="B81" s="54" t="s">
        <v>84</v>
      </c>
      <c r="C81" s="426" t="s">
        <v>85</v>
      </c>
      <c r="D81" s="426"/>
      <c r="E81" s="426"/>
      <c r="F81" s="426"/>
      <c r="G81" s="426"/>
      <c r="H81" s="426"/>
      <c r="I81" s="426"/>
      <c r="J81" s="426"/>
      <c r="K81" s="426"/>
      <c r="L81" s="426"/>
      <c r="M81" s="426"/>
      <c r="N81" s="426"/>
      <c r="O81" s="426"/>
      <c r="P81" s="427"/>
      <c r="Q81" s="52"/>
    </row>
    <row r="84" spans="1:19" x14ac:dyDescent="0.2">
      <c r="C84" s="55"/>
    </row>
    <row r="85" spans="1:19" hidden="1" x14ac:dyDescent="0.2">
      <c r="C85" s="49">
        <v>2018</v>
      </c>
    </row>
    <row r="86" spans="1:19" hidden="1" x14ac:dyDescent="0.2">
      <c r="C86" s="49">
        <v>2019</v>
      </c>
    </row>
    <row r="92" spans="1:19" s="50" customFormat="1" x14ac:dyDescent="0.2">
      <c r="S92" s="84"/>
    </row>
    <row r="93" spans="1:19" s="50" customFormat="1" x14ac:dyDescent="0.2">
      <c r="S93" s="84"/>
    </row>
    <row r="94" spans="1:19" s="50" customFormat="1" x14ac:dyDescent="0.2">
      <c r="S94" s="84"/>
    </row>
    <row r="95" spans="1:19" s="50" customFormat="1" x14ac:dyDescent="0.2">
      <c r="S95" s="84"/>
    </row>
    <row r="96" spans="1:19" s="50" customFormat="1" x14ac:dyDescent="0.2">
      <c r="S96" s="84"/>
    </row>
    <row r="97" spans="2:19" s="50" customFormat="1" x14ac:dyDescent="0.2">
      <c r="S97" s="84"/>
    </row>
    <row r="98" spans="2:19" s="50" customFormat="1" x14ac:dyDescent="0.2">
      <c r="D98" s="88"/>
      <c r="E98" s="88"/>
      <c r="F98" s="88"/>
      <c r="G98" s="88"/>
      <c r="H98" s="88"/>
      <c r="I98" s="88"/>
      <c r="S98" s="84"/>
    </row>
    <row r="99" spans="2:19" s="50" customFormat="1" x14ac:dyDescent="0.2">
      <c r="D99" s="88"/>
      <c r="E99" s="88"/>
      <c r="F99" s="88"/>
      <c r="G99" s="88"/>
      <c r="H99" s="88"/>
      <c r="I99" s="88"/>
      <c r="S99" s="84"/>
    </row>
    <row r="100" spans="2:19" s="50" customFormat="1" x14ac:dyDescent="0.2">
      <c r="B100" s="88"/>
      <c r="C100" s="88"/>
      <c r="D100" s="88"/>
      <c r="E100" s="88"/>
      <c r="F100" s="88"/>
      <c r="G100" s="88"/>
      <c r="H100" s="88"/>
      <c r="I100" s="88"/>
      <c r="S100" s="84"/>
    </row>
    <row r="101" spans="2:19" s="50" customFormat="1" x14ac:dyDescent="0.2">
      <c r="B101" s="88"/>
      <c r="C101" s="88"/>
      <c r="D101" s="88"/>
      <c r="E101" s="88"/>
      <c r="F101" s="88"/>
      <c r="G101" s="88"/>
      <c r="H101" s="88"/>
      <c r="I101" s="88"/>
      <c r="S101" s="84"/>
    </row>
    <row r="102" spans="2:19" s="50" customFormat="1" x14ac:dyDescent="0.2">
      <c r="B102" s="88"/>
      <c r="C102" s="88"/>
      <c r="D102" s="88"/>
      <c r="E102" s="88"/>
      <c r="F102" s="88"/>
      <c r="G102" s="88"/>
      <c r="H102" s="88"/>
      <c r="I102" s="88"/>
      <c r="S102" s="84"/>
    </row>
    <row r="103" spans="2:19" s="50" customFormat="1" x14ac:dyDescent="0.2">
      <c r="B103" s="88"/>
      <c r="C103" s="88"/>
      <c r="D103" s="88"/>
      <c r="E103" s="88"/>
      <c r="F103" s="88"/>
      <c r="G103" s="88"/>
      <c r="H103" s="88"/>
      <c r="I103" s="88"/>
      <c r="K103" s="88"/>
      <c r="L103" s="88"/>
      <c r="M103" s="88"/>
      <c r="N103" s="88"/>
      <c r="O103" s="88"/>
      <c r="P103" s="88"/>
      <c r="S103" s="84"/>
    </row>
    <row r="104" spans="2:19" s="50" customFormat="1" x14ac:dyDescent="0.2">
      <c r="B104" s="88"/>
      <c r="C104" s="88"/>
      <c r="D104" s="88"/>
      <c r="E104" s="88"/>
      <c r="F104" s="88"/>
      <c r="G104" s="88"/>
      <c r="H104" s="88"/>
      <c r="I104" s="88"/>
      <c r="K104" s="88"/>
      <c r="L104" s="88"/>
      <c r="M104" s="88"/>
      <c r="N104" s="88"/>
      <c r="O104" s="88"/>
      <c r="P104" s="88"/>
      <c r="S104" s="84"/>
    </row>
    <row r="105" spans="2:19" s="50" customFormat="1" x14ac:dyDescent="0.2">
      <c r="B105" s="88"/>
      <c r="C105" s="88"/>
      <c r="D105" s="88"/>
      <c r="E105" s="88"/>
      <c r="F105" s="88"/>
      <c r="G105" s="88"/>
      <c r="H105" s="88"/>
      <c r="I105" s="88"/>
      <c r="K105" s="88"/>
      <c r="L105" s="88"/>
      <c r="M105" s="88"/>
      <c r="N105" s="88"/>
      <c r="O105" s="88"/>
      <c r="P105" s="88"/>
      <c r="S105" s="84"/>
    </row>
    <row r="106" spans="2:19" s="50" customFormat="1" x14ac:dyDescent="0.2">
      <c r="B106" s="88"/>
      <c r="C106" s="88"/>
      <c r="D106" s="88"/>
      <c r="E106" s="88"/>
      <c r="F106" s="88"/>
      <c r="G106" s="88"/>
      <c r="H106" s="88"/>
      <c r="I106" s="88"/>
      <c r="K106" s="88"/>
      <c r="L106" s="88"/>
      <c r="M106" s="88"/>
      <c r="N106" s="88"/>
      <c r="O106" s="88"/>
      <c r="P106" s="88"/>
      <c r="Q106" s="56" t="s">
        <v>69</v>
      </c>
      <c r="S106" s="84"/>
    </row>
    <row r="107" spans="2:19" s="50" customFormat="1" x14ac:dyDescent="0.2">
      <c r="B107" s="89"/>
      <c r="C107" s="89"/>
      <c r="D107" s="88"/>
      <c r="E107" s="88"/>
      <c r="F107" s="88"/>
      <c r="G107" s="88"/>
      <c r="H107" s="88"/>
      <c r="I107" s="88"/>
      <c r="K107" s="88"/>
      <c r="L107" s="88"/>
      <c r="O107" s="88"/>
      <c r="P107" s="88"/>
      <c r="Q107" s="56" t="s">
        <v>70</v>
      </c>
      <c r="S107" s="84"/>
    </row>
    <row r="108" spans="2:19" s="50" customFormat="1" x14ac:dyDescent="0.2">
      <c r="B108" s="89"/>
      <c r="C108" s="89"/>
      <c r="D108" s="88"/>
      <c r="E108" s="88"/>
      <c r="F108" s="88"/>
      <c r="G108" s="88"/>
      <c r="H108" s="88"/>
      <c r="I108" s="88"/>
      <c r="K108" s="88"/>
      <c r="L108" s="88"/>
      <c r="O108" s="88"/>
      <c r="P108" s="88"/>
      <c r="Q108" s="56" t="s">
        <v>72</v>
      </c>
      <c r="S108" s="84"/>
    </row>
    <row r="109" spans="2:19" s="50" customFormat="1" x14ac:dyDescent="0.2">
      <c r="B109" s="89"/>
      <c r="C109" s="89"/>
      <c r="D109" s="88"/>
      <c r="E109" s="88"/>
      <c r="F109" s="88"/>
      <c r="G109" s="88"/>
      <c r="H109" s="88"/>
      <c r="I109" s="88"/>
      <c r="K109" s="88"/>
      <c r="L109" s="88"/>
      <c r="O109" s="88"/>
      <c r="P109" s="88"/>
      <c r="Q109" s="56" t="s">
        <v>71</v>
      </c>
      <c r="S109" s="84"/>
    </row>
    <row r="110" spans="2:19" s="50" customFormat="1" x14ac:dyDescent="0.2">
      <c r="B110" s="88"/>
      <c r="C110" s="89"/>
      <c r="D110" s="88"/>
      <c r="E110" s="88"/>
      <c r="F110" s="88"/>
      <c r="G110" s="88"/>
      <c r="H110" s="88"/>
      <c r="I110" s="88"/>
      <c r="K110" s="88"/>
      <c r="L110" s="88"/>
      <c r="M110" s="89"/>
      <c r="N110" s="88"/>
      <c r="O110" s="88"/>
      <c r="P110" s="88"/>
      <c r="Q110" s="56" t="s">
        <v>73</v>
      </c>
      <c r="S110" s="84"/>
    </row>
    <row r="111" spans="2:19" s="50" customFormat="1" x14ac:dyDescent="0.2">
      <c r="B111" s="88"/>
      <c r="C111" s="89"/>
      <c r="D111" s="88"/>
      <c r="E111" s="88"/>
      <c r="F111" s="88"/>
      <c r="G111" s="88"/>
      <c r="H111" s="88"/>
      <c r="I111" s="88"/>
      <c r="K111" s="88"/>
      <c r="L111" s="88"/>
      <c r="M111" s="88"/>
      <c r="N111" s="88" t="s">
        <v>67</v>
      </c>
      <c r="O111" s="88"/>
      <c r="P111" s="88"/>
      <c r="Q111" s="56" t="s">
        <v>74</v>
      </c>
      <c r="S111" s="84"/>
    </row>
    <row r="112" spans="2:19" s="50" customFormat="1" x14ac:dyDescent="0.2">
      <c r="B112" s="88"/>
      <c r="C112" s="89"/>
      <c r="D112" s="88"/>
      <c r="E112" s="88"/>
      <c r="F112" s="88"/>
      <c r="G112" s="88"/>
      <c r="H112" s="88"/>
      <c r="I112" s="88"/>
      <c r="K112" s="88"/>
      <c r="L112" s="88"/>
      <c r="M112" s="88"/>
      <c r="N112" s="88"/>
      <c r="O112" s="88"/>
      <c r="P112" s="88"/>
      <c r="S112" s="84"/>
    </row>
    <row r="113" spans="2:19" s="50" customFormat="1" x14ac:dyDescent="0.2">
      <c r="B113" s="88"/>
      <c r="C113" s="89"/>
      <c r="D113" s="88"/>
      <c r="E113" s="88"/>
      <c r="F113" s="88"/>
      <c r="G113" s="88"/>
      <c r="H113" s="88"/>
      <c r="I113" s="88"/>
      <c r="K113" s="88"/>
      <c r="L113" s="88"/>
      <c r="M113" s="88"/>
      <c r="N113" s="88"/>
      <c r="O113" s="88"/>
      <c r="P113" s="88"/>
      <c r="S113" s="84"/>
    </row>
    <row r="114" spans="2:19" s="50" customFormat="1" x14ac:dyDescent="0.2">
      <c r="B114" s="88"/>
      <c r="C114" s="88"/>
      <c r="D114" s="88"/>
      <c r="E114" s="88"/>
      <c r="F114" s="88"/>
      <c r="G114" s="88"/>
      <c r="H114" s="88"/>
      <c r="I114" s="88"/>
      <c r="K114" s="88"/>
      <c r="L114" s="88"/>
      <c r="M114" s="88"/>
      <c r="N114" s="88"/>
      <c r="O114" s="88"/>
      <c r="P114" s="88"/>
      <c r="S114" s="84"/>
    </row>
    <row r="115" spans="2:19" s="50" customFormat="1" x14ac:dyDescent="0.2">
      <c r="B115" s="88"/>
      <c r="C115" s="88"/>
      <c r="D115" s="88"/>
      <c r="E115" s="88"/>
      <c r="F115" s="88"/>
      <c r="G115" s="88"/>
      <c r="H115" s="88"/>
      <c r="I115" s="88"/>
      <c r="K115" s="88"/>
      <c r="L115" s="88"/>
      <c r="M115" s="88"/>
      <c r="N115" s="88"/>
      <c r="O115" s="88"/>
      <c r="P115" s="88"/>
      <c r="S115" s="84"/>
    </row>
    <row r="116" spans="2:19" s="50" customFormat="1" x14ac:dyDescent="0.2">
      <c r="B116" s="88"/>
      <c r="C116" s="88"/>
      <c r="D116" s="88"/>
      <c r="E116" s="88"/>
      <c r="F116" s="88"/>
      <c r="G116" s="88"/>
      <c r="H116" s="88"/>
      <c r="I116" s="88"/>
      <c r="K116" s="88"/>
      <c r="L116" s="88"/>
      <c r="M116" s="88"/>
      <c r="N116" s="88"/>
      <c r="O116" s="88"/>
      <c r="P116" s="88"/>
      <c r="Q116" s="56">
        <v>2015</v>
      </c>
      <c r="S116" s="84"/>
    </row>
    <row r="117" spans="2:19" s="50" customFormat="1" ht="12.75" customHeight="1" x14ac:dyDescent="0.2">
      <c r="B117" s="88"/>
      <c r="C117" s="88"/>
      <c r="D117" s="88"/>
      <c r="E117" s="88"/>
      <c r="F117" s="88"/>
      <c r="G117" s="88"/>
      <c r="H117" s="88"/>
      <c r="I117" s="88"/>
      <c r="Q117" s="56">
        <v>2016</v>
      </c>
      <c r="S117" s="84"/>
    </row>
    <row r="118" spans="2:19" s="50" customFormat="1" x14ac:dyDescent="0.2">
      <c r="B118" s="88"/>
      <c r="C118" s="88"/>
      <c r="D118" s="88"/>
      <c r="E118" s="88"/>
      <c r="F118" s="88"/>
      <c r="G118" s="88"/>
      <c r="H118" s="88"/>
      <c r="I118" s="88"/>
      <c r="Q118" s="56">
        <v>2017</v>
      </c>
      <c r="S118" s="84"/>
    </row>
    <row r="119" spans="2:19" s="50" customFormat="1" x14ac:dyDescent="0.2">
      <c r="C119" s="88"/>
      <c r="H119" s="88"/>
      <c r="I119" s="88"/>
      <c r="Q119" s="56">
        <v>2018</v>
      </c>
      <c r="S119" s="84"/>
    </row>
    <row r="120" spans="2:19" s="50" customFormat="1" x14ac:dyDescent="0.2">
      <c r="C120" s="88"/>
      <c r="H120" s="88"/>
      <c r="I120" s="88"/>
      <c r="S120" s="84"/>
    </row>
    <row r="121" spans="2:19" s="50" customFormat="1" x14ac:dyDescent="0.2">
      <c r="C121" s="88"/>
      <c r="H121" s="88"/>
      <c r="I121" s="88"/>
      <c r="S121" s="84"/>
    </row>
    <row r="122" spans="2:19" s="50" customFormat="1" x14ac:dyDescent="0.2">
      <c r="B122" s="58"/>
      <c r="C122" s="88"/>
      <c r="H122" s="88"/>
      <c r="I122" s="88"/>
      <c r="S122" s="84"/>
    </row>
    <row r="123" spans="2:19" s="50" customFormat="1" x14ac:dyDescent="0.2">
      <c r="B123" s="58"/>
      <c r="C123" s="88"/>
      <c r="H123" s="88"/>
      <c r="I123" s="88"/>
      <c r="S123" s="84"/>
    </row>
    <row r="124" spans="2:19" s="50" customFormat="1" x14ac:dyDescent="0.2">
      <c r="B124" s="58"/>
      <c r="C124" s="88"/>
      <c r="H124" s="88"/>
      <c r="I124" s="88"/>
      <c r="S124" s="84"/>
    </row>
    <row r="125" spans="2:19" s="50" customFormat="1" x14ac:dyDescent="0.2">
      <c r="B125" s="58"/>
      <c r="C125" s="88"/>
      <c r="H125" s="88"/>
      <c r="I125" s="88"/>
      <c r="S125" s="84"/>
    </row>
    <row r="126" spans="2:19" s="50" customFormat="1" x14ac:dyDescent="0.2">
      <c r="B126" s="58"/>
      <c r="C126" s="88"/>
      <c r="H126" s="88"/>
      <c r="I126" s="88"/>
      <c r="S126" s="84"/>
    </row>
    <row r="127" spans="2:19" s="50" customFormat="1" x14ac:dyDescent="0.2">
      <c r="B127" s="58"/>
      <c r="C127" s="88"/>
      <c r="H127" s="88"/>
      <c r="I127" s="88"/>
      <c r="S127" s="84"/>
    </row>
    <row r="128" spans="2:19" s="50" customFormat="1" x14ac:dyDescent="0.2">
      <c r="B128" s="58"/>
      <c r="C128" s="88"/>
      <c r="H128" s="88"/>
      <c r="I128" s="88"/>
      <c r="S128" s="84"/>
    </row>
    <row r="129" spans="2:19" s="50" customFormat="1" x14ac:dyDescent="0.2">
      <c r="B129" s="172" t="s">
        <v>220</v>
      </c>
      <c r="C129" s="88"/>
      <c r="H129" s="88"/>
      <c r="I129" s="88"/>
      <c r="S129" s="84"/>
    </row>
    <row r="130" spans="2:19" s="50" customFormat="1" x14ac:dyDescent="0.2">
      <c r="B130" s="172" t="s">
        <v>221</v>
      </c>
      <c r="C130" s="88"/>
      <c r="H130" s="88"/>
      <c r="I130" s="88"/>
      <c r="S130" s="84"/>
    </row>
    <row r="131" spans="2:19" s="50" customFormat="1" x14ac:dyDescent="0.2">
      <c r="B131" s="172" t="s">
        <v>222</v>
      </c>
      <c r="C131" s="88"/>
      <c r="H131" s="88"/>
      <c r="I131" s="88"/>
      <c r="S131" s="84"/>
    </row>
    <row r="132" spans="2:19" s="50" customFormat="1" x14ac:dyDescent="0.2">
      <c r="B132" s="172" t="s">
        <v>223</v>
      </c>
      <c r="C132" s="88"/>
      <c r="F132" s="88"/>
      <c r="I132" s="88"/>
      <c r="S132" s="84"/>
    </row>
    <row r="133" spans="2:19" s="50" customFormat="1" x14ac:dyDescent="0.2">
      <c r="B133" s="173" t="s">
        <v>224</v>
      </c>
      <c r="C133" s="88"/>
      <c r="F133" s="88"/>
      <c r="I133" s="88"/>
      <c r="S133" s="84"/>
    </row>
    <row r="134" spans="2:19" s="50" customFormat="1" x14ac:dyDescent="0.2">
      <c r="B134" s="59"/>
      <c r="C134" s="88"/>
      <c r="F134" s="88"/>
      <c r="I134" s="51"/>
      <c r="J134" s="51"/>
      <c r="K134" s="51"/>
      <c r="S134" s="84"/>
    </row>
    <row r="135" spans="2:19" s="50" customFormat="1" x14ac:dyDescent="0.2">
      <c r="B135" s="59"/>
      <c r="C135" s="88"/>
      <c r="F135" s="88"/>
      <c r="G135" s="88"/>
      <c r="H135" s="51"/>
      <c r="I135" s="51"/>
      <c r="J135" s="51"/>
      <c r="K135" s="51"/>
      <c r="S135" s="84"/>
    </row>
    <row r="136" spans="2:19" s="50" customFormat="1" x14ac:dyDescent="0.2">
      <c r="B136" s="59"/>
      <c r="C136" s="88"/>
      <c r="F136" s="88"/>
      <c r="G136" s="88"/>
      <c r="H136" s="51"/>
      <c r="I136" s="51"/>
      <c r="J136" s="51"/>
      <c r="K136" s="51"/>
      <c r="S136" s="84"/>
    </row>
    <row r="137" spans="2:19" s="50" customFormat="1" x14ac:dyDescent="0.2">
      <c r="B137" s="59"/>
      <c r="C137" s="88"/>
      <c r="F137" s="88"/>
      <c r="G137" s="88"/>
      <c r="H137" s="51"/>
      <c r="I137" s="51"/>
      <c r="J137" s="51"/>
      <c r="K137" s="51"/>
      <c r="S137" s="84"/>
    </row>
    <row r="138" spans="2:19" s="50" customFormat="1" x14ac:dyDescent="0.2">
      <c r="B138" s="59"/>
      <c r="C138" s="88"/>
      <c r="F138" s="88"/>
      <c r="G138" s="88"/>
      <c r="H138" s="51"/>
      <c r="I138" s="51"/>
      <c r="J138" s="51"/>
      <c r="K138" s="51"/>
      <c r="S138" s="84"/>
    </row>
    <row r="139" spans="2:19" s="50" customFormat="1" x14ac:dyDescent="0.2">
      <c r="B139" s="59"/>
      <c r="C139" s="88"/>
      <c r="F139" s="88"/>
      <c r="G139" s="88"/>
      <c r="H139" s="51"/>
      <c r="I139" s="51"/>
      <c r="J139" s="51"/>
      <c r="K139" s="51"/>
      <c r="S139" s="84"/>
    </row>
    <row r="140" spans="2:19" s="50" customFormat="1" x14ac:dyDescent="0.2">
      <c r="B140" s="58"/>
      <c r="C140" s="88"/>
      <c r="F140" s="88"/>
      <c r="G140" s="88"/>
      <c r="H140" s="51"/>
      <c r="I140" s="51"/>
      <c r="J140" s="51"/>
      <c r="K140" s="51"/>
      <c r="S140" s="84"/>
    </row>
    <row r="141" spans="2:19" s="52" customFormat="1" x14ac:dyDescent="0.2">
      <c r="B141" s="58"/>
      <c r="C141" s="88"/>
      <c r="F141" s="88"/>
      <c r="G141" s="88"/>
      <c r="H141" s="51"/>
      <c r="I141" s="51"/>
      <c r="J141" s="51"/>
      <c r="K141" s="51"/>
      <c r="S141" s="87"/>
    </row>
    <row r="142" spans="2:19" s="52" customFormat="1" x14ac:dyDescent="0.2">
      <c r="B142" s="50" t="s">
        <v>29</v>
      </c>
      <c r="C142" s="88"/>
      <c r="F142" s="88"/>
      <c r="G142" s="88"/>
      <c r="H142" s="51"/>
      <c r="I142" s="51"/>
      <c r="J142" s="51"/>
      <c r="K142" s="51"/>
      <c r="S142" s="87"/>
    </row>
    <row r="143" spans="2:19" s="52" customFormat="1" x14ac:dyDescent="0.2">
      <c r="B143" s="57" t="s">
        <v>55</v>
      </c>
      <c r="C143" s="88"/>
      <c r="F143" s="88"/>
      <c r="G143" s="88"/>
      <c r="H143" s="51"/>
      <c r="I143" s="51"/>
      <c r="J143" s="51"/>
      <c r="K143" s="51"/>
      <c r="S143" s="87"/>
    </row>
    <row r="144" spans="2:19" s="52" customFormat="1" x14ac:dyDescent="0.2">
      <c r="B144" s="57" t="s">
        <v>166</v>
      </c>
      <c r="C144" s="88"/>
      <c r="F144" s="88"/>
      <c r="G144" s="88"/>
      <c r="H144" s="51"/>
      <c r="I144" s="51"/>
      <c r="J144" s="51"/>
      <c r="K144" s="51"/>
      <c r="S144" s="87"/>
    </row>
    <row r="145" spans="2:19" s="52" customFormat="1" x14ac:dyDescent="0.2">
      <c r="B145" s="57" t="s">
        <v>39</v>
      </c>
      <c r="C145" s="88"/>
      <c r="F145" s="88"/>
      <c r="G145" s="88"/>
      <c r="H145" s="51"/>
      <c r="I145" s="51"/>
      <c r="J145" s="51"/>
      <c r="K145" s="51"/>
      <c r="S145" s="87"/>
    </row>
    <row r="146" spans="2:19" s="52" customFormat="1" x14ac:dyDescent="0.2">
      <c r="B146" s="57" t="s">
        <v>172</v>
      </c>
      <c r="C146" s="88"/>
      <c r="F146" s="88"/>
      <c r="G146" s="88"/>
      <c r="H146" s="51"/>
      <c r="I146" s="51"/>
      <c r="J146" s="51"/>
      <c r="K146" s="51"/>
      <c r="S146" s="87"/>
    </row>
    <row r="147" spans="2:19" s="52" customFormat="1" x14ac:dyDescent="0.2">
      <c r="B147" s="57" t="s">
        <v>112</v>
      </c>
      <c r="C147" s="88"/>
      <c r="F147" s="88"/>
      <c r="G147" s="88"/>
      <c r="J147" s="51"/>
      <c r="K147" s="51"/>
      <c r="S147" s="87"/>
    </row>
    <row r="148" spans="2:19" s="52" customFormat="1" x14ac:dyDescent="0.2">
      <c r="B148" s="57" t="s">
        <v>174</v>
      </c>
      <c r="C148" s="88"/>
      <c r="F148" s="88"/>
      <c r="G148" s="88"/>
      <c r="S148" s="87"/>
    </row>
    <row r="149" spans="2:19" s="52" customFormat="1" x14ac:dyDescent="0.2">
      <c r="B149" s="57" t="s">
        <v>53</v>
      </c>
      <c r="C149" s="88"/>
      <c r="F149" s="88"/>
      <c r="G149" s="88"/>
      <c r="S149" s="87"/>
    </row>
    <row r="150" spans="2:19" s="52" customFormat="1" x14ac:dyDescent="0.2">
      <c r="B150" s="57" t="s">
        <v>163</v>
      </c>
      <c r="C150" s="88"/>
      <c r="F150" s="88"/>
      <c r="G150" s="88"/>
      <c r="S150" s="87"/>
    </row>
    <row r="151" spans="2:19" s="52" customFormat="1" x14ac:dyDescent="0.2">
      <c r="B151" s="57" t="s">
        <v>167</v>
      </c>
      <c r="C151" s="88"/>
      <c r="F151" s="88"/>
      <c r="G151" s="88"/>
      <c r="S151" s="87"/>
    </row>
    <row r="152" spans="2:19" x14ac:dyDescent="0.2">
      <c r="B152" s="90" t="s">
        <v>178</v>
      </c>
      <c r="C152" s="88"/>
      <c r="F152" s="88"/>
      <c r="G152" s="88"/>
    </row>
    <row r="153" spans="2:19" x14ac:dyDescent="0.2">
      <c r="B153" s="57" t="s">
        <v>165</v>
      </c>
      <c r="C153" s="88"/>
      <c r="F153" s="88"/>
      <c r="G153" s="88"/>
    </row>
    <row r="154" spans="2:19" x14ac:dyDescent="0.2">
      <c r="B154" s="57" t="s">
        <v>170</v>
      </c>
      <c r="C154" s="88"/>
      <c r="F154" s="88"/>
      <c r="G154" s="88"/>
    </row>
    <row r="155" spans="2:19" x14ac:dyDescent="0.2">
      <c r="B155" s="57" t="s">
        <v>173</v>
      </c>
      <c r="C155" s="88"/>
      <c r="F155" s="88"/>
      <c r="G155" s="88"/>
    </row>
    <row r="156" spans="2:19" x14ac:dyDescent="0.2">
      <c r="B156" s="57" t="s">
        <v>171</v>
      </c>
      <c r="C156" s="88"/>
      <c r="F156" s="88"/>
      <c r="G156" s="88"/>
    </row>
    <row r="157" spans="2:19" x14ac:dyDescent="0.2">
      <c r="B157" s="57" t="s">
        <v>168</v>
      </c>
      <c r="C157" s="88"/>
      <c r="F157" s="88"/>
      <c r="G157" s="88"/>
    </row>
    <row r="158" spans="2:19" x14ac:dyDescent="0.2">
      <c r="B158" s="57" t="s">
        <v>161</v>
      </c>
      <c r="C158" s="88"/>
      <c r="F158" s="88"/>
      <c r="G158" s="88"/>
    </row>
    <row r="159" spans="2:19" x14ac:dyDescent="0.2">
      <c r="B159" s="57" t="s">
        <v>169</v>
      </c>
      <c r="C159" s="88"/>
    </row>
    <row r="160" spans="2:19" x14ac:dyDescent="0.2">
      <c r="B160" s="57" t="s">
        <v>162</v>
      </c>
      <c r="C160" s="88"/>
    </row>
    <row r="161" spans="2:3" x14ac:dyDescent="0.2">
      <c r="B161" s="57" t="s">
        <v>164</v>
      </c>
      <c r="C161" s="88"/>
    </row>
    <row r="162" spans="2:3" x14ac:dyDescent="0.2">
      <c r="B162" s="57" t="s">
        <v>46</v>
      </c>
      <c r="C162" s="88"/>
    </row>
    <row r="163" spans="2:3" x14ac:dyDescent="0.2">
      <c r="B163" s="57" t="s">
        <v>54</v>
      </c>
      <c r="C163" s="88"/>
    </row>
    <row r="164" spans="2:3" x14ac:dyDescent="0.2">
      <c r="B164" s="57" t="s">
        <v>45</v>
      </c>
      <c r="C164" s="88"/>
    </row>
    <row r="165" spans="2:3" x14ac:dyDescent="0.2">
      <c r="B165" s="57" t="s">
        <v>47</v>
      </c>
      <c r="C165" s="88"/>
    </row>
    <row r="166" spans="2:3" x14ac:dyDescent="0.2">
      <c r="B166" s="57" t="s">
        <v>113</v>
      </c>
      <c r="C166" s="88"/>
    </row>
    <row r="167" spans="2:3" x14ac:dyDescent="0.2">
      <c r="B167" s="57" t="s">
        <v>111</v>
      </c>
      <c r="C167" s="88"/>
    </row>
    <row r="168" spans="2:3" x14ac:dyDescent="0.2">
      <c r="B168" s="57" t="s">
        <v>40</v>
      </c>
      <c r="C168" s="88"/>
    </row>
    <row r="169" spans="2:3" x14ac:dyDescent="0.2">
      <c r="B169" s="57" t="s">
        <v>110</v>
      </c>
    </row>
    <row r="170" spans="2:3" x14ac:dyDescent="0.2">
      <c r="B170" s="50"/>
    </row>
    <row r="171" spans="2:3" x14ac:dyDescent="0.2">
      <c r="B171" s="50"/>
    </row>
    <row r="172" spans="2:3" x14ac:dyDescent="0.2">
      <c r="B172" s="50"/>
    </row>
    <row r="173" spans="2:3" x14ac:dyDescent="0.2">
      <c r="B173" s="50" t="s">
        <v>179</v>
      </c>
    </row>
    <row r="174" spans="2:3" x14ac:dyDescent="0.2">
      <c r="B174" s="56" t="s">
        <v>66</v>
      </c>
    </row>
    <row r="175" spans="2:3" x14ac:dyDescent="0.2">
      <c r="B175" s="56" t="s">
        <v>85</v>
      </c>
    </row>
    <row r="176" spans="2:3" x14ac:dyDescent="0.2">
      <c r="B176" s="50"/>
    </row>
    <row r="177" spans="2:2" x14ac:dyDescent="0.2">
      <c r="B177" s="58"/>
    </row>
    <row r="178" spans="2:2" x14ac:dyDescent="0.2">
      <c r="B178" s="58"/>
    </row>
    <row r="179" spans="2:2" x14ac:dyDescent="0.2">
      <c r="B179" s="60"/>
    </row>
    <row r="180" spans="2:2" x14ac:dyDescent="0.2">
      <c r="B180" s="60"/>
    </row>
    <row r="181" spans="2:2" x14ac:dyDescent="0.2">
      <c r="B181" s="60"/>
    </row>
    <row r="182" spans="2:2" x14ac:dyDescent="0.2">
      <c r="B182" s="60"/>
    </row>
    <row r="183" spans="2:2" x14ac:dyDescent="0.2">
      <c r="B183" s="60"/>
    </row>
  </sheetData>
  <sheetProtection formatCells="0" formatColumns="0" formatRows="0" insertRows="0"/>
  <mergeCells count="78">
    <mergeCell ref="B51:P51"/>
    <mergeCell ref="C80:P80"/>
    <mergeCell ref="C81:P81"/>
    <mergeCell ref="B52:P67"/>
    <mergeCell ref="A68:Q68"/>
    <mergeCell ref="B69:B79"/>
    <mergeCell ref="C69:P69"/>
    <mergeCell ref="C70:P72"/>
    <mergeCell ref="C73:P73"/>
    <mergeCell ref="C76:P76"/>
    <mergeCell ref="C77:P77"/>
    <mergeCell ref="C78:P78"/>
    <mergeCell ref="C79:P79"/>
    <mergeCell ref="C74:P75"/>
    <mergeCell ref="C44:G44"/>
    <mergeCell ref="H44:L44"/>
    <mergeCell ref="M44:P44"/>
    <mergeCell ref="B46:P46"/>
    <mergeCell ref="B48:B49"/>
    <mergeCell ref="C42:G42"/>
    <mergeCell ref="H42:L42"/>
    <mergeCell ref="M42:P42"/>
    <mergeCell ref="C43:G43"/>
    <mergeCell ref="H43:L43"/>
    <mergeCell ref="M43:P43"/>
    <mergeCell ref="C40:G40"/>
    <mergeCell ref="H40:L40"/>
    <mergeCell ref="M40:P40"/>
    <mergeCell ref="C41:G41"/>
    <mergeCell ref="H41:L41"/>
    <mergeCell ref="M41:P41"/>
    <mergeCell ref="C34:P34"/>
    <mergeCell ref="B35:P35"/>
    <mergeCell ref="C36:P36"/>
    <mergeCell ref="B38:P38"/>
    <mergeCell ref="C39:G39"/>
    <mergeCell ref="H39:L39"/>
    <mergeCell ref="M39:P39"/>
    <mergeCell ref="B29:P29"/>
    <mergeCell ref="C30:P30"/>
    <mergeCell ref="B31:P31"/>
    <mergeCell ref="C32:P32"/>
    <mergeCell ref="B33:P33"/>
    <mergeCell ref="C26:P26"/>
    <mergeCell ref="B27:P27"/>
    <mergeCell ref="D28:G28"/>
    <mergeCell ref="H28:J28"/>
    <mergeCell ref="K28:M28"/>
    <mergeCell ref="N28:O28"/>
    <mergeCell ref="B21:P21"/>
    <mergeCell ref="C22:P22"/>
    <mergeCell ref="B23:P23"/>
    <mergeCell ref="C24:P24"/>
    <mergeCell ref="B25:P25"/>
    <mergeCell ref="C16:P16"/>
    <mergeCell ref="B17:P17"/>
    <mergeCell ref="C18:P18"/>
    <mergeCell ref="B19:P19"/>
    <mergeCell ref="B20:P20"/>
    <mergeCell ref="B11:P11"/>
    <mergeCell ref="C12:P12"/>
    <mergeCell ref="B13:P13"/>
    <mergeCell ref="C14:P14"/>
    <mergeCell ref="B15:P15"/>
    <mergeCell ref="B7:P8"/>
    <mergeCell ref="B9:P9"/>
    <mergeCell ref="C10:I10"/>
    <mergeCell ref="J10:M10"/>
    <mergeCell ref="N10:P10"/>
    <mergeCell ref="B2:B5"/>
    <mergeCell ref="C2:M2"/>
    <mergeCell ref="N2:P2"/>
    <mergeCell ref="C3:M3"/>
    <mergeCell ref="N3:P3"/>
    <mergeCell ref="C4:M4"/>
    <mergeCell ref="N4:P4"/>
    <mergeCell ref="C5:M5"/>
    <mergeCell ref="N5:P5"/>
  </mergeCells>
  <conditionalFormatting sqref="F49">
    <cfRule type="cellIs" dxfId="58" priority="29" operator="greaterThan">
      <formula>"95.9%"</formula>
    </cfRule>
    <cfRule type="cellIs" dxfId="57" priority="30" operator="between">
      <formula>0.51</formula>
      <formula>0.95</formula>
    </cfRule>
    <cfRule type="cellIs" dxfId="56" priority="31" operator="lessThan">
      <formula>0.5</formula>
    </cfRule>
    <cfRule type="cellIs" dxfId="55" priority="32" stopIfTrue="1" operator="equal">
      <formula>"0"</formula>
    </cfRule>
    <cfRule type="cellIs" dxfId="54" priority="33" stopIfTrue="1" operator="lessThanOrEqual">
      <formula>$S$5</formula>
    </cfRule>
    <cfRule type="cellIs" dxfId="53" priority="34" stopIfTrue="1" operator="greaterThanOrEqual">
      <formula>$S$2</formula>
    </cfRule>
    <cfRule type="cellIs" dxfId="52" priority="35" stopIfTrue="1" operator="between">
      <formula>$S$4</formula>
      <formula>$S$3</formula>
    </cfRule>
  </conditionalFormatting>
  <conditionalFormatting sqref="I49">
    <cfRule type="cellIs" dxfId="51" priority="22" operator="greaterThan">
      <formula>"95.9%"</formula>
    </cfRule>
    <cfRule type="cellIs" dxfId="50" priority="23" operator="between">
      <formula>0.51</formula>
      <formula>0.95</formula>
    </cfRule>
    <cfRule type="cellIs" dxfId="49" priority="24" operator="lessThan">
      <formula>0.5</formula>
    </cfRule>
    <cfRule type="cellIs" dxfId="48" priority="25" stopIfTrue="1" operator="equal">
      <formula>"0"</formula>
    </cfRule>
    <cfRule type="cellIs" dxfId="47" priority="26" stopIfTrue="1" operator="lessThanOrEqual">
      <formula>$S$5</formula>
    </cfRule>
    <cfRule type="cellIs" dxfId="46" priority="27" stopIfTrue="1" operator="greaterThanOrEqual">
      <formula>$S$2</formula>
    </cfRule>
    <cfRule type="cellIs" dxfId="45" priority="28" stopIfTrue="1" operator="between">
      <formula>$S$4</formula>
      <formula>$S$3</formula>
    </cfRule>
  </conditionalFormatting>
  <conditionalFormatting sqref="L49">
    <cfRule type="cellIs" dxfId="44" priority="15" operator="greaterThan">
      <formula>"95.9%"</formula>
    </cfRule>
    <cfRule type="cellIs" dxfId="43" priority="16" operator="between">
      <formula>0.51</formula>
      <formula>0.95</formula>
    </cfRule>
    <cfRule type="cellIs" dxfId="42" priority="17" operator="lessThan">
      <formula>0.5</formula>
    </cfRule>
    <cfRule type="cellIs" dxfId="41" priority="18" stopIfTrue="1" operator="equal">
      <formula>"0"</formula>
    </cfRule>
    <cfRule type="cellIs" dxfId="40" priority="19" stopIfTrue="1" operator="lessThanOrEqual">
      <formula>$S$5</formula>
    </cfRule>
    <cfRule type="cellIs" dxfId="39" priority="20" stopIfTrue="1" operator="greaterThanOrEqual">
      <formula>$S$2</formula>
    </cfRule>
    <cfRule type="cellIs" dxfId="38" priority="21" stopIfTrue="1" operator="between">
      <formula>$S$4</formula>
      <formula>$S$3</formula>
    </cfRule>
  </conditionalFormatting>
  <conditionalFormatting sqref="O49">
    <cfRule type="cellIs" dxfId="37" priority="8" operator="greaterThan">
      <formula>"95.9%"</formula>
    </cfRule>
    <cfRule type="cellIs" dxfId="36" priority="9" operator="between">
      <formula>0.51</formula>
      <formula>0.95</formula>
    </cfRule>
    <cfRule type="cellIs" dxfId="35" priority="10" operator="lessThan">
      <formula>0.5</formula>
    </cfRule>
    <cfRule type="cellIs" dxfId="34" priority="11" stopIfTrue="1" operator="equal">
      <formula>"0"</formula>
    </cfRule>
    <cfRule type="cellIs" dxfId="33" priority="12" stopIfTrue="1" operator="lessThanOrEqual">
      <formula>$S$5</formula>
    </cfRule>
    <cfRule type="cellIs" dxfId="32" priority="13" stopIfTrue="1" operator="greaterThanOrEqual">
      <formula>$S$2</formula>
    </cfRule>
    <cfRule type="cellIs" dxfId="31" priority="14" stopIfTrue="1" operator="between">
      <formula>$S$4</formula>
      <formula>$S$3</formula>
    </cfRule>
  </conditionalFormatting>
  <conditionalFormatting sqref="P49">
    <cfRule type="cellIs" dxfId="30" priority="1" operator="greaterThan">
      <formula>"95.9%"</formula>
    </cfRule>
    <cfRule type="cellIs" dxfId="29" priority="2" operator="between">
      <formula>0.51</formula>
      <formula>0.95</formula>
    </cfRule>
    <cfRule type="cellIs" dxfId="28" priority="3" operator="lessThan">
      <formula>0.5</formula>
    </cfRule>
    <cfRule type="cellIs" dxfId="27" priority="4" stopIfTrue="1" operator="equal">
      <formula>"0"</formula>
    </cfRule>
    <cfRule type="cellIs" dxfId="26" priority="5" stopIfTrue="1" operator="lessThanOrEqual">
      <formula>$S$5</formula>
    </cfRule>
    <cfRule type="cellIs" dxfId="25" priority="6" stopIfTrue="1" operator="greaterThanOrEqual">
      <formula>$S$2</formula>
    </cfRule>
    <cfRule type="cellIs" dxfId="24" priority="7" stopIfTrue="1" operator="between">
      <formula>$S$4</formula>
      <formula>$S$3</formula>
    </cfRule>
  </conditionalFormatting>
  <dataValidations count="6">
    <dataValidation type="list" allowBlank="1" showInputMessage="1" showErrorMessage="1" sqref="C81:P81">
      <formula1>$B$174:$B$175</formula1>
    </dataValidation>
    <dataValidation type="list" allowBlank="1" showInputMessage="1" showErrorMessage="1" sqref="C12:P12">
      <formula1>$B$143:$B$169</formula1>
    </dataValidation>
    <dataValidation type="list" allowBlank="1" showInputMessage="1" showErrorMessage="1" sqref="N10:P10">
      <formula1>"Economicos,Eficiencia,Eficacia, Efectividad,Calidad"</formula1>
    </dataValidation>
    <dataValidation type="list" allowBlank="1" showInputMessage="1" showErrorMessage="1" sqref="C32:P32 C34:P34 C36:P36">
      <formula1>$Q$106:$Q$111</formula1>
    </dataValidation>
    <dataValidation type="list" allowBlank="1" showInputMessage="1" showErrorMessage="1" sqref="C18:P18">
      <formula1>$B$129:$B$133</formula1>
    </dataValidation>
    <dataValidation type="list" allowBlank="1" showInputMessage="1" showErrorMessage="1" sqref="C10:I10">
      <formula1>"2023,2024,2025,2026,2027"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B1" workbookViewId="0">
      <selection activeCell="I11" sqref="I11"/>
    </sheetView>
  </sheetViews>
  <sheetFormatPr baseColWidth="10" defaultRowHeight="12.75" x14ac:dyDescent="0.2"/>
  <cols>
    <col min="1" max="1" width="23.5703125" customWidth="1"/>
    <col min="2" max="2" width="28.28515625" customWidth="1"/>
    <col min="13" max="13" width="16.28515625" customWidth="1"/>
    <col min="15" max="15" width="15.85546875" customWidth="1"/>
  </cols>
  <sheetData>
    <row r="1" spans="1:15" x14ac:dyDescent="0.2">
      <c r="A1" s="575"/>
      <c r="B1" s="576" t="s">
        <v>56</v>
      </c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8"/>
      <c r="N1" s="579" t="s">
        <v>57</v>
      </c>
      <c r="O1" s="580"/>
    </row>
    <row r="2" spans="1:15" x14ac:dyDescent="0.2">
      <c r="A2" s="575"/>
      <c r="B2" s="576" t="s">
        <v>87</v>
      </c>
      <c r="C2" s="577"/>
      <c r="D2" s="577"/>
      <c r="E2" s="577"/>
      <c r="F2" s="577"/>
      <c r="G2" s="577"/>
      <c r="H2" s="577"/>
      <c r="I2" s="577"/>
      <c r="J2" s="577"/>
      <c r="K2" s="577"/>
      <c r="L2" s="577"/>
      <c r="M2" s="578"/>
      <c r="N2" s="579" t="s">
        <v>181</v>
      </c>
      <c r="O2" s="580"/>
    </row>
    <row r="3" spans="1:15" x14ac:dyDescent="0.2">
      <c r="A3" s="575"/>
      <c r="B3" s="576" t="s">
        <v>89</v>
      </c>
      <c r="C3" s="577"/>
      <c r="D3" s="577"/>
      <c r="E3" s="577"/>
      <c r="F3" s="577"/>
      <c r="G3" s="577"/>
      <c r="H3" s="577"/>
      <c r="I3" s="577"/>
      <c r="J3" s="577"/>
      <c r="K3" s="577"/>
      <c r="L3" s="577"/>
      <c r="M3" s="578"/>
      <c r="N3" s="579" t="s">
        <v>182</v>
      </c>
      <c r="O3" s="580"/>
    </row>
    <row r="4" spans="1:15" x14ac:dyDescent="0.2">
      <c r="A4" s="575"/>
      <c r="B4" s="576" t="s">
        <v>91</v>
      </c>
      <c r="C4" s="577"/>
      <c r="D4" s="577"/>
      <c r="E4" s="577"/>
      <c r="F4" s="577"/>
      <c r="G4" s="577"/>
      <c r="H4" s="577"/>
      <c r="I4" s="577"/>
      <c r="J4" s="577"/>
      <c r="K4" s="577"/>
      <c r="L4" s="577"/>
      <c r="M4" s="578"/>
      <c r="N4" s="580" t="s">
        <v>191</v>
      </c>
      <c r="O4" s="580"/>
    </row>
    <row r="5" spans="1:15" x14ac:dyDescent="0.2">
      <c r="A5" s="94"/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7"/>
      <c r="N5" s="97"/>
      <c r="O5" s="97"/>
    </row>
    <row r="6" spans="1:15" x14ac:dyDescent="0.2">
      <c r="A6" s="98" t="s">
        <v>0</v>
      </c>
      <c r="B6" s="568" t="str">
        <f>'Cierre ciclo de mejora'!C12</f>
        <v xml:space="preserve">GESTION INTEGRAL </v>
      </c>
      <c r="C6" s="568"/>
      <c r="D6" s="568"/>
      <c r="E6" s="568"/>
      <c r="F6" s="568"/>
      <c r="G6" s="568"/>
      <c r="H6" s="568"/>
      <c r="I6" s="568"/>
      <c r="J6" s="568"/>
      <c r="K6" s="568"/>
      <c r="L6" s="568"/>
      <c r="M6" s="568"/>
      <c r="N6" s="568"/>
      <c r="O6" s="568"/>
    </row>
    <row r="7" spans="1:15" x14ac:dyDescent="0.2">
      <c r="A7" s="100"/>
      <c r="B7" s="99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</row>
    <row r="8" spans="1:15" x14ac:dyDescent="0.2">
      <c r="A8" s="571" t="s">
        <v>92</v>
      </c>
      <c r="B8" s="571" t="s">
        <v>192</v>
      </c>
      <c r="C8" s="572" t="s">
        <v>193</v>
      </c>
      <c r="D8" s="572"/>
      <c r="E8" s="572"/>
      <c r="F8" s="572"/>
      <c r="G8" s="572"/>
      <c r="H8" s="572"/>
      <c r="I8" s="572"/>
      <c r="J8" s="572"/>
      <c r="K8" s="572"/>
      <c r="L8" s="572"/>
      <c r="M8" s="572"/>
      <c r="N8" s="572"/>
      <c r="O8" s="572"/>
    </row>
    <row r="9" spans="1:15" ht="22.5" x14ac:dyDescent="0.2">
      <c r="A9" s="571"/>
      <c r="B9" s="571"/>
      <c r="C9" s="102" t="s">
        <v>194</v>
      </c>
      <c r="D9" s="102" t="s">
        <v>93</v>
      </c>
      <c r="E9" s="102" t="s">
        <v>195</v>
      </c>
      <c r="F9" s="102" t="s">
        <v>93</v>
      </c>
      <c r="G9" s="102" t="s">
        <v>196</v>
      </c>
      <c r="H9" s="102" t="s">
        <v>93</v>
      </c>
      <c r="I9" s="102" t="s">
        <v>197</v>
      </c>
      <c r="J9" s="102" t="s">
        <v>93</v>
      </c>
      <c r="K9" s="102" t="s">
        <v>24</v>
      </c>
      <c r="L9" s="102" t="s">
        <v>93</v>
      </c>
      <c r="M9" s="573" t="s">
        <v>94</v>
      </c>
      <c r="N9" s="573"/>
      <c r="O9" s="573"/>
    </row>
    <row r="10" spans="1:15" ht="107.25" customHeight="1" x14ac:dyDescent="0.2">
      <c r="A10" s="574" t="s">
        <v>204</v>
      </c>
      <c r="B10" s="91" t="s">
        <v>198</v>
      </c>
      <c r="C10" s="103"/>
      <c r="D10" s="569" t="e">
        <f>+C10/C11</f>
        <v>#DIV/0!</v>
      </c>
      <c r="E10" s="103"/>
      <c r="F10" s="569" t="e">
        <f>+E10/E11</f>
        <v>#DIV/0!</v>
      </c>
      <c r="G10" s="103"/>
      <c r="H10" s="569" t="e">
        <f>+G10/G11</f>
        <v>#DIV/0!</v>
      </c>
      <c r="I10" s="103">
        <v>55</v>
      </c>
      <c r="J10" s="569">
        <f>+I10/I11</f>
        <v>0.87301587301587302</v>
      </c>
      <c r="K10" s="104">
        <f>+C10+E10+G10+I10</f>
        <v>55</v>
      </c>
      <c r="L10" s="569">
        <f t="shared" ref="L10" si="0">+K10/K11</f>
        <v>0.87301587301587302</v>
      </c>
      <c r="M10" s="570"/>
      <c r="N10" s="570"/>
      <c r="O10" s="570"/>
    </row>
    <row r="11" spans="1:15" ht="102.75" customHeight="1" x14ac:dyDescent="0.2">
      <c r="A11" s="574"/>
      <c r="B11" s="91" t="s">
        <v>187</v>
      </c>
      <c r="C11" s="103"/>
      <c r="D11" s="569"/>
      <c r="E11" s="103"/>
      <c r="F11" s="569"/>
      <c r="G11" s="103"/>
      <c r="H11" s="569"/>
      <c r="I11" s="103">
        <v>63</v>
      </c>
      <c r="J11" s="569"/>
      <c r="K11" s="104">
        <f>+C11+E11+G11+I11</f>
        <v>63</v>
      </c>
      <c r="L11" s="569"/>
      <c r="M11" s="570"/>
      <c r="N11" s="570"/>
      <c r="O11" s="570"/>
    </row>
  </sheetData>
  <mergeCells count="21">
    <mergeCell ref="A1:A4"/>
    <mergeCell ref="B1:M1"/>
    <mergeCell ref="N1:O1"/>
    <mergeCell ref="B2:M2"/>
    <mergeCell ref="N2:O2"/>
    <mergeCell ref="B3:M3"/>
    <mergeCell ref="N3:O3"/>
    <mergeCell ref="B4:M4"/>
    <mergeCell ref="N4:O4"/>
    <mergeCell ref="B6:O6"/>
    <mergeCell ref="L10:L11"/>
    <mergeCell ref="M10:O11"/>
    <mergeCell ref="A8:A9"/>
    <mergeCell ref="B8:B9"/>
    <mergeCell ref="C8:O8"/>
    <mergeCell ref="M9:O9"/>
    <mergeCell ref="A10:A11"/>
    <mergeCell ref="D10:D11"/>
    <mergeCell ref="F10:F11"/>
    <mergeCell ref="H10:H11"/>
    <mergeCell ref="J10:J11"/>
  </mergeCells>
  <conditionalFormatting sqref="L10">
    <cfRule type="cellIs" dxfId="23" priority="37" stopIfTrue="1" operator="equal">
      <formula>"0"</formula>
    </cfRule>
    <cfRule type="cellIs" dxfId="22" priority="38" stopIfTrue="1" operator="lessThanOrEqual">
      <formula>$S$5</formula>
    </cfRule>
    <cfRule type="cellIs" dxfId="21" priority="39" stopIfTrue="1" operator="greaterThanOrEqual">
      <formula>$S$2</formula>
    </cfRule>
    <cfRule type="cellIs" dxfId="20" priority="40" stopIfTrue="1" operator="between">
      <formula>$S$4</formula>
      <formula>$S$3</formula>
    </cfRule>
  </conditionalFormatting>
  <conditionalFormatting sqref="D10">
    <cfRule type="cellIs" dxfId="19" priority="29" stopIfTrue="1" operator="equal">
      <formula>"0"</formula>
    </cfRule>
    <cfRule type="cellIs" dxfId="18" priority="30" stopIfTrue="1" operator="lessThanOrEqual">
      <formula>$S$5</formula>
    </cfRule>
    <cfRule type="cellIs" dxfId="17" priority="31" stopIfTrue="1" operator="greaterThanOrEqual">
      <formula>$S$2</formula>
    </cfRule>
    <cfRule type="cellIs" dxfId="16" priority="32" stopIfTrue="1" operator="between">
      <formula>$S$4</formula>
      <formula>$S$3</formula>
    </cfRule>
  </conditionalFormatting>
  <conditionalFormatting sqref="F10">
    <cfRule type="cellIs" dxfId="15" priority="25" stopIfTrue="1" operator="equal">
      <formula>"0"</formula>
    </cfRule>
    <cfRule type="cellIs" dxfId="14" priority="26" stopIfTrue="1" operator="lessThanOrEqual">
      <formula>$S$5</formula>
    </cfRule>
    <cfRule type="cellIs" dxfId="13" priority="27" stopIfTrue="1" operator="greaterThanOrEqual">
      <formula>$S$2</formula>
    </cfRule>
    <cfRule type="cellIs" dxfId="12" priority="28" stopIfTrue="1" operator="between">
      <formula>$S$4</formula>
      <formula>$S$3</formula>
    </cfRule>
  </conditionalFormatting>
  <conditionalFormatting sqref="H10">
    <cfRule type="cellIs" dxfId="11" priority="13" stopIfTrue="1" operator="equal">
      <formula>"0"</formula>
    </cfRule>
    <cfRule type="cellIs" dxfId="10" priority="14" stopIfTrue="1" operator="lessThanOrEqual">
      <formula>$S$5</formula>
    </cfRule>
    <cfRule type="cellIs" dxfId="9" priority="15" stopIfTrue="1" operator="greaterThanOrEqual">
      <formula>$S$2</formula>
    </cfRule>
    <cfRule type="cellIs" dxfId="8" priority="16" stopIfTrue="1" operator="between">
      <formula>$S$4</formula>
      <formula>$S$3</formula>
    </cfRule>
  </conditionalFormatting>
  <conditionalFormatting sqref="J10">
    <cfRule type="cellIs" dxfId="7" priority="5" stopIfTrue="1" operator="equal">
      <formula>"0"</formula>
    </cfRule>
    <cfRule type="cellIs" dxfId="6" priority="6" stopIfTrue="1" operator="lessThanOrEqual">
      <formula>$S$5</formula>
    </cfRule>
    <cfRule type="cellIs" dxfId="5" priority="7" stopIfTrue="1" operator="greaterThanOrEqual">
      <formula>$S$2</formula>
    </cfRule>
    <cfRule type="cellIs" dxfId="4" priority="8" stopIfTrue="1" operator="between">
      <formula>$S$4</formula>
      <formula>$S$3</formula>
    </cfRule>
  </conditionalFormatting>
  <conditionalFormatting sqref="D10:D11 F10:F11 H10:H11 J10:J11 L10:L11">
    <cfRule type="cellIs" dxfId="3" priority="1" operator="greaterThan">
      <formula>0.96</formula>
    </cfRule>
    <cfRule type="cellIs" dxfId="2" priority="2" operator="equal">
      <formula>0.96</formula>
    </cfRule>
    <cfRule type="cellIs" dxfId="1" priority="3" operator="between">
      <formula>0.51</formula>
      <formula>0.95</formula>
    </cfRule>
    <cfRule type="cellIs" dxfId="0" priority="4" operator="lessThan">
      <formula>0.5</formula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p:Policy xmlns:p="office.server.policy" id="" local="true">
  <p:Name>Documento</p:Name>
  <p:Description/>
  <p:Statement/>
  <p:PolicyItems>
    <p:PolicyItem featureId="Microsoft.Office.RecordsManagement.PolicyFeatures.PolicyAudit" staticId="0x010100DAE502E0AF30B84A96E60AFD0F2E04C4|990474540" UniqueId="4656cf74-e403-4ffc-a180-125eac1cac20">
      <p:Name>Auditoría</p:Name>
      <p:Description>Audita las acciones de usuario en documentos y enumera elementos en el registro de auditoría.</p:Description>
      <p:CustomData>
        <Audit>
          <Update/>
          <MoveCopy/>
          <DeleteRestore/>
        </Audit>
      </p:CustomData>
    </p:PolicyItem>
  </p:PolicyItems>
</p:Policy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Comentarios xmlns="ff8e3638-9d45-4162-afb4-6d390653d547" xsi:nil="true"/>
    <Fase xmlns="ff8e3638-9d45-4162-afb4-6d390653d547">a. Ficha Téncnica</Fase>
    <AverageRating xmlns="http://schemas.microsoft.com/sharepoint/v3" xsi:nil="true"/>
  </documentManagement>
</p:properti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E502E0AF30B84A96E60AFD0F2E04C4" ma:contentTypeVersion="11" ma:contentTypeDescription="Crear nuevo documento." ma:contentTypeScope="" ma:versionID="fefde06f6a4dd1591e8c8f43448c5f89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4" xmlns:ns3="ff8e3638-9d45-4162-afb4-6d390653d547" targetNamespace="http://schemas.microsoft.com/office/2006/metadata/properties" ma:root="true" ma:fieldsID="b3ee466d0447bb55b09f333d7556ce4a" ns1:_="" ns2:_="" ns3:_="">
    <xsd:import namespace="http://schemas.microsoft.com/sharepoint/v3"/>
    <xsd:import namespace="http://schemas.microsoft.com/sharepoint/v4"/>
    <xsd:import namespace="ff8e3638-9d45-4162-afb4-6d390653d547"/>
    <xsd:element name="properties">
      <xsd:complexType>
        <xsd:sequence>
          <xsd:element name="documentManagement">
            <xsd:complexType>
              <xsd:all>
                <xsd:element ref="ns1:AverageRating" minOccurs="0"/>
                <xsd:element ref="ns1:RatingCount" minOccurs="0"/>
                <xsd:element ref="ns2:IconOverlay" minOccurs="0"/>
                <xsd:element ref="ns1:_dlc_Exempt" minOccurs="0"/>
                <xsd:element ref="ns3:Comentarios" minOccurs="0"/>
                <xsd:element ref="ns3:Fas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8" nillable="true" ma:displayName="Clasificación (0-5)" ma:decimals="2" ma:description="Valor promedio de todas las clasificaciones que se han enviado" ma:indexed="true" ma:internalName="AverageRating" ma:readOnly="true">
      <xsd:simpleType>
        <xsd:restriction base="dms:Number"/>
      </xsd:simpleType>
    </xsd:element>
    <xsd:element name="RatingCount" ma:index="9" nillable="true" ma:displayName="Número de clasificaciones" ma:decimals="0" ma:description="Número de clasificaciones enviado" ma:internalName="RatingCount" ma:readOnly="true">
      <xsd:simpleType>
        <xsd:restriction base="dms:Number"/>
      </xsd:simpleType>
    </xsd:element>
    <xsd:element name="_dlc_Exempt" ma:index="11" nillable="true" ma:displayName="Excluir de la directiva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8e3638-9d45-4162-afb4-6d390653d547" elementFormDefault="qualified">
    <xsd:import namespace="http://schemas.microsoft.com/office/2006/documentManagement/types"/>
    <xsd:import namespace="http://schemas.microsoft.com/office/infopath/2007/PartnerControls"/>
    <xsd:element name="Comentarios" ma:index="12" nillable="true" ma:displayName="Comentarios" ma:internalName="Comentarios">
      <xsd:simpleType>
        <xsd:restriction base="dms:Note">
          <xsd:maxLength value="255"/>
        </xsd:restriction>
      </xsd:simpleType>
    </xsd:element>
    <xsd:element name="Fase" ma:index="13" nillable="true" ma:displayName="Fase" ma:default="a. Ficha Téncnica" ma:format="Dropdown" ma:internalName="Fase">
      <xsd:simpleType>
        <xsd:restriction base="dms:Choice">
          <xsd:enumeration value="a. Ficha Téncnica"/>
          <xsd:enumeration value="b. Estudio de Mercado"/>
          <xsd:enumeration value="c. ECO"/>
          <xsd:enumeration value="d. Riesgos"/>
          <xsd:enumeration value="e. Estudio de Sector"/>
          <xsd:enumeration value="f. Observaciones Grupo de Contratos"/>
          <xsd:enumeration value="g. Respuesta a Observacion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FFF6C1-A406-4818-8CE9-1941A7C91F03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ABCB8081-3DAB-4C6D-B8B9-1C8F393DB251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09EAE307-09FC-4EC4-9771-0F9FA19D2F1B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E2424314-BBC2-4352-9793-160A2577DBA5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436ABC2A-C949-4990-8F45-0AD816A39DE9}">
  <ds:schemaRefs>
    <ds:schemaRef ds:uri="http://schemas.microsoft.com/sharepoint/v3"/>
    <ds:schemaRef ds:uri="http://schemas.microsoft.com/sharepoint/v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ff8e3638-9d45-4162-afb4-6d390653d547"/>
    <ds:schemaRef ds:uri="http://www.w3.org/XML/1998/namespace"/>
    <ds:schemaRef ds:uri="http://purl.org/dc/dcmitype/"/>
  </ds:schemaRefs>
</ds:datastoreItem>
</file>

<file path=customXml/itemProps6.xml><?xml version="1.0" encoding="utf-8"?>
<ds:datastoreItem xmlns:ds="http://schemas.openxmlformats.org/officeDocument/2006/customXml" ds:itemID="{33F46517-513F-419C-9353-8B101E2DAE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4"/>
    <ds:schemaRef ds:uri="ff8e3638-9d45-4162-afb4-6d390653d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Toma Posesion </vt:lpstr>
      <vt:lpstr>Registro Toma Poses </vt:lpstr>
      <vt:lpstr>Oport Termin Proc</vt:lpstr>
      <vt:lpstr>Regis Opor Term Pro</vt:lpstr>
      <vt:lpstr>RiesgosRed</vt:lpstr>
      <vt:lpstr>Registro_RiesgosRed</vt:lpstr>
      <vt:lpstr>Cierre ciclo de mejora</vt:lpstr>
      <vt:lpstr> Registro cierre ciclo de mejor</vt:lpstr>
    </vt:vector>
  </TitlesOfParts>
  <Company>SUPERSOCIEDADES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Indicacores del proceso Intervención</dc:title>
  <dc:creator>hoslanders</dc:creator>
  <cp:lastModifiedBy>Ruben Dario Moreno Posada</cp:lastModifiedBy>
  <cp:lastPrinted>2014-10-10T12:56:08Z</cp:lastPrinted>
  <dcterms:created xsi:type="dcterms:W3CDTF">2012-02-20T19:54:14Z</dcterms:created>
  <dcterms:modified xsi:type="dcterms:W3CDTF">2024-02-21T16:21:11Z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0x010100DAE502E0AF30B84A96E60AFD0F2E04C4</vt:lpwstr>
  </property>
  <property fmtid="{D5CDD505-2E9C-101B-9397-08002B2CF9AE}" pid="3" name="Fecha_Actualizacion">
    <vt:lpwstr>2019-01-31T00:00:00Z</vt:lpwstr>
  </property>
  <property fmtid="{D5CDD505-2E9C-101B-9397-08002B2CF9AE}" pid="4" name="Descripción Documento">
    <vt:lpwstr>Contiene la descripción de cada indicador, incluyendo objetivos, formulación, definición de las variables, meta, rango, frecuencia de medición, datos y análisis.</vt:lpwstr>
  </property>
  <property fmtid="{D5CDD505-2E9C-101B-9397-08002B2CF9AE}" pid="5" name="Fecha">
    <vt:lpwstr>2019-01-31T00:00:00Z</vt:lpwstr>
  </property>
  <property fmtid="{D5CDD505-2E9C-101B-9397-08002B2CF9AE}" pid="6" name="Grupos_de_Proceso">
    <vt:lpwstr>Procesos Misionales</vt:lpwstr>
  </property>
  <property fmtid="{D5CDD505-2E9C-101B-9397-08002B2CF9AE}" pid="7" name="Dependencia_Nivel_Superior">
    <vt:lpwstr>Delegatura para Procedimientos de Insolvencia</vt:lpwstr>
  </property>
  <property fmtid="{D5CDD505-2E9C-101B-9397-08002B2CF9AE}" pid="8" name="Procesos_SGI">
    <vt:lpwstr>Procesos Misionales - Intervención</vt:lpwstr>
  </property>
  <property fmtid="{D5CDD505-2E9C-101B-9397-08002B2CF9AE}" pid="9" name="Tipo Documental">
    <vt:lpwstr>Indicadores</vt:lpwstr>
  </property>
  <property fmtid="{D5CDD505-2E9C-101B-9397-08002B2CF9AE}" pid="10" name="Ano Documento">
    <vt:lpwstr/>
  </property>
  <property fmtid="{D5CDD505-2E9C-101B-9397-08002B2CF9AE}" pid="11" name="eDOCS AutoSave">
    <vt:lpwstr/>
  </property>
</Properties>
</file>