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2\Febrero 2022\"/>
    </mc:Choice>
  </mc:AlternateContent>
  <bookViews>
    <workbookView xWindow="20370" yWindow="-120" windowWidth="29040" windowHeight="15840"/>
  </bookViews>
  <sheets>
    <sheet name="Febrero 2022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30" i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E7" i="1" l="1"/>
  <c r="F7" i="1"/>
  <c r="B15" i="1"/>
  <c r="E15" i="1" s="1"/>
  <c r="G7" i="1"/>
  <c r="F9" i="1"/>
  <c r="D32" i="1"/>
  <c r="G9" i="1"/>
  <c r="E19" i="1"/>
  <c r="E25" i="1" s="1"/>
  <c r="C32" i="1"/>
  <c r="G19" i="1"/>
  <c r="G25" i="1" s="1"/>
  <c r="F19" i="1"/>
  <c r="F25" i="1" s="1"/>
  <c r="B25" i="1"/>
  <c r="B32" i="1" s="1"/>
  <c r="F15" i="1" l="1"/>
  <c r="G15" i="1"/>
  <c r="G32" i="1"/>
  <c r="E32" i="1"/>
  <c r="F32" i="1" l="1"/>
</calcChain>
</file>

<file path=xl/sharedStrings.xml><?xml version="1.0" encoding="utf-8"?>
<sst xmlns="http://schemas.openxmlformats.org/spreadsheetml/2006/main" count="75" uniqueCount="49">
  <si>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</si>
  <si>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</si>
  <si>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</si>
  <si>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</si>
  <si>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</si>
  <si>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</si>
  <si>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</si>
  <si>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</si>
  <si>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</si>
  <si>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</si>
  <si>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</si>
  <si>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</si>
  <si>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</si>
  <si>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</si>
  <si>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</si>
  <si>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</si>
  <si>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</si>
  <si>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</si>
  <si>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</si>
  <si>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</si>
  <si>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</si>
  <si>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</si>
  <si>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</si>
  <si>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</si>
  <si>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</si>
  <si>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</si>
  <si>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</si>
  <si>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</si>
  <si>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</si>
  <si>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</si>
  <si>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</si>
  <si>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</si>
  <si>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</si>
  <si>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</si>
  <si>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</si>
  <si>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</si>
  <si>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E S T R A T E G I A    D E     R E N D I C I Ó N    D E    C U E N T A S      2022</t>
  </si>
  <si>
    <t>TOTAL PRESUPUESTO DE FUNCIONAMIENTO+ SERVICIO DE LA DEUDA + INVERSION SS</t>
  </si>
  <si>
    <t xml:space="preserve">PRESUPUESTO DE FUNCIONAMIENTO </t>
  </si>
  <si>
    <t>PRESUPUESTO SERVICIO DE LA DEUDA</t>
  </si>
  <si>
    <t xml:space="preserve">Funcionamiento </t>
  </si>
  <si>
    <t>Ejecutado</t>
  </si>
  <si>
    <t>Meta</t>
  </si>
  <si>
    <t>Compromisos</t>
  </si>
  <si>
    <t>Obligado</t>
  </si>
  <si>
    <t>Inversion</t>
  </si>
  <si>
    <t>Total</t>
  </si>
  <si>
    <t>MES FEBRERO</t>
  </si>
  <si>
    <t>EJECUCIÓN PRESUPUESTAL CORTE 31 DE FEBRERO 28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</si>
</sst>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  <font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20" fillId="2" borderId="0" xfId="2" applyFont="1" applyFill="1"/>
    <xf numFmtId="0" fontId="21" fillId="2" borderId="16" xfId="2" applyFont="1" applyFill="1" applyBorder="1"/>
    <xf numFmtId="10" fontId="21" fillId="2" borderId="16" xfId="2" applyNumberFormat="1" applyFont="1" applyFill="1" applyBorder="1"/>
    <xf numFmtId="9" fontId="21" fillId="2" borderId="16" xfId="1" applyFont="1" applyFill="1" applyBorder="1"/>
    <xf numFmtId="0" fontId="22" fillId="2" borderId="16" xfId="2" applyFont="1" applyFill="1" applyBorder="1" applyAlignment="1">
      <alignment horizontal="center"/>
    </xf>
    <xf numFmtId="0" fontId="22" fillId="2" borderId="16" xfId="2" applyFont="1" applyFill="1" applyBorder="1"/>
    <xf numFmtId="0" fontId="22" fillId="9" borderId="16" xfId="2" applyFont="1" applyFill="1" applyBorder="1"/>
    <xf numFmtId="10" fontId="22" fillId="9" borderId="16" xfId="2" applyNumberFormat="1" applyFont="1" applyFill="1" applyBorder="1"/>
    <xf numFmtId="0" fontId="22" fillId="2" borderId="6" xfId="2" applyFont="1" applyFill="1" applyBorder="1" applyAlignment="1">
      <alignment horizontal="center"/>
    </xf>
    <xf numFmtId="0" fontId="22" fillId="2" borderId="23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301"/>
  <sheetViews>
    <sheetView tabSelected="1" zoomScale="55" zoomScaleNormal="55" workbookViewId="0">
      <selection activeCell="D14" sqref="D14"/>
    </sheetView>
  </sheetViews>
  <sheetFormatPr baseColWidth="10" defaultRowHeight="18"/>
  <cols>
    <col min="1" max="1" width="55" style="3" customWidth="1"/>
    <col min="2" max="2" width="19" style="3" customWidth="1"/>
    <col min="3" max="3" width="20.7109375" style="32" customWidth="1"/>
    <col min="4" max="5" width="17.42578125" style="33" customWidth="1"/>
    <col min="6" max="6" width="17.28515625" style="3" customWidth="1"/>
    <col min="7" max="7" width="19.140625" style="3" customWidth="1"/>
    <col min="8" max="12" width="11.42578125" style="2"/>
    <col min="13" max="13" width="30.7109375" style="43" bestFit="1" customWidth="1"/>
    <col min="14" max="14" width="29" style="2" bestFit="1" customWidth="1"/>
    <col min="15" max="15" width="14.7109375" style="2" customWidth="1"/>
    <col min="16" max="16" width="22.42578125" style="2" customWidth="1"/>
    <col min="17" max="17" width="27.140625" style="2" customWidth="1"/>
    <col min="18" max="40" width="11.42578125" style="2"/>
    <col min="41" max="16384" width="11.42578125" style="3"/>
  </cols>
  <sheetData>
    <row r="1" spans="1:40" ht="93.75" customHeight="1">
      <c r="A1" s="1"/>
      <c r="B1" s="56" t="s">
        <v>36</v>
      </c>
      <c r="C1" s="57"/>
      <c r="D1" s="57"/>
      <c r="E1" s="57"/>
      <c r="F1" s="57"/>
      <c r="G1" s="58"/>
    </row>
    <row r="2" spans="1:40" s="5" customFormat="1" ht="40.5" customHeight="1">
      <c r="A2" s="37" t="s">
        <v>0</v>
      </c>
      <c r="B2" s="59" t="s">
        <v>1</v>
      </c>
      <c r="C2" s="60"/>
      <c r="D2" s="60"/>
      <c r="E2" s="60"/>
      <c r="F2" s="60"/>
      <c r="G2" s="61"/>
      <c r="H2" s="4"/>
      <c r="I2" s="4"/>
      <c r="J2" s="4"/>
      <c r="K2" s="4"/>
      <c r="L2" s="4"/>
      <c r="M2" s="4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s="5" customFormat="1" ht="67.5" customHeight="1">
      <c r="A3" s="62" t="s">
        <v>48</v>
      </c>
      <c r="B3" s="63"/>
      <c r="C3" s="63"/>
      <c r="D3" s="63"/>
      <c r="E3" s="63"/>
      <c r="F3" s="63"/>
      <c r="G3" s="64"/>
      <c r="H3" s="4"/>
      <c r="I3" s="4"/>
      <c r="J3" s="4"/>
      <c r="K3" s="4"/>
      <c r="L3" s="4"/>
      <c r="M3" s="4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s="5" customFormat="1" ht="30.75" customHeight="1">
      <c r="A4" s="53" t="s">
        <v>2</v>
      </c>
      <c r="B4" s="54"/>
      <c r="C4" s="54"/>
      <c r="D4" s="54"/>
      <c r="E4" s="54"/>
      <c r="F4" s="54"/>
      <c r="G4" s="55"/>
      <c r="H4" s="4"/>
      <c r="I4" s="4"/>
      <c r="J4" s="4"/>
      <c r="K4" s="4"/>
      <c r="L4" s="4"/>
      <c r="M4" s="4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40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40" ht="45" customHeight="1">
      <c r="A7" s="6" t="s">
        <v>15</v>
      </c>
      <c r="B7" s="7">
        <f>+B8</f>
        <v>300</v>
      </c>
      <c r="C7" s="7">
        <f>+C8</f>
        <v>0</v>
      </c>
      <c r="D7" s="7">
        <f>+D8</f>
        <v>0</v>
      </c>
      <c r="E7" s="7">
        <f>+B7-C7</f>
        <v>300</v>
      </c>
      <c r="F7" s="8">
        <f t="shared" ref="F7:F14" si="0">+C7/B7</f>
        <v>0</v>
      </c>
      <c r="G7" s="9">
        <f>D7/B7</f>
        <v>0</v>
      </c>
    </row>
    <row r="8" spans="1:40" ht="60.75" customHeight="1">
      <c r="A8" s="10" t="s">
        <v>16</v>
      </c>
      <c r="B8" s="11">
        <v>300</v>
      </c>
      <c r="C8" s="11">
        <v>0</v>
      </c>
      <c r="D8" s="11">
        <v>0</v>
      </c>
      <c r="E8" s="12">
        <f>B8-C8</f>
        <v>300</v>
      </c>
      <c r="F8" s="13">
        <f t="shared" si="0"/>
        <v>0</v>
      </c>
      <c r="G8" s="14">
        <f>D8/B8</f>
        <v>0</v>
      </c>
    </row>
    <row r="9" spans="1:40" ht="54">
      <c r="A9" s="6" t="s">
        <v>26</v>
      </c>
      <c r="B9" s="7">
        <f>+B10</f>
        <v>4500</v>
      </c>
      <c r="C9" s="7">
        <f t="shared" ref="C9:E9" si="1">+C10</f>
        <v>2138</v>
      </c>
      <c r="D9" s="7">
        <f t="shared" si="1"/>
        <v>239</v>
      </c>
      <c r="E9" s="7">
        <f t="shared" si="1"/>
        <v>2362</v>
      </c>
      <c r="F9" s="15">
        <f t="shared" si="0"/>
        <v>0.4751111111111111</v>
      </c>
      <c r="G9" s="16">
        <f>+D9/B9</f>
        <v>5.3111111111111109E-2</v>
      </c>
    </row>
    <row r="10" spans="1:40" ht="61.5" customHeight="1">
      <c r="A10" s="10" t="s">
        <v>27</v>
      </c>
      <c r="B10" s="11">
        <v>4500</v>
      </c>
      <c r="C10" s="11">
        <v>2138</v>
      </c>
      <c r="D10" s="11">
        <v>239</v>
      </c>
      <c r="E10" s="17">
        <f>B10-C10</f>
        <v>2362</v>
      </c>
      <c r="F10" s="13">
        <f t="shared" si="0"/>
        <v>0.4751111111111111</v>
      </c>
      <c r="G10" s="18">
        <f>D10/B10</f>
        <v>5.3111111111111109E-2</v>
      </c>
      <c r="M10" s="48" t="s">
        <v>47</v>
      </c>
      <c r="N10" s="51" t="s">
        <v>43</v>
      </c>
      <c r="O10" s="52"/>
      <c r="P10" s="51" t="s">
        <v>44</v>
      </c>
      <c r="Q10" s="52"/>
    </row>
    <row r="11" spans="1:40" ht="61.5" customHeight="1">
      <c r="A11" s="6" t="s">
        <v>28</v>
      </c>
      <c r="B11" s="7">
        <f>SUM(B12:B14)</f>
        <v>24235</v>
      </c>
      <c r="C11" s="7">
        <f t="shared" ref="C11:D11" si="2">SUM(C12:C14)</f>
        <v>5727</v>
      </c>
      <c r="D11" s="7">
        <f t="shared" si="2"/>
        <v>1772</v>
      </c>
      <c r="E11" s="7">
        <f t="shared" ref="E11:E13" si="3">B11-C11</f>
        <v>18508</v>
      </c>
      <c r="F11" s="15">
        <f>+C11/B11</f>
        <v>0.23631112028058593</v>
      </c>
      <c r="G11" s="16">
        <f>+D11/B11</f>
        <v>7.3117392201361667E-2</v>
      </c>
      <c r="M11" s="44"/>
      <c r="N11" s="47" t="s">
        <v>41</v>
      </c>
      <c r="O11" s="47" t="s">
        <v>42</v>
      </c>
      <c r="P11" s="47" t="s">
        <v>41</v>
      </c>
      <c r="Q11" s="47" t="s">
        <v>42</v>
      </c>
    </row>
    <row r="12" spans="1:40" ht="61.5" customHeight="1">
      <c r="A12" s="10" t="s">
        <v>29</v>
      </c>
      <c r="B12" s="11">
        <v>1070</v>
      </c>
      <c r="C12" s="11">
        <v>18</v>
      </c>
      <c r="D12" s="11">
        <v>0</v>
      </c>
      <c r="E12" s="17">
        <f t="shared" si="3"/>
        <v>1052</v>
      </c>
      <c r="F12" s="13">
        <f t="shared" ref="F12:F13" si="4">+C12/B12</f>
        <v>1.6822429906542057E-2</v>
      </c>
      <c r="G12" s="18">
        <f t="shared" ref="G12:G13" si="5">D12/B12</f>
        <v>0</v>
      </c>
      <c r="M12" s="44" t="s">
        <v>40</v>
      </c>
      <c r="N12" s="45">
        <v>0.129</v>
      </c>
      <c r="O12" s="45">
        <v>0.16800000000000001</v>
      </c>
      <c r="P12" s="45">
        <v>8.6999999999999994E-2</v>
      </c>
      <c r="Q12" s="45">
        <v>0.124</v>
      </c>
    </row>
    <row r="13" spans="1:40" ht="61.5" customHeight="1">
      <c r="A13" s="10" t="s">
        <v>30</v>
      </c>
      <c r="B13" s="11">
        <v>22441</v>
      </c>
      <c r="C13" s="11">
        <v>5709</v>
      </c>
      <c r="D13" s="11">
        <v>1772</v>
      </c>
      <c r="E13" s="17">
        <f t="shared" si="3"/>
        <v>16732</v>
      </c>
      <c r="F13" s="13">
        <f t="shared" si="4"/>
        <v>0.25440042778842298</v>
      </c>
      <c r="G13" s="18">
        <f t="shared" si="5"/>
        <v>7.8962613074283677E-2</v>
      </c>
      <c r="M13" s="44" t="s">
        <v>45</v>
      </c>
      <c r="N13" s="45">
        <v>0.27100000000000002</v>
      </c>
      <c r="O13" s="45">
        <v>0.11700000000000001</v>
      </c>
      <c r="P13" s="46">
        <v>6.9000000000000006E-2</v>
      </c>
      <c r="Q13" s="45">
        <v>2.4E-2</v>
      </c>
    </row>
    <row r="14" spans="1:40" ht="67.5" customHeight="1" thickBot="1">
      <c r="A14" s="10" t="s">
        <v>31</v>
      </c>
      <c r="B14" s="11">
        <v>724</v>
      </c>
      <c r="C14" s="11">
        <v>0</v>
      </c>
      <c r="D14" s="11">
        <v>0</v>
      </c>
      <c r="E14" s="17">
        <f>B14-C14</f>
        <v>724</v>
      </c>
      <c r="F14" s="13">
        <f t="shared" si="0"/>
        <v>0</v>
      </c>
      <c r="G14" s="18">
        <f>D14/B14</f>
        <v>0</v>
      </c>
      <c r="M14" s="49" t="s">
        <v>46</v>
      </c>
      <c r="N14" s="50">
        <v>0.153</v>
      </c>
      <c r="O14" s="50">
        <v>0.159</v>
      </c>
      <c r="P14" s="50">
        <v>8.4000000000000005E-2</v>
      </c>
      <c r="Q14" s="50">
        <v>0.106</v>
      </c>
    </row>
    <row r="15" spans="1:40" ht="36.75" thickBot="1">
      <c r="A15" s="19" t="s">
        <v>17</v>
      </c>
      <c r="B15" s="7">
        <f>+B7+B9+B11</f>
        <v>29035</v>
      </c>
      <c r="C15" s="7">
        <f t="shared" ref="C15:D15" si="6">+C7+C9+C11</f>
        <v>7865</v>
      </c>
      <c r="D15" s="7">
        <f t="shared" si="6"/>
        <v>2011</v>
      </c>
      <c r="E15" s="7">
        <f>B15-C15</f>
        <v>21170</v>
      </c>
      <c r="F15" s="15">
        <f>+C15/B15</f>
        <v>0.27087997244704665</v>
      </c>
      <c r="G15" s="16">
        <f>D15/B15</f>
        <v>6.9261236438780779E-2</v>
      </c>
    </row>
    <row r="16" spans="1:40" ht="34.5" customHeight="1">
      <c r="A16" s="53" t="s">
        <v>38</v>
      </c>
      <c r="B16" s="54"/>
      <c r="C16" s="54"/>
      <c r="D16" s="54"/>
      <c r="E16" s="54"/>
      <c r="F16" s="54"/>
      <c r="G16" s="55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138517</v>
      </c>
      <c r="C19" s="34">
        <f>SUM(C20:C24)</f>
        <v>17827</v>
      </c>
      <c r="D19" s="34">
        <f>SUM(D20:D24)</f>
        <v>12022</v>
      </c>
      <c r="E19" s="34">
        <f>SUM(E20:E24)</f>
        <v>120690</v>
      </c>
      <c r="F19" s="35">
        <f t="shared" ref="F19:F24" si="7">+C19/B19</f>
        <v>0.12869900445432692</v>
      </c>
      <c r="G19" s="36">
        <f t="shared" ref="G19:G24" si="8">D19/B19</f>
        <v>8.6790791022040611E-2</v>
      </c>
    </row>
    <row r="20" spans="1:7" ht="30" customHeight="1">
      <c r="A20" s="24" t="s">
        <v>20</v>
      </c>
      <c r="B20" s="25">
        <v>92390</v>
      </c>
      <c r="C20" s="25">
        <v>9893</v>
      </c>
      <c r="D20" s="25">
        <v>9547</v>
      </c>
      <c r="E20" s="17">
        <f>B20-C20</f>
        <v>82497</v>
      </c>
      <c r="F20" s="13">
        <f t="shared" si="7"/>
        <v>0.10707868816971533</v>
      </c>
      <c r="G20" s="18">
        <f t="shared" si="8"/>
        <v>0.10333369412274056</v>
      </c>
    </row>
    <row r="21" spans="1:7" ht="30" customHeight="1">
      <c r="A21" s="24" t="s">
        <v>21</v>
      </c>
      <c r="B21" s="25">
        <v>11657</v>
      </c>
      <c r="C21" s="25">
        <v>5869</v>
      </c>
      <c r="D21" s="25">
        <v>424</v>
      </c>
      <c r="E21" s="17">
        <f t="shared" ref="E21:E24" si="9">B21-C21</f>
        <v>5788</v>
      </c>
      <c r="F21" s="13">
        <f t="shared" si="7"/>
        <v>0.50347430728317744</v>
      </c>
      <c r="G21" s="18">
        <f t="shared" si="8"/>
        <v>3.6372994767092735E-2</v>
      </c>
    </row>
    <row r="22" spans="1:7" ht="30" customHeight="1">
      <c r="A22" s="24" t="s">
        <v>22</v>
      </c>
      <c r="B22" s="25">
        <v>31580</v>
      </c>
      <c r="C22" s="25">
        <v>2065</v>
      </c>
      <c r="D22" s="25">
        <v>2051</v>
      </c>
      <c r="E22" s="17">
        <f t="shared" si="9"/>
        <v>29515</v>
      </c>
      <c r="F22" s="13">
        <f t="shared" si="7"/>
        <v>6.5389487017099429E-2</v>
      </c>
      <c r="G22" s="18">
        <f t="shared" si="8"/>
        <v>6.4946168461051293E-2</v>
      </c>
    </row>
    <row r="23" spans="1:7" ht="30" customHeight="1">
      <c r="A23" s="24" t="s">
        <v>23</v>
      </c>
      <c r="B23" s="25">
        <v>2266</v>
      </c>
      <c r="C23" s="25">
        <v>0</v>
      </c>
      <c r="D23" s="25">
        <v>0</v>
      </c>
      <c r="E23" s="17">
        <f t="shared" si="9"/>
        <v>2266</v>
      </c>
      <c r="F23" s="13">
        <f t="shared" si="7"/>
        <v>0</v>
      </c>
      <c r="G23" s="18">
        <f t="shared" si="8"/>
        <v>0</v>
      </c>
    </row>
    <row r="24" spans="1:7" ht="30" customHeight="1" thickBot="1">
      <c r="A24" s="24" t="s">
        <v>24</v>
      </c>
      <c r="B24" s="25">
        <v>624</v>
      </c>
      <c r="C24" s="25">
        <v>0</v>
      </c>
      <c r="D24" s="25">
        <v>0</v>
      </c>
      <c r="E24" s="17">
        <f t="shared" si="9"/>
        <v>624</v>
      </c>
      <c r="F24" s="13">
        <f t="shared" si="7"/>
        <v>0</v>
      </c>
      <c r="G24" s="18">
        <f t="shared" si="8"/>
        <v>0</v>
      </c>
    </row>
    <row r="25" spans="1:7" ht="36.75" thickBot="1">
      <c r="A25" s="19" t="s">
        <v>25</v>
      </c>
      <c r="B25" s="20">
        <f t="shared" ref="B25:G25" si="10">B19</f>
        <v>138517</v>
      </c>
      <c r="C25" s="20">
        <f t="shared" si="10"/>
        <v>17827</v>
      </c>
      <c r="D25" s="20">
        <f t="shared" si="10"/>
        <v>12022</v>
      </c>
      <c r="E25" s="20">
        <f t="shared" si="10"/>
        <v>120690</v>
      </c>
      <c r="F25" s="21">
        <f t="shared" si="10"/>
        <v>0.12869900445432692</v>
      </c>
      <c r="G25" s="21">
        <f t="shared" si="10"/>
        <v>8.6790791022040611E-2</v>
      </c>
    </row>
    <row r="26" spans="1:7" ht="34.5" customHeight="1">
      <c r="A26" s="53" t="s">
        <v>39</v>
      </c>
      <c r="B26" s="54"/>
      <c r="C26" s="54"/>
      <c r="D26" s="54"/>
      <c r="E26" s="54"/>
      <c r="F26" s="54"/>
      <c r="G26" s="55"/>
    </row>
    <row r="27" spans="1:7" ht="30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230</v>
      </c>
      <c r="C29" s="34"/>
      <c r="D29" s="34"/>
      <c r="E29" s="34"/>
      <c r="F29" s="35"/>
      <c r="G29" s="36"/>
    </row>
    <row r="30" spans="1:7" ht="30" customHeight="1" thickBot="1">
      <c r="A30" s="19" t="s">
        <v>35</v>
      </c>
      <c r="B30" s="20">
        <f>+B29</f>
        <v>230</v>
      </c>
      <c r="C30" s="20">
        <v>0</v>
      </c>
      <c r="D30" s="20"/>
      <c r="E30" s="20"/>
      <c r="F30" s="21"/>
      <c r="G30" s="21"/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37</v>
      </c>
      <c r="B32" s="20">
        <f>B25+B15+B29</f>
        <v>167782</v>
      </c>
      <c r="C32" s="20">
        <f>C25+C15</f>
        <v>25692</v>
      </c>
      <c r="D32" s="20">
        <f>D25+D15</f>
        <v>14033</v>
      </c>
      <c r="E32" s="20">
        <f>E25+E15</f>
        <v>141860</v>
      </c>
      <c r="F32" s="21">
        <f>C32/B32</f>
        <v>0.15312727229380982</v>
      </c>
      <c r="G32" s="21">
        <f>D32/B32</f>
        <v>8.3638292546280288E-2</v>
      </c>
    </row>
    <row r="33" spans="3:13" s="2" customFormat="1">
      <c r="M33" s="43"/>
    </row>
    <row r="34" spans="3:13" s="2" customFormat="1" ht="23.25">
      <c r="C34" s="22"/>
      <c r="M34" s="43"/>
    </row>
    <row r="35" spans="3:13" s="2" customFormat="1">
      <c r="C35" s="30"/>
      <c r="D35" s="30"/>
      <c r="M35" s="43"/>
    </row>
    <row r="36" spans="3:13" s="2" customFormat="1">
      <c r="M36" s="43"/>
    </row>
    <row r="37" spans="3:13" s="2" customFormat="1">
      <c r="M37" s="43"/>
    </row>
    <row r="38" spans="3:13" s="2" customFormat="1">
      <c r="M38" s="43"/>
    </row>
    <row r="39" spans="3:13" s="2" customFormat="1">
      <c r="M39" s="43"/>
    </row>
    <row r="40" spans="3:13" s="2" customFormat="1">
      <c r="M40" s="43"/>
    </row>
    <row r="41" spans="3:13" s="2" customFormat="1">
      <c r="M41" s="43"/>
    </row>
    <row r="42" spans="3:13" s="2" customFormat="1">
      <c r="M42" s="43"/>
    </row>
    <row r="43" spans="3:13" s="2" customFormat="1">
      <c r="M43" s="43"/>
    </row>
    <row r="44" spans="3:13" s="2" customFormat="1">
      <c r="M44" s="43"/>
    </row>
    <row r="45" spans="3:13" s="2" customFormat="1">
      <c r="M45" s="43"/>
    </row>
    <row r="46" spans="3:13" s="2" customFormat="1">
      <c r="M46" s="43"/>
    </row>
    <row r="47" spans="3:13" s="2" customFormat="1">
      <c r="M47" s="43"/>
    </row>
    <row r="48" spans="3:13" s="2" customFormat="1">
      <c r="M48" s="43"/>
    </row>
    <row r="49" spans="13:13" s="2" customFormat="1">
      <c r="M49" s="43"/>
    </row>
    <row r="50" spans="13:13" s="2" customFormat="1">
      <c r="M50" s="43"/>
    </row>
    <row r="51" spans="13:13" s="2" customFormat="1">
      <c r="M51" s="43"/>
    </row>
    <row r="52" spans="13:13" s="2" customFormat="1">
      <c r="M52" s="43"/>
    </row>
    <row r="53" spans="13:13" s="2" customFormat="1">
      <c r="M53" s="43"/>
    </row>
    <row r="54" spans="13:13" s="2" customFormat="1">
      <c r="M54" s="43"/>
    </row>
    <row r="55" spans="13:13" s="2" customFormat="1">
      <c r="M55" s="43"/>
    </row>
    <row r="56" spans="13:13" s="2" customFormat="1">
      <c r="M56" s="43"/>
    </row>
    <row r="57" spans="13:13" s="2" customFormat="1">
      <c r="M57" s="43"/>
    </row>
    <row r="58" spans="13:13" s="2" customFormat="1">
      <c r="M58" s="43"/>
    </row>
    <row r="59" spans="13:13" s="2" customFormat="1">
      <c r="M59" s="43"/>
    </row>
    <row r="60" spans="13:13" s="2" customFormat="1">
      <c r="M60" s="43"/>
    </row>
    <row r="61" spans="13:13" s="2" customFormat="1">
      <c r="M61" s="43"/>
    </row>
    <row r="62" spans="13:13" s="2" customFormat="1">
      <c r="M62" s="43"/>
    </row>
    <row r="63" spans="13:13" s="2" customFormat="1">
      <c r="M63" s="43"/>
    </row>
    <row r="64" spans="13:13" s="2" customFormat="1">
      <c r="M64" s="43"/>
    </row>
    <row r="65" spans="13:13" s="2" customFormat="1">
      <c r="M65" s="43"/>
    </row>
    <row r="66" spans="13:13" s="2" customFormat="1">
      <c r="M66" s="43"/>
    </row>
    <row r="67" spans="13:13" s="2" customFormat="1">
      <c r="M67" s="43"/>
    </row>
    <row r="68" spans="13:13" s="2" customFormat="1">
      <c r="M68" s="43"/>
    </row>
    <row r="69" spans="13:13" s="2" customFormat="1">
      <c r="M69" s="43"/>
    </row>
    <row r="70" spans="13:13" s="2" customFormat="1">
      <c r="M70" s="43"/>
    </row>
    <row r="71" spans="13:13" s="2" customFormat="1">
      <c r="M71" s="43"/>
    </row>
    <row r="72" spans="13:13" s="2" customFormat="1">
      <c r="M72" s="43"/>
    </row>
    <row r="73" spans="13:13" s="2" customFormat="1">
      <c r="M73" s="43"/>
    </row>
    <row r="74" spans="13:13" s="2" customFormat="1">
      <c r="M74" s="43"/>
    </row>
    <row r="75" spans="13:13" s="2" customFormat="1">
      <c r="M75" s="43"/>
    </row>
    <row r="76" spans="13:13" s="2" customFormat="1">
      <c r="M76" s="43"/>
    </row>
    <row r="77" spans="13:13" s="2" customFormat="1">
      <c r="M77" s="43"/>
    </row>
    <row r="78" spans="13:13" s="2" customFormat="1">
      <c r="M78" s="43"/>
    </row>
    <row r="79" spans="13:13" s="2" customFormat="1">
      <c r="M79" s="43"/>
    </row>
    <row r="80" spans="13:13" s="2" customFormat="1">
      <c r="M80" s="43"/>
    </row>
    <row r="81" spans="13:13" s="2" customFormat="1">
      <c r="M81" s="43"/>
    </row>
    <row r="82" spans="13:13" s="2" customFormat="1">
      <c r="M82" s="43"/>
    </row>
    <row r="83" spans="13:13" s="2" customFormat="1">
      <c r="M83" s="43"/>
    </row>
    <row r="84" spans="13:13" s="2" customFormat="1">
      <c r="M84" s="43"/>
    </row>
    <row r="85" spans="13:13" s="2" customFormat="1">
      <c r="M85" s="43"/>
    </row>
    <row r="86" spans="13:13" s="2" customFormat="1">
      <c r="M86" s="43"/>
    </row>
    <row r="87" spans="13:13" s="2" customFormat="1">
      <c r="M87" s="43"/>
    </row>
    <row r="88" spans="13:13" s="2" customFormat="1">
      <c r="M88" s="43"/>
    </row>
    <row r="89" spans="13:13" s="2" customFormat="1">
      <c r="M89" s="43"/>
    </row>
    <row r="90" spans="13:13" s="2" customFormat="1">
      <c r="M90" s="43"/>
    </row>
    <row r="91" spans="13:13" s="2" customFormat="1">
      <c r="M91" s="43"/>
    </row>
    <row r="92" spans="13:13" s="2" customFormat="1">
      <c r="M92" s="43"/>
    </row>
    <row r="93" spans="13:13" s="2" customFormat="1">
      <c r="M93" s="43"/>
    </row>
    <row r="94" spans="13:13" s="2" customFormat="1">
      <c r="M94" s="43"/>
    </row>
    <row r="95" spans="13:13" s="2" customFormat="1">
      <c r="M95" s="43"/>
    </row>
    <row r="96" spans="13:13" s="2" customFormat="1">
      <c r="M96" s="43"/>
    </row>
    <row r="97" spans="13:13" s="2" customFormat="1">
      <c r="M97" s="43"/>
    </row>
    <row r="98" spans="13:13" s="2" customFormat="1">
      <c r="M98" s="43"/>
    </row>
    <row r="99" spans="13:13" s="2" customFormat="1">
      <c r="M99" s="43"/>
    </row>
    <row r="100" spans="13:13" s="2" customFormat="1">
      <c r="M100" s="43"/>
    </row>
    <row r="101" spans="13:13" s="2" customFormat="1">
      <c r="M101" s="43"/>
    </row>
    <row r="102" spans="13:13" s="2" customFormat="1">
      <c r="M102" s="43"/>
    </row>
    <row r="103" spans="13:13" s="2" customFormat="1">
      <c r="M103" s="43"/>
    </row>
    <row r="104" spans="13:13" s="2" customFormat="1">
      <c r="M104" s="43"/>
    </row>
    <row r="105" spans="13:13" s="2" customFormat="1">
      <c r="M105" s="43"/>
    </row>
    <row r="106" spans="13:13" s="2" customFormat="1">
      <c r="M106" s="43"/>
    </row>
    <row r="107" spans="13:13" s="2" customFormat="1">
      <c r="M107" s="43"/>
    </row>
    <row r="108" spans="13:13" s="2" customFormat="1">
      <c r="M108" s="43"/>
    </row>
    <row r="109" spans="13:13" s="2" customFormat="1">
      <c r="M109" s="43"/>
    </row>
    <row r="110" spans="13:13" s="2" customFormat="1">
      <c r="M110" s="43"/>
    </row>
    <row r="111" spans="13:13" s="2" customFormat="1">
      <c r="M111" s="43"/>
    </row>
    <row r="112" spans="13:13" s="2" customFormat="1">
      <c r="M112" s="43"/>
    </row>
    <row r="113" spans="13:13" s="2" customFormat="1">
      <c r="M113" s="43"/>
    </row>
    <row r="114" spans="13:13" s="2" customFormat="1">
      <c r="M114" s="43"/>
    </row>
    <row r="115" spans="13:13" s="2" customFormat="1">
      <c r="M115" s="43"/>
    </row>
    <row r="116" spans="13:13" s="2" customFormat="1">
      <c r="M116" s="43"/>
    </row>
    <row r="117" spans="13:13" s="2" customFormat="1">
      <c r="M117" s="43"/>
    </row>
    <row r="118" spans="13:13" s="2" customFormat="1">
      <c r="M118" s="43"/>
    </row>
    <row r="119" spans="13:13" s="2" customFormat="1">
      <c r="M119" s="43"/>
    </row>
    <row r="120" spans="13:13" s="2" customFormat="1">
      <c r="M120" s="43"/>
    </row>
    <row r="121" spans="13:13" s="2" customFormat="1">
      <c r="M121" s="43"/>
    </row>
    <row r="122" spans="13:13" s="2" customFormat="1">
      <c r="M122" s="43"/>
    </row>
    <row r="123" spans="13:13" s="2" customFormat="1">
      <c r="M123" s="43"/>
    </row>
    <row r="124" spans="13:13" s="2" customFormat="1">
      <c r="M124" s="43"/>
    </row>
    <row r="125" spans="13:13" s="2" customFormat="1">
      <c r="M125" s="43"/>
    </row>
    <row r="126" spans="13:13" s="2" customFormat="1">
      <c r="M126" s="43"/>
    </row>
    <row r="127" spans="13:13" s="2" customFormat="1">
      <c r="M127" s="43"/>
    </row>
    <row r="128" spans="13:13" s="2" customFormat="1">
      <c r="M128" s="43"/>
    </row>
    <row r="129" spans="13:13" s="2" customFormat="1">
      <c r="M129" s="43"/>
    </row>
    <row r="130" spans="13:13" s="2" customFormat="1">
      <c r="M130" s="43"/>
    </row>
    <row r="131" spans="13:13" s="2" customFormat="1">
      <c r="M131" s="43"/>
    </row>
    <row r="132" spans="13:13" s="2" customFormat="1">
      <c r="M132" s="43"/>
    </row>
    <row r="133" spans="13:13" s="2" customFormat="1">
      <c r="M133" s="43"/>
    </row>
    <row r="134" spans="13:13" s="2" customFormat="1">
      <c r="M134" s="43"/>
    </row>
    <row r="135" spans="13:13" s="2" customFormat="1">
      <c r="M135" s="43"/>
    </row>
    <row r="136" spans="13:13" s="2" customFormat="1">
      <c r="M136" s="43"/>
    </row>
    <row r="137" spans="13:13" s="2" customFormat="1">
      <c r="M137" s="43"/>
    </row>
    <row r="138" spans="13:13" s="2" customFormat="1">
      <c r="M138" s="43"/>
    </row>
    <row r="139" spans="13:13" s="2" customFormat="1">
      <c r="M139" s="43"/>
    </row>
    <row r="140" spans="13:13" s="2" customFormat="1">
      <c r="M140" s="43"/>
    </row>
    <row r="141" spans="13:13" s="2" customFormat="1">
      <c r="M141" s="43"/>
    </row>
    <row r="142" spans="13:13" s="2" customFormat="1">
      <c r="M142" s="43"/>
    </row>
    <row r="143" spans="13:13" s="2" customFormat="1">
      <c r="M143" s="43"/>
    </row>
    <row r="144" spans="13:13" s="2" customFormat="1">
      <c r="M144" s="43"/>
    </row>
    <row r="145" spans="13:13" s="2" customFormat="1">
      <c r="M145" s="43"/>
    </row>
    <row r="146" spans="13:13" s="2" customFormat="1">
      <c r="M146" s="43"/>
    </row>
    <row r="147" spans="13:13" s="2" customFormat="1">
      <c r="M147" s="43"/>
    </row>
    <row r="148" spans="13:13" s="2" customFormat="1">
      <c r="M148" s="43"/>
    </row>
    <row r="149" spans="13:13" s="2" customFormat="1">
      <c r="M149" s="43"/>
    </row>
    <row r="150" spans="13:13" s="2" customFormat="1">
      <c r="M150" s="43"/>
    </row>
    <row r="151" spans="13:13" s="2" customFormat="1">
      <c r="M151" s="43"/>
    </row>
    <row r="152" spans="13:13" s="2" customFormat="1">
      <c r="M152" s="43"/>
    </row>
    <row r="153" spans="13:13" s="2" customFormat="1">
      <c r="M153" s="43"/>
    </row>
    <row r="154" spans="13:13" s="2" customFormat="1">
      <c r="M154" s="43"/>
    </row>
    <row r="155" spans="13:13" s="2" customFormat="1">
      <c r="M155" s="43"/>
    </row>
    <row r="156" spans="13:13" s="2" customFormat="1">
      <c r="M156" s="43"/>
    </row>
    <row r="157" spans="13:13" s="2" customFormat="1">
      <c r="M157" s="43"/>
    </row>
    <row r="158" spans="13:13" s="2" customFormat="1">
      <c r="M158" s="43"/>
    </row>
    <row r="159" spans="13:13" s="2" customFormat="1">
      <c r="M159" s="43"/>
    </row>
    <row r="160" spans="13:13" s="2" customFormat="1">
      <c r="M160" s="43"/>
    </row>
    <row r="161" spans="3:13" s="2" customFormat="1">
      <c r="M161" s="43"/>
    </row>
    <row r="162" spans="3:13">
      <c r="C162" s="31"/>
      <c r="D162" s="31"/>
      <c r="E162" s="31"/>
      <c r="F162" s="31"/>
    </row>
    <row r="163" spans="3:13">
      <c r="C163" s="31"/>
      <c r="D163" s="31"/>
      <c r="E163" s="31"/>
      <c r="F163" s="31"/>
    </row>
    <row r="164" spans="3:13">
      <c r="C164" s="31"/>
      <c r="D164" s="31"/>
      <c r="E164" s="31"/>
      <c r="F164" s="31"/>
    </row>
    <row r="165" spans="3:13">
      <c r="C165" s="31"/>
      <c r="D165" s="31"/>
      <c r="E165" s="31"/>
      <c r="F165" s="31"/>
    </row>
    <row r="166" spans="3:13">
      <c r="C166" s="31"/>
      <c r="D166" s="31"/>
      <c r="E166" s="31"/>
      <c r="F166" s="31"/>
    </row>
    <row r="167" spans="3:13">
      <c r="C167" s="31"/>
      <c r="D167" s="31"/>
      <c r="E167" s="31"/>
      <c r="F167" s="31"/>
    </row>
    <row r="168" spans="3:13">
      <c r="C168" s="31"/>
      <c r="D168" s="31"/>
      <c r="E168" s="31"/>
      <c r="F168" s="31"/>
    </row>
    <row r="169" spans="3:13">
      <c r="C169" s="31"/>
      <c r="D169" s="31"/>
      <c r="E169" s="31"/>
      <c r="F169" s="31"/>
    </row>
    <row r="170" spans="3:13">
      <c r="C170" s="31"/>
      <c r="D170" s="31"/>
      <c r="E170" s="31"/>
      <c r="F170" s="31"/>
    </row>
    <row r="171" spans="3:13">
      <c r="C171" s="31"/>
      <c r="D171" s="31"/>
      <c r="E171" s="31"/>
      <c r="F171" s="31"/>
    </row>
    <row r="172" spans="3:13">
      <c r="C172" s="31"/>
      <c r="D172" s="31"/>
      <c r="E172" s="31"/>
      <c r="F172" s="31"/>
    </row>
    <row r="173" spans="3:13">
      <c r="C173" s="31"/>
      <c r="D173" s="31"/>
      <c r="E173" s="31"/>
      <c r="F173" s="31"/>
    </row>
    <row r="174" spans="3:13">
      <c r="C174" s="31"/>
      <c r="D174" s="31"/>
      <c r="E174" s="31"/>
      <c r="F174" s="31"/>
    </row>
    <row r="175" spans="3:13">
      <c r="C175" s="31"/>
      <c r="D175" s="31"/>
      <c r="E175" s="31"/>
      <c r="F175" s="31"/>
    </row>
    <row r="176" spans="3:13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8">
    <mergeCell ref="N10:O10"/>
    <mergeCell ref="P10:Q10"/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f5ffd15ce4e8fbbcfc37653d97772d92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8c05d538f16a81c43b694b132c633a16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2" ma:description="Año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A9DFCB4-4AF0-45DC-B49A-4FCDCB1AF3EA}"/>
</file>

<file path=customXml/itemProps2.xml><?xml version="1.0" encoding="utf-8"?>
<ds:datastoreItem xmlns:ds="http://schemas.openxmlformats.org/officeDocument/2006/customXml" ds:itemID="{6B9A8C9C-0E68-4C63-9B74-759F77726CE5}"/>
</file>

<file path=customXml/itemProps3.xml><?xml version="1.0" encoding="utf-8"?>
<ds:datastoreItem xmlns:ds="http://schemas.openxmlformats.org/officeDocument/2006/customXml" ds:itemID="{FDA1A306-CB54-4C7A-8A1C-29B731F2E867}"/>
</file>

<file path=customXml/itemProps4.xml><?xml version="1.0" encoding="utf-8"?>
<ds:datastoreItem xmlns:ds="http://schemas.openxmlformats.org/officeDocument/2006/customXml" ds:itemID="{16481FDF-EBBC-462B-B550-C06C55BCF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Febrero 2022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2022-04-08T17:15:21Z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0x0101006862ECDC0603A64CA134393933E70A74</vt:lpwstr>
  </property>
  <property fmtid="{D5CDD505-2E9C-101B-9397-08002B2CF9AE}" pid="4" name="_dlc_DocIdItemGuid">
    <vt:lpwstr>b7ccdf45-961b-4155-acbe-8b83a188aa61</vt:lpwstr>
  </property>
</Properties>
</file>