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http://intranet/DSS/OAP/DOCS/Documentos/Año_2021/01_Proyectos_Estrategicos/SecretariaGeneral/"/>
    </mc:Choice>
  </mc:AlternateContent>
  <bookViews>
    <workbookView xWindow="0" yWindow="0" windowWidth="20490" windowHeight="7620" tabRatio="803" firstSheet="4" activeTab="11"/>
  </bookViews>
  <sheets>
    <sheet name="Proyecto" sheetId="10" r:id="rId1"/>
    <sheet name="Justificación - Objetivo" sheetId="2" r:id="rId2"/>
    <sheet name="Indicadores" sheetId="3" r:id="rId3"/>
    <sheet name="Recursos Humanos" sheetId="5" r:id="rId4"/>
    <sheet name="Comunicaciones internas" sheetId="16" r:id="rId5"/>
    <sheet name="Recursos Financieros" sheetId="12" r:id="rId6"/>
    <sheet name="Interesados" sheetId="6" r:id="rId7"/>
    <sheet name="Plan de comunicaciones" sheetId="7" r:id="rId8"/>
    <sheet name="Requerimientos" sheetId="4" r:id="rId9"/>
    <sheet name="Alcance" sheetId="8" r:id="rId10"/>
    <sheet name="EDT- Original" sheetId="11" state="hidden" r:id="rId11"/>
    <sheet name="EDT" sheetId="18" r:id="rId12"/>
    <sheet name="Riesgos-Cronograma" sheetId="9" r:id="rId13"/>
    <sheet name="No tocar" sheetId="15" state="hidden" r:id="rId14"/>
  </sheets>
  <externalReferences>
    <externalReference r:id="rId15"/>
    <externalReference r:id="rId16"/>
  </externalReferences>
  <definedNames>
    <definedName name="_xlnm._FilterDatabase" localSheetId="10" hidden="1">'EDT- Original'!$B$9:$L$19</definedName>
    <definedName name="Activos" localSheetId="9">#REF!</definedName>
    <definedName name="Activos" localSheetId="11">#REF!</definedName>
    <definedName name="Activos" localSheetId="10">#REF!</definedName>
    <definedName name="Activos" localSheetId="2">#REF!</definedName>
    <definedName name="Activos" localSheetId="6">#REF!</definedName>
    <definedName name="Activos" localSheetId="7">#REF!</definedName>
    <definedName name="Activos" localSheetId="0">#REF!</definedName>
    <definedName name="Activos" localSheetId="5">#REF!</definedName>
    <definedName name="Activos" localSheetId="3">#REF!</definedName>
    <definedName name="Activos" localSheetId="12">#REF!</definedName>
    <definedName name="Activos">#REF!</definedName>
    <definedName name="ActivosP1" localSheetId="9">#REF!</definedName>
    <definedName name="ActivosP1" localSheetId="11">#REF!</definedName>
    <definedName name="ActivosP1" localSheetId="10">#REF!</definedName>
    <definedName name="ActivosP1" localSheetId="2">#REF!</definedName>
    <definedName name="ActivosP1" localSheetId="6">#REF!</definedName>
    <definedName name="ActivosP1" localSheetId="7">#REF!</definedName>
    <definedName name="ActivosP1" localSheetId="0">#REF!</definedName>
    <definedName name="ActivosP1" localSheetId="5">#REF!</definedName>
    <definedName name="ActivosP1" localSheetId="3">#REF!</definedName>
    <definedName name="ActivosP1" localSheetId="12">#REF!</definedName>
    <definedName name="ActivosP1">#REF!</definedName>
    <definedName name="ActivosP10" localSheetId="9">#REF!</definedName>
    <definedName name="ActivosP10" localSheetId="11">#REF!</definedName>
    <definedName name="ActivosP10" localSheetId="10">#REF!</definedName>
    <definedName name="ActivosP10" localSheetId="2">#REF!</definedName>
    <definedName name="ActivosP10" localSheetId="6">#REF!</definedName>
    <definedName name="ActivosP10" localSheetId="7">#REF!</definedName>
    <definedName name="ActivosP10" localSheetId="0">#REF!</definedName>
    <definedName name="ActivosP10" localSheetId="5">#REF!</definedName>
    <definedName name="ActivosP10" localSheetId="3">#REF!</definedName>
    <definedName name="ActivosP10" localSheetId="12">#REF!</definedName>
    <definedName name="ActivosP10">#REF!</definedName>
    <definedName name="ActivosP11" localSheetId="9">#REF!</definedName>
    <definedName name="ActivosP11" localSheetId="11">#REF!</definedName>
    <definedName name="ActivosP11" localSheetId="10">#REF!</definedName>
    <definedName name="ActivosP11" localSheetId="2">#REF!</definedName>
    <definedName name="ActivosP11" localSheetId="6">#REF!</definedName>
    <definedName name="ActivosP11" localSheetId="7">#REF!</definedName>
    <definedName name="ActivosP11" localSheetId="0">#REF!</definedName>
    <definedName name="ActivosP11" localSheetId="5">#REF!</definedName>
    <definedName name="ActivosP11" localSheetId="3">#REF!</definedName>
    <definedName name="ActivosP11" localSheetId="12">#REF!</definedName>
    <definedName name="ActivosP11">#REF!</definedName>
    <definedName name="Activosp11000" localSheetId="9">#REF!</definedName>
    <definedName name="Activosp11000" localSheetId="11">#REF!</definedName>
    <definedName name="Activosp11000" localSheetId="10">#REF!</definedName>
    <definedName name="Activosp11000" localSheetId="2">#REF!</definedName>
    <definedName name="Activosp11000" localSheetId="6">#REF!</definedName>
    <definedName name="Activosp11000" localSheetId="7">#REF!</definedName>
    <definedName name="Activosp11000" localSheetId="0">#REF!</definedName>
    <definedName name="Activosp11000" localSheetId="5">#REF!</definedName>
    <definedName name="Activosp11000" localSheetId="3">#REF!</definedName>
    <definedName name="Activosp11000" localSheetId="12">#REF!</definedName>
    <definedName name="Activosp11000">#REF!</definedName>
    <definedName name="ActivosP12" localSheetId="9">#REF!</definedName>
    <definedName name="ActivosP12" localSheetId="11">#REF!</definedName>
    <definedName name="ActivosP12" localSheetId="10">#REF!</definedName>
    <definedName name="ActivosP12" localSheetId="2">#REF!</definedName>
    <definedName name="ActivosP12" localSheetId="6">#REF!</definedName>
    <definedName name="ActivosP12" localSheetId="7">#REF!</definedName>
    <definedName name="ActivosP12" localSheetId="0">#REF!</definedName>
    <definedName name="ActivosP12" localSheetId="5">#REF!</definedName>
    <definedName name="ActivosP12" localSheetId="3">#REF!</definedName>
    <definedName name="ActivosP12" localSheetId="12">#REF!</definedName>
    <definedName name="ActivosP12">#REF!</definedName>
    <definedName name="ActivosP2" localSheetId="9">#REF!</definedName>
    <definedName name="ActivosP2" localSheetId="11">#REF!</definedName>
    <definedName name="ActivosP2" localSheetId="10">#REF!</definedName>
    <definedName name="ActivosP2" localSheetId="2">#REF!</definedName>
    <definedName name="ActivosP2" localSheetId="6">#REF!</definedName>
    <definedName name="ActivosP2" localSheetId="7">#REF!</definedName>
    <definedName name="ActivosP2" localSheetId="0">#REF!</definedName>
    <definedName name="ActivosP2" localSheetId="5">#REF!</definedName>
    <definedName name="ActivosP2" localSheetId="3">#REF!</definedName>
    <definedName name="ActivosP2" localSheetId="12">#REF!</definedName>
    <definedName name="ActivosP2">#REF!</definedName>
    <definedName name="ActivosP3" localSheetId="9">#REF!</definedName>
    <definedName name="ActivosP3" localSheetId="11">#REF!</definedName>
    <definedName name="ActivosP3" localSheetId="10">#REF!</definedName>
    <definedName name="ActivosP3" localSheetId="2">#REF!</definedName>
    <definedName name="ActivosP3" localSheetId="6">#REF!</definedName>
    <definedName name="ActivosP3" localSheetId="7">#REF!</definedName>
    <definedName name="ActivosP3" localSheetId="0">#REF!</definedName>
    <definedName name="ActivosP3" localSheetId="5">#REF!</definedName>
    <definedName name="ActivosP3" localSheetId="3">#REF!</definedName>
    <definedName name="ActivosP3" localSheetId="12">#REF!</definedName>
    <definedName name="ActivosP3">#REF!</definedName>
    <definedName name="ActivosP4" localSheetId="9">#REF!</definedName>
    <definedName name="ActivosP4" localSheetId="11">#REF!</definedName>
    <definedName name="ActivosP4" localSheetId="10">#REF!</definedName>
    <definedName name="ActivosP4" localSheetId="2">#REF!</definedName>
    <definedName name="ActivosP4" localSheetId="6">#REF!</definedName>
    <definedName name="ActivosP4" localSheetId="7">#REF!</definedName>
    <definedName name="ActivosP4" localSheetId="0">#REF!</definedName>
    <definedName name="ActivosP4" localSheetId="5">#REF!</definedName>
    <definedName name="ActivosP4" localSheetId="3">#REF!</definedName>
    <definedName name="ActivosP4" localSheetId="12">#REF!</definedName>
    <definedName name="ActivosP4">#REF!</definedName>
    <definedName name="ActivosP5" localSheetId="9">#REF!</definedName>
    <definedName name="ActivosP5" localSheetId="11">#REF!</definedName>
    <definedName name="ActivosP5" localSheetId="10">#REF!</definedName>
    <definedName name="ActivosP5" localSheetId="2">#REF!</definedName>
    <definedName name="ActivosP5" localSheetId="6">#REF!</definedName>
    <definedName name="ActivosP5" localSheetId="7">#REF!</definedName>
    <definedName name="ActivosP5" localSheetId="0">#REF!</definedName>
    <definedName name="ActivosP5" localSheetId="5">#REF!</definedName>
    <definedName name="ActivosP5" localSheetId="3">#REF!</definedName>
    <definedName name="ActivosP5" localSheetId="12">#REF!</definedName>
    <definedName name="ActivosP5">#REF!</definedName>
    <definedName name="ActivosP6" localSheetId="9">#REF!</definedName>
    <definedName name="ActivosP6" localSheetId="11">#REF!</definedName>
    <definedName name="ActivosP6" localSheetId="10">#REF!</definedName>
    <definedName name="ActivosP6" localSheetId="2">#REF!</definedName>
    <definedName name="ActivosP6" localSheetId="6">#REF!</definedName>
    <definedName name="ActivosP6" localSheetId="7">#REF!</definedName>
    <definedName name="ActivosP6" localSheetId="0">#REF!</definedName>
    <definedName name="ActivosP6" localSheetId="5">#REF!</definedName>
    <definedName name="ActivosP6" localSheetId="3">#REF!</definedName>
    <definedName name="ActivosP6" localSheetId="12">#REF!</definedName>
    <definedName name="ActivosP6">#REF!</definedName>
    <definedName name="ActivosP7" localSheetId="9">#REF!</definedName>
    <definedName name="ActivosP7" localSheetId="11">#REF!</definedName>
    <definedName name="ActivosP7" localSheetId="10">#REF!</definedName>
    <definedName name="ActivosP7" localSheetId="2">#REF!</definedName>
    <definedName name="ActivosP7" localSheetId="6">#REF!</definedName>
    <definedName name="ActivosP7" localSheetId="7">#REF!</definedName>
    <definedName name="ActivosP7" localSheetId="0">#REF!</definedName>
    <definedName name="ActivosP7" localSheetId="5">#REF!</definedName>
    <definedName name="ActivosP7" localSheetId="3">#REF!</definedName>
    <definedName name="ActivosP7" localSheetId="12">#REF!</definedName>
    <definedName name="ActivosP7">#REF!</definedName>
    <definedName name="ActivosP8" localSheetId="9">#REF!</definedName>
    <definedName name="ActivosP8" localSheetId="11">#REF!</definedName>
    <definedName name="ActivosP8" localSheetId="10">#REF!</definedName>
    <definedName name="ActivosP8" localSheetId="2">#REF!</definedName>
    <definedName name="ActivosP8" localSheetId="6">#REF!</definedName>
    <definedName name="ActivosP8" localSheetId="7">#REF!</definedName>
    <definedName name="ActivosP8" localSheetId="0">#REF!</definedName>
    <definedName name="ActivosP8" localSheetId="5">#REF!</definedName>
    <definedName name="ActivosP8" localSheetId="3">#REF!</definedName>
    <definedName name="ActivosP8" localSheetId="12">#REF!</definedName>
    <definedName name="ActivosP8">#REF!</definedName>
    <definedName name="ActivosP9" localSheetId="9">#REF!</definedName>
    <definedName name="ActivosP9" localSheetId="11">#REF!</definedName>
    <definedName name="ActivosP9" localSheetId="10">#REF!</definedName>
    <definedName name="ActivosP9" localSheetId="2">#REF!</definedName>
    <definedName name="ActivosP9" localSheetId="6">#REF!</definedName>
    <definedName name="ActivosP9" localSheetId="7">#REF!</definedName>
    <definedName name="ActivosP9" localSheetId="0">#REF!</definedName>
    <definedName name="ActivosP9" localSheetId="5">#REF!</definedName>
    <definedName name="ActivosP9" localSheetId="3">#REF!</definedName>
    <definedName name="ActivosP9" localSheetId="12">#REF!</definedName>
    <definedName name="ActivosP9">#REF!</definedName>
    <definedName name="_xlnm.Print_Area" localSheetId="9">Alcance!$B$2:$P$8</definedName>
    <definedName name="_xlnm.Print_Area" localSheetId="10">'EDT- Original'!$B$2:$E$7</definedName>
    <definedName name="_xlnm.Print_Area" localSheetId="2">Indicadores!$B$2:$I$13</definedName>
    <definedName name="_xlnm.Print_Area" localSheetId="6">Interesados!$B$2:$H$18</definedName>
    <definedName name="_xlnm.Print_Area" localSheetId="1">'Justificación - Objetivo'!$B$2:$P$13</definedName>
    <definedName name="_xlnm.Print_Area" localSheetId="7">'Plan de comunicaciones'!$B$2:$H$16</definedName>
    <definedName name="_xlnm.Print_Area" localSheetId="0">Proyecto!$C$2:$I$8</definedName>
    <definedName name="_xlnm.Print_Area" localSheetId="5">'Recursos Financieros'!$B$2:$F$8</definedName>
    <definedName name="_xlnm.Print_Area" localSheetId="3">'Recursos Humanos'!$B$2:$G$16</definedName>
    <definedName name="_xlnm.Print_Area" localSheetId="8">Requerimientos!$B$2:$H$13</definedName>
    <definedName name="_xlnm.Print_Area" localSheetId="12">'Riesgos-Cronograma'!$B$2:$P$17</definedName>
    <definedName name="bcp" localSheetId="11">#REF!</definedName>
    <definedName name="bcp">#REF!</definedName>
    <definedName name="Consulta__L" localSheetId="9">#REF!</definedName>
    <definedName name="Consulta__L" localSheetId="11">#REF!</definedName>
    <definedName name="Consulta__L" localSheetId="10">#REF!</definedName>
    <definedName name="Consulta__L" localSheetId="2">#REF!</definedName>
    <definedName name="Consulta__L" localSheetId="6">#REF!</definedName>
    <definedName name="Consulta__L" localSheetId="7">#REF!</definedName>
    <definedName name="Consulta__L" localSheetId="0">#REF!</definedName>
    <definedName name="Consulta__L" localSheetId="5">#REF!</definedName>
    <definedName name="Consulta__L" localSheetId="3">#REF!</definedName>
    <definedName name="Consulta__L" localSheetId="12">#REF!</definedName>
    <definedName name="Consulta__L">#REF!</definedName>
    <definedName name="gloria" localSheetId="9">#REF!</definedName>
    <definedName name="gloria" localSheetId="11">#REF!</definedName>
    <definedName name="gloria" localSheetId="10">#REF!</definedName>
    <definedName name="gloria" localSheetId="2">#REF!</definedName>
    <definedName name="gloria" localSheetId="6">#REF!</definedName>
    <definedName name="gloria" localSheetId="7">#REF!</definedName>
    <definedName name="gloria" localSheetId="0">#REF!</definedName>
    <definedName name="gloria" localSheetId="5">#REF!</definedName>
    <definedName name="gloria" localSheetId="3">#REF!</definedName>
    <definedName name="gloria" localSheetId="12">#REF!</definedName>
    <definedName name="gloria">#REF!</definedName>
    <definedName name="pl" localSheetId="9">#REF!</definedName>
    <definedName name="pl" localSheetId="11">#REF!</definedName>
    <definedName name="pl" localSheetId="10">#REF!</definedName>
    <definedName name="pl" localSheetId="2">#REF!</definedName>
    <definedName name="pl" localSheetId="6">#REF!</definedName>
    <definedName name="pl" localSheetId="7">#REF!</definedName>
    <definedName name="pl" localSheetId="0">#REF!</definedName>
    <definedName name="pl" localSheetId="5">#REF!</definedName>
    <definedName name="pl" localSheetId="3">#REF!</definedName>
    <definedName name="pl" localSheetId="12">#REF!</definedName>
    <definedName name="pl">#REF!</definedName>
  </definedNames>
  <calcPr calcId="162913"/>
</workbook>
</file>

<file path=xl/calcChain.xml><?xml version="1.0" encoding="utf-8"?>
<calcChain xmlns="http://schemas.openxmlformats.org/spreadsheetml/2006/main">
  <c r="J19" i="18" l="1"/>
  <c r="J20" i="18"/>
  <c r="J21" i="18"/>
  <c r="J22" i="18"/>
  <c r="J18" i="18"/>
  <c r="I23" i="18"/>
  <c r="L23" i="18"/>
  <c r="L17" i="18"/>
  <c r="L18" i="18"/>
  <c r="L19" i="18"/>
  <c r="L20" i="18"/>
  <c r="L21" i="18"/>
  <c r="L22" i="18"/>
  <c r="L16" i="18"/>
  <c r="L15" i="18" l="1"/>
  <c r="L11" i="18"/>
  <c r="L12" i="18"/>
  <c r="L13" i="18"/>
  <c r="L10" i="18"/>
  <c r="L24" i="18" l="1"/>
  <c r="I13" i="18"/>
  <c r="E24" i="18"/>
  <c r="I11" i="18"/>
  <c r="I12" i="18"/>
  <c r="L25" i="18" l="1"/>
  <c r="I14" i="18"/>
  <c r="I10" i="18"/>
  <c r="K4" i="18"/>
  <c r="K3" i="18"/>
  <c r="K2" i="18"/>
  <c r="D7" i="2" l="1"/>
  <c r="L20" i="11" l="1"/>
  <c r="E20" i="11" l="1"/>
  <c r="I18" i="11" l="1"/>
  <c r="I14" i="11"/>
  <c r="I15" i="11"/>
  <c r="I16" i="11"/>
  <c r="I17" i="11"/>
  <c r="I13" i="11"/>
  <c r="M2" i="9"/>
  <c r="M3" i="9"/>
  <c r="M4" i="9"/>
  <c r="D7" i="9"/>
  <c r="K2" i="11"/>
  <c r="K3" i="11"/>
  <c r="K4" i="11"/>
  <c r="D7" i="11"/>
  <c r="I10" i="11"/>
  <c r="I11" i="11"/>
  <c r="I12" i="11"/>
  <c r="I19" i="11"/>
  <c r="M2" i="8"/>
  <c r="M3" i="8"/>
  <c r="M4" i="8"/>
  <c r="D7" i="8"/>
  <c r="G2" i="4"/>
  <c r="G3" i="4"/>
  <c r="G4" i="4"/>
  <c r="C7" i="4"/>
  <c r="G2" i="7"/>
  <c r="G3" i="7"/>
  <c r="G4" i="7"/>
  <c r="C7" i="7"/>
  <c r="H2" i="6"/>
  <c r="H3" i="6"/>
  <c r="H4" i="6"/>
  <c r="D7" i="6"/>
  <c r="G2" i="12"/>
  <c r="G3" i="12"/>
  <c r="G4" i="12"/>
  <c r="A6" i="12"/>
  <c r="C7" i="12"/>
  <c r="C30" i="12"/>
  <c r="G2" i="16"/>
  <c r="G3" i="16"/>
  <c r="G4" i="16"/>
  <c r="G2" i="5"/>
  <c r="G3" i="5"/>
  <c r="G4" i="5"/>
  <c r="C7" i="5"/>
  <c r="I2" i="3"/>
  <c r="I3" i="3"/>
  <c r="I4" i="3"/>
  <c r="D7" i="3"/>
  <c r="M2" i="2"/>
  <c r="M3" i="2"/>
  <c r="M4" i="2"/>
  <c r="I20" i="11" l="1"/>
</calcChain>
</file>

<file path=xl/comments1.xml><?xml version="1.0" encoding="utf-8"?>
<comments xmlns="http://schemas.openxmlformats.org/spreadsheetml/2006/main">
  <authors>
    <author>RONIN</author>
  </authors>
  <commentList>
    <comment ref="B9" authorId="0" shapeId="0">
      <text>
        <r>
          <rPr>
            <b/>
            <sz val="9"/>
            <color indexed="81"/>
            <rFont val="Tahoma"/>
            <family val="2"/>
          </rPr>
          <t>OBJETIVO ESTRATÉGICO:</t>
        </r>
        <r>
          <rPr>
            <sz val="9"/>
            <color indexed="81"/>
            <rFont val="Tahoma"/>
            <family val="2"/>
          </rPr>
          <t xml:space="preserve">
Incluir el objetivo estratégico al que apunta el proyecto</t>
        </r>
      </text>
    </comment>
    <comment ref="B11" authorId="0" shapeId="0">
      <text>
        <r>
          <rPr>
            <b/>
            <sz val="9"/>
            <color indexed="81"/>
            <rFont val="Tahoma"/>
            <family val="2"/>
          </rPr>
          <t xml:space="preserve">ESTRATEGIA:
</t>
        </r>
        <r>
          <rPr>
            <sz val="9"/>
            <color indexed="81"/>
            <rFont val="Tahoma"/>
            <family val="2"/>
          </rPr>
          <t>Incluir la estrategia en la que está incluido el proyecto</t>
        </r>
      </text>
    </comment>
    <comment ref="B13" authorId="0" shapeId="0">
      <text>
        <r>
          <rPr>
            <b/>
            <sz val="9"/>
            <color indexed="81"/>
            <rFont val="Tahoma"/>
            <family val="2"/>
          </rPr>
          <t>OBJETIVOS DE PROYECTO:</t>
        </r>
        <r>
          <rPr>
            <sz val="9"/>
            <color indexed="81"/>
            <rFont val="Tahoma"/>
            <family val="2"/>
          </rPr>
          <t xml:space="preserve">
Incluir los objetivos que debe cumplir el proyecto
</t>
        </r>
      </text>
    </comment>
    <comment ref="D13" authorId="0" shapeId="0">
      <text>
        <r>
          <rPr>
            <b/>
            <sz val="9"/>
            <color indexed="81"/>
            <rFont val="Tahoma"/>
            <family val="2"/>
          </rPr>
          <t>TIPO:</t>
        </r>
        <r>
          <rPr>
            <sz val="9"/>
            <color indexed="81"/>
            <rFont val="Tahoma"/>
            <family val="2"/>
          </rPr>
          <t xml:space="preserve">
Definir si el objetivo es general o específico</t>
        </r>
      </text>
    </comment>
    <comment ref="B16" authorId="0" shapeId="0">
      <text>
        <r>
          <rPr>
            <b/>
            <sz val="9"/>
            <color indexed="81"/>
            <rFont val="Tahoma"/>
            <family val="2"/>
          </rPr>
          <t>OBJETIVOS DE PROYECTO:</t>
        </r>
        <r>
          <rPr>
            <sz val="9"/>
            <color indexed="81"/>
            <rFont val="Tahoma"/>
            <family val="2"/>
          </rPr>
          <t xml:space="preserve">
Incluir los objetivos que debe cumplir el proyecto
</t>
        </r>
      </text>
    </comment>
    <comment ref="D16" authorId="0" shapeId="0">
      <text>
        <r>
          <rPr>
            <b/>
            <sz val="9"/>
            <color indexed="81"/>
            <rFont val="Tahoma"/>
            <family val="2"/>
          </rPr>
          <t>TIPO:</t>
        </r>
        <r>
          <rPr>
            <sz val="9"/>
            <color indexed="81"/>
            <rFont val="Tahoma"/>
            <family val="2"/>
          </rPr>
          <t xml:space="preserve">
Definir si el objetivo es general o específico</t>
        </r>
      </text>
    </comment>
  </commentList>
</comments>
</file>

<file path=xl/comments2.xml><?xml version="1.0" encoding="utf-8"?>
<comments xmlns="http://schemas.openxmlformats.org/spreadsheetml/2006/main">
  <authors>
    <author>RONIN</author>
    <author>Juan Camilo Correa Jimenez</author>
  </authors>
  <commentList>
    <comment ref="B10" authorId="0" shapeId="0">
      <text>
        <r>
          <rPr>
            <b/>
            <sz val="9"/>
            <color indexed="81"/>
            <rFont val="Tahoma"/>
            <family val="2"/>
          </rPr>
          <t>DESCRIPCIÓN:</t>
        </r>
        <r>
          <rPr>
            <sz val="9"/>
            <color indexed="81"/>
            <rFont val="Tahoma"/>
            <family val="2"/>
          </rPr>
          <t xml:space="preserve">
Hacer una descripción de lo que se quiere medir</t>
        </r>
      </text>
    </comment>
    <comment ref="B11" authorId="0" shapeId="0">
      <text>
        <r>
          <rPr>
            <b/>
            <sz val="9"/>
            <color indexed="81"/>
            <rFont val="Tahoma"/>
            <family val="2"/>
          </rPr>
          <t xml:space="preserve">TIPO:
</t>
        </r>
        <r>
          <rPr>
            <sz val="9"/>
            <color indexed="81"/>
            <rFont val="Tahoma"/>
            <family val="2"/>
          </rPr>
          <t xml:space="preserve">Definir el tipo de indicador:
- Eficacia: Expresa el logro de los objetivos
- Eficiencia: Permite establecer la relación de productividad en el uso de los recursos
- Efectividad: Seguimiento del impacto de los logros alcanzados
</t>
        </r>
      </text>
    </comment>
    <comment ref="D11" authorId="1" shapeId="0">
      <text>
        <r>
          <rPr>
            <b/>
            <sz val="9"/>
            <color indexed="81"/>
            <rFont val="Tahoma"/>
            <family val="2"/>
          </rPr>
          <t>UNIDAD DE MEDIDA:</t>
        </r>
        <r>
          <rPr>
            <sz val="9"/>
            <color indexed="81"/>
            <rFont val="Tahoma"/>
            <family val="2"/>
          </rPr>
          <t xml:space="preserve">
Indica la escala o métrica a usar (%, procesos, unidades, documentos)</t>
        </r>
      </text>
    </comment>
    <comment ref="F11" authorId="1" shapeId="0">
      <text>
        <r>
          <rPr>
            <b/>
            <sz val="9"/>
            <color indexed="81"/>
            <rFont val="Tahoma"/>
            <family val="2"/>
          </rPr>
          <t>META:</t>
        </r>
        <r>
          <rPr>
            <sz val="9"/>
            <color indexed="81"/>
            <rFont val="Tahoma"/>
            <family val="2"/>
          </rPr>
          <t xml:space="preserve">
Valor que se quiere alcanzar (100%, 3 procesos, 5 unidades, 3 documentos)</t>
        </r>
      </text>
    </comment>
    <comment ref="G11" authorId="0" shapeId="0">
      <text>
        <r>
          <rPr>
            <b/>
            <sz val="9"/>
            <color indexed="81"/>
            <rFont val="Tahoma"/>
            <family val="2"/>
          </rPr>
          <t>FRECUENCIA DE MEDIDA:</t>
        </r>
        <r>
          <rPr>
            <sz val="9"/>
            <color indexed="81"/>
            <rFont val="Tahoma"/>
            <family val="2"/>
          </rPr>
          <t xml:space="preserve">
Indicar cada cuanto tiempo hay que tomar la medición</t>
        </r>
      </text>
    </comment>
    <comment ref="H11" authorId="0" shapeId="0">
      <text>
        <r>
          <rPr>
            <b/>
            <sz val="9"/>
            <color indexed="81"/>
            <rFont val="Tahoma"/>
            <family val="2"/>
          </rPr>
          <t>TENDENCIA:</t>
        </r>
        <r>
          <rPr>
            <sz val="9"/>
            <color indexed="81"/>
            <rFont val="Tahoma"/>
            <family val="2"/>
          </rPr>
          <t xml:space="preserve">
Indicar si la medición acumulada del indicador debe ascender o descender</t>
        </r>
      </text>
    </comment>
    <comment ref="I11" authorId="0" shapeId="0">
      <text>
        <r>
          <rPr>
            <b/>
            <sz val="9"/>
            <color indexed="81"/>
            <rFont val="Tahoma"/>
            <family val="2"/>
          </rPr>
          <t>FÓRMULA DEL INDICADOR:</t>
        </r>
        <r>
          <rPr>
            <sz val="9"/>
            <color indexed="81"/>
            <rFont val="Tahoma"/>
            <family val="2"/>
          </rPr>
          <t xml:space="preserve">
Indicar si se realiza por medio de encuesta, descripción de la fórmula a utilizar o por otro medio de medida </t>
        </r>
      </text>
    </comment>
    <comment ref="B13" authorId="0" shapeId="0">
      <text>
        <r>
          <rPr>
            <b/>
            <sz val="9"/>
            <color indexed="81"/>
            <rFont val="Tahoma"/>
            <family val="2"/>
          </rPr>
          <t>RESPONSABLE DE LA MEDICIÓN:</t>
        </r>
        <r>
          <rPr>
            <sz val="9"/>
            <color indexed="81"/>
            <rFont val="Tahoma"/>
            <family val="2"/>
          </rPr>
          <t xml:space="preserve">
Definir la persona encargada de tomar los datos, calcular el indicador y reportar a los interesados</t>
        </r>
      </text>
    </comment>
  </commentList>
</comments>
</file>

<file path=xl/comments3.xml><?xml version="1.0" encoding="utf-8"?>
<comments xmlns="http://schemas.openxmlformats.org/spreadsheetml/2006/main">
  <authors>
    <author>RONIN</author>
  </authors>
  <commentList>
    <comment ref="B11" authorId="0" shapeId="0">
      <text>
        <r>
          <rPr>
            <b/>
            <sz val="9"/>
            <color indexed="81"/>
            <rFont val="Tahoma"/>
            <family val="2"/>
          </rPr>
          <t>ROL:</t>
        </r>
        <r>
          <rPr>
            <sz val="9"/>
            <color indexed="81"/>
            <rFont val="Tahoma"/>
            <family val="2"/>
          </rPr>
          <t xml:space="preserve">
Indicar el rol de la persona dentro del proyecto (NO es el cargo dentro de la organización)</t>
        </r>
      </text>
    </comment>
    <comment ref="D11" authorId="0" shapeId="0">
      <text>
        <r>
          <rPr>
            <b/>
            <sz val="9"/>
            <color indexed="81"/>
            <rFont val="Tahoma"/>
            <family val="2"/>
          </rPr>
          <t>RESPONSABILIDADES:</t>
        </r>
        <r>
          <rPr>
            <sz val="9"/>
            <color indexed="81"/>
            <rFont val="Tahoma"/>
            <family val="2"/>
          </rPr>
          <t xml:space="preserve">
Incluir las responsabilidades de la persona dentro del proyecto</t>
        </r>
      </text>
    </comment>
    <comment ref="E11" authorId="0" shapeId="0">
      <text>
        <r>
          <rPr>
            <b/>
            <sz val="9"/>
            <color indexed="81"/>
            <rFont val="Tahoma"/>
            <family val="2"/>
          </rPr>
          <t xml:space="preserve">INT. - EXT.
</t>
        </r>
        <r>
          <rPr>
            <sz val="9"/>
            <color indexed="81"/>
            <rFont val="Tahoma"/>
            <family val="2"/>
          </rPr>
          <t>Indicar si la persona pertenece a la Superintendencia o es externa</t>
        </r>
      </text>
    </comment>
    <comment ref="F11" authorId="0" shapeId="0">
      <text>
        <r>
          <rPr>
            <b/>
            <sz val="9"/>
            <color indexed="81"/>
            <rFont val="Tahoma"/>
            <family val="2"/>
          </rPr>
          <t>CAPACIDADES:</t>
        </r>
        <r>
          <rPr>
            <sz val="9"/>
            <color indexed="81"/>
            <rFont val="Tahoma"/>
            <family val="2"/>
          </rPr>
          <t xml:space="preserve">
Enumerar las capacidades necesarias para desarrollar las responsabilidades asignadas</t>
        </r>
      </text>
    </comment>
  </commentList>
</comments>
</file>

<file path=xl/comments4.xml><?xml version="1.0" encoding="utf-8"?>
<comments xmlns="http://schemas.openxmlformats.org/spreadsheetml/2006/main">
  <authors>
    <author>RONIN</author>
  </authors>
  <commentList>
    <comment ref="B11" authorId="0" shapeId="0">
      <text>
        <r>
          <rPr>
            <b/>
            <sz val="9"/>
            <color indexed="81"/>
            <rFont val="Tahoma"/>
            <family val="2"/>
          </rPr>
          <t>EQUIPO DE PROYECTO DE LA SUPERINTENDENCIA</t>
        </r>
        <r>
          <rPr>
            <sz val="9"/>
            <color indexed="81"/>
            <rFont val="Tahoma"/>
            <family val="2"/>
          </rPr>
          <t xml:space="preserve">
Enumerar las personas de la Superintendencia que participarán en el desarrollo del proyecto</t>
        </r>
      </text>
    </comment>
    <comment ref="E11" authorId="0" shapeId="0">
      <text>
        <r>
          <rPr>
            <b/>
            <sz val="9"/>
            <color indexed="81"/>
            <rFont val="Tahoma"/>
            <family val="2"/>
          </rPr>
          <t xml:space="preserve">EQUIPO DE PROYECTO DEL PROVEEDOR:
</t>
        </r>
        <r>
          <rPr>
            <sz val="9"/>
            <color indexed="81"/>
            <rFont val="Tahoma"/>
            <family val="2"/>
          </rPr>
          <t>Enumerar las personas del proveedor que participarán en el desarrollo del proyecto</t>
        </r>
      </text>
    </comment>
    <comment ref="C13" authorId="0" shapeId="0">
      <text>
        <r>
          <rPr>
            <b/>
            <sz val="9"/>
            <color indexed="81"/>
            <rFont val="Tahoma"/>
            <family val="2"/>
          </rPr>
          <t xml:space="preserve">ROL:
</t>
        </r>
        <r>
          <rPr>
            <sz val="9"/>
            <color indexed="81"/>
            <rFont val="Tahoma"/>
            <family val="2"/>
          </rPr>
          <t>Indicar el rol de la persona dentro del proyecto (NO es el cargo dentro de la organización)</t>
        </r>
      </text>
    </comment>
    <comment ref="F13" authorId="0" shapeId="0">
      <text>
        <r>
          <rPr>
            <b/>
            <sz val="9"/>
            <color indexed="81"/>
            <rFont val="Tahoma"/>
            <family val="2"/>
          </rPr>
          <t>ROL:</t>
        </r>
        <r>
          <rPr>
            <sz val="9"/>
            <color indexed="81"/>
            <rFont val="Tahoma"/>
            <family val="2"/>
          </rPr>
          <t xml:space="preserve">
Indicar el rol de la persona dentro del proyecto (NO es el cargo dentro de la organización)</t>
        </r>
      </text>
    </comment>
  </commentList>
</comments>
</file>

<file path=xl/comments5.xml><?xml version="1.0" encoding="utf-8"?>
<comments xmlns="http://schemas.openxmlformats.org/spreadsheetml/2006/main">
  <authors>
    <author>RONIN</author>
  </authors>
  <commentList>
    <comment ref="B10" authorId="0" shapeId="0">
      <text>
        <r>
          <rPr>
            <b/>
            <sz val="9"/>
            <color indexed="81"/>
            <rFont val="Tahoma"/>
            <family val="2"/>
          </rPr>
          <t xml:space="preserve">NO APLICA-PRESUPUESTO DE INVERSIÓN:
</t>
        </r>
        <r>
          <rPr>
            <sz val="9"/>
            <color indexed="81"/>
            <rFont val="Tahoma"/>
            <family val="2"/>
          </rPr>
          <t xml:space="preserve">Indicar si el presupuesto se hace con presupuesto de inversión o no
</t>
        </r>
      </text>
    </comment>
    <comment ref="B12" authorId="0" shapeId="0">
      <text>
        <r>
          <rPr>
            <b/>
            <sz val="9"/>
            <color indexed="81"/>
            <rFont val="Tahoma"/>
            <family val="2"/>
          </rPr>
          <t>Nº DE CDP:</t>
        </r>
        <r>
          <rPr>
            <sz val="9"/>
            <color indexed="81"/>
            <rFont val="Tahoma"/>
            <family val="2"/>
          </rPr>
          <t xml:space="preserve">
xxxxx</t>
        </r>
      </text>
    </comment>
    <comment ref="B14" authorId="0" shapeId="0">
      <text>
        <r>
          <rPr>
            <b/>
            <sz val="9"/>
            <color indexed="81"/>
            <rFont val="Tahoma"/>
            <family val="2"/>
          </rPr>
          <t xml:space="preserve">NÚMERO DE OBLIGACIÓN:
</t>
        </r>
        <r>
          <rPr>
            <sz val="9"/>
            <color indexed="81"/>
            <rFont val="Tahoma"/>
            <family val="2"/>
          </rPr>
          <t xml:space="preserve">XXXX
</t>
        </r>
      </text>
    </comment>
    <comment ref="B16" authorId="0" shapeId="0">
      <text>
        <r>
          <rPr>
            <b/>
            <sz val="9"/>
            <color indexed="81"/>
            <rFont val="Tahoma"/>
            <family val="2"/>
          </rPr>
          <t>APROPIACIÓN INICIAL:</t>
        </r>
        <r>
          <rPr>
            <sz val="9"/>
            <color indexed="81"/>
            <rFont val="Tahoma"/>
            <family val="2"/>
          </rPr>
          <t xml:space="preserve">
XXX</t>
        </r>
      </text>
    </comment>
    <comment ref="B18" authorId="0" shapeId="0">
      <text>
        <r>
          <rPr>
            <b/>
            <sz val="9"/>
            <color indexed="81"/>
            <rFont val="Tahoma"/>
            <family val="2"/>
          </rPr>
          <t>VALOR COMPROMETIDO:</t>
        </r>
        <r>
          <rPr>
            <sz val="9"/>
            <color indexed="81"/>
            <rFont val="Tahoma"/>
            <family val="2"/>
          </rPr>
          <t xml:space="preserve">
XXXX</t>
        </r>
      </text>
    </comment>
    <comment ref="B20" authorId="0" shapeId="0">
      <text>
        <r>
          <rPr>
            <b/>
            <sz val="9"/>
            <color indexed="81"/>
            <rFont val="Tahoma"/>
            <family val="2"/>
          </rPr>
          <t>VALOR OBLIGADO:</t>
        </r>
        <r>
          <rPr>
            <sz val="9"/>
            <color indexed="81"/>
            <rFont val="Tahoma"/>
            <family val="2"/>
          </rPr>
          <t xml:space="preserve">
XXXXXX</t>
        </r>
      </text>
    </comment>
  </commentList>
</comments>
</file>

<file path=xl/comments6.xml><?xml version="1.0" encoding="utf-8"?>
<comments xmlns="http://schemas.openxmlformats.org/spreadsheetml/2006/main">
  <authors>
    <author>RONIN</author>
  </authors>
  <commentList>
    <comment ref="B9" authorId="0" shapeId="0">
      <text>
        <r>
          <rPr>
            <b/>
            <sz val="9"/>
            <color indexed="81"/>
            <rFont val="Tahoma"/>
            <family val="2"/>
          </rPr>
          <t>INTERESADOS:</t>
        </r>
        <r>
          <rPr>
            <sz val="9"/>
            <color indexed="81"/>
            <rFont val="Tahoma"/>
            <family val="2"/>
          </rPr>
          <t xml:space="preserve">
Personas, grupos u organizaciones involucrados en el proyecto</t>
        </r>
      </text>
    </comment>
    <comment ref="D11" authorId="0" shapeId="0">
      <text>
        <r>
          <rPr>
            <b/>
            <sz val="9"/>
            <color indexed="81"/>
            <rFont val="Tahoma"/>
            <family val="2"/>
          </rPr>
          <t>CARGO:</t>
        </r>
        <r>
          <rPr>
            <sz val="9"/>
            <color indexed="81"/>
            <rFont val="Tahoma"/>
            <family val="2"/>
          </rPr>
          <t xml:space="preserve">
Cargo  de la persona dentro de la organización</t>
        </r>
      </text>
    </comment>
    <comment ref="G11" authorId="0" shapeId="0">
      <text>
        <r>
          <rPr>
            <b/>
            <sz val="9"/>
            <color indexed="81"/>
            <rFont val="Tahoma"/>
            <family val="2"/>
          </rPr>
          <t>INTERNO-EXTERNO:</t>
        </r>
        <r>
          <rPr>
            <sz val="9"/>
            <color indexed="81"/>
            <rFont val="Tahoma"/>
            <family val="2"/>
          </rPr>
          <t xml:space="preserve">
Indicar si la persona pertenece a la Superintendencia o es externa</t>
        </r>
      </text>
    </comment>
    <comment ref="H11" authorId="0" shapeId="0">
      <text>
        <r>
          <rPr>
            <b/>
            <sz val="9"/>
            <color indexed="81"/>
            <rFont val="Tahoma"/>
            <family val="2"/>
          </rPr>
          <t>RONIN:</t>
        </r>
        <r>
          <rPr>
            <sz val="9"/>
            <color indexed="81"/>
            <rFont val="Tahoma"/>
            <family val="2"/>
          </rPr>
          <t xml:space="preserve">
Definir si la persona, respeto al proyecto está:
- a favor
- en contra
- neutral</t>
        </r>
      </text>
    </comment>
  </commentList>
</comments>
</file>

<file path=xl/comments7.xml><?xml version="1.0" encoding="utf-8"?>
<comments xmlns="http://schemas.openxmlformats.org/spreadsheetml/2006/main">
  <authors>
    <author>RONIN</author>
  </authors>
  <commentList>
    <comment ref="C12" authorId="0" shapeId="0">
      <text>
        <r>
          <rPr>
            <b/>
            <sz val="9"/>
            <color indexed="81"/>
            <rFont val="Tahoma"/>
            <family val="2"/>
          </rPr>
          <t>TIPO DE COMUNICACIÓN:</t>
        </r>
        <r>
          <rPr>
            <sz val="9"/>
            <color indexed="81"/>
            <rFont val="Tahoma"/>
            <family val="2"/>
          </rPr>
          <t xml:space="preserve">
Indicar si la comunicación se realizará mediante:
- Mail
- Oficio
- Memorando
- Reunión
- Telefónica
- Electrónica (mediante la web)
- Electrónica
- Acto administrativo</t>
        </r>
      </text>
    </comment>
    <comment ref="D12" authorId="0" shapeId="0">
      <text>
        <r>
          <rPr>
            <b/>
            <sz val="9"/>
            <color indexed="81"/>
            <rFont val="Tahoma"/>
            <family val="2"/>
          </rPr>
          <t>OBJETIVO:</t>
        </r>
        <r>
          <rPr>
            <sz val="9"/>
            <color indexed="81"/>
            <rFont val="Tahoma"/>
            <family val="2"/>
          </rPr>
          <t xml:space="preserve">
Indicar qué se pretende lograr con la comunicación</t>
        </r>
      </text>
    </comment>
    <comment ref="E12" authorId="0" shapeId="0">
      <text>
        <r>
          <rPr>
            <b/>
            <sz val="9"/>
            <color indexed="81"/>
            <rFont val="Tahoma"/>
            <family val="2"/>
          </rPr>
          <t>FRECUENCIA:</t>
        </r>
        <r>
          <rPr>
            <sz val="9"/>
            <color indexed="81"/>
            <rFont val="Tahoma"/>
            <family val="2"/>
          </rPr>
          <t xml:space="preserve">
Indicar cada cuanto se produce la comunicación</t>
        </r>
      </text>
    </comment>
    <comment ref="F12" authorId="0" shapeId="0">
      <text>
        <r>
          <rPr>
            <b/>
            <sz val="9"/>
            <color indexed="81"/>
            <rFont val="Tahoma"/>
            <family val="2"/>
          </rPr>
          <t>RESPONSABLE:</t>
        </r>
        <r>
          <rPr>
            <sz val="9"/>
            <color indexed="81"/>
            <rFont val="Tahoma"/>
            <family val="2"/>
          </rPr>
          <t xml:space="preserve">
Indicar quien debe realizar la comunicación</t>
        </r>
      </text>
    </comment>
    <comment ref="G12" authorId="0" shapeId="0">
      <text>
        <r>
          <rPr>
            <b/>
            <sz val="9"/>
            <color indexed="81"/>
            <rFont val="Tahoma"/>
            <family val="2"/>
          </rPr>
          <t>ENTREGABLE:</t>
        </r>
        <r>
          <rPr>
            <sz val="9"/>
            <color indexed="81"/>
            <rFont val="Tahoma"/>
            <family val="2"/>
          </rPr>
          <t xml:space="preserve">
Indicar cual es soporte de la comunicación</t>
        </r>
      </text>
    </comment>
  </commentList>
</comments>
</file>

<file path=xl/comments8.xml><?xml version="1.0" encoding="utf-8"?>
<comments xmlns="http://schemas.openxmlformats.org/spreadsheetml/2006/main">
  <authors>
    <author>RONIN</author>
  </authors>
  <commentList>
    <comment ref="B11" authorId="0" shapeId="0">
      <text>
        <r>
          <rPr>
            <b/>
            <sz val="9"/>
            <color indexed="81"/>
            <rFont val="Tahoma"/>
            <family val="2"/>
          </rPr>
          <t>DESCRIPCIÓN DEL REQUERIMIENTO:</t>
        </r>
        <r>
          <rPr>
            <sz val="9"/>
            <color indexed="81"/>
            <rFont val="Tahoma"/>
            <family val="2"/>
          </rPr>
          <t xml:space="preserve">
Incluir una descripción del requerimiento del solicitante</t>
        </r>
      </text>
    </comment>
    <comment ref="D11" authorId="0" shapeId="0">
      <text>
        <r>
          <rPr>
            <b/>
            <sz val="9"/>
            <color indexed="81"/>
            <rFont val="Tahoma"/>
            <family val="2"/>
          </rPr>
          <t>CÓDIGO REQUERIMIENTO:</t>
        </r>
        <r>
          <rPr>
            <sz val="9"/>
            <color indexed="81"/>
            <rFont val="Tahoma"/>
            <family val="2"/>
          </rPr>
          <t xml:space="preserve">
Incluir un código para facilitar el seguimiento del requerimiento</t>
        </r>
      </text>
    </comment>
    <comment ref="F11" authorId="0" shapeId="0">
      <text>
        <r>
          <rPr>
            <b/>
            <sz val="9"/>
            <color indexed="81"/>
            <rFont val="Tahoma"/>
            <family val="2"/>
          </rPr>
          <t>ALCANCE DEL PROYECTO / ENTREGABLE AFECTADO:</t>
        </r>
        <r>
          <rPr>
            <sz val="9"/>
            <color indexed="81"/>
            <rFont val="Tahoma"/>
            <family val="2"/>
          </rPr>
          <t xml:space="preserve">
Indicar si es un requerimiento que afecte a la totalidad del proyecto o a un entregable y especificar a cual</t>
        </r>
      </text>
    </comment>
    <comment ref="G11" authorId="0" shapeId="0">
      <text>
        <r>
          <rPr>
            <b/>
            <sz val="9"/>
            <color indexed="81"/>
            <rFont val="Tahoma"/>
            <family val="2"/>
          </rPr>
          <t>FECHA DE CUMPLIMIENTO:</t>
        </r>
        <r>
          <rPr>
            <sz val="9"/>
            <color indexed="81"/>
            <rFont val="Tahoma"/>
            <family val="2"/>
          </rPr>
          <t xml:space="preserve">
Indicar cuando se espera que el requerimiento se realice</t>
        </r>
      </text>
    </comment>
    <comment ref="H11" authorId="0" shapeId="0">
      <text>
        <r>
          <rPr>
            <b/>
            <sz val="9"/>
            <color indexed="81"/>
            <rFont val="Tahoma"/>
            <family val="2"/>
          </rPr>
          <t>CRITERIO DE ACEPTACIÓN:</t>
        </r>
        <r>
          <rPr>
            <sz val="9"/>
            <color indexed="81"/>
            <rFont val="Tahoma"/>
            <family val="2"/>
          </rPr>
          <t xml:space="preserve">
Indicar cual es el criterio especificado por el solicitante para dar por válido el requerimiento</t>
        </r>
      </text>
    </comment>
  </commentList>
</comments>
</file>

<file path=xl/comments9.xml><?xml version="1.0" encoding="utf-8"?>
<comments xmlns="http://schemas.openxmlformats.org/spreadsheetml/2006/main">
  <authors>
    <author>RONIN</author>
  </authors>
  <commentList>
    <comment ref="B10" authorId="0" shapeId="0">
      <text>
        <r>
          <rPr>
            <b/>
            <sz val="9"/>
            <color indexed="81"/>
            <rFont val="Tahoma"/>
            <family val="2"/>
          </rPr>
          <t>DESCRIPCIÓN DEL ALCANCE:</t>
        </r>
        <r>
          <rPr>
            <sz val="9"/>
            <color indexed="81"/>
            <rFont val="Tahoma"/>
            <family val="2"/>
          </rPr>
          <t xml:space="preserve">
Incluir la descripción del alcance del proyecto, tanto del producto como la forma de relazarlo</t>
        </r>
      </text>
    </comment>
    <comment ref="B12" authorId="0" shapeId="0">
      <text>
        <r>
          <rPr>
            <b/>
            <sz val="9"/>
            <color indexed="81"/>
            <rFont val="Tahoma"/>
            <family val="2"/>
          </rPr>
          <t>EXCLUSIONES DEL PROYECTO:</t>
        </r>
        <r>
          <rPr>
            <sz val="9"/>
            <color indexed="81"/>
            <rFont val="Tahoma"/>
            <family val="2"/>
          </rPr>
          <t xml:space="preserve">
Identificar lo que no incluye el proyecto</t>
        </r>
      </text>
    </comment>
    <comment ref="B14" authorId="0" shapeId="0">
      <text>
        <r>
          <rPr>
            <b/>
            <sz val="9"/>
            <color indexed="81"/>
            <rFont val="Tahoma"/>
            <family val="2"/>
          </rPr>
          <t>RESTRICCIONES DEL PROYECTO:</t>
        </r>
        <r>
          <rPr>
            <sz val="9"/>
            <color indexed="81"/>
            <rFont val="Tahoma"/>
            <family val="2"/>
          </rPr>
          <t xml:space="preserve">
Enumerar las limitantes asociadas con el alcance del proyecto que restringen las opciones del proyecto</t>
        </r>
      </text>
    </comment>
    <comment ref="B16" authorId="0" shapeId="0">
      <text>
        <r>
          <rPr>
            <b/>
            <sz val="9"/>
            <color indexed="81"/>
            <rFont val="Tahoma"/>
            <family val="2"/>
          </rPr>
          <t>SUPUESTOS DEL PROYECTO:</t>
        </r>
        <r>
          <rPr>
            <sz val="9"/>
            <color indexed="81"/>
            <rFont val="Tahoma"/>
            <family val="2"/>
          </rPr>
          <t xml:space="preserve">
Enumeran las suposiciones asociadas con el alcance del proyecto y el impacto potencial de las mismas</t>
        </r>
      </text>
    </comment>
    <comment ref="B18" authorId="0" shapeId="0">
      <text>
        <r>
          <rPr>
            <b/>
            <sz val="9"/>
            <color indexed="81"/>
            <rFont val="Tahoma"/>
            <family val="2"/>
          </rPr>
          <t>ENTREGABLES DEL PROYECTO:</t>
        </r>
        <r>
          <rPr>
            <sz val="9"/>
            <color indexed="81"/>
            <rFont val="Tahoma"/>
            <family val="2"/>
          </rPr>
          <t xml:space="preserve">
Incluyen tanto el producto final (producto o servicios) como los productos de soporte (informes y documentación)</t>
        </r>
      </text>
    </comment>
    <comment ref="B20" authorId="0" shapeId="0">
      <text>
        <r>
          <rPr>
            <b/>
            <sz val="9"/>
            <color indexed="81"/>
            <rFont val="Tahoma"/>
            <family val="2"/>
          </rPr>
          <t>CRITERIOS DE ACEPTACIÓN DEL PRODUCTO:</t>
        </r>
        <r>
          <rPr>
            <sz val="9"/>
            <color indexed="81"/>
            <rFont val="Tahoma"/>
            <family val="2"/>
          </rPr>
          <t xml:space="preserve">
Definición de las características para el recibo a satisfacción de los productos, servicios o resultados del proyecto</t>
        </r>
      </text>
    </comment>
  </commentList>
</comments>
</file>

<file path=xl/sharedStrings.xml><?xml version="1.0" encoding="utf-8"?>
<sst xmlns="http://schemas.openxmlformats.org/spreadsheetml/2006/main" count="503" uniqueCount="340">
  <si>
    <t xml:space="preserve">NOMBRE DEL PROYECTO </t>
  </si>
  <si>
    <t>TIPO</t>
  </si>
  <si>
    <t>UNIDAD DE MEDIDA</t>
  </si>
  <si>
    <t>META</t>
  </si>
  <si>
    <t>TENDENCIA</t>
  </si>
  <si>
    <t>RESPONSABLE DE LA MEDICION</t>
  </si>
  <si>
    <t>NOMBRE</t>
  </si>
  <si>
    <t>CARGO</t>
  </si>
  <si>
    <t>POSICION FRENTE AL PROYECTO</t>
  </si>
  <si>
    <t>REQUERIMIENTOS DEL PROYECTO</t>
  </si>
  <si>
    <t>NOMBRE DEL SOLICITANTE</t>
  </si>
  <si>
    <t>CORREO ELECTRONICO</t>
  </si>
  <si>
    <t>ALCANCE DEL PROYECTO / ENTREGABLE AFECTADO</t>
  </si>
  <si>
    <t>FECHA DE CUMPLIMIENTO</t>
  </si>
  <si>
    <t>RESPONSABILIDADES</t>
  </si>
  <si>
    <t>CAPACIDADES</t>
  </si>
  <si>
    <t>PLAN DE COMUNICACIÓN</t>
  </si>
  <si>
    <t>TIPO DE COMUNICACIÓN</t>
  </si>
  <si>
    <t>OBJETIVO</t>
  </si>
  <si>
    <t>FRECUENCIA</t>
  </si>
  <si>
    <t>RESPONSABLE</t>
  </si>
  <si>
    <t>GESTION DE RIESGOS DEL PROYECTO</t>
  </si>
  <si>
    <t>CRONOGRAMA DE ACTIVIDADES</t>
  </si>
  <si>
    <t>OBJETIVO ESTRATÉGICO</t>
  </si>
  <si>
    <t>ESTRATEGIA</t>
  </si>
  <si>
    <t>DESCRIPCIÓN</t>
  </si>
  <si>
    <t>CÓDIGO REQUERIMIENTO</t>
  </si>
  <si>
    <t>DESCRIPCIÓN DEL ALCANCE</t>
  </si>
  <si>
    <t>EXCLUSIONES DEL PROYECTO</t>
  </si>
  <si>
    <t>RESTRICCIONES DEL PROYECTO</t>
  </si>
  <si>
    <t>SUPUESTOS DEL PROYECTO</t>
  </si>
  <si>
    <t>ENTREGABLES DEL PROYECTO</t>
  </si>
  <si>
    <t>CRITERIOS DE ACEPTACIÓN DEL PRODUCTO</t>
  </si>
  <si>
    <t>JUSTIFICACIÓN - OBJETIVO</t>
  </si>
  <si>
    <t>INDICADORES</t>
  </si>
  <si>
    <t>INTERESADOS</t>
  </si>
  <si>
    <t>REQUERIMIENTOS</t>
  </si>
  <si>
    <t>ALCANCE</t>
  </si>
  <si>
    <t>PLAN DE COMUNICACIONES</t>
  </si>
  <si>
    <t>RIESGOS - CRONOGRAMA</t>
  </si>
  <si>
    <t>INT.-EXT.</t>
  </si>
  <si>
    <t xml:space="preserve">RECURSOS HUMANOS  </t>
  </si>
  <si>
    <t>APROPIACION INICIAL</t>
  </si>
  <si>
    <t>VALOR COMPROMETIDO</t>
  </si>
  <si>
    <t>VALOR OBLIGADO</t>
  </si>
  <si>
    <t>NUMERO DE CDP</t>
  </si>
  <si>
    <t>NÚMERO DE OBLIGACIÓN</t>
  </si>
  <si>
    <t>RECURSOS HUMANOS</t>
  </si>
  <si>
    <t>RECURSOS FINANCIEROS</t>
  </si>
  <si>
    <t>EDT-ACTIVIDADES</t>
  </si>
  <si>
    <t>Eficacia</t>
  </si>
  <si>
    <t>Ascendente</t>
  </si>
  <si>
    <t>Efectividad</t>
  </si>
  <si>
    <t>Eficiencia</t>
  </si>
  <si>
    <t>Descendente</t>
  </si>
  <si>
    <t>Tipos de indicadores</t>
  </si>
  <si>
    <t>Tendencia de indicador</t>
  </si>
  <si>
    <t>Roles</t>
  </si>
  <si>
    <t>Patrocinador</t>
  </si>
  <si>
    <t>Gerente</t>
  </si>
  <si>
    <t>Lider funcional</t>
  </si>
  <si>
    <t>interno - externo</t>
  </si>
  <si>
    <t>Posicion en el proyecto</t>
  </si>
  <si>
    <t>A favor</t>
  </si>
  <si>
    <t>Neutral</t>
  </si>
  <si>
    <t>En contra</t>
  </si>
  <si>
    <t>TELEFONO</t>
  </si>
  <si>
    <t>COMUNICACIONES INTERNAS</t>
  </si>
  <si>
    <t>mail</t>
  </si>
  <si>
    <t>EQUIPO DE PROYECTO DE LA SUPERINTENDENCIA</t>
  </si>
  <si>
    <t>ROL</t>
  </si>
  <si>
    <t>EQUIPO DE PROYECTO DEL PROVEEDOR</t>
  </si>
  <si>
    <t>Gestión de las comunicaciones entre los equipos de trabajo</t>
  </si>
  <si>
    <t>Acto administrativo</t>
  </si>
  <si>
    <t>ACTIVIDADES</t>
  </si>
  <si>
    <t xml:space="preserve">ENTREGABLES </t>
  </si>
  <si>
    <t>METAS</t>
  </si>
  <si>
    <t>PESO DE LA ACTIVIDAD</t>
  </si>
  <si>
    <t>RESPONSABLES</t>
  </si>
  <si>
    <t>EVIDENCIA Ó AVANCES  DE LOS ENTREGABLES</t>
  </si>
  <si>
    <t>FECHA CIERRE</t>
  </si>
  <si>
    <t>PORCENTAJE DE CUMPLIMIENTO</t>
  </si>
  <si>
    <t>NO APLICA</t>
  </si>
  <si>
    <t>NO APLICA - PRESUPUESTO DE INVERSIÓN</t>
  </si>
  <si>
    <t>NOMBRE DE INTERESADO</t>
  </si>
  <si>
    <t>DESCRIPCIÓN DEL REQUERIMIENTO</t>
  </si>
  <si>
    <t>FECHA PROGRAMADA DE INICIO</t>
  </si>
  <si>
    <t>FECHA PROGRAMADA DE FINALIZACIÓN</t>
  </si>
  <si>
    <t>DURACIÓN DE LA ACTIVIDAD (Semanas)</t>
  </si>
  <si>
    <t>PRESUPUESTO DE INVERSIÓN</t>
  </si>
  <si>
    <t>Interno</t>
  </si>
  <si>
    <t>Externo</t>
  </si>
  <si>
    <t>INTERNO - EXTERNO</t>
  </si>
  <si>
    <t>Tipo de comunicación</t>
  </si>
  <si>
    <t>Mail</t>
  </si>
  <si>
    <t>Oficio</t>
  </si>
  <si>
    <t>Memorando</t>
  </si>
  <si>
    <t>Reunión</t>
  </si>
  <si>
    <t>Telefónica</t>
  </si>
  <si>
    <t>Electrónica</t>
  </si>
  <si>
    <t>OBJETIVOS DEL PROYECTO (Generales y específicos)</t>
  </si>
  <si>
    <t>Tipo de objetivo</t>
  </si>
  <si>
    <t>GENERAL</t>
  </si>
  <si>
    <t>ESPECIFICO</t>
  </si>
  <si>
    <t>FRECUENCIA DE MEDIDA</t>
  </si>
  <si>
    <t>FÓRMULA DEL INDICADOR</t>
  </si>
  <si>
    <t>INDICADOR</t>
  </si>
  <si>
    <t>Diario</t>
  </si>
  <si>
    <t>Semanal</t>
  </si>
  <si>
    <t>Quincenal</t>
  </si>
  <si>
    <t>Mensual</t>
  </si>
  <si>
    <t>Bimensual</t>
  </si>
  <si>
    <t>Trimestral</t>
  </si>
  <si>
    <t>Semestral</t>
  </si>
  <si>
    <t>Anual</t>
  </si>
  <si>
    <t>FRECUENCIA DE COMUNICACIÓN</t>
  </si>
  <si>
    <t>Según requerimiento</t>
  </si>
  <si>
    <t>CRITERIO DE ACEPTACIÓN</t>
  </si>
  <si>
    <t>SUPERINTENDENCIA DE SOCIEDADES</t>
  </si>
  <si>
    <t>FORMATO: PLANEACION DE PROYECTOS</t>
  </si>
  <si>
    <t>Pagina 1 de 1</t>
  </si>
  <si>
    <t>Fecha: 17 de septiembre de 2014</t>
  </si>
  <si>
    <t>DESCRIPCION</t>
  </si>
  <si>
    <t>EVALUACION</t>
  </si>
  <si>
    <t>ACTIVIDADES DE MITIGACION</t>
  </si>
  <si>
    <t>RESPONSABLE DE GESTIONAR EL RIESGO</t>
  </si>
  <si>
    <t>Bajo</t>
  </si>
  <si>
    <t>Medio</t>
  </si>
  <si>
    <t>Alto</t>
  </si>
  <si>
    <t>Extremo</t>
  </si>
  <si>
    <t xml:space="preserve">Líder técnico </t>
  </si>
  <si>
    <t xml:space="preserve">FUNCIONAMIENTO </t>
  </si>
  <si>
    <t xml:space="preserve">Secretaria General </t>
  </si>
  <si>
    <t>evaluaciones médicas</t>
  </si>
  <si>
    <t>otros</t>
  </si>
  <si>
    <t>e-learning</t>
  </si>
  <si>
    <t>pruebas psocotécnias</t>
  </si>
  <si>
    <t>Código: GC-F-015</t>
  </si>
  <si>
    <t>Versión 001</t>
  </si>
  <si>
    <t>SISTEMA DE GESTIÓN INTEGRADO</t>
  </si>
  <si>
    <t>PROCESO: GESTIÓN INTEGRAL</t>
  </si>
  <si>
    <t>FORMATO: PLANEACIÓN DE PROYECTOS</t>
  </si>
  <si>
    <t>Cumplimiento de la ejecución</t>
  </si>
  <si>
    <t>Proveedor a contratar - proceso contractual</t>
  </si>
  <si>
    <t>Proveedor</t>
  </si>
  <si>
    <t>Resistencia al cambio por parte de los funcionarios</t>
  </si>
  <si>
    <t>Coordinadora Grupo de Desarrollo del Talento Humano</t>
  </si>
  <si>
    <t>Jefe Oficina Asesora de Planeación</t>
  </si>
  <si>
    <t>Concertar con la administración los tiempos requeridos para el desarrollo de las actividades</t>
  </si>
  <si>
    <t xml:space="preserve">Falta de tiempo por parte de los participantes </t>
  </si>
  <si>
    <t>General</t>
  </si>
  <si>
    <t>Específico</t>
  </si>
  <si>
    <t>Anualmente</t>
  </si>
  <si>
    <t xml:space="preserve">Porcentaje </t>
  </si>
  <si>
    <t>Danery Buitrago Gómez</t>
  </si>
  <si>
    <t>Maria Fernanda Solano</t>
  </si>
  <si>
    <t>Gerente del Proyecto</t>
  </si>
  <si>
    <t xml:space="preserve">Inversión </t>
  </si>
  <si>
    <t>Por definir</t>
  </si>
  <si>
    <t>Patricia Ferreira Lugo</t>
  </si>
  <si>
    <t>SOrduz@SUPERSOCIEDADES.GOV.CO</t>
  </si>
  <si>
    <t>Definición área participante</t>
  </si>
  <si>
    <t xml:space="preserve">Diseño Modulo de Capacitación - Módulo Practica </t>
  </si>
  <si>
    <t xml:space="preserve">Diseño y Socialización Propuesta </t>
  </si>
  <si>
    <t>Actualización  del procedimiento de inducción y Reinducción.</t>
  </si>
  <si>
    <t>Inclusión de la actualización en el  modulo E-Learning de Inducción y Reinducción.</t>
  </si>
  <si>
    <t>Definición Herramienta de captura de información</t>
  </si>
  <si>
    <t>Diseño Herramienta de captura de información.</t>
  </si>
  <si>
    <t>Socialización con las áreas de la Herramienta de captura de información.</t>
  </si>
  <si>
    <t>Secretaria General (Danery Buitrago) - Coordinación Grupo Desarrollo del Talento Humano (Patricia Ferreira) Funcionaria del Grupo de Desarrollo del Talento Humano (Yasmin Abisai Moreno Bolivar)</t>
  </si>
  <si>
    <t>Coordinación Grupo Desarrollo del Talento Humano  (Carmen Tulia Moreno Figueroa)</t>
  </si>
  <si>
    <t>Secretaria General (Danery Buitrago) - Coordinación Grupo Desarrollo del Talento Humano (Patricia Ferreira) -  Coordinación Grupo de Innovación, Desarrollo y Arquitectura de Aplicaciones (Nubia Xiomara Sepúlveda) Funcionaria del Grupo de Desarrollo del Talento Humano (Maria Fernanda Solano)</t>
  </si>
  <si>
    <t>Entrega y remisión a Administración de Personal Certificación pasantía</t>
  </si>
  <si>
    <t>Generar estrategias de sensibilización y motivación</t>
  </si>
  <si>
    <t xml:space="preserve">DBuitrago@supersociedades.gov.co </t>
  </si>
  <si>
    <t>VFerreira@SUPERSOCIEDADES.GOV.CO</t>
  </si>
  <si>
    <t>Construcción de una cultura de alto rendimiento</t>
  </si>
  <si>
    <t>Líder Funcional</t>
  </si>
  <si>
    <t>Responsable por el desarrollo exitoso del proyecto
Toma decisiones claves en el proyecto
Realizar gestión y ayuda en la solución imprevistos con las partes interesadas y el equipo del proyecto</t>
  </si>
  <si>
    <t>2201000 Ext 2075</t>
  </si>
  <si>
    <t>2201000 Ext 2210</t>
  </si>
  <si>
    <t>2201000 Ext 2085</t>
  </si>
  <si>
    <t>2201000 Ext 3044</t>
  </si>
  <si>
    <t>2201000 Ext 2079</t>
  </si>
  <si>
    <t>Procedimiento de Inducción y Renducción</t>
  </si>
  <si>
    <t xml:space="preserve">Coordinación Grupo Desarrollo del Talento Humano  </t>
  </si>
  <si>
    <t>Actas de seguimiento</t>
  </si>
  <si>
    <t xml:space="preserve">Acta de reunión </t>
  </si>
  <si>
    <t>Memorando interno</t>
  </si>
  <si>
    <t>Listados de Asistencia</t>
  </si>
  <si>
    <t>Secretaria General (Danery Buitrago) - Coordinación Grupo Desarrollo del Talento Humano (Patricia Ferreira) -  Funcionaria del Grupo de Desarrollo del Talento Humano (Maria Fernanda Solano)</t>
  </si>
  <si>
    <t>Se realizó el ajuste al procedimiento de Inducción. Se carga procedimiento.</t>
  </si>
  <si>
    <t>Documento con el diseño de la herramienta de captura de información que permitan construir una red de conocimiento.</t>
  </si>
  <si>
    <t>Programa de Gestión de conocimiento</t>
  </si>
  <si>
    <t>Ejecución del programa</t>
  </si>
  <si>
    <t>Acta de reunión y/o presentación</t>
  </si>
  <si>
    <t>Se realizó la presentación de la propuesta en la sesión No 04 del comité de bienestar y capacitación, que se llevó a cabo el pasado 06 de marzo de 2019</t>
  </si>
  <si>
    <t>Se realizó la definición del área participante  en la sesión No 04 del comité de bienestar y capacitación, que se llevó a cabo el pasado 06 de marzo de 2019</t>
  </si>
  <si>
    <t>Se realiza la presentación  de la propuesta "Definicion de la heramienta de captura de información"  ante el Comité de Desempeño Institucional para su aprobacion</t>
  </si>
  <si>
    <t>30/04/209</t>
  </si>
  <si>
    <t xml:space="preserve">Citación reunion -Listado Asistencia  - PDF presentación  Gestión del conocimiento </t>
  </si>
  <si>
    <t>Se elaboro la ficha de capacitación que contiene el el diseño del módulo de capacitación.</t>
  </si>
  <si>
    <t>Se carga la evidencia de cumplimiento con el diseño de la herramienta que captura información.</t>
  </si>
  <si>
    <t xml:space="preserve">Patricia Ferreira
</t>
  </si>
  <si>
    <t>Camilo Andres Bustos Mancera</t>
  </si>
  <si>
    <t xml:space="preserve"> </t>
  </si>
  <si>
    <t xml:space="preserve"> Leidy Garzon</t>
  </si>
  <si>
    <t>Diana Carolina Upegi</t>
  </si>
  <si>
    <t>DEnciso@supersociedades.gov.co</t>
  </si>
  <si>
    <t>Director Informatica y Desarrollo</t>
  </si>
  <si>
    <t xml:space="preserve">Implementación del Programa de Gestión del Cambio, Gestión del Conocimiento e Innovación
</t>
  </si>
  <si>
    <t>Generar y actualizar</t>
  </si>
  <si>
    <t>conocimiento</t>
  </si>
  <si>
    <t>estratégico</t>
  </si>
  <si>
    <t>para la entidad</t>
  </si>
  <si>
    <t>(investigación,</t>
  </si>
  <si>
    <t>desarrollo e</t>
  </si>
  <si>
    <t>innovación I+D+I)</t>
  </si>
  <si>
    <t>Facilitar el acceso al</t>
  </si>
  <si>
    <t>conocimiento de la</t>
  </si>
  <si>
    <t>entidad</t>
  </si>
  <si>
    <t>Tomar decisiones</t>
  </si>
  <si>
    <t>basadas en</t>
  </si>
  <si>
    <t>evidencias</t>
  </si>
  <si>
    <t>Mitigar la fuga de</t>
  </si>
  <si>
    <t>5. Fortalecer la</t>
  </si>
  <si>
    <t>entidad mediante</t>
  </si>
  <si>
    <t>alianzas efectivas</t>
  </si>
  <si>
    <t>6. Fortalecer</t>
  </si>
  <si>
    <t>mecanismos</t>
  </si>
  <si>
    <t>para compartir el</t>
  </si>
  <si>
    <t>7. Fortalecer procesos</t>
  </si>
  <si>
    <t>de aprendizaje</t>
  </si>
  <si>
    <t>organizacional</t>
  </si>
  <si>
    <t>encontrará el formato guía</t>
  </si>
  <si>
    <t>para construir un inventario de aliados</t>
  </si>
  <si>
    <t>estratégicos de la entidad</t>
  </si>
  <si>
    <t>Implementación del Programa de Gestión del Cambio, Gestión del Conocimiento e Innovación</t>
  </si>
  <si>
    <t>Maria Fernadan Solano Dumar</t>
  </si>
  <si>
    <t>Directora de Talento Humano</t>
  </si>
  <si>
    <t>MariaS@supersociedades.gov.co</t>
  </si>
  <si>
    <t xml:space="preserve">Fortalecer las competencias del talento humano </t>
  </si>
  <si>
    <t xml:space="preserve">Jenniffer Zamudio Gonzalez  </t>
  </si>
  <si>
    <t>Secretaria General</t>
  </si>
  <si>
    <t xml:space="preserve">Jefe Oficina de Planeación 
Directora de Talento Humano
</t>
  </si>
  <si>
    <t xml:space="preserve">Funcionario  Jefe Oficina de Planeación </t>
  </si>
  <si>
    <t>Definir los Objetivos del Proyecto
Define Plan de Trabajo
Realiza seguimiento al plan de trabajo
Coordina equipo de proyecto
Gestiona los riesgos del proyecto
Elabora los estudios previos cuando aplique
Liderar la gestión del cambio del proyecto</t>
  </si>
  <si>
    <t xml:space="preserve">Diana Carolina Upegi
Nini Rodriguez </t>
  </si>
  <si>
    <t xml:space="preserve">Leydi Grazon </t>
  </si>
  <si>
    <t>Acciones ejecutadas/ Acciones planeadas</t>
  </si>
  <si>
    <t>▪ Verifica que las acciones desarrolladas cumplan con los lineamientos generales (articulado con la política de gestión documental y PINAR)
▪ Verifica que los entregables cumplan con los atributos de calidad (articulado con la política de gestión documental y PINAR)
▪ Liderar la construcción y actualización de los instrumentos archivísticos para el desarrollo de los mapas de conocimiento explicito y manejo de las tablas de retención documental</t>
  </si>
  <si>
    <t>Líder funcional Tecnología</t>
  </si>
  <si>
    <t>Director de Tecnologías de la Información y las Comunicaciones</t>
  </si>
  <si>
    <t>Líder funcional comunicaciones</t>
  </si>
  <si>
    <t>Coordinador Grupo de Comunicaciones</t>
  </si>
  <si>
    <t>Orientar al gerente de proyecto y equipo cuando se desvíen por falta de información y comunicación.</t>
  </si>
  <si>
    <t>Informar los cambios y decisiones que afectan la planificación del proyecto.</t>
  </si>
  <si>
    <t>* Orientar metodológicamente al  Gerente de Proyecto en la estructuración del plan de proyecto (las veces que se requiera ejemplo: planeación inicial y control de cambios).
* Realizar el seguimiento al desarrollo del plan de trabajo definido (ejecución de actividades y entregables).</t>
  </si>
  <si>
    <t>Reunión o comunicación escrita</t>
  </si>
  <si>
    <t>Gerente de Proyecto</t>
  </si>
  <si>
    <t>Registro</t>
  </si>
  <si>
    <t>Instrucción</t>
  </si>
  <si>
    <t>Líderes Funcionales y técnicos</t>
  </si>
  <si>
    <t>Oficina Asesora de Planeación</t>
  </si>
  <si>
    <t>Gerente de Proyecto
Líderes Funcionales y técnicos</t>
  </si>
  <si>
    <t>Instrucción-Orientación</t>
  </si>
  <si>
    <t>DAFP</t>
  </si>
  <si>
    <t xml:space="preserve">Secretaria General 
Dirección de Talento Humano
</t>
  </si>
  <si>
    <t xml:space="preserve">Documentos para la planificación, operación y control </t>
  </si>
  <si>
    <t>Desarrollar las acciones propuestas en el plan de trabajo resultado del autodiagnóstico  para la implementación del Programa de Gestión del Cambio, Gestión del Conocimiento e Innovación</t>
  </si>
  <si>
    <t xml:space="preserve">Tania Guerrero </t>
  </si>
  <si>
    <t>Johan Steven  Hortua Arevalo</t>
  </si>
  <si>
    <t xml:space="preserve">Coordiandora Grupo de Gestión Documental </t>
  </si>
  <si>
    <t>Funcinaria Grupo de Seguridad y Salud en el Trabajo</t>
  </si>
  <si>
    <t>2201000 Ext 1196</t>
  </si>
  <si>
    <t>2201000 Ext 1178</t>
  </si>
  <si>
    <t xml:space="preserve">Funcionario Direccion Talento Humano </t>
  </si>
  <si>
    <t>johanHA@SUPERSOCIEDADES.GOV.CO</t>
  </si>
  <si>
    <t>TGuerrero@SUPERSOCIEDADES.GOV.CO</t>
  </si>
  <si>
    <t xml:space="preserve">LeidyG@SUPERSOCIEDADES.GOV.CO </t>
  </si>
  <si>
    <t xml:space="preserve">Control y determinación de posibles cambios organizacionales que puedan presentarse
</t>
  </si>
  <si>
    <t xml:space="preserve">1. Se contará con la participación activa de los funcionarios vinculados directa e indirectamente en el proyecto.
2. Se contará con los recursos financieros requeridos para la ejecución de las actividades propuestas.
</t>
  </si>
  <si>
    <t xml:space="preserve">Documento Objetivos </t>
  </si>
  <si>
    <t xml:space="preserve">Secretaria General 
Dirección de Talento Humano
Coordinación Grupo de Desarrollo Talento Humano
Profesionales equipo de trabajo </t>
  </si>
  <si>
    <t xml:space="preserve">Equipo Transversal
 (resolución  100-004340 de 2020)
Por la cual se adopta el Modelo Integrado de Planeación y Gestión MIPG y se crea el Comité Institucional de Gestión y Desempeño de la Superintendencia de Sociedades
Coordinación Grupo de Desarrollo Talento Humano
Profesionales equipo de trabajo </t>
  </si>
  <si>
    <t xml:space="preserve">
Coordinación Grupo de Desarrollo Talento Humano
Profesionales equipo de trabajo </t>
  </si>
  <si>
    <t xml:space="preserve">1- Realizar el Autodiagnóstico de Gestión Cambio, Conocimiento e Innovación </t>
  </si>
  <si>
    <t>Documento Autodiagnóstico</t>
  </si>
  <si>
    <t xml:space="preserve">Autodiagnóstico </t>
  </si>
  <si>
    <t xml:space="preserve">2-  Socialización con los integrantes del Equipo interno el plan de trabajo Gestión Cambio, Conocimiento e Innovación     </t>
  </si>
  <si>
    <t xml:space="preserve">3- Definición de los Objetivos Generales y Específicos del proyecto Gestión Cambio, Conocimiento e Innovación </t>
  </si>
  <si>
    <t xml:space="preserve"> Coordinadora de Grupo Desarrollo de Talento Humano
Equipo Trabajo </t>
  </si>
  <si>
    <t>Memorias del evento</t>
  </si>
  <si>
    <t xml:space="preserve">6- Desarrollar las   acciones propuestas definidas en el plan de trabajo producto del autodiagnóstico para las siguientes componentes del Proyecto  de Gestión de Cambio, Conocimiento y la innovación: </t>
  </si>
  <si>
    <t xml:space="preserve">7- Consolidación y Socialización resultados obtenidos </t>
  </si>
  <si>
    <t xml:space="preserve">Definir y desarrollar las acciones propuestas para:
* Identificar la percepción que tiene la entidad frente a la adaptación al cambio organizacional
* Diseñar la estrategia para la apropiación de gestión del cambio organizacional
* Sensibilizar a los colaboradores de la entidad frente a los cambios organizacionales con el fin de fortalecer su proceso de adaptación 
* Promover la Generación y Producción  del conocimiento para la entidad
*  Facilitar el acceso al conocimiento de la entidad a través de las Herramienta de uso y Apropiación 
* Incorporar la Analítica Institucional para la toma decisiones basadas en evidencias
* Fortalecer la Cultura de Compartir y Difundir mediante alianzas efectivas que permita disminuir la fuga de conocimiento </t>
  </si>
  <si>
    <t xml:space="preserve">Dirección de Talento Humano </t>
  </si>
  <si>
    <t>Líder Funcional OAP</t>
  </si>
  <si>
    <t xml:space="preserve">▪ Verifica que las acciones desarrolladas cumplan con los lineamientos normativos,  generales y los contenidos en MIPG
▪ Verifica que los entregables cumplan con los atributos de calidad (los contenidos en MIPG)
▪ Definir la ruta de incorporación de la documentación en el SIG
</t>
  </si>
  <si>
    <t>Líder Funcional Gestión Documental</t>
  </si>
  <si>
    <t xml:space="preserve"> Coordinadora grupo de Gestión Documental</t>
  </si>
  <si>
    <t>Líder funcional TH</t>
  </si>
  <si>
    <t>Coordinadora Grupo de Desarrollo del Talento Humano
y Profesionales del área</t>
  </si>
  <si>
    <t>Coordinar el desarrollo de acciones orientadas a:
▪ Transferencia de aprendizajes
▪ Documentación de aprendizajes
▪ Capacitación
▪ Procesos de inducción y reinducción
▪ Acciones de aprendizaje basadas en proyectos o problemas
▪ Procesos Procedimiento traslado o retiro de cargo 
▪ Procedimiento referente a procesos de capacitación
▪ Procedimiento para el desarrollo de mapas de conocimiento (tácito, explícito y de aliados).
▪ Procedimientos de evaluación
▪ Revisión riesgos de procesos misionales
* Proponer el instrumento de medición para la identificación de la percepción de la resistencia al cambio
* Aplicar, realizar y presentar informe sobre los resultados obtenidos de la medición de percepción al cambio
* Proponer las estrategias para el diseño de apropiación de gestión del cambio organizacional
* Generar las acciones definidas para sensibilizar a los colaboradores de la entidad frente a los cambios organizacionales con el fin de minimizar el impacto negativo que pueda generar</t>
  </si>
  <si>
    <t>Coordinar el desarrollo de acciones orientadas a:
▪ Disponer de repositorios de conocimiento estratégico: (registro de proyectos de I+D+I, formatos para transferir aprendizajes, lecciones aprendidas, memorias de proyectos)
▪ Identificación, creación, diseño y/o puesta en producción de bancos de buenas prácticas y lecciones aprendidas
▪ Identificación, creación, diseño y/o puesta en producción de bibliotecas virtuales.
▪ Identificación, creación, diseño y/o puesta en producción de sitios de consulta como Share Point institucional.
▪ Identificación, creación, diseño y/o puesta en producción de repositorios de datos.
▪ Liderar el uso y apropiación de las aplicaciones y habilitadores tecnológicos de los cuales dispone la entidad.</t>
  </si>
  <si>
    <t xml:space="preserve">Diseño de estrategias y del plan de comunicaciones para compartir y difundir el conocimiento  que produce la entidad tanto al interior como al exterior, articulado con el uso de herramientas digitales y también físicas; de igual manera a los aspectos relacionados Gestión Cambio organizacional 
</t>
  </si>
  <si>
    <t>teléfono</t>
  </si>
  <si>
    <t>Líder OAP</t>
  </si>
  <si>
    <t>Líder TIC</t>
  </si>
  <si>
    <t xml:space="preserve">Líder Gestión Documental </t>
  </si>
  <si>
    <t xml:space="preserve">Líder Comunicaciones  </t>
  </si>
  <si>
    <t>Que los entregables cumplan con los atributos de calidad y normativos a tener en cuenta para adelantar una adecuada Gestión del Cambio, Conocimiento y la Innovación (ver los debidos en manual operativo MIPG)</t>
  </si>
  <si>
    <t xml:space="preserve">Identificación del 100% del conocimiento tácito del servidor publico </t>
  </si>
  <si>
    <t>Estrategia  de apropiación de Gestión de  Cambio 
Documentos para la planificación, operación y control de la gestión del conocimiento y la innovación al interior de la entidad.</t>
  </si>
  <si>
    <t>Diseñar la estrategia de apropiación de Gestión de  Cambio y  Crear  los documentos para la planificación, operación y control de la gestión del conocimiento y la innovación al interior de la entidad</t>
  </si>
  <si>
    <t>Correo Electrónico</t>
  </si>
  <si>
    <t>EVIDENCIA O AVANCES  DE LOS ENTREGABLES</t>
  </si>
  <si>
    <t xml:space="preserve">Camilo Bustos Mancera </t>
  </si>
  <si>
    <t>Camilo Andres Bustos Mancera &lt;CBustos@supersociedades.gov.co&gt;</t>
  </si>
  <si>
    <t xml:space="preserve"> 31/12/2021</t>
  </si>
  <si>
    <t>Cumplimiento Actividades</t>
  </si>
  <si>
    <t xml:space="preserve">Cumplimiento de Normatividad, Atributos de calidad a tener en cuenta para adelantar una adecuada gestión  Conocimiento y la Innovación
Acciones que desde la dimensión de gestión del conocimiento y la innovación aportan al fortalecimiento de la misión de la entidad
</t>
  </si>
  <si>
    <t xml:space="preserve">6.4. Componente Planeación </t>
  </si>
  <si>
    <t>6.6. Componente   Herramientas de uso y apropiación</t>
  </si>
  <si>
    <t>6.7. Componente  Analítica institucional</t>
  </si>
  <si>
    <t>6.8. Componente Cultura del compartir y difundir</t>
  </si>
  <si>
    <t>Matriz Inventario de conocimiento</t>
  </si>
  <si>
    <t>6.5. Componente  Generación y producción</t>
  </si>
  <si>
    <t>Inventario de alianzas y convenios</t>
  </si>
  <si>
    <t>Identificación de las habilidades y competencias que debe poseer el talento humano en materia de analítica institucional.</t>
  </si>
  <si>
    <t>Presentación de resultados</t>
  </si>
  <si>
    <t>Identificación de la percepción que tiene la entidad frente a la adaptación al cambio organizacional</t>
  </si>
  <si>
    <t>Diseño de la estrategia para la apropiación de gestión del cambio organizacional</t>
  </si>
  <si>
    <t xml:space="preserve">Sensibilizar a los colaboradores de la entidad frente a los cambios organizacionales con el fin de fortalecer su proceso de adaptación </t>
  </si>
  <si>
    <t>6.1. Preparación para gestionar el cambio al inteiror de la entidad. La gestión del cambio como factor de éxito en el proceso de adopción de la política de gestión del conocimiento y la innovación.</t>
  </si>
  <si>
    <t>4- Taller de Gestión del Tiempo responsables de proyecto (gestión de riesgo en el proyecto)</t>
  </si>
  <si>
    <t>Inventario de aplicaciones actualizado
Identificación características del repositorio de conocimiento</t>
  </si>
  <si>
    <t xml:space="preserve">Avance logrado a 30 septiembre </t>
  </si>
  <si>
    <t>Pendiente por ejecutar</t>
  </si>
  <si>
    <t>Guía de innovación
Formato lecciones aprendidas
Formato 036 - Entrega puesto de Trabajo  alineado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</si>
</sst>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quot;$&quot;* #,##0.00_-;\-&quot;$&quot;* #,##0.00_-;_-&quot;$&quot;* &quot;-&quot;??_-;_-@_-"/>
    <numFmt numFmtId="165" formatCode="[$$-240A]#,##0"/>
    <numFmt numFmtId="166" formatCode="dd\-mm\-yy"/>
    <numFmt numFmtId="167" formatCode="[$-80A]dddd\ d&quot; de &quot;mmmm&quot; de &quot;yyyy;@"/>
    <numFmt numFmtId="168" formatCode="_-[$$-80A]* #,##0.00_-;\-[$$-80A]* #,##0.00_-;_-[$$-80A]* &quot;-&quot;??_-;_-@_-"/>
    <numFmt numFmtId="169" formatCode="_-[$$-80A]* #,##0_-;\-[$$-80A]* #,##0_-;_-[$$-80A]* &quot;-&quot;??_-;_-@_-"/>
    <numFmt numFmtId="170" formatCode="_-&quot;$&quot;* #,##0_-;\-&quot;$&quot;* #,##0_-;_-&quot;$&quot;* &quot;-&quot;??_-;_-@_-"/>
    <numFmt numFmtId="171" formatCode="0.0%"/>
  </numFmts>
  <fonts count="26" x14ac:knownFonts="1">
    <font>
      <sz val="10"/>
      <name val="Arial"/>
    </font>
    <font>
      <sz val="11"/>
      <color indexed="60"/>
      <name val="Calibri"/>
      <family val="2"/>
    </font>
    <font>
      <sz val="10"/>
      <name val="Arial"/>
      <family val="2"/>
    </font>
    <font>
      <b/>
      <sz val="11"/>
      <color indexed="8"/>
      <name val="Calibri"/>
      <family val="2"/>
    </font>
    <font>
      <sz val="9"/>
      <name val="Arial"/>
      <family val="2"/>
    </font>
    <font>
      <b/>
      <sz val="9"/>
      <name val="Arial"/>
      <family val="2"/>
    </font>
    <font>
      <b/>
      <sz val="12"/>
      <name val="Arial"/>
      <family val="2"/>
    </font>
    <font>
      <sz val="9"/>
      <color indexed="81"/>
      <name val="Tahoma"/>
      <family val="2"/>
    </font>
    <font>
      <b/>
      <sz val="9"/>
      <color indexed="81"/>
      <name val="Tahoma"/>
      <family val="2"/>
    </font>
    <font>
      <b/>
      <sz val="10"/>
      <name val="Arial"/>
      <family val="2"/>
    </font>
    <font>
      <b/>
      <sz val="9"/>
      <color indexed="9"/>
      <name val="Arial"/>
      <family val="2"/>
    </font>
    <font>
      <sz val="10"/>
      <name val="Arial"/>
      <family val="2"/>
    </font>
    <font>
      <sz val="10"/>
      <name val="Arial"/>
      <family val="2"/>
    </font>
    <font>
      <sz val="11"/>
      <name val="Arial"/>
      <family val="2"/>
    </font>
    <font>
      <u/>
      <sz val="10"/>
      <color theme="10"/>
      <name val="Arial"/>
      <family val="2"/>
    </font>
    <font>
      <sz val="9"/>
      <color theme="0"/>
      <name val="Arial"/>
      <family val="2"/>
    </font>
    <font>
      <b/>
      <u/>
      <sz val="10"/>
      <color theme="0"/>
      <name val="Arial"/>
      <family val="2"/>
    </font>
    <font>
      <b/>
      <sz val="9"/>
      <color theme="0"/>
      <name val="Arial"/>
      <family val="2"/>
    </font>
    <font>
      <b/>
      <sz val="10"/>
      <color theme="0"/>
      <name val="Arial"/>
      <family val="2"/>
    </font>
    <font>
      <sz val="10"/>
      <color theme="0"/>
      <name val="Arial"/>
      <family val="2"/>
    </font>
    <font>
      <sz val="12"/>
      <name val="Arial"/>
      <family val="2"/>
    </font>
    <font>
      <b/>
      <sz val="11"/>
      <color theme="0"/>
      <name val="Arial"/>
      <family val="2"/>
    </font>
    <font>
      <b/>
      <sz val="14"/>
      <name val="Arial"/>
      <family val="2"/>
    </font>
    <font>
      <sz val="14"/>
      <name val="Arial"/>
      <family val="2"/>
    </font>
    <font>
      <sz val="11"/>
      <color rgb="FF0000FF"/>
      <name val="Arial"/>
      <family val="2"/>
    </font>
    <font>
      <sz val="8"/>
      <name val="Arial"/>
      <family val="2"/>
    </font>
  </fonts>
  <fills count="10">
    <fill>
      <patternFill patternType="none"/>
    </fill>
    <fill>
      <patternFill patternType="gray125"/>
    </fill>
    <fill>
      <patternFill patternType="solid">
        <fgColor indexed="43"/>
      </patternFill>
    </fill>
    <fill>
      <patternFill patternType="solid">
        <fgColor theme="0"/>
        <bgColor indexed="64"/>
      </patternFill>
    </fill>
    <fill>
      <patternFill patternType="solid">
        <fgColor theme="3"/>
        <bgColor indexed="64"/>
      </patternFill>
    </fill>
    <fill>
      <patternFill patternType="solid">
        <fgColor theme="6" tint="0.59999389629810485"/>
        <bgColor indexed="64"/>
      </patternFill>
    </fill>
    <fill>
      <patternFill patternType="solid">
        <fgColor theme="4" tint="-0.249977111117893"/>
        <bgColor indexed="64"/>
      </patternFill>
    </fill>
    <fill>
      <patternFill patternType="solid">
        <fgColor theme="4" tint="-0.249977111117893"/>
        <bgColor indexed="23"/>
      </patternFill>
    </fill>
    <fill>
      <patternFill patternType="solid">
        <fgColor theme="3" tint="0.79998168889431442"/>
        <bgColor indexed="64"/>
      </patternFill>
    </fill>
    <fill>
      <patternFill patternType="solid">
        <fgColor rgb="FFFFFF00"/>
        <bgColor indexed="64"/>
      </patternFill>
    </fill>
  </fills>
  <borders count="60">
    <border>
      <left/>
      <right/>
      <top/>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9">
    <xf numFmtId="0" fontId="0" fillId="0" borderId="0"/>
    <xf numFmtId="0" fontId="14" fillId="0" borderId="0" applyNumberForma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0" fontId="1" fillId="2" borderId="0" applyNumberFormat="0" applyBorder="0" applyAlignment="0" applyProtection="0"/>
    <xf numFmtId="0" fontId="2" fillId="0" borderId="0"/>
    <xf numFmtId="9" fontId="11" fillId="0" borderId="0" applyFont="0" applyFill="0" applyBorder="0" applyAlignment="0" applyProtection="0"/>
    <xf numFmtId="9" fontId="2" fillId="0" borderId="0" applyFont="0" applyFill="0" applyBorder="0" applyAlignment="0" applyProtection="0"/>
    <xf numFmtId="0" fontId="3" fillId="0" borderId="1" applyNumberFormat="0" applyFill="0" applyAlignment="0" applyProtection="0"/>
  </cellStyleXfs>
  <cellXfs count="365">
    <xf numFmtId="0" fontId="0" fillId="0" borderId="0" xfId="0"/>
    <xf numFmtId="0" fontId="4" fillId="0" borderId="0" xfId="0" applyFont="1" applyAlignment="1">
      <alignment horizontal="center" vertical="center" wrapText="1"/>
    </xf>
    <xf numFmtId="0" fontId="4" fillId="0" borderId="0" xfId="0" applyFont="1"/>
    <xf numFmtId="0" fontId="4" fillId="0" borderId="0" xfId="0" applyFont="1" applyBorder="1" applyAlignment="1">
      <alignment horizontal="center" vertical="center" wrapText="1"/>
    </xf>
    <xf numFmtId="0" fontId="4" fillId="3" borderId="0" xfId="0" applyFont="1" applyFill="1" applyBorder="1" applyAlignment="1">
      <alignment horizontal="center" vertical="center" wrapText="1"/>
    </xf>
    <xf numFmtId="0" fontId="5" fillId="0" borderId="0" xfId="5" applyFont="1" applyFill="1" applyBorder="1" applyAlignment="1" applyProtection="1">
      <alignment horizontal="center" vertical="center"/>
    </xf>
    <xf numFmtId="0" fontId="5" fillId="3" borderId="0" xfId="0" applyFont="1" applyFill="1" applyBorder="1" applyAlignment="1">
      <alignment horizontal="center" vertical="center" wrapText="1"/>
    </xf>
    <xf numFmtId="0" fontId="15" fillId="0" borderId="0" xfId="0" applyFont="1" applyAlignment="1">
      <alignment horizontal="center" vertical="center" wrapText="1"/>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4" fillId="3" borderId="0" xfId="0" applyFont="1" applyFill="1" applyBorder="1" applyAlignment="1">
      <alignment horizontal="left" vertical="center" wrapText="1"/>
    </xf>
    <xf numFmtId="0" fontId="15" fillId="0" borderId="0" xfId="0" applyFont="1" applyBorder="1" applyAlignment="1">
      <alignment horizontal="center" vertical="center" wrapText="1"/>
    </xf>
    <xf numFmtId="0" fontId="15" fillId="0" borderId="0" xfId="0" applyFont="1" applyBorder="1" applyAlignment="1">
      <alignment horizontal="center" vertical="center"/>
    </xf>
    <xf numFmtId="0" fontId="4" fillId="0" borderId="0" xfId="0" applyFont="1" applyBorder="1"/>
    <xf numFmtId="0" fontId="16" fillId="4" borderId="2" xfId="1" applyFont="1" applyFill="1" applyBorder="1" applyAlignment="1">
      <alignment horizontal="center" vertical="center"/>
    </xf>
    <xf numFmtId="0" fontId="4" fillId="0" borderId="0" xfId="0" applyFont="1" applyBorder="1" applyAlignment="1">
      <alignment vertical="center" wrapText="1"/>
    </xf>
    <xf numFmtId="0" fontId="4" fillId="0" borderId="0" xfId="0" applyFont="1" applyAlignment="1">
      <alignment vertical="center" wrapText="1"/>
    </xf>
    <xf numFmtId="0" fontId="2" fillId="0" borderId="0" xfId="0" applyFont="1"/>
    <xf numFmtId="0" fontId="2" fillId="5" borderId="3" xfId="0" applyFont="1" applyFill="1" applyBorder="1"/>
    <xf numFmtId="0" fontId="4" fillId="0" borderId="4" xfId="0" applyFont="1" applyBorder="1" applyAlignment="1">
      <alignment horizontal="center" vertical="center" wrapText="1"/>
    </xf>
    <xf numFmtId="0" fontId="2" fillId="0" borderId="0" xfId="0" applyFont="1" applyFill="1" applyBorder="1"/>
    <xf numFmtId="0" fontId="4" fillId="0" borderId="3" xfId="0" applyFont="1" applyBorder="1" applyAlignment="1">
      <alignment horizontal="center" vertical="center" wrapText="1"/>
    </xf>
    <xf numFmtId="0" fontId="17" fillId="6" borderId="3" xfId="0" applyFont="1" applyFill="1" applyBorder="1" applyAlignment="1">
      <alignment horizontal="center" vertical="center" wrapText="1"/>
    </xf>
    <xf numFmtId="0" fontId="17" fillId="6" borderId="3" xfId="0" applyFont="1" applyFill="1" applyBorder="1" applyAlignment="1">
      <alignment horizontal="center" vertical="center"/>
    </xf>
    <xf numFmtId="0" fontId="17" fillId="6" borderId="3" xfId="0" applyFont="1" applyFill="1" applyBorder="1" applyAlignment="1">
      <alignment horizontal="left" vertical="center"/>
    </xf>
    <xf numFmtId="0" fontId="18" fillId="6" borderId="3" xfId="0" applyFont="1" applyFill="1" applyBorder="1" applyAlignment="1">
      <alignment horizontal="center" vertical="center"/>
    </xf>
    <xf numFmtId="0" fontId="17" fillId="6" borderId="3" xfId="0" applyFont="1" applyFill="1" applyBorder="1" applyAlignment="1">
      <alignment vertical="center"/>
    </xf>
    <xf numFmtId="0" fontId="17" fillId="6" borderId="3" xfId="0" applyFont="1" applyFill="1" applyBorder="1" applyAlignment="1">
      <alignment horizontal="center" vertical="center" wrapText="1"/>
    </xf>
    <xf numFmtId="0" fontId="17" fillId="6" borderId="3"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17" fillId="6" borderId="3"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8" borderId="6" xfId="0" applyFont="1" applyFill="1" applyBorder="1" applyAlignment="1">
      <alignment horizontal="center" vertical="center" wrapText="1"/>
    </xf>
    <xf numFmtId="0" fontId="4" fillId="8" borderId="7" xfId="0" applyFont="1" applyFill="1" applyBorder="1" applyAlignment="1">
      <alignment horizontal="center" vertical="center" wrapText="1"/>
    </xf>
    <xf numFmtId="0" fontId="4" fillId="8" borderId="8" xfId="0" applyFont="1" applyFill="1" applyBorder="1" applyAlignment="1">
      <alignment horizontal="center" vertical="center" wrapText="1"/>
    </xf>
    <xf numFmtId="0" fontId="4" fillId="8" borderId="9" xfId="0" applyFont="1" applyFill="1" applyBorder="1" applyAlignment="1">
      <alignment horizontal="center" vertical="center" wrapText="1"/>
    </xf>
    <xf numFmtId="0" fontId="4" fillId="8" borderId="0" xfId="0" applyFont="1" applyFill="1" applyBorder="1" applyAlignment="1">
      <alignment horizontal="center" vertical="center" wrapText="1"/>
    </xf>
    <xf numFmtId="0" fontId="4" fillId="8" borderId="10" xfId="0" applyFont="1" applyFill="1" applyBorder="1" applyAlignment="1">
      <alignment horizontal="center" vertical="center" wrapText="1"/>
    </xf>
    <xf numFmtId="0" fontId="4" fillId="8" borderId="11" xfId="0" applyFont="1" applyFill="1" applyBorder="1" applyAlignment="1">
      <alignment horizontal="center" vertical="center" wrapText="1"/>
    </xf>
    <xf numFmtId="0" fontId="4" fillId="8" borderId="12" xfId="0" applyFont="1" applyFill="1" applyBorder="1" applyAlignment="1">
      <alignment horizontal="center" vertical="center" wrapText="1"/>
    </xf>
    <xf numFmtId="0" fontId="4" fillId="8" borderId="13" xfId="0" applyFont="1" applyFill="1" applyBorder="1" applyAlignment="1">
      <alignment horizontal="center"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0" borderId="16" xfId="0" applyFont="1" applyBorder="1" applyAlignment="1">
      <alignment vertical="center" wrapText="1"/>
    </xf>
    <xf numFmtId="0" fontId="4" fillId="0" borderId="6" xfId="0" applyFont="1" applyBorder="1" applyAlignment="1">
      <alignment vertical="center" wrapText="1"/>
    </xf>
    <xf numFmtId="0" fontId="4" fillId="0" borderId="9" xfId="0" applyFont="1" applyBorder="1" applyAlignment="1">
      <alignment vertical="center" wrapText="1"/>
    </xf>
    <xf numFmtId="0" fontId="4" fillId="0" borderId="11" xfId="0" applyFont="1" applyBorder="1" applyAlignment="1">
      <alignment vertical="center" wrapText="1"/>
    </xf>
    <xf numFmtId="0" fontId="0" fillId="3" borderId="0" xfId="0" applyFill="1"/>
    <xf numFmtId="0" fontId="2" fillId="3" borderId="0" xfId="0" applyFont="1" applyFill="1"/>
    <xf numFmtId="0" fontId="9" fillId="3" borderId="0" xfId="0" applyFont="1" applyFill="1" applyAlignment="1">
      <alignment horizontal="center" vertical="center"/>
    </xf>
    <xf numFmtId="0" fontId="0" fillId="3" borderId="3" xfId="0" applyFill="1" applyBorder="1"/>
    <xf numFmtId="0" fontId="19" fillId="3" borderId="0" xfId="0" applyFont="1" applyFill="1"/>
    <xf numFmtId="0" fontId="4" fillId="3" borderId="6" xfId="0" applyFont="1" applyFill="1" applyBorder="1" applyAlignment="1">
      <alignment vertical="center" wrapText="1"/>
    </xf>
    <xf numFmtId="0" fontId="4" fillId="3" borderId="8" xfId="0" applyFont="1" applyFill="1" applyBorder="1" applyAlignment="1">
      <alignment vertical="center" wrapText="1"/>
    </xf>
    <xf numFmtId="0" fontId="4" fillId="3" borderId="9" xfId="0" applyFont="1" applyFill="1" applyBorder="1" applyAlignment="1">
      <alignment vertical="center" wrapText="1"/>
    </xf>
    <xf numFmtId="0" fontId="4" fillId="3" borderId="10" xfId="0" applyFont="1" applyFill="1" applyBorder="1" applyAlignment="1">
      <alignment vertical="center" wrapText="1"/>
    </xf>
    <xf numFmtId="0" fontId="4" fillId="3" borderId="11" xfId="0" applyFont="1" applyFill="1" applyBorder="1" applyAlignment="1">
      <alignment vertical="center" wrapText="1"/>
    </xf>
    <xf numFmtId="0" fontId="4" fillId="3" borderId="2" xfId="0" applyFont="1" applyFill="1" applyBorder="1" applyAlignment="1">
      <alignment vertical="center" wrapText="1"/>
    </xf>
    <xf numFmtId="0" fontId="4" fillId="3" borderId="0" xfId="0" applyFont="1" applyFill="1" applyBorder="1" applyAlignment="1">
      <alignment vertical="center" wrapText="1"/>
    </xf>
    <xf numFmtId="0" fontId="4" fillId="3" borderId="17" xfId="0" applyFont="1" applyFill="1" applyBorder="1" applyAlignment="1">
      <alignment vertical="center" wrapText="1"/>
    </xf>
    <xf numFmtId="0" fontId="4" fillId="3" borderId="18" xfId="0" applyFont="1" applyFill="1" applyBorder="1" applyAlignment="1">
      <alignment vertical="center" wrapText="1"/>
    </xf>
    <xf numFmtId="0" fontId="6" fillId="0" borderId="0" xfId="5" applyFont="1" applyFill="1" applyBorder="1" applyAlignment="1" applyProtection="1">
      <alignment vertical="center"/>
    </xf>
    <xf numFmtId="0" fontId="6" fillId="0" borderId="7" xfId="5" applyFont="1" applyFill="1" applyBorder="1" applyAlignment="1" applyProtection="1">
      <alignment vertical="center"/>
    </xf>
    <xf numFmtId="0" fontId="6" fillId="0" borderId="12" xfId="5" applyFont="1" applyFill="1" applyBorder="1" applyAlignment="1" applyProtection="1">
      <alignment vertical="center"/>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17" fillId="6" borderId="3" xfId="0" applyFont="1" applyFill="1" applyBorder="1" applyAlignment="1">
      <alignment horizontal="center" vertical="center" wrapText="1"/>
    </xf>
    <xf numFmtId="0" fontId="17" fillId="6" borderId="3" xfId="0" applyFont="1" applyFill="1" applyBorder="1" applyAlignment="1">
      <alignment vertical="center" wrapText="1"/>
    </xf>
    <xf numFmtId="9" fontId="4" fillId="3" borderId="3" xfId="0" applyNumberFormat="1" applyFont="1" applyFill="1" applyBorder="1" applyAlignment="1">
      <alignment horizontal="center" vertical="center" wrapText="1"/>
    </xf>
    <xf numFmtId="0" fontId="4" fillId="0" borderId="0" xfId="0" applyFont="1" applyFill="1" applyAlignment="1">
      <alignment horizontal="center" vertical="center" wrapText="1"/>
    </xf>
    <xf numFmtId="165" fontId="4" fillId="0" borderId="3" xfId="0" applyNumberFormat="1" applyFont="1" applyFill="1" applyBorder="1" applyAlignment="1">
      <alignment horizontal="center" vertical="center" wrapText="1"/>
    </xf>
    <xf numFmtId="169" fontId="4" fillId="0" borderId="0" xfId="0" applyNumberFormat="1" applyFont="1" applyAlignment="1">
      <alignment horizontal="center" vertical="center" wrapText="1"/>
    </xf>
    <xf numFmtId="168" fontId="4" fillId="0" borderId="0" xfId="0" applyNumberFormat="1" applyFont="1" applyAlignment="1">
      <alignment horizontal="left" vertical="center" wrapText="1"/>
    </xf>
    <xf numFmtId="170" fontId="4" fillId="0" borderId="0" xfId="2" applyNumberFormat="1" applyFont="1" applyAlignment="1">
      <alignment horizontal="center" vertical="center" wrapText="1"/>
    </xf>
    <xf numFmtId="0" fontId="13" fillId="0" borderId="0" xfId="0" applyFont="1" applyBorder="1" applyAlignment="1">
      <alignment horizontal="center" vertical="center"/>
    </xf>
    <xf numFmtId="0" fontId="13" fillId="0" borderId="0" xfId="0" applyFont="1"/>
    <xf numFmtId="2" fontId="2" fillId="0" borderId="3" xfId="0" applyNumberFormat="1" applyFont="1" applyFill="1" applyBorder="1" applyAlignment="1">
      <alignment horizontal="center" vertical="center" wrapText="1"/>
    </xf>
    <xf numFmtId="0" fontId="2" fillId="0" borderId="0" xfId="0" applyFont="1" applyFill="1" applyAlignment="1">
      <alignment horizontal="center" vertical="center" wrapText="1"/>
    </xf>
    <xf numFmtId="165" fontId="2" fillId="0" borderId="3" xfId="0" applyNumberFormat="1" applyFont="1" applyFill="1" applyBorder="1" applyAlignment="1">
      <alignment horizontal="center" vertical="center" wrapText="1"/>
    </xf>
    <xf numFmtId="0" fontId="14" fillId="3" borderId="3" xfId="1"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3" xfId="0" applyFont="1" applyBorder="1" applyAlignment="1">
      <alignment vertical="center" wrapText="1"/>
    </xf>
    <xf numFmtId="0" fontId="13" fillId="3" borderId="0" xfId="0" applyFont="1" applyFill="1" applyBorder="1" applyAlignment="1">
      <alignment horizontal="center" vertical="center" wrapText="1"/>
    </xf>
    <xf numFmtId="0" fontId="2" fillId="3" borderId="3" xfId="0" applyFont="1" applyFill="1" applyBorder="1" applyAlignment="1">
      <alignment horizontal="left" vertical="center" wrapText="1"/>
    </xf>
    <xf numFmtId="0" fontId="14" fillId="3" borderId="3" xfId="1" applyFill="1" applyBorder="1" applyAlignment="1">
      <alignment horizontal="center" vertical="center" wrapText="1"/>
    </xf>
    <xf numFmtId="0" fontId="13" fillId="3" borderId="3" xfId="0" applyFont="1" applyFill="1" applyBorder="1" applyAlignment="1">
      <alignment horizontal="left" vertical="center" wrapText="1"/>
    </xf>
    <xf numFmtId="0" fontId="13" fillId="0" borderId="0" xfId="0" applyFont="1" applyAlignment="1">
      <alignment horizontal="center" vertical="center" wrapText="1"/>
    </xf>
    <xf numFmtId="0" fontId="13" fillId="3" borderId="3" xfId="0" applyFont="1" applyFill="1" applyBorder="1" applyAlignment="1">
      <alignment horizontal="center" vertical="center" wrapText="1"/>
    </xf>
    <xf numFmtId="167" fontId="13" fillId="3" borderId="3" xfId="0" applyNumberFormat="1" applyFont="1" applyFill="1" applyBorder="1" applyAlignment="1">
      <alignment horizontal="center" vertical="center" wrapText="1"/>
    </xf>
    <xf numFmtId="0" fontId="13" fillId="0" borderId="3" xfId="0" applyFont="1" applyFill="1" applyBorder="1" applyAlignment="1">
      <alignment horizontal="justify" vertical="center" wrapText="1"/>
    </xf>
    <xf numFmtId="167" fontId="13" fillId="0" borderId="3" xfId="0" applyNumberFormat="1" applyFont="1" applyFill="1" applyBorder="1" applyAlignment="1">
      <alignment horizontal="center" vertical="center" wrapText="1"/>
    </xf>
    <xf numFmtId="1" fontId="13" fillId="0" borderId="3" xfId="0" applyNumberFormat="1" applyFont="1" applyFill="1" applyBorder="1" applyAlignment="1">
      <alignment horizontal="center" vertical="center" wrapText="1"/>
    </xf>
    <xf numFmtId="16" fontId="13" fillId="0" borderId="0" xfId="0" applyNumberFormat="1" applyFont="1" applyAlignment="1">
      <alignment horizontal="center" vertical="center" wrapText="1"/>
    </xf>
    <xf numFmtId="0" fontId="13" fillId="0" borderId="0" xfId="0" applyNumberFormat="1" applyFont="1" applyAlignment="1">
      <alignment horizontal="center" vertical="center" wrapText="1"/>
    </xf>
    <xf numFmtId="0" fontId="0" fillId="3" borderId="0" xfId="0" applyFill="1" applyAlignment="1">
      <alignment vertical="center"/>
    </xf>
    <xf numFmtId="0" fontId="2" fillId="3" borderId="3" xfId="0" applyFont="1" applyFill="1" applyBorder="1" applyAlignment="1">
      <alignment vertical="center" wrapText="1"/>
    </xf>
    <xf numFmtId="0" fontId="0" fillId="3" borderId="3" xfId="0" applyFill="1" applyBorder="1" applyAlignment="1">
      <alignment vertical="center"/>
    </xf>
    <xf numFmtId="0" fontId="2" fillId="3" borderId="3" xfId="0" applyFont="1" applyFill="1" applyBorder="1" applyAlignment="1">
      <alignment horizontal="center" vertical="center"/>
    </xf>
    <xf numFmtId="0" fontId="2" fillId="3" borderId="3" xfId="1" applyFont="1" applyFill="1" applyBorder="1" applyAlignment="1">
      <alignment horizontal="center" vertical="center" wrapText="1"/>
    </xf>
    <xf numFmtId="0" fontId="18" fillId="6" borderId="0" xfId="0" applyFont="1" applyFill="1" applyAlignment="1">
      <alignment horizontal="center" vertical="center" wrapText="1"/>
    </xf>
    <xf numFmtId="0" fontId="18" fillId="6" borderId="5" xfId="0" applyFont="1" applyFill="1" applyBorder="1" applyAlignment="1">
      <alignment horizontal="center" vertical="center" wrapText="1"/>
    </xf>
    <xf numFmtId="0" fontId="2" fillId="0" borderId="0" xfId="0" applyFont="1" applyAlignment="1">
      <alignment horizontal="center" vertical="center" wrapText="1"/>
    </xf>
    <xf numFmtId="0" fontId="4" fillId="0" borderId="3" xfId="0" applyFont="1" applyBorder="1" applyAlignment="1">
      <alignment horizontal="justify" vertical="center" wrapText="1"/>
    </xf>
    <xf numFmtId="0" fontId="0" fillId="3" borderId="3" xfId="0" applyFill="1" applyBorder="1" applyAlignment="1">
      <alignment horizontal="center" vertical="center"/>
    </xf>
    <xf numFmtId="9" fontId="13" fillId="0" borderId="3" xfId="6" applyFont="1" applyFill="1" applyBorder="1" applyAlignment="1">
      <alignment horizontal="center" vertical="center" wrapText="1"/>
    </xf>
    <xf numFmtId="0" fontId="10" fillId="7" borderId="5" xfId="0" applyFont="1" applyFill="1" applyBorder="1" applyAlignment="1" applyProtection="1">
      <alignment horizontal="center" vertical="center" wrapText="1"/>
    </xf>
    <xf numFmtId="9" fontId="10" fillId="7" borderId="5" xfId="0" applyNumberFormat="1" applyFont="1" applyFill="1" applyBorder="1" applyAlignment="1" applyProtection="1">
      <alignment horizontal="center" vertical="center" wrapText="1"/>
    </xf>
    <xf numFmtId="166" fontId="10" fillId="7" borderId="5" xfId="0" applyNumberFormat="1" applyFont="1" applyFill="1" applyBorder="1" applyAlignment="1" applyProtection="1">
      <alignment horizontal="center" vertical="center" wrapText="1"/>
    </xf>
    <xf numFmtId="0" fontId="10" fillId="6" borderId="5" xfId="0" applyFont="1" applyFill="1" applyBorder="1" applyAlignment="1" applyProtection="1">
      <alignment horizontal="center" vertical="center" wrapText="1"/>
    </xf>
    <xf numFmtId="9" fontId="13" fillId="0" borderId="3" xfId="0" applyNumberFormat="1" applyFont="1" applyFill="1" applyBorder="1" applyAlignment="1">
      <alignment horizontal="center" vertical="center" wrapText="1"/>
    </xf>
    <xf numFmtId="0" fontId="13" fillId="0" borderId="0" xfId="0" applyFont="1" applyFill="1" applyAlignment="1">
      <alignment horizontal="center" vertical="center" wrapText="1"/>
    </xf>
    <xf numFmtId="16" fontId="13" fillId="0" borderId="0" xfId="0" applyNumberFormat="1" applyFont="1" applyFill="1" applyAlignment="1">
      <alignment horizontal="center" vertical="center" wrapText="1"/>
    </xf>
    <xf numFmtId="0" fontId="13" fillId="0" borderId="0" xfId="0" applyNumberFormat="1" applyFont="1" applyFill="1" applyAlignment="1">
      <alignment horizontal="center" vertical="center" wrapText="1"/>
    </xf>
    <xf numFmtId="171" fontId="6" fillId="0" borderId="53" xfId="0" applyNumberFormat="1" applyFont="1" applyFill="1" applyBorder="1" applyAlignment="1">
      <alignment horizontal="center" vertical="center" wrapText="1"/>
    </xf>
    <xf numFmtId="0" fontId="6" fillId="0" borderId="0" xfId="0" applyFont="1" applyAlignment="1">
      <alignment horizontal="center" vertical="center" wrapText="1"/>
    </xf>
    <xf numFmtId="9" fontId="6" fillId="0" borderId="53" xfId="0" applyNumberFormat="1" applyFont="1" applyBorder="1" applyAlignment="1">
      <alignment horizontal="center" vertical="center" wrapText="1"/>
    </xf>
    <xf numFmtId="0" fontId="6" fillId="0" borderId="0" xfId="0" applyFont="1" applyFill="1" applyBorder="1" applyAlignment="1">
      <alignment vertical="center" wrapText="1"/>
    </xf>
    <xf numFmtId="1" fontId="6" fillId="0" borderId="53" xfId="0" applyNumberFormat="1" applyFont="1" applyBorder="1" applyAlignment="1">
      <alignment horizontal="center" vertical="center" wrapText="1"/>
    </xf>
    <xf numFmtId="0" fontId="4" fillId="0" borderId="0" xfId="0" applyFont="1" applyBorder="1" applyAlignment="1">
      <alignment horizontal="center" vertical="center" wrapText="1"/>
    </xf>
    <xf numFmtId="0" fontId="13" fillId="0" borderId="3" xfId="0" applyFont="1" applyFill="1" applyBorder="1" applyAlignment="1">
      <alignment horizontal="center" vertical="center" wrapText="1"/>
    </xf>
    <xf numFmtId="0" fontId="13" fillId="0" borderId="3" xfId="0" applyFont="1" applyFill="1" applyBorder="1" applyAlignment="1" applyProtection="1">
      <alignment horizontal="justify" vertical="center" wrapText="1"/>
      <protection locked="0"/>
    </xf>
    <xf numFmtId="9" fontId="13" fillId="0" borderId="3" xfId="0" applyNumberFormat="1" applyFont="1" applyFill="1" applyBorder="1" applyAlignment="1" applyProtection="1">
      <alignment horizontal="center" vertical="center" wrapText="1"/>
      <protection locked="0"/>
    </xf>
    <xf numFmtId="0" fontId="13" fillId="0" borderId="3" xfId="0" applyFont="1" applyFill="1" applyBorder="1" applyAlignment="1" applyProtection="1">
      <alignment horizontal="center" vertical="center" wrapText="1"/>
      <protection locked="0"/>
    </xf>
    <xf numFmtId="14" fontId="13" fillId="0" borderId="3" xfId="0" applyNumberFormat="1" applyFont="1" applyFill="1" applyBorder="1" applyAlignment="1">
      <alignment horizontal="center" vertical="center" wrapText="1"/>
    </xf>
    <xf numFmtId="14" fontId="13" fillId="0" borderId="3" xfId="0" applyNumberFormat="1" applyFont="1" applyFill="1" applyBorder="1" applyAlignment="1" applyProtection="1">
      <alignment horizontal="center" vertical="center" wrapText="1"/>
      <protection locked="0"/>
    </xf>
    <xf numFmtId="0" fontId="0" fillId="3" borderId="3" xfId="0" applyFill="1" applyBorder="1" applyAlignment="1">
      <alignment horizontal="center"/>
    </xf>
    <xf numFmtId="0" fontId="4" fillId="0" borderId="0" xfId="0" applyFont="1" applyAlignment="1">
      <alignment horizontal="center" vertical="center" wrapText="1"/>
    </xf>
    <xf numFmtId="0" fontId="4" fillId="0" borderId="3" xfId="0" applyFont="1" applyBorder="1" applyAlignment="1">
      <alignment horizontal="center" vertical="center" wrapText="1"/>
    </xf>
    <xf numFmtId="0" fontId="2" fillId="3" borderId="3" xfId="0" applyFont="1" applyFill="1" applyBorder="1" applyAlignment="1">
      <alignment horizontal="left" vertical="center" wrapText="1"/>
    </xf>
    <xf numFmtId="9" fontId="20" fillId="0" borderId="3" xfId="7" applyFont="1" applyFill="1" applyBorder="1" applyAlignment="1">
      <alignment horizontal="center" vertical="center" wrapText="1"/>
    </xf>
    <xf numFmtId="0" fontId="4" fillId="0" borderId="0" xfId="0" applyFont="1" applyAlignment="1">
      <alignment horizontal="center" vertical="center" wrapText="1"/>
    </xf>
    <xf numFmtId="0" fontId="13" fillId="3" borderId="3" xfId="0" applyFont="1" applyFill="1" applyBorder="1" applyAlignment="1">
      <alignment horizontal="left" vertical="center" wrapText="1"/>
    </xf>
    <xf numFmtId="0" fontId="4" fillId="0" borderId="3" xfId="0" applyFont="1" applyBorder="1" applyAlignment="1">
      <alignment horizontal="left" vertical="center" wrapText="1"/>
    </xf>
    <xf numFmtId="0" fontId="4" fillId="0" borderId="3" xfId="0" applyFont="1" applyBorder="1" applyAlignment="1">
      <alignment horizontal="center" vertical="center" wrapText="1"/>
    </xf>
    <xf numFmtId="0" fontId="13" fillId="0" borderId="3" xfId="0" applyFont="1" applyBorder="1" applyAlignment="1">
      <alignment horizontal="left" vertical="center" wrapText="1"/>
    </xf>
    <xf numFmtId="0" fontId="4" fillId="0" borderId="3" xfId="0" applyFont="1" applyFill="1" applyBorder="1" applyAlignment="1">
      <alignment horizontal="justify" vertical="center" wrapText="1"/>
    </xf>
    <xf numFmtId="0" fontId="4" fillId="0" borderId="0" xfId="0" applyFont="1" applyAlignment="1">
      <alignment horizontal="center" vertical="center" wrapText="1"/>
    </xf>
    <xf numFmtId="0" fontId="4" fillId="0" borderId="3" xfId="0" applyFont="1" applyBorder="1" applyAlignment="1">
      <alignment horizontal="center" vertical="center" wrapText="1"/>
    </xf>
    <xf numFmtId="0" fontId="0" fillId="0" borderId="0" xfId="0" applyAlignment="1">
      <alignment horizontal="center"/>
    </xf>
    <xf numFmtId="0" fontId="4" fillId="0" borderId="0" xfId="5" applyFont="1" applyAlignment="1">
      <alignment horizontal="center" vertical="center" wrapText="1"/>
    </xf>
    <xf numFmtId="0" fontId="4" fillId="0" borderId="0" xfId="5" applyFont="1" applyBorder="1" applyAlignment="1">
      <alignment horizontal="center" vertical="center" wrapText="1"/>
    </xf>
    <xf numFmtId="0" fontId="4" fillId="3" borderId="0" xfId="5" applyFont="1" applyFill="1" applyBorder="1" applyAlignment="1">
      <alignment vertical="center" wrapText="1"/>
    </xf>
    <xf numFmtId="0" fontId="10" fillId="7" borderId="5" xfId="5" applyFont="1" applyFill="1" applyBorder="1" applyAlignment="1" applyProtection="1">
      <alignment horizontal="center" vertical="center" wrapText="1"/>
    </xf>
    <xf numFmtId="9" fontId="10" fillId="7" borderId="5" xfId="5" applyNumberFormat="1" applyFont="1" applyFill="1" applyBorder="1" applyAlignment="1" applyProtection="1">
      <alignment horizontal="center" vertical="center" wrapText="1"/>
    </xf>
    <xf numFmtId="166" fontId="10" fillId="7" borderId="5" xfId="5" applyNumberFormat="1" applyFont="1" applyFill="1" applyBorder="1" applyAlignment="1" applyProtection="1">
      <alignment horizontal="center" vertical="center" wrapText="1"/>
    </xf>
    <xf numFmtId="0" fontId="10" fillId="6" borderId="5" xfId="5" applyFont="1" applyFill="1" applyBorder="1" applyAlignment="1" applyProtection="1">
      <alignment horizontal="center" vertical="center" wrapText="1"/>
    </xf>
    <xf numFmtId="0" fontId="20" fillId="0" borderId="3" xfId="5" applyFont="1" applyFill="1" applyBorder="1" applyAlignment="1">
      <alignment horizontal="justify" vertical="center" wrapText="1"/>
    </xf>
    <xf numFmtId="0" fontId="20" fillId="0" borderId="3" xfId="5" applyFont="1" applyFill="1" applyBorder="1" applyAlignment="1">
      <alignment horizontal="center" vertical="center" wrapText="1"/>
    </xf>
    <xf numFmtId="167" fontId="20" fillId="0" borderId="3" xfId="5" applyNumberFormat="1" applyFont="1" applyFill="1" applyBorder="1" applyAlignment="1">
      <alignment horizontal="center" vertical="center" wrapText="1"/>
    </xf>
    <xf numFmtId="1" fontId="20" fillId="0" borderId="3" xfId="5" applyNumberFormat="1" applyFont="1" applyFill="1" applyBorder="1" applyAlignment="1">
      <alignment horizontal="center" vertical="center" wrapText="1"/>
    </xf>
    <xf numFmtId="0" fontId="20" fillId="0" borderId="3" xfId="5" applyFont="1" applyFill="1" applyBorder="1" applyAlignment="1">
      <alignment vertical="center" wrapText="1"/>
    </xf>
    <xf numFmtId="14" fontId="20" fillId="0" borderId="3" xfId="5" applyNumberFormat="1" applyFont="1" applyFill="1" applyBorder="1" applyAlignment="1">
      <alignment vertical="center" wrapText="1"/>
    </xf>
    <xf numFmtId="0" fontId="13" fillId="0" borderId="0" xfId="5" applyFont="1" applyAlignment="1">
      <alignment horizontal="center" vertical="center" wrapText="1"/>
    </xf>
    <xf numFmtId="0" fontId="20" fillId="0" borderId="0" xfId="5" applyFont="1" applyAlignment="1">
      <alignment horizontal="center" vertical="center" wrapText="1"/>
    </xf>
    <xf numFmtId="0" fontId="13" fillId="0" borderId="0" xfId="5" applyFont="1" applyFill="1" applyBorder="1" applyAlignment="1">
      <alignment horizontal="center" vertical="center" wrapText="1"/>
    </xf>
    <xf numFmtId="9" fontId="22" fillId="9" borderId="53" xfId="5" applyNumberFormat="1" applyFont="1" applyFill="1" applyBorder="1" applyAlignment="1">
      <alignment horizontal="center" vertical="center" wrapText="1"/>
    </xf>
    <xf numFmtId="1" fontId="20" fillId="0" borderId="3" xfId="5" applyNumberFormat="1" applyFont="1" applyFill="1" applyBorder="1" applyAlignment="1">
      <alignment horizontal="center" vertical="center" wrapText="1"/>
    </xf>
    <xf numFmtId="0" fontId="20" fillId="0" borderId="3" xfId="5" applyFont="1" applyFill="1" applyBorder="1" applyAlignment="1">
      <alignment horizontal="left" vertical="center" wrapText="1"/>
    </xf>
    <xf numFmtId="0" fontId="20" fillId="0" borderId="3" xfId="5" applyFont="1" applyFill="1" applyBorder="1" applyAlignment="1">
      <alignment horizontal="center" vertical="center" wrapText="1"/>
    </xf>
    <xf numFmtId="9" fontId="20" fillId="0" borderId="3" xfId="7" applyFont="1" applyFill="1" applyBorder="1" applyAlignment="1">
      <alignment horizontal="center" vertical="center" wrapText="1"/>
    </xf>
    <xf numFmtId="167" fontId="20" fillId="0" borderId="3" xfId="5" applyNumberFormat="1" applyFont="1" applyFill="1" applyBorder="1" applyAlignment="1">
      <alignment horizontal="center" vertical="center" wrapText="1"/>
    </xf>
    <xf numFmtId="0" fontId="20" fillId="0" borderId="3" xfId="5" applyFont="1" applyFill="1" applyBorder="1" applyAlignment="1" applyProtection="1">
      <alignment horizontal="center" vertical="center" wrapText="1"/>
      <protection locked="0"/>
    </xf>
    <xf numFmtId="14" fontId="20" fillId="0" borderId="3" xfId="5" applyNumberFormat="1" applyFont="1" applyFill="1" applyBorder="1" applyAlignment="1" applyProtection="1">
      <alignment horizontal="center" vertical="center" wrapText="1"/>
      <protection locked="0"/>
    </xf>
    <xf numFmtId="0" fontId="20" fillId="0" borderId="3" xfId="5" applyFont="1" applyFill="1" applyBorder="1" applyAlignment="1">
      <alignment horizontal="left" vertical="center" wrapText="1"/>
    </xf>
    <xf numFmtId="0" fontId="20" fillId="0" borderId="3" xfId="5" applyFont="1" applyFill="1" applyBorder="1" applyAlignment="1">
      <alignment horizontal="center" vertical="center" wrapText="1"/>
    </xf>
    <xf numFmtId="9" fontId="20" fillId="0" borderId="3" xfId="7" applyFont="1" applyFill="1" applyBorder="1" applyAlignment="1">
      <alignment horizontal="center" vertical="center" wrapText="1"/>
    </xf>
    <xf numFmtId="9" fontId="20" fillId="0" borderId="5" xfId="5" applyNumberFormat="1" applyFont="1" applyFill="1" applyBorder="1" applyAlignment="1" applyProtection="1">
      <alignment horizontal="center" vertical="center" wrapText="1"/>
      <protection locked="0"/>
    </xf>
    <xf numFmtId="0" fontId="20" fillId="0" borderId="5" xfId="5" applyFont="1" applyFill="1" applyBorder="1" applyAlignment="1">
      <alignment vertical="center" wrapText="1"/>
    </xf>
    <xf numFmtId="0" fontId="20" fillId="0" borderId="5" xfId="5" applyFont="1" applyFill="1" applyBorder="1" applyAlignment="1">
      <alignment horizontal="center" vertical="center" wrapText="1"/>
    </xf>
    <xf numFmtId="9" fontId="20" fillId="0" borderId="5" xfId="7" applyFont="1" applyFill="1" applyBorder="1" applyAlignment="1">
      <alignment horizontal="center" vertical="center" wrapText="1"/>
    </xf>
    <xf numFmtId="0" fontId="20" fillId="0" borderId="53" xfId="5" applyFont="1" applyFill="1" applyBorder="1" applyAlignment="1">
      <alignment vertical="center" wrapText="1"/>
    </xf>
    <xf numFmtId="0" fontId="20" fillId="0" borderId="53" xfId="5" applyFont="1" applyFill="1" applyBorder="1" applyAlignment="1">
      <alignment horizontal="center" vertical="center" wrapText="1"/>
    </xf>
    <xf numFmtId="9" fontId="20" fillId="0" borderId="53" xfId="7" applyFont="1" applyFill="1" applyBorder="1" applyAlignment="1">
      <alignment horizontal="center" vertical="center" wrapText="1"/>
    </xf>
    <xf numFmtId="0" fontId="20" fillId="0" borderId="56" xfId="5" applyFont="1" applyFill="1" applyBorder="1" applyAlignment="1">
      <alignment vertical="center" wrapText="1"/>
    </xf>
    <xf numFmtId="0" fontId="20" fillId="0" borderId="56" xfId="5" applyFont="1" applyFill="1" applyBorder="1" applyAlignment="1">
      <alignment horizontal="center" vertical="center" wrapText="1"/>
    </xf>
    <xf numFmtId="9" fontId="20" fillId="0" borderId="56" xfId="7" applyFont="1" applyFill="1" applyBorder="1" applyAlignment="1">
      <alignment horizontal="center" vertical="center" wrapText="1"/>
    </xf>
    <xf numFmtId="0" fontId="20" fillId="0" borderId="5" xfId="5" applyFont="1" applyFill="1" applyBorder="1" applyAlignment="1">
      <alignment horizontal="left" vertical="center" wrapText="1"/>
    </xf>
    <xf numFmtId="0" fontId="20" fillId="0" borderId="53" xfId="5" applyFont="1" applyFill="1" applyBorder="1" applyAlignment="1">
      <alignment horizontal="left" vertical="center" wrapText="1"/>
    </xf>
    <xf numFmtId="0" fontId="20" fillId="0" borderId="56" xfId="5" applyFont="1" applyFill="1" applyBorder="1" applyAlignment="1">
      <alignment horizontal="left" vertical="center" wrapText="1"/>
    </xf>
    <xf numFmtId="0" fontId="20" fillId="0" borderId="5" xfId="5" applyFont="1" applyFill="1" applyBorder="1" applyAlignment="1" applyProtection="1">
      <alignment vertical="center" wrapText="1"/>
      <protection locked="0"/>
    </xf>
    <xf numFmtId="14" fontId="20" fillId="0" borderId="5" xfId="5" applyNumberFormat="1" applyFont="1" applyFill="1" applyBorder="1" applyAlignment="1" applyProtection="1">
      <alignment vertical="center" wrapText="1"/>
      <protection locked="0"/>
    </xf>
    <xf numFmtId="14" fontId="20" fillId="0" borderId="53" xfId="5" applyNumberFormat="1" applyFont="1" applyFill="1" applyBorder="1" applyAlignment="1" applyProtection="1">
      <alignment vertical="center" wrapText="1"/>
      <protection locked="0"/>
    </xf>
    <xf numFmtId="0" fontId="20" fillId="0" borderId="56" xfId="5" applyFont="1" applyFill="1" applyBorder="1" applyAlignment="1" applyProtection="1">
      <alignment vertical="center" wrapText="1"/>
      <protection locked="0"/>
    </xf>
    <xf numFmtId="14" fontId="20" fillId="0" borderId="56" xfId="5" applyNumberFormat="1" applyFont="1" applyFill="1" applyBorder="1" applyAlignment="1" applyProtection="1">
      <alignment vertical="center" wrapText="1"/>
      <protection locked="0"/>
    </xf>
    <xf numFmtId="0" fontId="20" fillId="0" borderId="57" xfId="5" applyFont="1" applyFill="1" applyBorder="1" applyAlignment="1" applyProtection="1">
      <alignment vertical="center" wrapText="1"/>
      <protection locked="0"/>
    </xf>
    <xf numFmtId="14" fontId="20" fillId="0" borderId="57" xfId="5" applyNumberFormat="1" applyFont="1" applyFill="1" applyBorder="1" applyAlignment="1" applyProtection="1">
      <alignment vertical="center" wrapText="1"/>
      <protection locked="0"/>
    </xf>
    <xf numFmtId="0" fontId="20" fillId="0" borderId="58" xfId="5" applyFont="1" applyFill="1" applyBorder="1" applyAlignment="1" applyProtection="1">
      <alignment vertical="center" wrapText="1"/>
      <protection locked="0"/>
    </xf>
    <xf numFmtId="14" fontId="20" fillId="0" borderId="58" xfId="5" applyNumberFormat="1" applyFont="1" applyFill="1" applyBorder="1" applyAlignment="1" applyProtection="1">
      <alignment vertical="center" wrapText="1"/>
      <protection locked="0"/>
    </xf>
    <xf numFmtId="0" fontId="20" fillId="0" borderId="59" xfId="5" applyFont="1" applyFill="1" applyBorder="1" applyAlignment="1" applyProtection="1">
      <alignment vertical="center" wrapText="1"/>
      <protection locked="0"/>
    </xf>
    <xf numFmtId="14" fontId="20" fillId="0" borderId="59" xfId="5" applyNumberFormat="1" applyFont="1" applyFill="1" applyBorder="1" applyAlignment="1" applyProtection="1">
      <alignment vertical="center" wrapText="1"/>
      <protection locked="0"/>
    </xf>
    <xf numFmtId="9" fontId="20" fillId="0" borderId="3" xfId="5" applyNumberFormat="1" applyFont="1" applyFill="1" applyBorder="1" applyAlignment="1">
      <alignment horizontal="center" vertical="center" wrapText="1"/>
    </xf>
    <xf numFmtId="9" fontId="20" fillId="0" borderId="58" xfId="5" applyNumberFormat="1" applyFont="1" applyFill="1" applyBorder="1" applyAlignment="1" applyProtection="1">
      <alignment horizontal="center" vertical="center" wrapText="1"/>
      <protection locked="0"/>
    </xf>
    <xf numFmtId="9" fontId="20" fillId="0" borderId="56" xfId="5" applyNumberFormat="1" applyFont="1" applyFill="1" applyBorder="1" applyAlignment="1" applyProtection="1">
      <alignment horizontal="center" vertical="center" wrapText="1"/>
      <protection locked="0"/>
    </xf>
    <xf numFmtId="10" fontId="13" fillId="0" borderId="0" xfId="6" applyNumberFormat="1" applyFont="1" applyAlignment="1">
      <alignment horizontal="center" vertical="center" wrapText="1"/>
    </xf>
    <xf numFmtId="9" fontId="6" fillId="9" borderId="3" xfId="5" applyNumberFormat="1" applyFont="1" applyFill="1" applyBorder="1" applyAlignment="1">
      <alignment horizontal="center" vertical="center" wrapText="1"/>
    </xf>
    <xf numFmtId="0" fontId="25" fillId="0" borderId="0" xfId="5" applyFont="1" applyAlignment="1">
      <alignment horizontal="left" vertical="center" wrapText="1"/>
    </xf>
    <xf numFmtId="9" fontId="6" fillId="0" borderId="53" xfId="5" applyNumberFormat="1" applyFont="1" applyBorder="1" applyAlignment="1">
      <alignment horizontal="center" vertical="center" wrapText="1"/>
    </xf>
    <xf numFmtId="0" fontId="20" fillId="0" borderId="0" xfId="5" applyFont="1" applyFill="1" applyAlignment="1">
      <alignment horizontal="center" vertical="center" wrapText="1"/>
    </xf>
    <xf numFmtId="0" fontId="13" fillId="0" borderId="0" xfId="5" applyFont="1" applyFill="1" applyAlignment="1">
      <alignment horizontal="center" vertical="center" wrapText="1"/>
    </xf>
    <xf numFmtId="0" fontId="17" fillId="6" borderId="3" xfId="0" applyFont="1" applyFill="1" applyBorder="1" applyAlignment="1">
      <alignment horizontal="left" vertical="center"/>
    </xf>
    <xf numFmtId="0" fontId="20" fillId="0" borderId="3" xfId="0" applyFont="1" applyBorder="1" applyAlignment="1">
      <alignment horizontal="left" vertical="center" wrapText="1"/>
    </xf>
    <xf numFmtId="0" fontId="20" fillId="0" borderId="3" xfId="0" applyFont="1" applyBorder="1" applyAlignment="1">
      <alignment horizontal="left" vertical="center"/>
    </xf>
    <xf numFmtId="0" fontId="4" fillId="0" borderId="23" xfId="0" applyFont="1" applyBorder="1" applyAlignment="1">
      <alignment horizontal="left" vertical="center" wrapText="1"/>
    </xf>
    <xf numFmtId="0" fontId="4" fillId="0" borderId="29" xfId="0" applyFont="1" applyBorder="1" applyAlignment="1">
      <alignment horizontal="left" vertical="center" wrapText="1"/>
    </xf>
    <xf numFmtId="0" fontId="4" fillId="0" borderId="25" xfId="0" applyFont="1" applyBorder="1" applyAlignment="1">
      <alignment horizontal="left" vertical="center" wrapText="1"/>
    </xf>
    <xf numFmtId="0" fontId="4" fillId="0" borderId="30" xfId="0" applyFont="1" applyBorder="1" applyAlignment="1">
      <alignment horizontal="left" vertical="center" wrapText="1"/>
    </xf>
    <xf numFmtId="0" fontId="4" fillId="0" borderId="27" xfId="0" applyFont="1" applyBorder="1" applyAlignment="1">
      <alignment horizontal="left" vertical="center" wrapText="1"/>
    </xf>
    <xf numFmtId="0" fontId="4" fillId="0" borderId="31" xfId="0" applyFont="1" applyBorder="1" applyAlignment="1">
      <alignment horizontal="left" vertical="center" wrapText="1"/>
    </xf>
    <xf numFmtId="0" fontId="4" fillId="0" borderId="9"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5" fillId="0" borderId="23" xfId="5" applyFont="1" applyFill="1" applyBorder="1" applyAlignment="1" applyProtection="1">
      <alignment horizontal="center" vertical="center"/>
    </xf>
    <xf numFmtId="0" fontId="5" fillId="0" borderId="19" xfId="5" applyFont="1" applyFill="1" applyBorder="1" applyAlignment="1" applyProtection="1">
      <alignment horizontal="center" vertical="center"/>
    </xf>
    <xf numFmtId="0" fontId="5" fillId="0" borderId="24" xfId="5" applyFont="1" applyFill="1" applyBorder="1" applyAlignment="1" applyProtection="1">
      <alignment horizontal="center" vertical="center"/>
    </xf>
    <xf numFmtId="0" fontId="5" fillId="0" borderId="25" xfId="5" applyFont="1" applyFill="1" applyBorder="1" applyAlignment="1" applyProtection="1">
      <alignment horizontal="center" vertical="center"/>
    </xf>
    <xf numFmtId="0" fontId="5" fillId="0" borderId="3" xfId="5" applyFont="1" applyFill="1" applyBorder="1" applyAlignment="1" applyProtection="1">
      <alignment horizontal="center" vertical="center"/>
    </xf>
    <xf numFmtId="0" fontId="5" fillId="0" borderId="26" xfId="5" applyFont="1" applyFill="1" applyBorder="1" applyAlignment="1" applyProtection="1">
      <alignment horizontal="center" vertical="center"/>
    </xf>
    <xf numFmtId="0" fontId="5" fillId="0" borderId="27" xfId="5" applyFont="1" applyFill="1" applyBorder="1" applyAlignment="1" applyProtection="1">
      <alignment horizontal="center" vertical="center"/>
    </xf>
    <xf numFmtId="0" fontId="5" fillId="0" borderId="20" xfId="5" applyFont="1" applyFill="1" applyBorder="1" applyAlignment="1" applyProtection="1">
      <alignment horizontal="center" vertical="center"/>
    </xf>
    <xf numFmtId="0" fontId="5" fillId="0" borderId="28" xfId="5" applyFont="1" applyFill="1" applyBorder="1" applyAlignment="1" applyProtection="1">
      <alignment horizontal="center" vertical="center"/>
    </xf>
    <xf numFmtId="0" fontId="13" fillId="3" borderId="3" xfId="0" applyFont="1" applyFill="1" applyBorder="1" applyAlignment="1">
      <alignment horizontal="left" vertical="center" wrapText="1"/>
    </xf>
    <xf numFmtId="0" fontId="13" fillId="3" borderId="3" xfId="0" applyFont="1" applyFill="1" applyBorder="1" applyAlignment="1">
      <alignment horizontal="left" vertical="center"/>
    </xf>
    <xf numFmtId="0" fontId="4" fillId="0" borderId="19" xfId="0" applyFont="1" applyBorder="1" applyAlignment="1">
      <alignment horizontal="left" vertical="center" wrapText="1"/>
    </xf>
    <xf numFmtId="0" fontId="17" fillId="6" borderId="26" xfId="0" applyFont="1" applyFill="1" applyBorder="1" applyAlignment="1">
      <alignment horizontal="left" vertical="center" wrapText="1"/>
    </xf>
    <xf numFmtId="0" fontId="17" fillId="6" borderId="4" xfId="0" applyFont="1" applyFill="1" applyBorder="1" applyAlignment="1">
      <alignment horizontal="left" vertical="center" wrapText="1"/>
    </xf>
    <xf numFmtId="0" fontId="4" fillId="0" borderId="33" xfId="0" applyFont="1" applyBorder="1" applyAlignment="1">
      <alignment horizontal="left" vertical="center" wrapText="1"/>
    </xf>
    <xf numFmtId="0" fontId="4" fillId="0" borderId="34" xfId="0" applyFont="1" applyBorder="1" applyAlignment="1">
      <alignment horizontal="left" vertical="center" wrapText="1"/>
    </xf>
    <xf numFmtId="0" fontId="4" fillId="0" borderId="35" xfId="0" applyFont="1" applyBorder="1" applyAlignment="1">
      <alignment horizontal="left" vertical="center" wrapText="1"/>
    </xf>
    <xf numFmtId="0" fontId="4" fillId="0" borderId="3"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13" fillId="0" borderId="3" xfId="0" applyFont="1" applyBorder="1" applyAlignment="1">
      <alignment horizontal="left" vertical="center"/>
    </xf>
    <xf numFmtId="0" fontId="24" fillId="3" borderId="3" xfId="0" applyFont="1" applyFill="1" applyBorder="1" applyAlignment="1">
      <alignment horizontal="left" vertical="center" wrapText="1"/>
    </xf>
    <xf numFmtId="0" fontId="24" fillId="3" borderId="26" xfId="0" applyFont="1" applyFill="1" applyBorder="1" applyAlignment="1">
      <alignment horizontal="left" vertical="center" wrapText="1"/>
    </xf>
    <xf numFmtId="0" fontId="24" fillId="3" borderId="32" xfId="0" applyFont="1" applyFill="1" applyBorder="1" applyAlignment="1">
      <alignment horizontal="left" vertical="center"/>
    </xf>
    <xf numFmtId="0" fontId="24" fillId="3" borderId="4" xfId="0" applyFont="1" applyFill="1" applyBorder="1" applyAlignment="1">
      <alignment horizontal="left" vertical="center"/>
    </xf>
    <xf numFmtId="0" fontId="4" fillId="0" borderId="28" xfId="0" applyFont="1" applyBorder="1" applyAlignment="1">
      <alignment horizontal="left" vertical="center" wrapText="1"/>
    </xf>
    <xf numFmtId="0" fontId="4" fillId="0" borderId="24" xfId="0" applyFont="1" applyBorder="1" applyAlignment="1">
      <alignment horizontal="left" vertical="center" wrapText="1"/>
    </xf>
    <xf numFmtId="0" fontId="4" fillId="0" borderId="26" xfId="0" applyFont="1" applyBorder="1" applyAlignment="1">
      <alignment horizontal="left" vertical="center" wrapText="1"/>
    </xf>
    <xf numFmtId="0" fontId="4" fillId="0" borderId="0" xfId="0" applyFont="1" applyAlignment="1">
      <alignment horizontal="center" vertical="center" wrapText="1"/>
    </xf>
    <xf numFmtId="0" fontId="17" fillId="6" borderId="36" xfId="0" applyFont="1" applyFill="1" applyBorder="1" applyAlignment="1">
      <alignment horizontal="left" vertical="center" wrapText="1"/>
    </xf>
    <xf numFmtId="0" fontId="17" fillId="6" borderId="0" xfId="0" applyFont="1" applyFill="1" applyBorder="1" applyAlignment="1">
      <alignment horizontal="left" vertical="center" wrapText="1"/>
    </xf>
    <xf numFmtId="0" fontId="17" fillId="6" borderId="3"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17" fillId="6" borderId="3" xfId="0" applyFont="1" applyFill="1" applyBorder="1" applyAlignment="1">
      <alignment horizontal="center" vertical="center"/>
    </xf>
    <xf numFmtId="0" fontId="5" fillId="0" borderId="37" xfId="5" applyFont="1" applyFill="1" applyBorder="1" applyAlignment="1" applyProtection="1">
      <alignment horizontal="center" vertical="center"/>
    </xf>
    <xf numFmtId="0" fontId="5" fillId="0" borderId="38" xfId="5" applyFont="1" applyFill="1" applyBorder="1" applyAlignment="1" applyProtection="1">
      <alignment horizontal="center" vertical="center"/>
    </xf>
    <xf numFmtId="0" fontId="5" fillId="0" borderId="39" xfId="5" applyFont="1" applyFill="1" applyBorder="1" applyAlignment="1" applyProtection="1">
      <alignment horizontal="center" vertical="center"/>
    </xf>
    <xf numFmtId="0" fontId="5" fillId="0" borderId="40" xfId="5" applyFont="1" applyFill="1" applyBorder="1" applyAlignment="1" applyProtection="1">
      <alignment horizontal="center" vertical="center"/>
    </xf>
    <xf numFmtId="0" fontId="5" fillId="0" borderId="41" xfId="5" applyFont="1" applyFill="1" applyBorder="1" applyAlignment="1" applyProtection="1">
      <alignment horizontal="center" vertical="center"/>
    </xf>
    <xf numFmtId="0" fontId="5" fillId="0" borderId="42" xfId="5" applyFont="1" applyFill="1" applyBorder="1" applyAlignment="1" applyProtection="1">
      <alignment horizontal="center" vertical="center"/>
    </xf>
    <xf numFmtId="0" fontId="4" fillId="0" borderId="3" xfId="0" applyFont="1" applyBorder="1" applyAlignment="1">
      <alignment horizontal="left" vertical="center"/>
    </xf>
    <xf numFmtId="0" fontId="4" fillId="0" borderId="26"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18" fillId="6" borderId="43" xfId="0" applyFont="1" applyFill="1" applyBorder="1" applyAlignment="1">
      <alignment horizontal="center" vertical="center"/>
    </xf>
    <xf numFmtId="0" fontId="18" fillId="6" borderId="0" xfId="0" applyFont="1" applyFill="1" applyBorder="1" applyAlignment="1">
      <alignment horizontal="center" vertical="center"/>
    </xf>
    <xf numFmtId="0" fontId="0" fillId="3" borderId="3" xfId="0" applyFill="1" applyBorder="1" applyAlignment="1">
      <alignment horizontal="left" vertical="center"/>
    </xf>
    <xf numFmtId="0" fontId="18" fillId="6" borderId="26" xfId="0" applyFont="1" applyFill="1" applyBorder="1" applyAlignment="1">
      <alignment horizontal="center" vertical="center"/>
    </xf>
    <xf numFmtId="0" fontId="18" fillId="6" borderId="4" xfId="0" applyFont="1" applyFill="1" applyBorder="1" applyAlignment="1">
      <alignment horizontal="center" vertical="center"/>
    </xf>
    <xf numFmtId="0" fontId="4" fillId="3" borderId="3" xfId="0" applyFont="1" applyFill="1" applyBorder="1" applyAlignment="1">
      <alignment horizontal="left" vertical="center" wrapText="1"/>
    </xf>
    <xf numFmtId="0" fontId="5" fillId="3" borderId="3" xfId="5" applyFont="1" applyFill="1" applyBorder="1" applyAlignment="1" applyProtection="1">
      <alignment horizontal="center" vertical="center"/>
    </xf>
    <xf numFmtId="0" fontId="4" fillId="3" borderId="44" xfId="0" applyFont="1" applyFill="1" applyBorder="1" applyAlignment="1">
      <alignment horizontal="left" vertical="center" wrapText="1"/>
    </xf>
    <xf numFmtId="0" fontId="4" fillId="3" borderId="50" xfId="0" applyFont="1" applyFill="1" applyBorder="1" applyAlignment="1">
      <alignment horizontal="left" vertical="center" wrapText="1"/>
    </xf>
    <xf numFmtId="0" fontId="4" fillId="3" borderId="45" xfId="0" applyFont="1" applyFill="1" applyBorder="1" applyAlignment="1">
      <alignment horizontal="left" vertical="center" wrapText="1"/>
    </xf>
    <xf numFmtId="0" fontId="4" fillId="3" borderId="46" xfId="0" applyFont="1" applyFill="1" applyBorder="1" applyAlignment="1">
      <alignment horizontal="left" vertical="center" wrapText="1"/>
    </xf>
    <xf numFmtId="0" fontId="4" fillId="3" borderId="51" xfId="0" applyFont="1" applyFill="1" applyBorder="1" applyAlignment="1">
      <alignment horizontal="left" vertical="center" wrapText="1"/>
    </xf>
    <xf numFmtId="0" fontId="4" fillId="3" borderId="47" xfId="0" applyFont="1" applyFill="1" applyBorder="1" applyAlignment="1">
      <alignment horizontal="left" vertical="center" wrapText="1"/>
    </xf>
    <xf numFmtId="0" fontId="4" fillId="3" borderId="48" xfId="0" applyFont="1" applyFill="1" applyBorder="1" applyAlignment="1">
      <alignment horizontal="left" vertical="center" wrapText="1"/>
    </xf>
    <xf numFmtId="0" fontId="4" fillId="3" borderId="52" xfId="0" applyFont="1" applyFill="1" applyBorder="1" applyAlignment="1">
      <alignment horizontal="left" vertical="center" wrapText="1"/>
    </xf>
    <xf numFmtId="0" fontId="4" fillId="3" borderId="49" xfId="0" applyFont="1" applyFill="1" applyBorder="1" applyAlignment="1">
      <alignment horizontal="left" vertical="center" wrapText="1"/>
    </xf>
    <xf numFmtId="0" fontId="5" fillId="3" borderId="40" xfId="5" applyFont="1" applyFill="1" applyBorder="1" applyAlignment="1" applyProtection="1">
      <alignment horizontal="center" vertical="center"/>
    </xf>
    <xf numFmtId="0" fontId="5" fillId="3" borderId="41" xfId="5" applyFont="1" applyFill="1" applyBorder="1" applyAlignment="1" applyProtection="1">
      <alignment horizontal="center" vertical="center"/>
    </xf>
    <xf numFmtId="0" fontId="2" fillId="3" borderId="3" xfId="0" applyFont="1" applyFill="1" applyBorder="1" applyAlignment="1">
      <alignment horizontal="left" vertical="center" wrapText="1"/>
    </xf>
    <xf numFmtId="0" fontId="4" fillId="3" borderId="0" xfId="0" applyFont="1" applyFill="1" applyBorder="1" applyAlignment="1">
      <alignment horizontal="center" vertical="center" wrapText="1"/>
    </xf>
    <xf numFmtId="0" fontId="17" fillId="6" borderId="43" xfId="0" applyFont="1" applyFill="1" applyBorder="1" applyAlignment="1">
      <alignment horizontal="center" vertical="center"/>
    </xf>
    <xf numFmtId="0" fontId="17" fillId="6" borderId="0" xfId="0" applyFont="1" applyFill="1" applyBorder="1" applyAlignment="1">
      <alignment horizontal="center" vertical="center"/>
    </xf>
    <xf numFmtId="0" fontId="2" fillId="3" borderId="26" xfId="0" applyFont="1" applyFill="1" applyBorder="1" applyAlignment="1">
      <alignment horizontal="left" vertical="center" wrapText="1"/>
    </xf>
    <xf numFmtId="0" fontId="2" fillId="3" borderId="4" xfId="0" applyFont="1" applyFill="1" applyBorder="1" applyAlignment="1">
      <alignment horizontal="left" vertical="center" wrapText="1"/>
    </xf>
    <xf numFmtId="0" fontId="5" fillId="3" borderId="44" xfId="5" applyFont="1" applyFill="1" applyBorder="1" applyAlignment="1" applyProtection="1">
      <alignment horizontal="center" vertical="center"/>
    </xf>
    <xf numFmtId="0" fontId="5" fillId="3" borderId="50" xfId="5" applyFont="1" applyFill="1" applyBorder="1" applyAlignment="1" applyProtection="1">
      <alignment horizontal="center" vertical="center"/>
    </xf>
    <xf numFmtId="0" fontId="5" fillId="3" borderId="45" xfId="5" applyFont="1" applyFill="1" applyBorder="1" applyAlignment="1" applyProtection="1">
      <alignment horizontal="center" vertical="center"/>
    </xf>
    <xf numFmtId="0" fontId="5" fillId="3" borderId="46" xfId="5" applyFont="1" applyFill="1" applyBorder="1" applyAlignment="1" applyProtection="1">
      <alignment horizontal="center" vertical="center"/>
    </xf>
    <xf numFmtId="0" fontId="5" fillId="3" borderId="51" xfId="5" applyFont="1" applyFill="1" applyBorder="1" applyAlignment="1" applyProtection="1">
      <alignment horizontal="center" vertical="center"/>
    </xf>
    <xf numFmtId="0" fontId="5" fillId="3" borderId="47" xfId="5" applyFont="1" applyFill="1" applyBorder="1" applyAlignment="1" applyProtection="1">
      <alignment horizontal="center" vertical="center"/>
    </xf>
    <xf numFmtId="0" fontId="5" fillId="3" borderId="48" xfId="5" applyFont="1" applyFill="1" applyBorder="1" applyAlignment="1" applyProtection="1">
      <alignment horizontal="center" vertical="center"/>
    </xf>
    <xf numFmtId="0" fontId="5" fillId="3" borderId="52" xfId="5" applyFont="1" applyFill="1" applyBorder="1" applyAlignment="1" applyProtection="1">
      <alignment horizontal="center" vertical="center"/>
    </xf>
    <xf numFmtId="0" fontId="5" fillId="3" borderId="49" xfId="5" applyFont="1" applyFill="1" applyBorder="1" applyAlignment="1" applyProtection="1">
      <alignment horizontal="center" vertical="center"/>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21" fillId="6" borderId="26" xfId="0" applyFont="1" applyFill="1" applyBorder="1" applyAlignment="1">
      <alignment horizontal="center" vertical="center"/>
    </xf>
    <xf numFmtId="0" fontId="21" fillId="6" borderId="32" xfId="0" applyFont="1" applyFill="1" applyBorder="1" applyAlignment="1">
      <alignment horizontal="center" vertical="center"/>
    </xf>
    <xf numFmtId="0" fontId="21" fillId="6" borderId="4" xfId="0" applyFont="1" applyFill="1" applyBorder="1" applyAlignment="1">
      <alignment horizontal="center" vertical="center"/>
    </xf>
    <xf numFmtId="0" fontId="20" fillId="0" borderId="32" xfId="0" applyFont="1" applyBorder="1" applyAlignment="1">
      <alignment horizontal="left" vertical="center"/>
    </xf>
    <xf numFmtId="0" fontId="13" fillId="0" borderId="3" xfId="0" applyFont="1" applyBorder="1" applyAlignment="1">
      <alignment horizontal="left" vertical="center" wrapText="1"/>
    </xf>
    <xf numFmtId="0" fontId="4" fillId="3" borderId="19" xfId="0" applyFont="1" applyFill="1" applyBorder="1" applyAlignment="1">
      <alignment horizontal="left" vertical="center" wrapText="1"/>
    </xf>
    <xf numFmtId="0" fontId="4" fillId="3" borderId="29" xfId="0" applyFont="1" applyFill="1" applyBorder="1" applyAlignment="1">
      <alignment horizontal="left" vertical="center" wrapText="1"/>
    </xf>
    <xf numFmtId="0" fontId="4" fillId="3" borderId="30" xfId="0" applyFont="1" applyFill="1" applyBorder="1" applyAlignment="1">
      <alignment horizontal="left" vertical="center" wrapText="1"/>
    </xf>
    <xf numFmtId="0" fontId="4" fillId="3" borderId="20" xfId="0" applyFont="1" applyFill="1" applyBorder="1" applyAlignment="1">
      <alignment horizontal="left" vertical="center" wrapText="1"/>
    </xf>
    <xf numFmtId="0" fontId="4" fillId="3" borderId="31" xfId="0" applyFont="1" applyFill="1" applyBorder="1" applyAlignment="1">
      <alignment horizontal="left" vertical="center" wrapText="1"/>
    </xf>
    <xf numFmtId="0" fontId="5" fillId="3" borderId="23" xfId="5" applyFont="1" applyFill="1" applyBorder="1" applyAlignment="1" applyProtection="1">
      <alignment horizontal="center" vertical="center"/>
    </xf>
    <xf numFmtId="0" fontId="5" fillId="3" borderId="19" xfId="5" applyFont="1" applyFill="1" applyBorder="1" applyAlignment="1" applyProtection="1">
      <alignment horizontal="center" vertical="center"/>
    </xf>
    <xf numFmtId="0" fontId="5" fillId="3" borderId="29" xfId="5" applyFont="1" applyFill="1" applyBorder="1" applyAlignment="1" applyProtection="1">
      <alignment horizontal="center" vertical="center"/>
    </xf>
    <xf numFmtId="0" fontId="5" fillId="3" borderId="25" xfId="5" applyFont="1" applyFill="1" applyBorder="1" applyAlignment="1" applyProtection="1">
      <alignment horizontal="center" vertical="center"/>
    </xf>
    <xf numFmtId="0" fontId="5" fillId="3" borderId="30" xfId="5" applyFont="1" applyFill="1" applyBorder="1" applyAlignment="1" applyProtection="1">
      <alignment horizontal="center" vertical="center"/>
    </xf>
    <xf numFmtId="0" fontId="5" fillId="3" borderId="27" xfId="5" applyFont="1" applyFill="1" applyBorder="1" applyAlignment="1" applyProtection="1">
      <alignment horizontal="center" vertical="center"/>
    </xf>
    <xf numFmtId="0" fontId="5" fillId="3" borderId="20" xfId="5" applyFont="1" applyFill="1" applyBorder="1" applyAlignment="1" applyProtection="1">
      <alignment horizontal="center" vertical="center"/>
    </xf>
    <xf numFmtId="0" fontId="5" fillId="3" borderId="31" xfId="5" applyFont="1" applyFill="1" applyBorder="1" applyAlignment="1" applyProtection="1">
      <alignment horizontal="center" vertical="center"/>
    </xf>
    <xf numFmtId="0" fontId="13" fillId="0" borderId="3" xfId="0" applyFont="1" applyFill="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5" fillId="3" borderId="32" xfId="5" applyFont="1" applyFill="1" applyBorder="1" applyAlignment="1" applyProtection="1">
      <alignment horizontal="center" vertical="center"/>
    </xf>
    <xf numFmtId="0" fontId="5" fillId="3" borderId="54" xfId="5" applyFont="1" applyFill="1" applyBorder="1" applyAlignment="1" applyProtection="1">
      <alignment horizontal="center" vertical="center"/>
    </xf>
    <xf numFmtId="0" fontId="17" fillId="6" borderId="26" xfId="0" applyFont="1" applyFill="1" applyBorder="1" applyAlignment="1">
      <alignment horizontal="center" vertical="center"/>
    </xf>
    <xf numFmtId="0" fontId="17" fillId="6" borderId="4" xfId="0" applyFont="1" applyFill="1" applyBorder="1" applyAlignment="1">
      <alignment horizontal="center" vertical="center"/>
    </xf>
    <xf numFmtId="0" fontId="4" fillId="3" borderId="23" xfId="0" applyFont="1" applyFill="1" applyBorder="1" applyAlignment="1">
      <alignment horizontal="left" vertical="center" wrapText="1"/>
    </xf>
    <xf numFmtId="0" fontId="4" fillId="3" borderId="25" xfId="0" applyFont="1" applyFill="1" applyBorder="1" applyAlignment="1">
      <alignment horizontal="left" vertical="center" wrapText="1"/>
    </xf>
    <xf numFmtId="0" fontId="4" fillId="3" borderId="27" xfId="0" applyFont="1" applyFill="1" applyBorder="1" applyAlignment="1">
      <alignment horizontal="left" vertical="center" wrapText="1"/>
    </xf>
    <xf numFmtId="0" fontId="5" fillId="3" borderId="38" xfId="5" applyFont="1" applyFill="1" applyBorder="1" applyAlignment="1" applyProtection="1">
      <alignment horizontal="center" vertical="center"/>
    </xf>
    <xf numFmtId="0" fontId="13" fillId="0" borderId="5"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4" fillId="0" borderId="14" xfId="5" applyFont="1" applyBorder="1" applyAlignment="1">
      <alignment horizontal="center" vertical="center" wrapText="1"/>
    </xf>
    <xf numFmtId="0" fontId="4" fillId="0" borderId="15" xfId="5" applyFont="1" applyBorder="1" applyAlignment="1">
      <alignment horizontal="center" vertical="center" wrapText="1"/>
    </xf>
    <xf numFmtId="0" fontId="4" fillId="0" borderId="16" xfId="5" applyFont="1" applyBorder="1" applyAlignment="1">
      <alignment horizontal="center" vertical="center" wrapText="1"/>
    </xf>
    <xf numFmtId="0" fontId="4" fillId="3" borderId="23" xfId="5" applyFont="1" applyFill="1" applyBorder="1" applyAlignment="1">
      <alignment horizontal="left" vertical="center" wrapText="1"/>
    </xf>
    <xf numFmtId="0" fontId="4" fillId="3" borderId="29" xfId="5" applyFont="1" applyFill="1" applyBorder="1" applyAlignment="1">
      <alignment horizontal="left" vertical="center" wrapText="1"/>
    </xf>
    <xf numFmtId="0" fontId="4" fillId="3" borderId="25" xfId="5" applyFont="1" applyFill="1" applyBorder="1" applyAlignment="1">
      <alignment horizontal="left" vertical="center" wrapText="1"/>
    </xf>
    <xf numFmtId="0" fontId="4" fillId="3" borderId="30" xfId="5" applyFont="1" applyFill="1" applyBorder="1" applyAlignment="1">
      <alignment horizontal="left" vertical="center" wrapText="1"/>
    </xf>
    <xf numFmtId="0" fontId="4" fillId="3" borderId="27" xfId="5" applyFont="1" applyFill="1" applyBorder="1" applyAlignment="1">
      <alignment horizontal="left" vertical="center" wrapText="1"/>
    </xf>
    <xf numFmtId="0" fontId="4" fillId="3" borderId="31" xfId="5" applyFont="1" applyFill="1" applyBorder="1" applyAlignment="1">
      <alignment horizontal="left" vertical="center" wrapText="1"/>
    </xf>
    <xf numFmtId="0" fontId="17" fillId="6" borderId="26" xfId="5" applyFont="1" applyFill="1" applyBorder="1" applyAlignment="1">
      <alignment horizontal="center" vertical="center"/>
    </xf>
    <xf numFmtId="0" fontId="17" fillId="6" borderId="4" xfId="5" applyFont="1" applyFill="1" applyBorder="1" applyAlignment="1">
      <alignment horizontal="center" vertical="center"/>
    </xf>
    <xf numFmtId="0" fontId="23" fillId="0" borderId="3" xfId="5" applyFont="1" applyBorder="1" applyAlignment="1">
      <alignment horizontal="center" vertical="center"/>
    </xf>
    <xf numFmtId="0" fontId="20" fillId="0" borderId="55" xfId="5" applyFont="1" applyBorder="1" applyAlignment="1">
      <alignment horizontal="center" vertical="center" wrapText="1"/>
    </xf>
    <xf numFmtId="0" fontId="13" fillId="0" borderId="43" xfId="5" applyFont="1" applyFill="1" applyBorder="1" applyAlignment="1">
      <alignment horizontal="center" vertical="center" wrapText="1"/>
    </xf>
    <xf numFmtId="0" fontId="20" fillId="0" borderId="3" xfId="5" applyFont="1" applyFill="1" applyBorder="1" applyAlignment="1">
      <alignment horizontal="center" vertical="center" wrapText="1"/>
    </xf>
    <xf numFmtId="167" fontId="20" fillId="0" borderId="3" xfId="5" applyNumberFormat="1" applyFont="1" applyFill="1" applyBorder="1" applyAlignment="1">
      <alignment horizontal="center" vertical="center" wrapText="1"/>
    </xf>
    <xf numFmtId="1" fontId="20" fillId="0" borderId="3" xfId="5" applyNumberFormat="1" applyFont="1" applyFill="1" applyBorder="1" applyAlignment="1">
      <alignment horizontal="center" vertical="center" wrapText="1"/>
    </xf>
    <xf numFmtId="0" fontId="20" fillId="0" borderId="5" xfId="5" applyFont="1" applyFill="1" applyBorder="1" applyAlignment="1">
      <alignment horizontal="left" vertical="center" wrapText="1"/>
    </xf>
    <xf numFmtId="0" fontId="20" fillId="0" borderId="52" xfId="5" applyFont="1" applyFill="1" applyBorder="1" applyAlignment="1">
      <alignment horizontal="left" vertical="center" wrapText="1"/>
    </xf>
    <xf numFmtId="0" fontId="20" fillId="0" borderId="53" xfId="5" applyFont="1" applyFill="1" applyBorder="1" applyAlignment="1">
      <alignment horizontal="left" vertical="center" wrapText="1"/>
    </xf>
    <xf numFmtId="0" fontId="5" fillId="3" borderId="21" xfId="5" applyFont="1" applyFill="1" applyBorder="1" applyAlignment="1" applyProtection="1">
      <alignment horizontal="center" vertical="center"/>
    </xf>
    <xf numFmtId="0" fontId="5" fillId="3" borderId="4" xfId="5" applyFont="1" applyFill="1" applyBorder="1" applyAlignment="1" applyProtection="1">
      <alignment horizontal="center" vertical="center"/>
    </xf>
    <xf numFmtId="0" fontId="5" fillId="3" borderId="22" xfId="5" applyFont="1" applyFill="1" applyBorder="1" applyAlignment="1" applyProtection="1">
      <alignment horizontal="center" vertical="center"/>
    </xf>
    <xf numFmtId="0" fontId="4" fillId="3" borderId="23" xfId="0" applyFont="1" applyFill="1" applyBorder="1" applyAlignment="1">
      <alignment horizontal="center" vertical="center" wrapText="1"/>
    </xf>
    <xf numFmtId="0" fontId="4" fillId="3" borderId="29" xfId="0" applyFont="1" applyFill="1" applyBorder="1" applyAlignment="1">
      <alignment horizontal="center" vertical="center" wrapText="1"/>
    </xf>
    <xf numFmtId="0" fontId="4" fillId="3" borderId="25" xfId="0" applyFont="1" applyFill="1" applyBorder="1" applyAlignment="1">
      <alignment horizontal="center" vertical="center" wrapText="1"/>
    </xf>
    <xf numFmtId="0" fontId="4" fillId="3" borderId="30" xfId="0" applyFont="1" applyFill="1" applyBorder="1" applyAlignment="1">
      <alignment horizontal="center" vertical="center" wrapText="1"/>
    </xf>
    <xf numFmtId="0" fontId="4" fillId="3" borderId="27" xfId="0" applyFont="1" applyFill="1" applyBorder="1" applyAlignment="1">
      <alignment horizontal="center" vertical="center" wrapText="1"/>
    </xf>
    <xf numFmtId="0" fontId="4" fillId="3" borderId="31" xfId="0" applyFont="1" applyFill="1" applyBorder="1" applyAlignment="1">
      <alignment horizontal="center" vertical="center" wrapText="1"/>
    </xf>
    <xf numFmtId="0" fontId="2" fillId="0" borderId="3" xfId="0" applyFont="1" applyBorder="1" applyAlignment="1">
      <alignment horizontal="left" vertical="center" wrapText="1"/>
    </xf>
    <xf numFmtId="0" fontId="2" fillId="0" borderId="3" xfId="0" applyFont="1" applyBorder="1" applyAlignment="1">
      <alignment horizontal="center" vertical="center" wrapText="1"/>
    </xf>
  </cellXfs>
  <cellStyles count="9">
    <cellStyle name="Hipervínculo" xfId="1" builtinId="8"/>
    <cellStyle name="Moneda" xfId="2" builtinId="4"/>
    <cellStyle name="Moneda 2" xfId="3"/>
    <cellStyle name="Neutral" xfId="4" builtinId="28" customBuiltin="1"/>
    <cellStyle name="Normal" xfId="0" builtinId="0"/>
    <cellStyle name="Normal 2" xfId="5"/>
    <cellStyle name="Porcentaje" xfId="6" builtinId="5"/>
    <cellStyle name="Porcentaje 2" xfId="7"/>
    <cellStyle name="Total" xfId="8" builtinId="25" customBuiltin="1"/>
  </cellStyles>
  <dxfs count="22">
    <dxf>
      <fill>
        <patternFill>
          <bgColor rgb="FF92D050"/>
        </patternFill>
      </fill>
    </dxf>
    <dxf>
      <fill>
        <patternFill>
          <bgColor rgb="FFFFFF00"/>
        </patternFill>
      </fill>
    </dxf>
    <dxf>
      <fill>
        <patternFill>
          <bgColor theme="9"/>
        </patternFill>
      </fill>
    </dxf>
    <dxf>
      <fill>
        <patternFill>
          <bgColor rgb="FFFF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Proyecto!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drawing1.xml><?xml version="1.0" encoding="utf-8"?>
<xdr:wsDr xmlns:xdr="http://schemas.openxmlformats.org/drawingml/2006/spreadsheetDrawing" xmlns:a="http://schemas.openxmlformats.org/drawingml/2006/main">
  <xdr:twoCellAnchor editAs="oneCell">
    <xdr:from>
      <xdr:col>2</xdr:col>
      <xdr:colOff>228600</xdr:colOff>
      <xdr:row>1</xdr:row>
      <xdr:rowOff>66675</xdr:rowOff>
    </xdr:from>
    <xdr:to>
      <xdr:col>2</xdr:col>
      <xdr:colOff>1295400</xdr:colOff>
      <xdr:row>4</xdr:row>
      <xdr:rowOff>247650</xdr:rowOff>
    </xdr:to>
    <xdr:pic>
      <xdr:nvPicPr>
        <xdr:cNvPr id="1108"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9675" y="542925"/>
          <a:ext cx="1066800" cy="1114425"/>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16</xdr:col>
      <xdr:colOff>330523</xdr:colOff>
      <xdr:row>1</xdr:row>
      <xdr:rowOff>53239</xdr:rowOff>
    </xdr:from>
    <xdr:to>
      <xdr:col>21</xdr:col>
      <xdr:colOff>483913</xdr:colOff>
      <xdr:row>4</xdr:row>
      <xdr:rowOff>280579</xdr:rowOff>
    </xdr:to>
    <xdr:sp macro="" textlink="">
      <xdr:nvSpPr>
        <xdr:cNvPr id="4" name="Flecha izquierda 3">
          <a:hlinkClick xmlns:r="http://schemas.openxmlformats.org/officeDocument/2006/relationships" r:id="rId1"/>
        </xdr:cNvPr>
        <xdr:cNvSpPr/>
      </xdr:nvSpPr>
      <xdr:spPr>
        <a:xfrm>
          <a:off x="12024048" y="191881"/>
          <a:ext cx="968307" cy="1169256"/>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381000</xdr:colOff>
      <xdr:row>1</xdr:row>
      <xdr:rowOff>57150</xdr:rowOff>
    </xdr:from>
    <xdr:to>
      <xdr:col>2</xdr:col>
      <xdr:colOff>485775</xdr:colOff>
      <xdr:row>4</xdr:row>
      <xdr:rowOff>228600</xdr:rowOff>
    </xdr:to>
    <xdr:pic>
      <xdr:nvPicPr>
        <xdr:cNvPr id="2227"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2925" y="219075"/>
          <a:ext cx="1076325" cy="1104900"/>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0</xdr:colOff>
      <xdr:row>4</xdr:row>
      <xdr:rowOff>235322</xdr:rowOff>
    </xdr:from>
    <xdr:to>
      <xdr:col>13</xdr:col>
      <xdr:colOff>326657</xdr:colOff>
      <xdr:row>9</xdr:row>
      <xdr:rowOff>190500</xdr:rowOff>
    </xdr:to>
    <xdr:sp macro="" textlink="">
      <xdr:nvSpPr>
        <xdr:cNvPr id="3" name="Flecha izquierda 2">
          <a:hlinkClick xmlns:r="http://schemas.openxmlformats.org/officeDocument/2006/relationships" r:id="rId1"/>
        </xdr:cNvPr>
        <xdr:cNvSpPr/>
      </xdr:nvSpPr>
      <xdr:spPr>
        <a:xfrm>
          <a:off x="12147177" y="1322293"/>
          <a:ext cx="963706" cy="117661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400050</xdr:colOff>
      <xdr:row>1</xdr:row>
      <xdr:rowOff>57150</xdr:rowOff>
    </xdr:from>
    <xdr:to>
      <xdr:col>2</xdr:col>
      <xdr:colOff>514350</xdr:colOff>
      <xdr:row>4</xdr:row>
      <xdr:rowOff>238125</xdr:rowOff>
    </xdr:to>
    <xdr:pic>
      <xdr:nvPicPr>
        <xdr:cNvPr id="3249"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1975" y="219075"/>
          <a:ext cx="1085850" cy="1114425"/>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48683</xdr:colOff>
      <xdr:row>0</xdr:row>
      <xdr:rowOff>0</xdr:rowOff>
    </xdr:from>
    <xdr:to>
      <xdr:col>12</xdr:col>
      <xdr:colOff>187931</xdr:colOff>
      <xdr:row>4</xdr:row>
      <xdr:rowOff>100300</xdr:rowOff>
    </xdr:to>
    <xdr:sp macro="" textlink="">
      <xdr:nvSpPr>
        <xdr:cNvPr id="3" name="Flecha izquierda 2">
          <a:hlinkClick xmlns:r="http://schemas.openxmlformats.org/officeDocument/2006/relationships" r:id="rId1"/>
        </xdr:cNvPr>
        <xdr:cNvSpPr/>
      </xdr:nvSpPr>
      <xdr:spPr>
        <a:xfrm>
          <a:off x="12039600" y="0"/>
          <a:ext cx="963706" cy="118085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581025</xdr:colOff>
      <xdr:row>1</xdr:row>
      <xdr:rowOff>57150</xdr:rowOff>
    </xdr:from>
    <xdr:to>
      <xdr:col>2</xdr:col>
      <xdr:colOff>0</xdr:colOff>
      <xdr:row>4</xdr:row>
      <xdr:rowOff>238125</xdr:rowOff>
    </xdr:to>
    <xdr:pic>
      <xdr:nvPicPr>
        <xdr:cNvPr id="4269"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2950" y="219075"/>
          <a:ext cx="1066800" cy="1114425"/>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8</xdr:col>
      <xdr:colOff>110159</xdr:colOff>
      <xdr:row>0</xdr:row>
      <xdr:rowOff>82826</xdr:rowOff>
    </xdr:from>
    <xdr:to>
      <xdr:col>9</xdr:col>
      <xdr:colOff>313108</xdr:colOff>
      <xdr:row>6</xdr:row>
      <xdr:rowOff>2181</xdr:rowOff>
    </xdr:to>
    <xdr:sp macro="" textlink="">
      <xdr:nvSpPr>
        <xdr:cNvPr id="3" name="Flecha izquierda 2">
          <a:hlinkClick xmlns:r="http://schemas.openxmlformats.org/officeDocument/2006/relationships" r:id="rId1"/>
        </xdr:cNvPr>
        <xdr:cNvSpPr/>
      </xdr:nvSpPr>
      <xdr:spPr>
        <a:xfrm>
          <a:off x="11624227" y="92351"/>
          <a:ext cx="964949" cy="180816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542925</xdr:colOff>
      <xdr:row>1</xdr:row>
      <xdr:rowOff>28575</xdr:rowOff>
    </xdr:from>
    <xdr:to>
      <xdr:col>1</xdr:col>
      <xdr:colOff>1438275</xdr:colOff>
      <xdr:row>4</xdr:row>
      <xdr:rowOff>247650</xdr:rowOff>
    </xdr:to>
    <xdr:pic>
      <xdr:nvPicPr>
        <xdr:cNvPr id="5292"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76300" y="200025"/>
          <a:ext cx="895350" cy="942975"/>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5</xdr:col>
      <xdr:colOff>352425</xdr:colOff>
      <xdr:row>11</xdr:row>
      <xdr:rowOff>114300</xdr:rowOff>
    </xdr:from>
    <xdr:to>
      <xdr:col>5</xdr:col>
      <xdr:colOff>1296857</xdr:colOff>
      <xdr:row>19</xdr:row>
      <xdr:rowOff>62238</xdr:rowOff>
    </xdr:to>
    <xdr:sp macro="" textlink="">
      <xdr:nvSpPr>
        <xdr:cNvPr id="3" name="Flecha izquierda 2">
          <a:hlinkClick xmlns:r="http://schemas.openxmlformats.org/officeDocument/2006/relationships" r:id="rId1"/>
        </xdr:cNvPr>
        <xdr:cNvSpPr/>
      </xdr:nvSpPr>
      <xdr:spPr>
        <a:xfrm>
          <a:off x="6419850" y="2238375"/>
          <a:ext cx="963706" cy="117661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685800</xdr:colOff>
      <xdr:row>1</xdr:row>
      <xdr:rowOff>57150</xdr:rowOff>
    </xdr:from>
    <xdr:to>
      <xdr:col>1</xdr:col>
      <xdr:colOff>1752600</xdr:colOff>
      <xdr:row>4</xdr:row>
      <xdr:rowOff>238125</xdr:rowOff>
    </xdr:to>
    <xdr:pic>
      <xdr:nvPicPr>
        <xdr:cNvPr id="6319"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7725" y="219075"/>
          <a:ext cx="1066800" cy="1114425"/>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4</xdr:col>
      <xdr:colOff>879021</xdr:colOff>
      <xdr:row>19</xdr:row>
      <xdr:rowOff>81643</xdr:rowOff>
    </xdr:from>
    <xdr:to>
      <xdr:col>5</xdr:col>
      <xdr:colOff>699727</xdr:colOff>
      <xdr:row>27</xdr:row>
      <xdr:rowOff>60833</xdr:rowOff>
    </xdr:to>
    <xdr:sp macro="" textlink="">
      <xdr:nvSpPr>
        <xdr:cNvPr id="3" name="Flecha izquierda 2">
          <a:hlinkClick xmlns:r="http://schemas.openxmlformats.org/officeDocument/2006/relationships" r:id="rId1"/>
        </xdr:cNvPr>
        <xdr:cNvSpPr/>
      </xdr:nvSpPr>
      <xdr:spPr>
        <a:xfrm>
          <a:off x="5170714" y="6082393"/>
          <a:ext cx="963706" cy="117661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733425</xdr:colOff>
      <xdr:row>1</xdr:row>
      <xdr:rowOff>57150</xdr:rowOff>
    </xdr:from>
    <xdr:to>
      <xdr:col>2</xdr:col>
      <xdr:colOff>838200</xdr:colOff>
      <xdr:row>4</xdr:row>
      <xdr:rowOff>238125</xdr:rowOff>
    </xdr:to>
    <xdr:pic>
      <xdr:nvPicPr>
        <xdr:cNvPr id="7341"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5350" y="219075"/>
          <a:ext cx="1076325" cy="1114425"/>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3</xdr:col>
      <xdr:colOff>541867</xdr:colOff>
      <xdr:row>16</xdr:row>
      <xdr:rowOff>116417</xdr:rowOff>
    </xdr:from>
    <xdr:to>
      <xdr:col>3</xdr:col>
      <xdr:colOff>1486490</xdr:colOff>
      <xdr:row>24</xdr:row>
      <xdr:rowOff>117178</xdr:rowOff>
    </xdr:to>
    <xdr:sp macro="" textlink="">
      <xdr:nvSpPr>
        <xdr:cNvPr id="3" name="Flecha izquierda 2">
          <a:hlinkClick xmlns:r="http://schemas.openxmlformats.org/officeDocument/2006/relationships" r:id="rId1"/>
        </xdr:cNvPr>
        <xdr:cNvSpPr/>
      </xdr:nvSpPr>
      <xdr:spPr>
        <a:xfrm>
          <a:off x="6011334" y="5577417"/>
          <a:ext cx="963706" cy="117661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752475</xdr:colOff>
      <xdr:row>1</xdr:row>
      <xdr:rowOff>57150</xdr:rowOff>
    </xdr:from>
    <xdr:to>
      <xdr:col>1</xdr:col>
      <xdr:colOff>1809750</xdr:colOff>
      <xdr:row>4</xdr:row>
      <xdr:rowOff>238125</xdr:rowOff>
    </xdr:to>
    <xdr:pic>
      <xdr:nvPicPr>
        <xdr:cNvPr id="8367"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4400" y="219075"/>
          <a:ext cx="1057275" cy="1114425"/>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8</xdr:col>
      <xdr:colOff>179917</xdr:colOff>
      <xdr:row>6</xdr:row>
      <xdr:rowOff>85725</xdr:rowOff>
    </xdr:from>
    <xdr:to>
      <xdr:col>13</xdr:col>
      <xdr:colOff>328707</xdr:colOff>
      <xdr:row>11</xdr:row>
      <xdr:rowOff>13509</xdr:rowOff>
    </xdr:to>
    <xdr:sp macro="" textlink="">
      <xdr:nvSpPr>
        <xdr:cNvPr id="4" name="Flecha izquierda 3">
          <a:hlinkClick xmlns:r="http://schemas.openxmlformats.org/officeDocument/2006/relationships" r:id="rId1"/>
        </xdr:cNvPr>
        <xdr:cNvSpPr/>
      </xdr:nvSpPr>
      <xdr:spPr>
        <a:xfrm>
          <a:off x="11228917" y="1545167"/>
          <a:ext cx="963707" cy="1261284"/>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495300</xdr:colOff>
      <xdr:row>1</xdr:row>
      <xdr:rowOff>57150</xdr:rowOff>
    </xdr:from>
    <xdr:to>
      <xdr:col>1</xdr:col>
      <xdr:colOff>1552575</xdr:colOff>
      <xdr:row>4</xdr:row>
      <xdr:rowOff>238125</xdr:rowOff>
    </xdr:to>
    <xdr:pic>
      <xdr:nvPicPr>
        <xdr:cNvPr id="9389"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7225" y="219075"/>
          <a:ext cx="1057275" cy="1114425"/>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5</xdr:col>
      <xdr:colOff>519641</xdr:colOff>
      <xdr:row>22</xdr:row>
      <xdr:rowOff>42334</xdr:rowOff>
    </xdr:from>
    <xdr:to>
      <xdr:col>5</xdr:col>
      <xdr:colOff>1455003</xdr:colOff>
      <xdr:row>30</xdr:row>
      <xdr:rowOff>33619</xdr:rowOff>
    </xdr:to>
    <xdr:sp macro="" textlink="">
      <xdr:nvSpPr>
        <xdr:cNvPr id="3" name="Flecha izquierda 2">
          <a:hlinkClick xmlns:r="http://schemas.openxmlformats.org/officeDocument/2006/relationships" r:id="rId1"/>
        </xdr:cNvPr>
        <xdr:cNvSpPr/>
      </xdr:nvSpPr>
      <xdr:spPr>
        <a:xfrm>
          <a:off x="5789083" y="5577417"/>
          <a:ext cx="963706" cy="117661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536575</xdr:colOff>
      <xdr:row>1</xdr:row>
      <xdr:rowOff>46566</xdr:rowOff>
    </xdr:from>
    <xdr:to>
      <xdr:col>2</xdr:col>
      <xdr:colOff>631825</xdr:colOff>
      <xdr:row>4</xdr:row>
      <xdr:rowOff>227541</xdr:rowOff>
    </xdr:to>
    <xdr:pic>
      <xdr:nvPicPr>
        <xdr:cNvPr id="10414"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5325" y="205316"/>
          <a:ext cx="1068917" cy="1122892"/>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800100</xdr:colOff>
      <xdr:row>1</xdr:row>
      <xdr:rowOff>28575</xdr:rowOff>
    </xdr:from>
    <xdr:to>
      <xdr:col>1</xdr:col>
      <xdr:colOff>1857375</xdr:colOff>
      <xdr:row>4</xdr:row>
      <xdr:rowOff>209550</xdr:rowOff>
    </xdr:to>
    <xdr:pic>
      <xdr:nvPicPr>
        <xdr:cNvPr id="11351"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62025" y="190500"/>
          <a:ext cx="1057275" cy="1114425"/>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876301</xdr:colOff>
      <xdr:row>1</xdr:row>
      <xdr:rowOff>47625</xdr:rowOff>
    </xdr:from>
    <xdr:to>
      <xdr:col>1</xdr:col>
      <xdr:colOff>1638301</xdr:colOff>
      <xdr:row>4</xdr:row>
      <xdr:rowOff>165014</xdr:rowOff>
    </xdr:to>
    <xdr:pic>
      <xdr:nvPicPr>
        <xdr:cNvPr id="2"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5401" y="209550"/>
          <a:ext cx="762000" cy="803189"/>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5</xdr:col>
      <xdr:colOff>955674</xdr:colOff>
      <xdr:row>18</xdr:row>
      <xdr:rowOff>2</xdr:rowOff>
    </xdr:from>
    <xdr:to>
      <xdr:col>6</xdr:col>
      <xdr:colOff>393297</xdr:colOff>
      <xdr:row>26</xdr:row>
      <xdr:rowOff>852</xdr:rowOff>
    </xdr:to>
    <xdr:sp macro="" textlink="">
      <xdr:nvSpPr>
        <xdr:cNvPr id="3" name="Flecha izquierda 2">
          <a:hlinkClick xmlns:r="http://schemas.openxmlformats.org/officeDocument/2006/relationships" r:id="rId1"/>
        </xdr:cNvPr>
        <xdr:cNvSpPr/>
      </xdr:nvSpPr>
      <xdr:spPr>
        <a:xfrm>
          <a:off x="5418666" y="4974169"/>
          <a:ext cx="963706" cy="117661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390525</xdr:colOff>
      <xdr:row>1</xdr:row>
      <xdr:rowOff>57150</xdr:rowOff>
    </xdr:from>
    <xdr:to>
      <xdr:col>2</xdr:col>
      <xdr:colOff>504825</xdr:colOff>
      <xdr:row>4</xdr:row>
      <xdr:rowOff>228600</xdr:rowOff>
    </xdr:to>
    <xdr:pic>
      <xdr:nvPicPr>
        <xdr:cNvPr id="12456"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2450" y="219075"/>
          <a:ext cx="1085850" cy="1104900"/>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iniRa/NINROD/Planeaci&#243;n%20Estrat&#233;gica%202016/Difusi&#243;n%20procedimiento%20para%20resoluci&#243;n%20de%20objeciones%20en%20garant&#237;as%20mobiliaria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SS/OAP/DOCS/Documentos/A&#241;o%202019/01_ProyectosEstrategicos%20y%20100%20d&#237;as/1_ProyectosEstrategicos/6_Secretaria_General/GestionConocimiento_2019_V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yecto"/>
      <sheetName val="Justificación - Objetivo"/>
      <sheetName val="Indicadores"/>
      <sheetName val="Recursos Humanos"/>
      <sheetName val="Comunicaciones internas"/>
      <sheetName val="Recursos Financieros"/>
      <sheetName val="Interesados"/>
      <sheetName val="Plan de comunicaciones"/>
      <sheetName val="Requerimientos"/>
      <sheetName val="Alcance"/>
      <sheetName val="EDT- Actividades"/>
      <sheetName val="Riesgos-Cronograma"/>
      <sheetName val="No toca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yecto"/>
      <sheetName val="Justificación - Objetivo"/>
      <sheetName val="Indicadores"/>
      <sheetName val="Recursos Humanos"/>
      <sheetName val="Comunicaciones internas"/>
      <sheetName val="Recursos Financieros"/>
      <sheetName val="Interesados"/>
      <sheetName val="Plan de comunicaciones"/>
      <sheetName val="Requerimientos"/>
      <sheetName val="Alcance"/>
      <sheetName val="EDT- Actividades"/>
      <sheetName val="Riesgos-Cronograma"/>
      <sheetName val="No tocar"/>
    </sheetNames>
    <sheetDataSet>
      <sheetData sheetId="0">
        <row r="2">
          <cell r="K2" t="str">
            <v>Código: GC-F-015</v>
          </cell>
        </row>
        <row r="3">
          <cell r="K3" t="str">
            <v>Fecha: 17 de septiembre de 2014</v>
          </cell>
        </row>
        <row r="4">
          <cell r="K4" t="str">
            <v>Versión 001</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7.bin"/><Relationship Id="rId3" Type="http://schemas.openxmlformats.org/officeDocument/2006/relationships/hyperlink" Target="mailto:SOrduz@SUPERSOCIEDADES.GOV.CO" TargetMode="External"/><Relationship Id="rId7" Type="http://schemas.openxmlformats.org/officeDocument/2006/relationships/hyperlink" Target="mailto:LeidyG@SUPERSOCIEDADES.GOV.CO" TargetMode="External"/><Relationship Id="rId2" Type="http://schemas.openxmlformats.org/officeDocument/2006/relationships/hyperlink" Target="mailto:VFerreira@SUPERSOCIEDADES.GOV.CO" TargetMode="External"/><Relationship Id="rId1" Type="http://schemas.openxmlformats.org/officeDocument/2006/relationships/hyperlink" Target="mailto:DBuitrago@supersociedades.gov.co" TargetMode="External"/><Relationship Id="rId6" Type="http://schemas.openxmlformats.org/officeDocument/2006/relationships/hyperlink" Target="mailto:TGuerrero@SUPERSOCIEDADES.GOV.CO" TargetMode="External"/><Relationship Id="rId11" Type="http://schemas.openxmlformats.org/officeDocument/2006/relationships/comments" Target="../comments6.xml"/><Relationship Id="rId5" Type="http://schemas.openxmlformats.org/officeDocument/2006/relationships/hyperlink" Target="mailto:johanHA@SUPERSOCIEDADES.GOV.CO" TargetMode="External"/><Relationship Id="rId10" Type="http://schemas.openxmlformats.org/officeDocument/2006/relationships/vmlDrawing" Target="../drawings/vmlDrawing6.vml"/><Relationship Id="rId4" Type="http://schemas.openxmlformats.org/officeDocument/2006/relationships/hyperlink" Target="mailto:MariaS@supersociedades.gov.co" TargetMode="External"/><Relationship Id="rId9"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B1:S25"/>
  <sheetViews>
    <sheetView showGridLines="0" topLeftCell="A4" zoomScale="85" zoomScaleNormal="85" workbookViewId="0">
      <selection activeCell="Q15" sqref="Q15"/>
    </sheetView>
  </sheetViews>
  <sheetFormatPr baseColWidth="10" defaultColWidth="11.42578125" defaultRowHeight="12" x14ac:dyDescent="0.2"/>
  <cols>
    <col min="1" max="1" width="6.5703125" style="1" customWidth="1"/>
    <col min="2" max="2" width="3.28515625" style="1" customWidth="1"/>
    <col min="3" max="3" width="26.5703125" style="1" bestFit="1" customWidth="1"/>
    <col min="4" max="4" width="3.7109375" style="1" customWidth="1"/>
    <col min="5" max="5" width="26.7109375" style="1" bestFit="1" customWidth="1"/>
    <col min="6" max="6" width="3.7109375" style="1" customWidth="1"/>
    <col min="7" max="7" width="26.85546875" style="1" bestFit="1" customWidth="1"/>
    <col min="8" max="8" width="3.7109375" style="1" customWidth="1"/>
    <col min="9" max="9" width="28.42578125" style="1" customWidth="1"/>
    <col min="10" max="10" width="3.7109375" style="1" customWidth="1"/>
    <col min="11" max="11" width="27" style="1" customWidth="1"/>
    <col min="12" max="12" width="2.7109375" style="1" customWidth="1"/>
    <col min="13" max="14" width="7.7109375" style="1" customWidth="1"/>
    <col min="15" max="16" width="5.7109375" style="1" hidden="1" customWidth="1"/>
    <col min="17" max="17" width="10.7109375" style="1" customWidth="1"/>
    <col min="18" max="18" width="20.7109375" style="1" customWidth="1"/>
    <col min="19" max="19" width="9.140625" style="2" customWidth="1"/>
    <col min="20" max="240" width="9.140625" style="1" customWidth="1"/>
    <col min="241" max="16384" width="11.42578125" style="1"/>
  </cols>
  <sheetData>
    <row r="1" spans="2:19" ht="37.5" customHeight="1" thickBot="1" x14ac:dyDescent="0.25"/>
    <row r="2" spans="2:19" s="3" customFormat="1" ht="26.25" customHeight="1" x14ac:dyDescent="0.2">
      <c r="B2" s="217"/>
      <c r="C2" s="218"/>
      <c r="D2" s="219" t="s">
        <v>118</v>
      </c>
      <c r="E2" s="220"/>
      <c r="F2" s="220"/>
      <c r="G2" s="220"/>
      <c r="H2" s="220"/>
      <c r="I2" s="220"/>
      <c r="J2" s="221"/>
      <c r="K2" s="207" t="s">
        <v>137</v>
      </c>
      <c r="L2" s="208"/>
      <c r="S2" s="13"/>
    </row>
    <row r="3" spans="2:19" s="3" customFormat="1" ht="23.25" customHeight="1" x14ac:dyDescent="0.2">
      <c r="B3" s="213"/>
      <c r="C3" s="214"/>
      <c r="D3" s="222" t="s">
        <v>139</v>
      </c>
      <c r="E3" s="223"/>
      <c r="F3" s="223"/>
      <c r="G3" s="223"/>
      <c r="H3" s="223"/>
      <c r="I3" s="223"/>
      <c r="J3" s="224"/>
      <c r="K3" s="209" t="s">
        <v>121</v>
      </c>
      <c r="L3" s="210"/>
      <c r="S3" s="13"/>
    </row>
    <row r="4" spans="2:19" s="3" customFormat="1" ht="24" customHeight="1" x14ac:dyDescent="0.2">
      <c r="B4" s="213"/>
      <c r="C4" s="214"/>
      <c r="D4" s="222" t="s">
        <v>140</v>
      </c>
      <c r="E4" s="223"/>
      <c r="F4" s="223"/>
      <c r="G4" s="223"/>
      <c r="H4" s="223"/>
      <c r="I4" s="223"/>
      <c r="J4" s="224"/>
      <c r="K4" s="209" t="s">
        <v>138</v>
      </c>
      <c r="L4" s="210"/>
      <c r="S4" s="13"/>
    </row>
    <row r="5" spans="2:19" s="3" customFormat="1" ht="22.5" customHeight="1" thickBot="1" x14ac:dyDescent="0.25">
      <c r="B5" s="215"/>
      <c r="C5" s="216"/>
      <c r="D5" s="225" t="s">
        <v>141</v>
      </c>
      <c r="E5" s="226"/>
      <c r="F5" s="226"/>
      <c r="G5" s="226"/>
      <c r="H5" s="226"/>
      <c r="I5" s="226"/>
      <c r="J5" s="227"/>
      <c r="K5" s="211" t="s">
        <v>120</v>
      </c>
      <c r="L5" s="212"/>
      <c r="S5" s="13"/>
    </row>
    <row r="6" spans="2:19" ht="12" customHeight="1" x14ac:dyDescent="0.2">
      <c r="C6" s="5"/>
      <c r="D6" s="5"/>
      <c r="E6" s="5"/>
      <c r="F6" s="5"/>
      <c r="G6" s="5"/>
      <c r="H6" s="5"/>
      <c r="I6" s="5"/>
    </row>
    <row r="7" spans="2:19" ht="29.25" customHeight="1" x14ac:dyDescent="0.2">
      <c r="C7" s="204" t="s">
        <v>0</v>
      </c>
      <c r="D7" s="204"/>
      <c r="E7" s="205" t="s">
        <v>210</v>
      </c>
      <c r="F7" s="206"/>
      <c r="G7" s="206"/>
      <c r="H7" s="206"/>
      <c r="I7" s="206"/>
      <c r="J7" s="206"/>
      <c r="K7" s="206"/>
      <c r="S7" s="1"/>
    </row>
    <row r="8" spans="2:19" ht="6.75" customHeight="1" x14ac:dyDescent="0.2">
      <c r="C8" s="8"/>
      <c r="D8" s="8"/>
      <c r="E8" s="9"/>
      <c r="F8" s="9"/>
      <c r="G8" s="9"/>
      <c r="H8" s="9"/>
      <c r="I8" s="9"/>
      <c r="S8" s="1"/>
    </row>
    <row r="9" spans="2:19" ht="6.75" customHeight="1" thickBot="1" x14ac:dyDescent="0.25">
      <c r="C9" s="8"/>
      <c r="D9" s="8"/>
      <c r="E9" s="9"/>
      <c r="F9" s="9"/>
      <c r="G9" s="9"/>
      <c r="H9" s="9"/>
      <c r="I9" s="9"/>
      <c r="S9" s="1"/>
    </row>
    <row r="10" spans="2:19" ht="12.75" thickBot="1" x14ac:dyDescent="0.25">
      <c r="B10" s="34"/>
      <c r="C10" s="35"/>
      <c r="D10" s="35"/>
      <c r="E10" s="35"/>
      <c r="F10" s="35"/>
      <c r="G10" s="35"/>
      <c r="H10" s="35"/>
      <c r="I10" s="35"/>
      <c r="J10" s="35"/>
      <c r="K10" s="35"/>
      <c r="L10" s="36"/>
    </row>
    <row r="11" spans="2:19" ht="39.950000000000003" customHeight="1" thickBot="1" x14ac:dyDescent="0.25">
      <c r="B11" s="37"/>
      <c r="C11" s="14" t="s">
        <v>33</v>
      </c>
      <c r="D11" s="38"/>
      <c r="E11" s="14" t="s">
        <v>34</v>
      </c>
      <c r="F11" s="38"/>
      <c r="G11" s="14" t="s">
        <v>47</v>
      </c>
      <c r="H11" s="38"/>
      <c r="I11" s="14" t="s">
        <v>67</v>
      </c>
      <c r="J11" s="38"/>
      <c r="K11" s="14" t="s">
        <v>48</v>
      </c>
      <c r="L11" s="39"/>
    </row>
    <row r="12" spans="2:19" ht="15" customHeight="1" thickBot="1" x14ac:dyDescent="0.25">
      <c r="B12" s="37"/>
      <c r="C12" s="38"/>
      <c r="D12" s="38"/>
      <c r="E12" s="38"/>
      <c r="F12" s="38"/>
      <c r="G12" s="38"/>
      <c r="H12" s="38"/>
      <c r="I12" s="38"/>
      <c r="J12" s="38"/>
      <c r="K12" s="38"/>
      <c r="L12" s="39"/>
    </row>
    <row r="13" spans="2:19" ht="39.950000000000003" customHeight="1" thickBot="1" x14ac:dyDescent="0.25">
      <c r="B13" s="37"/>
      <c r="C13" s="14" t="s">
        <v>35</v>
      </c>
      <c r="D13" s="38"/>
      <c r="E13" s="14" t="s">
        <v>36</v>
      </c>
      <c r="F13" s="38"/>
      <c r="G13" s="14" t="s">
        <v>37</v>
      </c>
      <c r="H13" s="38"/>
      <c r="I13" s="14" t="s">
        <v>49</v>
      </c>
      <c r="J13" s="38"/>
      <c r="K13" s="14" t="s">
        <v>38</v>
      </c>
      <c r="L13" s="39"/>
    </row>
    <row r="14" spans="2:19" ht="15" customHeight="1" thickBot="1" x14ac:dyDescent="0.25">
      <c r="B14" s="37"/>
      <c r="C14" s="38"/>
      <c r="D14" s="38"/>
      <c r="E14" s="38"/>
      <c r="F14" s="38"/>
      <c r="G14" s="38"/>
      <c r="H14" s="38"/>
      <c r="I14" s="38"/>
      <c r="J14" s="38"/>
      <c r="K14" s="38"/>
      <c r="L14" s="39"/>
    </row>
    <row r="15" spans="2:19" ht="37.5" customHeight="1" thickBot="1" x14ac:dyDescent="0.25">
      <c r="B15" s="37"/>
      <c r="C15" s="38"/>
      <c r="D15" s="38"/>
      <c r="E15" s="38"/>
      <c r="F15" s="38"/>
      <c r="G15" s="14" t="s">
        <v>39</v>
      </c>
      <c r="H15" s="38"/>
      <c r="I15" s="38"/>
      <c r="J15" s="38"/>
      <c r="K15" s="38"/>
      <c r="L15" s="39"/>
    </row>
    <row r="16" spans="2:19" ht="12.75" thickBot="1" x14ac:dyDescent="0.25">
      <c r="B16" s="40"/>
      <c r="C16" s="41"/>
      <c r="D16" s="41"/>
      <c r="E16" s="41"/>
      <c r="F16" s="41"/>
      <c r="G16" s="41"/>
      <c r="H16" s="41"/>
      <c r="I16" s="41"/>
      <c r="J16" s="41"/>
      <c r="K16" s="41"/>
      <c r="L16" s="42"/>
    </row>
    <row r="17" ht="37.5" customHeight="1" x14ac:dyDescent="0.2"/>
    <row r="19" ht="37.5" customHeight="1" x14ac:dyDescent="0.2"/>
    <row r="21" ht="37.5" customHeight="1" x14ac:dyDescent="0.2"/>
    <row r="23" ht="37.5" customHeight="1" x14ac:dyDescent="0.2"/>
    <row r="25" ht="37.5" customHeight="1" x14ac:dyDescent="0.2"/>
  </sheetData>
  <mergeCells count="14">
    <mergeCell ref="C7:D7"/>
    <mergeCell ref="E7:K7"/>
    <mergeCell ref="K2:L2"/>
    <mergeCell ref="K3:L3"/>
    <mergeCell ref="K4:L4"/>
    <mergeCell ref="K5:L5"/>
    <mergeCell ref="B3:C3"/>
    <mergeCell ref="B4:C4"/>
    <mergeCell ref="B5:C5"/>
    <mergeCell ref="B2:C2"/>
    <mergeCell ref="D2:J2"/>
    <mergeCell ref="D3:J3"/>
    <mergeCell ref="D4:J4"/>
    <mergeCell ref="D5:J5"/>
  </mergeCells>
  <dataValidations count="1">
    <dataValidation type="whole" allowBlank="1" showInputMessage="1" showErrorMessage="1" sqref="I12 K12 K16:K65494 I10 L10:Q65494 K10 I16:I65494 I14 K14 J10:J65494 H10:H12 H14:H65494">
      <formula1>1</formula1>
      <formula2>5</formula2>
    </dataValidation>
  </dataValidations>
  <hyperlinks>
    <hyperlink ref="C11" location="'Justificación - Objetivo'!A1" display="JUSTIFICACIÓN - OBJETIVO"/>
    <hyperlink ref="E11" location="Indicadores!Área_de_impresión" display="INDICADORES"/>
    <hyperlink ref="K11" location="'Recursos Financieros'!A1" display="RECURSOS FINANCIEROS"/>
    <hyperlink ref="E13" location="Requerimientos!Área_de_impresión" display="REQUERIMIENTOS"/>
    <hyperlink ref="G13" location="Alcance!Área_de_impresión" display="ALCANCE"/>
    <hyperlink ref="K13" location="'Plan de comunicaciones'!Área_de_impresión" display="PLAN DE COMUNICACIONES"/>
    <hyperlink ref="I13" location="'EDT- Actividades'!A1" display="EDT-Actividades"/>
    <hyperlink ref="C13" location="Interesados!Área_de_impresión" display="INTERESADOS"/>
    <hyperlink ref="G15" location="'Riesgos-Cronograma'!Área_de_impresión" display="RIESGOS - CRONOGRAMA"/>
    <hyperlink ref="I11" location="'Comunicaciones internas'!A1" display="COMUNICACIONES INTERNAS"/>
    <hyperlink ref="G11" location="'Recursos Humanos'!Área_de_impresión" display="RECURSOS HUMANOS"/>
  </hyperlinks>
  <pageMargins left="0.39370078740157483" right="0.39370078740157483" top="0.74803149606299213" bottom="0.74803149606299213" header="0.31496062992125984" footer="0.31496062992125984"/>
  <pageSetup fitToHeight="0" orientation="landscape" horizontalDpi="4294967295" verticalDpi="4294967295"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E41"/>
  <sheetViews>
    <sheetView showGridLines="0" topLeftCell="A16" zoomScale="90" zoomScaleNormal="90" workbookViewId="0">
      <selection activeCell="K4" sqref="K4:L4"/>
    </sheetView>
  </sheetViews>
  <sheetFormatPr baseColWidth="10" defaultColWidth="11.42578125" defaultRowHeight="12" x14ac:dyDescent="0.2"/>
  <cols>
    <col min="1" max="1" width="2.42578125" style="1" customWidth="1"/>
    <col min="2" max="2" width="14.5703125" style="1" customWidth="1"/>
    <col min="3" max="3" width="14.140625" style="1" customWidth="1"/>
    <col min="4" max="4" width="14.42578125" style="1" customWidth="1"/>
    <col min="5" max="5" width="17.140625" style="1" customWidth="1"/>
    <col min="6" max="6" width="23.140625" style="1" customWidth="1"/>
    <col min="7" max="8" width="20.28515625" style="1" customWidth="1"/>
    <col min="9" max="10" width="5.7109375" style="1" customWidth="1"/>
    <col min="11" max="11" width="5.7109375" style="1" hidden="1" customWidth="1"/>
    <col min="12" max="12" width="8.7109375" style="1" hidden="1" customWidth="1"/>
    <col min="13" max="13" width="14.5703125" style="1" customWidth="1"/>
    <col min="14" max="14" width="11.7109375" style="1" customWidth="1"/>
    <col min="15" max="15" width="2.5703125" style="1" customWidth="1"/>
    <col min="16" max="16" width="16.140625" style="1" customWidth="1"/>
    <col min="17" max="17" width="7.7109375" style="1" customWidth="1"/>
    <col min="18" max="18" width="0.7109375" style="7" customWidth="1"/>
    <col min="19" max="19" width="1" style="1" customWidth="1"/>
    <col min="20" max="20" width="1.5703125" style="1" customWidth="1"/>
    <col min="21" max="21" width="1.140625" style="7" customWidth="1"/>
    <col min="22" max="22" width="20.7109375" style="1" customWidth="1"/>
    <col min="23" max="26" width="7.7109375" style="1" customWidth="1"/>
    <col min="27" max="28" width="5.7109375" style="1" hidden="1" customWidth="1"/>
    <col min="29" max="29" width="10.7109375" style="1" customWidth="1"/>
    <col min="30" max="30" width="20.7109375" style="1" customWidth="1"/>
    <col min="31" max="31" width="9.140625" style="2" customWidth="1"/>
    <col min="32" max="252" width="9.140625" style="1" customWidth="1"/>
    <col min="253" max="16384" width="11.42578125" style="1"/>
  </cols>
  <sheetData>
    <row r="1" spans="2:31" ht="12.75" thickBot="1" x14ac:dyDescent="0.25"/>
    <row r="2" spans="2:31" s="3" customFormat="1" ht="26.25" customHeight="1" x14ac:dyDescent="0.2">
      <c r="B2" s="217"/>
      <c r="C2" s="218"/>
      <c r="D2" s="219" t="s">
        <v>118</v>
      </c>
      <c r="E2" s="220"/>
      <c r="F2" s="220"/>
      <c r="G2" s="220"/>
      <c r="H2" s="220"/>
      <c r="I2" s="220"/>
      <c r="J2" s="221"/>
      <c r="K2" s="207" t="s">
        <v>137</v>
      </c>
      <c r="L2" s="246"/>
      <c r="M2" s="207" t="str">
        <f>Proyecto!K2</f>
        <v>Código: GC-F-015</v>
      </c>
      <c r="N2" s="230"/>
      <c r="O2" s="230"/>
      <c r="P2" s="208"/>
      <c r="R2" s="11"/>
      <c r="S2" s="11"/>
      <c r="T2" s="11"/>
      <c r="U2" s="12"/>
      <c r="AE2" s="13"/>
    </row>
    <row r="3" spans="2:31" s="3" customFormat="1" ht="23.25" customHeight="1" x14ac:dyDescent="0.2">
      <c r="B3" s="213"/>
      <c r="C3" s="214"/>
      <c r="D3" s="222" t="s">
        <v>139</v>
      </c>
      <c r="E3" s="223"/>
      <c r="F3" s="223"/>
      <c r="G3" s="223"/>
      <c r="H3" s="223"/>
      <c r="I3" s="223"/>
      <c r="J3" s="224"/>
      <c r="K3" s="209" t="s">
        <v>121</v>
      </c>
      <c r="L3" s="247"/>
      <c r="M3" s="233" t="str">
        <f>Proyecto!K3</f>
        <v>Fecha: 17 de septiembre de 2014</v>
      </c>
      <c r="N3" s="234"/>
      <c r="O3" s="234"/>
      <c r="P3" s="235"/>
      <c r="R3" s="11"/>
      <c r="S3" s="11"/>
      <c r="T3" s="11"/>
      <c r="U3" s="12"/>
      <c r="AE3" s="13"/>
    </row>
    <row r="4" spans="2:31" s="3" customFormat="1" ht="24" customHeight="1" x14ac:dyDescent="0.2">
      <c r="B4" s="213"/>
      <c r="C4" s="214"/>
      <c r="D4" s="222" t="s">
        <v>140</v>
      </c>
      <c r="E4" s="223"/>
      <c r="F4" s="223"/>
      <c r="G4" s="223"/>
      <c r="H4" s="223"/>
      <c r="I4" s="223"/>
      <c r="J4" s="224"/>
      <c r="K4" s="209" t="s">
        <v>138</v>
      </c>
      <c r="L4" s="247"/>
      <c r="M4" s="209" t="str">
        <f>Proyecto!K4</f>
        <v>Versión 001</v>
      </c>
      <c r="N4" s="236"/>
      <c r="O4" s="236"/>
      <c r="P4" s="210"/>
      <c r="R4" s="11"/>
      <c r="U4" s="12"/>
      <c r="AE4" s="13"/>
    </row>
    <row r="5" spans="2:31" s="3" customFormat="1" ht="22.5" customHeight="1" thickBot="1" x14ac:dyDescent="0.25">
      <c r="B5" s="215"/>
      <c r="C5" s="216"/>
      <c r="D5" s="225" t="s">
        <v>119</v>
      </c>
      <c r="E5" s="226"/>
      <c r="F5" s="226"/>
      <c r="G5" s="226"/>
      <c r="H5" s="226"/>
      <c r="I5" s="226"/>
      <c r="J5" s="227"/>
      <c r="K5" s="211" t="s">
        <v>120</v>
      </c>
      <c r="L5" s="245"/>
      <c r="M5" s="237" t="s">
        <v>120</v>
      </c>
      <c r="N5" s="238"/>
      <c r="O5" s="238"/>
      <c r="P5" s="239"/>
      <c r="R5" s="11"/>
      <c r="U5" s="11"/>
      <c r="AE5" s="13"/>
    </row>
    <row r="6" spans="2:31" ht="5.25" customHeight="1" x14ac:dyDescent="0.2">
      <c r="B6" s="5"/>
      <c r="C6" s="5"/>
      <c r="D6" s="5"/>
      <c r="E6" s="5"/>
      <c r="F6" s="5"/>
      <c r="G6" s="5"/>
      <c r="H6" s="5"/>
      <c r="I6" s="5"/>
      <c r="J6" s="5"/>
      <c r="K6" s="5"/>
      <c r="L6" s="5"/>
      <c r="M6" s="5"/>
      <c r="N6" s="5"/>
      <c r="O6" s="5"/>
      <c r="P6" s="5"/>
    </row>
    <row r="7" spans="2:31" ht="29.25" customHeight="1" x14ac:dyDescent="0.2">
      <c r="B7" s="204" t="s">
        <v>0</v>
      </c>
      <c r="C7" s="204"/>
      <c r="D7" s="240" t="str">
        <f>Proyecto!$E$7</f>
        <v xml:space="preserve">Implementación del Programa de Gestión del Cambio, Gestión del Conocimiento e Innovación
</v>
      </c>
      <c r="E7" s="240"/>
      <c r="F7" s="240"/>
      <c r="G7" s="240"/>
      <c r="H7" s="240"/>
      <c r="I7" s="240"/>
      <c r="J7" s="240"/>
      <c r="K7" s="240"/>
      <c r="L7" s="240"/>
      <c r="M7" s="240"/>
      <c r="N7" s="240"/>
      <c r="O7" s="240"/>
      <c r="P7" s="240"/>
      <c r="AE7" s="1"/>
    </row>
    <row r="8" spans="2:31" ht="6.75" customHeight="1" x14ac:dyDescent="0.2">
      <c r="B8" s="8"/>
      <c r="C8" s="8"/>
      <c r="D8" s="78"/>
      <c r="E8" s="78"/>
      <c r="F8" s="78"/>
      <c r="G8" s="78"/>
      <c r="H8" s="78"/>
      <c r="I8" s="78"/>
      <c r="J8" s="78"/>
      <c r="K8" s="78"/>
      <c r="L8" s="78"/>
      <c r="M8" s="78"/>
      <c r="N8" s="78"/>
      <c r="O8" s="78"/>
      <c r="P8" s="78"/>
      <c r="AE8" s="1"/>
    </row>
    <row r="9" spans="2:31" ht="39.75" customHeight="1" x14ac:dyDescent="0.2">
      <c r="B9" s="231" t="s">
        <v>23</v>
      </c>
      <c r="C9" s="232"/>
      <c r="D9" s="242" t="s">
        <v>176</v>
      </c>
      <c r="E9" s="243"/>
      <c r="F9" s="243"/>
      <c r="G9" s="243"/>
      <c r="H9" s="243"/>
      <c r="I9" s="243"/>
      <c r="J9" s="243"/>
      <c r="K9" s="243"/>
      <c r="L9" s="243"/>
      <c r="M9" s="243"/>
      <c r="N9" s="243"/>
      <c r="O9" s="243"/>
      <c r="P9" s="244"/>
      <c r="AE9" s="1"/>
    </row>
    <row r="10" spans="2:31" customFormat="1" ht="7.5" customHeight="1" x14ac:dyDescent="0.2">
      <c r="D10" s="79"/>
      <c r="E10" s="79"/>
      <c r="F10" s="79"/>
      <c r="G10" s="79"/>
      <c r="H10" s="79"/>
      <c r="I10" s="79"/>
      <c r="J10" s="79"/>
      <c r="K10" s="79"/>
      <c r="L10" s="79"/>
      <c r="M10" s="79"/>
      <c r="N10" s="79"/>
      <c r="O10" s="79"/>
      <c r="P10" s="79"/>
    </row>
    <row r="11" spans="2:31" ht="39.75" customHeight="1" x14ac:dyDescent="0.2">
      <c r="B11" s="231" t="s">
        <v>24</v>
      </c>
      <c r="C11" s="232"/>
      <c r="D11" s="241" t="s">
        <v>241</v>
      </c>
      <c r="E11" s="241"/>
      <c r="F11" s="241"/>
      <c r="G11" s="241"/>
      <c r="H11" s="241"/>
      <c r="I11" s="241"/>
      <c r="J11" s="241"/>
      <c r="K11" s="241"/>
      <c r="L11" s="241"/>
      <c r="M11" s="241"/>
      <c r="N11" s="241"/>
      <c r="O11" s="241"/>
      <c r="P11" s="241"/>
      <c r="AE11" s="1"/>
    </row>
    <row r="12" spans="2:31" s="3" customFormat="1" ht="5.25" customHeight="1" x14ac:dyDescent="0.2">
      <c r="B12" s="10"/>
      <c r="C12" s="10"/>
      <c r="D12" s="4"/>
      <c r="E12" s="4"/>
      <c r="F12" s="4"/>
      <c r="G12" s="4"/>
      <c r="H12" s="4"/>
      <c r="I12" s="4"/>
      <c r="J12" s="4"/>
      <c r="K12" s="4"/>
      <c r="L12" s="4"/>
      <c r="M12" s="4"/>
      <c r="N12" s="4"/>
      <c r="O12" s="4"/>
      <c r="P12" s="4"/>
      <c r="R12" s="11"/>
      <c r="U12" s="11"/>
    </row>
    <row r="13" spans="2:31" ht="15.75" customHeight="1" x14ac:dyDescent="0.2">
      <c r="B13" s="249" t="s">
        <v>100</v>
      </c>
      <c r="C13" s="249"/>
      <c r="D13" s="28" t="s">
        <v>1</v>
      </c>
      <c r="E13" s="228" t="s">
        <v>269</v>
      </c>
      <c r="F13" s="229"/>
      <c r="G13" s="229"/>
      <c r="H13" s="229"/>
      <c r="I13" s="229"/>
      <c r="J13" s="229"/>
      <c r="K13" s="229"/>
      <c r="L13" s="229"/>
      <c r="M13" s="229"/>
      <c r="N13" s="229"/>
      <c r="O13" s="229"/>
      <c r="P13" s="229"/>
      <c r="V13" s="248"/>
      <c r="W13" s="248"/>
      <c r="X13" s="248"/>
      <c r="AE13" s="1"/>
    </row>
    <row r="14" spans="2:31" s="3" customFormat="1" ht="54" customHeight="1" x14ac:dyDescent="0.2">
      <c r="B14" s="250"/>
      <c r="C14" s="250"/>
      <c r="D14" s="29" t="s">
        <v>150</v>
      </c>
      <c r="E14" s="229"/>
      <c r="F14" s="229"/>
      <c r="G14" s="229"/>
      <c r="H14" s="229"/>
      <c r="I14" s="229"/>
      <c r="J14" s="229"/>
      <c r="K14" s="229"/>
      <c r="L14" s="229"/>
      <c r="M14" s="229"/>
      <c r="N14" s="229"/>
      <c r="O14" s="229"/>
      <c r="P14" s="229"/>
      <c r="R14" s="11"/>
      <c r="U14" s="11"/>
      <c r="V14" s="248"/>
      <c r="W14" s="248"/>
      <c r="X14" s="248"/>
    </row>
    <row r="15" spans="2:31" s="3" customFormat="1" ht="5.25" customHeight="1" x14ac:dyDescent="0.2">
      <c r="B15" s="10"/>
      <c r="C15" s="10"/>
      <c r="D15" s="30"/>
      <c r="E15" s="87"/>
      <c r="F15" s="87"/>
      <c r="G15" s="87"/>
      <c r="H15" s="87"/>
      <c r="I15" s="87"/>
      <c r="J15" s="87"/>
      <c r="K15" s="87"/>
      <c r="L15" s="87"/>
      <c r="M15" s="87"/>
      <c r="N15" s="87"/>
      <c r="O15" s="87"/>
      <c r="P15" s="87"/>
      <c r="R15" s="11"/>
      <c r="U15" s="11"/>
      <c r="V15" s="248"/>
      <c r="W15" s="248"/>
      <c r="X15" s="248"/>
    </row>
    <row r="16" spans="2:31" ht="12.75" customHeight="1" x14ac:dyDescent="0.2">
      <c r="B16" s="249" t="s">
        <v>100</v>
      </c>
      <c r="C16" s="249"/>
      <c r="D16" s="31" t="s">
        <v>1</v>
      </c>
      <c r="E16" s="228" t="s">
        <v>295</v>
      </c>
      <c r="F16" s="228"/>
      <c r="G16" s="228"/>
      <c r="H16" s="228"/>
      <c r="I16" s="228"/>
      <c r="J16" s="228"/>
      <c r="K16" s="228"/>
      <c r="L16" s="228"/>
      <c r="M16" s="228"/>
      <c r="N16" s="228"/>
      <c r="O16" s="228"/>
      <c r="P16" s="228"/>
      <c r="Q16" s="214" t="s">
        <v>205</v>
      </c>
      <c r="V16" s="248"/>
      <c r="W16" s="248"/>
      <c r="X16" s="248"/>
      <c r="AE16" s="1"/>
    </row>
    <row r="17" spans="2:24" s="3" customFormat="1" ht="126" customHeight="1" x14ac:dyDescent="0.2">
      <c r="B17" s="250"/>
      <c r="C17" s="250"/>
      <c r="D17" s="32" t="s">
        <v>151</v>
      </c>
      <c r="E17" s="228"/>
      <c r="F17" s="228"/>
      <c r="G17" s="228"/>
      <c r="H17" s="228"/>
      <c r="I17" s="228"/>
      <c r="J17" s="228"/>
      <c r="K17" s="228"/>
      <c r="L17" s="228"/>
      <c r="M17" s="228"/>
      <c r="N17" s="228"/>
      <c r="O17" s="228"/>
      <c r="P17" s="228"/>
      <c r="Q17" s="214"/>
      <c r="R17" s="11"/>
      <c r="U17" s="11"/>
      <c r="V17" s="248"/>
      <c r="W17" s="248"/>
      <c r="X17" s="248"/>
    </row>
    <row r="18" spans="2:24" s="3" customFormat="1" ht="5.25" customHeight="1" x14ac:dyDescent="0.2">
      <c r="B18" s="10"/>
      <c r="C18" s="10"/>
      <c r="D18" s="33"/>
      <c r="E18" s="87"/>
      <c r="F18" s="87"/>
      <c r="G18" s="87"/>
      <c r="H18" s="87"/>
      <c r="I18" s="87"/>
      <c r="J18" s="87"/>
      <c r="K18" s="87"/>
      <c r="L18" s="87"/>
      <c r="M18" s="87"/>
      <c r="N18" s="87"/>
      <c r="O18" s="87"/>
      <c r="P18" s="87"/>
      <c r="Q18" s="214"/>
      <c r="R18" s="11"/>
      <c r="U18" s="11"/>
      <c r="V18" s="248"/>
      <c r="W18" s="248"/>
      <c r="X18" s="248"/>
    </row>
    <row r="19" spans="2:24" x14ac:dyDescent="0.2">
      <c r="E19" s="141"/>
      <c r="V19" s="248"/>
      <c r="W19" s="248"/>
      <c r="X19" s="248"/>
    </row>
    <row r="20" spans="2:24" ht="12" hidden="1" customHeight="1" x14ac:dyDescent="0.2">
      <c r="E20" s="141" t="s">
        <v>211</v>
      </c>
      <c r="V20" s="248"/>
      <c r="W20" s="248"/>
      <c r="X20" s="248"/>
    </row>
    <row r="21" spans="2:24" ht="24" hidden="1" x14ac:dyDescent="0.2">
      <c r="E21" s="131" t="s">
        <v>212</v>
      </c>
      <c r="F21" s="131" t="s">
        <v>218</v>
      </c>
      <c r="G21" s="131" t="s">
        <v>221</v>
      </c>
      <c r="H21" s="131" t="s">
        <v>224</v>
      </c>
      <c r="M21" s="131" t="s">
        <v>234</v>
      </c>
      <c r="V21" s="248"/>
      <c r="W21" s="248"/>
      <c r="X21" s="248"/>
    </row>
    <row r="22" spans="2:24" ht="36" hidden="1" x14ac:dyDescent="0.2">
      <c r="E22" s="131" t="s">
        <v>213</v>
      </c>
      <c r="F22" s="131" t="s">
        <v>219</v>
      </c>
      <c r="G22" s="131" t="s">
        <v>222</v>
      </c>
      <c r="H22" s="131" t="s">
        <v>212</v>
      </c>
      <c r="M22" s="131" t="s">
        <v>235</v>
      </c>
      <c r="V22" s="248"/>
      <c r="W22" s="248"/>
      <c r="X22" s="248"/>
    </row>
    <row r="23" spans="2:24" ht="24" hidden="1" x14ac:dyDescent="0.2">
      <c r="E23" s="131" t="s">
        <v>214</v>
      </c>
      <c r="F23" s="131" t="s">
        <v>220</v>
      </c>
      <c r="G23" s="131" t="s">
        <v>223</v>
      </c>
      <c r="H23" s="131" t="s">
        <v>225</v>
      </c>
      <c r="M23" s="131" t="s">
        <v>236</v>
      </c>
      <c r="V23" s="248"/>
      <c r="W23" s="248"/>
      <c r="X23" s="248"/>
    </row>
    <row r="24" spans="2:24" hidden="1" x14ac:dyDescent="0.2">
      <c r="E24" s="131" t="s">
        <v>215</v>
      </c>
      <c r="H24" s="131" t="s">
        <v>226</v>
      </c>
      <c r="V24" s="248"/>
      <c r="W24" s="248"/>
      <c r="X24" s="248"/>
    </row>
    <row r="25" spans="2:24" hidden="1" x14ac:dyDescent="0.2">
      <c r="E25" s="131" t="s">
        <v>216</v>
      </c>
      <c r="H25" s="131" t="s">
        <v>227</v>
      </c>
      <c r="V25" s="248"/>
      <c r="W25" s="248"/>
      <c r="X25" s="248"/>
    </row>
    <row r="26" spans="2:24" hidden="1" x14ac:dyDescent="0.2">
      <c r="E26" s="131" t="s">
        <v>217</v>
      </c>
      <c r="H26" s="131" t="s">
        <v>228</v>
      </c>
      <c r="V26" s="248"/>
      <c r="W26" s="248"/>
      <c r="X26" s="248"/>
    </row>
    <row r="27" spans="2:24" hidden="1" x14ac:dyDescent="0.2">
      <c r="H27" s="131" t="s">
        <v>229</v>
      </c>
      <c r="V27" s="248"/>
      <c r="W27" s="248"/>
      <c r="X27" s="248"/>
    </row>
    <row r="28" spans="2:24" hidden="1" x14ac:dyDescent="0.2">
      <c r="H28" s="131" t="s">
        <v>230</v>
      </c>
      <c r="V28" s="248"/>
      <c r="W28" s="248"/>
      <c r="X28" s="248"/>
    </row>
    <row r="29" spans="2:24" hidden="1" x14ac:dyDescent="0.2">
      <c r="H29" s="131" t="s">
        <v>212</v>
      </c>
    </row>
    <row r="30" spans="2:24" hidden="1" x14ac:dyDescent="0.2">
      <c r="H30" s="131" t="s">
        <v>231</v>
      </c>
    </row>
    <row r="31" spans="2:24" hidden="1" x14ac:dyDescent="0.2">
      <c r="H31" s="131" t="s">
        <v>232</v>
      </c>
    </row>
    <row r="32" spans="2:24" hidden="1" x14ac:dyDescent="0.2">
      <c r="H32" s="131" t="s">
        <v>233</v>
      </c>
    </row>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sheetData>
  <mergeCells count="28">
    <mergeCell ref="V13:X28"/>
    <mergeCell ref="B16:C17"/>
    <mergeCell ref="E16:P17"/>
    <mergeCell ref="B13:C14"/>
    <mergeCell ref="Q16:Q18"/>
    <mergeCell ref="D5:J5"/>
    <mergeCell ref="K5:L5"/>
    <mergeCell ref="K2:L2"/>
    <mergeCell ref="D3:J3"/>
    <mergeCell ref="K3:L3"/>
    <mergeCell ref="D4:J4"/>
    <mergeCell ref="K4:L4"/>
    <mergeCell ref="B5:C5"/>
    <mergeCell ref="B2:C2"/>
    <mergeCell ref="B3:C3"/>
    <mergeCell ref="B4:C4"/>
    <mergeCell ref="E13:P14"/>
    <mergeCell ref="M2:P2"/>
    <mergeCell ref="B7:C7"/>
    <mergeCell ref="B11:C11"/>
    <mergeCell ref="B9:C9"/>
    <mergeCell ref="M3:P3"/>
    <mergeCell ref="M4:P4"/>
    <mergeCell ref="M5:P5"/>
    <mergeCell ref="D7:P7"/>
    <mergeCell ref="D11:P11"/>
    <mergeCell ref="D9:P9"/>
    <mergeCell ref="D2:J2"/>
  </mergeCells>
  <dataValidations count="1">
    <dataValidation type="whole" allowBlank="1" showInputMessage="1" showErrorMessage="1" sqref="O19:U65477 G19:M65477 Y19:AC65477 W29:X65477">
      <formula1>1</formula1>
      <formula2>5</formula2>
    </dataValidation>
  </dataValidations>
  <pageMargins left="0.39370078740157483" right="0.39370078740157483" top="0.74803149606299213" bottom="0.74803149606299213" header="0.31496062992125984" footer="0.31496062992125984"/>
  <pageSetup scale="73"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B1:W13"/>
  <sheetViews>
    <sheetView showGridLines="0" topLeftCell="A3" zoomScale="90" zoomScaleNormal="90" workbookViewId="0">
      <selection activeCell="B12" sqref="B12:C12"/>
    </sheetView>
  </sheetViews>
  <sheetFormatPr baseColWidth="10" defaultColWidth="11.42578125" defaultRowHeight="12" x14ac:dyDescent="0.2"/>
  <cols>
    <col min="1" max="1" width="2.42578125" style="1" customWidth="1"/>
    <col min="2" max="2" width="14.5703125" style="1" customWidth="1"/>
    <col min="3" max="3" width="14.140625" style="1" customWidth="1"/>
    <col min="4" max="4" width="18.28515625" style="1" customWidth="1"/>
    <col min="5" max="5" width="17.140625" style="1" customWidth="1"/>
    <col min="6" max="7" width="23.140625" style="1" customWidth="1"/>
    <col min="8" max="8" width="20.28515625" style="1" customWidth="1"/>
    <col min="9" max="9" width="37.7109375" style="1" customWidth="1"/>
    <col min="10" max="10" width="0.7109375" style="1" customWidth="1"/>
    <col min="11" max="11" width="1" style="1" customWidth="1"/>
    <col min="12" max="12" width="1.5703125" style="1" customWidth="1"/>
    <col min="13" max="13" width="1.7109375" style="16" customWidth="1"/>
    <col min="14" max="14" width="20.7109375" style="1" customWidth="1"/>
    <col min="15" max="18" width="7.7109375" style="1" customWidth="1"/>
    <col min="19" max="20" width="5.7109375" style="1" hidden="1" customWidth="1"/>
    <col min="21" max="21" width="10.7109375" style="1" customWidth="1"/>
    <col min="22" max="22" width="20.7109375" style="1" customWidth="1"/>
    <col min="23" max="23" width="9.140625" style="2" customWidth="1"/>
    <col min="24" max="244" width="9.140625" style="1" customWidth="1"/>
    <col min="245" max="16384" width="11.42578125" style="1"/>
  </cols>
  <sheetData>
    <row r="1" spans="2:23" ht="12.75" thickBot="1" x14ac:dyDescent="0.25"/>
    <row r="2" spans="2:23" s="3" customFormat="1" ht="26.25" customHeight="1" thickBot="1" x14ac:dyDescent="0.25">
      <c r="B2" s="217"/>
      <c r="C2" s="218"/>
      <c r="D2" s="254" t="s">
        <v>118</v>
      </c>
      <c r="E2" s="255"/>
      <c r="F2" s="255"/>
      <c r="G2" s="255"/>
      <c r="H2" s="256"/>
      <c r="I2" s="43" t="str">
        <f>Proyecto!K2</f>
        <v>Código: GC-F-015</v>
      </c>
      <c r="J2" s="15"/>
      <c r="K2" s="15"/>
      <c r="S2" s="13"/>
    </row>
    <row r="3" spans="2:23" s="3" customFormat="1" ht="23.25" customHeight="1" thickBot="1" x14ac:dyDescent="0.25">
      <c r="B3" s="213"/>
      <c r="C3" s="214"/>
      <c r="D3" s="254" t="s">
        <v>139</v>
      </c>
      <c r="E3" s="255"/>
      <c r="F3" s="255"/>
      <c r="G3" s="255"/>
      <c r="H3" s="256"/>
      <c r="I3" s="44" t="str">
        <f>Proyecto!K3</f>
        <v>Fecha: 17 de septiembre de 2014</v>
      </c>
      <c r="J3" s="15"/>
      <c r="K3" s="15"/>
      <c r="S3" s="13"/>
    </row>
    <row r="4" spans="2:23" s="3" customFormat="1" ht="24" customHeight="1" thickBot="1" x14ac:dyDescent="0.25">
      <c r="B4" s="213"/>
      <c r="C4" s="214"/>
      <c r="D4" s="254" t="s">
        <v>140</v>
      </c>
      <c r="E4" s="255"/>
      <c r="F4" s="255"/>
      <c r="G4" s="255"/>
      <c r="H4" s="256"/>
      <c r="I4" s="44" t="str">
        <f>Proyecto!K4</f>
        <v>Versión 001</v>
      </c>
      <c r="J4" s="15"/>
      <c r="K4" s="15"/>
      <c r="S4" s="13"/>
    </row>
    <row r="5" spans="2:23" s="3" customFormat="1" ht="22.5" customHeight="1" thickBot="1" x14ac:dyDescent="0.25">
      <c r="B5" s="215"/>
      <c r="C5" s="216"/>
      <c r="D5" s="257" t="s">
        <v>119</v>
      </c>
      <c r="E5" s="258"/>
      <c r="F5" s="258"/>
      <c r="G5" s="258"/>
      <c r="H5" s="259"/>
      <c r="I5" s="45" t="s">
        <v>120</v>
      </c>
      <c r="J5" s="15"/>
      <c r="K5" s="15"/>
      <c r="S5" s="13"/>
    </row>
    <row r="6" spans="2:23" ht="5.25" customHeight="1" x14ac:dyDescent="0.2">
      <c r="B6" s="5"/>
      <c r="C6" s="5"/>
      <c r="D6" s="5"/>
      <c r="E6" s="5"/>
      <c r="F6" s="5"/>
      <c r="G6" s="5"/>
      <c r="H6" s="5"/>
      <c r="I6" s="5"/>
    </row>
    <row r="7" spans="2:23" ht="29.25" customHeight="1" x14ac:dyDescent="0.2">
      <c r="B7" s="204" t="s">
        <v>0</v>
      </c>
      <c r="C7" s="204"/>
      <c r="D7" s="260" t="str">
        <f>Proyecto!$E$7</f>
        <v xml:space="preserve">Implementación del Programa de Gestión del Cambio, Gestión del Conocimiento e Innovación
</v>
      </c>
      <c r="E7" s="260"/>
      <c r="F7" s="260"/>
      <c r="G7" s="260"/>
      <c r="H7" s="260"/>
      <c r="I7" s="260"/>
      <c r="W7" s="1"/>
    </row>
    <row r="8" spans="2:23" s="3" customFormat="1" ht="10.5" customHeight="1" x14ac:dyDescent="0.2">
      <c r="B8" s="10"/>
      <c r="C8" s="10"/>
      <c r="D8" s="6"/>
      <c r="E8" s="6"/>
      <c r="F8" s="6"/>
      <c r="G8" s="6"/>
      <c r="H8" s="6"/>
      <c r="I8" s="6"/>
      <c r="M8" s="15"/>
    </row>
    <row r="9" spans="2:23" ht="18.75" customHeight="1" x14ac:dyDescent="0.2">
      <c r="B9" s="253" t="s">
        <v>106</v>
      </c>
      <c r="C9" s="253"/>
      <c r="D9" s="253"/>
      <c r="E9" s="253"/>
      <c r="F9" s="253"/>
      <c r="G9" s="253"/>
      <c r="H9" s="253"/>
      <c r="I9" s="253"/>
      <c r="W9" s="1"/>
    </row>
    <row r="10" spans="2:23" ht="28.5" customHeight="1" x14ac:dyDescent="0.2">
      <c r="B10" s="251" t="s">
        <v>25</v>
      </c>
      <c r="C10" s="251"/>
      <c r="D10" s="252" t="s">
        <v>142</v>
      </c>
      <c r="E10" s="252"/>
      <c r="F10" s="252"/>
      <c r="G10" s="252"/>
      <c r="H10" s="252"/>
      <c r="I10" s="252"/>
      <c r="W10" s="1"/>
    </row>
    <row r="11" spans="2:23" ht="22.5" customHeight="1" x14ac:dyDescent="0.2">
      <c r="B11" s="251" t="s">
        <v>1</v>
      </c>
      <c r="C11" s="251"/>
      <c r="D11" s="251" t="s">
        <v>2</v>
      </c>
      <c r="E11" s="251"/>
      <c r="F11" s="22" t="s">
        <v>3</v>
      </c>
      <c r="G11" s="28" t="s">
        <v>104</v>
      </c>
      <c r="H11" s="28" t="s">
        <v>4</v>
      </c>
      <c r="I11" s="28" t="s">
        <v>105</v>
      </c>
      <c r="W11" s="1"/>
    </row>
    <row r="12" spans="2:23" ht="60.75" customHeight="1" x14ac:dyDescent="0.2">
      <c r="B12" s="252" t="s">
        <v>50</v>
      </c>
      <c r="C12" s="252"/>
      <c r="D12" s="252" t="s">
        <v>153</v>
      </c>
      <c r="E12" s="252"/>
      <c r="F12" s="72">
        <v>1</v>
      </c>
      <c r="G12" s="29" t="s">
        <v>152</v>
      </c>
      <c r="H12" s="29" t="s">
        <v>51</v>
      </c>
      <c r="I12" s="29" t="s">
        <v>249</v>
      </c>
      <c r="W12" s="1"/>
    </row>
    <row r="13" spans="2:23" ht="24.75" customHeight="1" x14ac:dyDescent="0.2">
      <c r="B13" s="251" t="s">
        <v>5</v>
      </c>
      <c r="C13" s="251"/>
      <c r="D13" s="252" t="s">
        <v>296</v>
      </c>
      <c r="E13" s="252"/>
      <c r="F13" s="252"/>
      <c r="G13" s="252"/>
      <c r="H13" s="252"/>
      <c r="I13" s="252"/>
      <c r="W13" s="1"/>
    </row>
  </sheetData>
  <mergeCells count="19">
    <mergeCell ref="B7:C7"/>
    <mergeCell ref="D2:H2"/>
    <mergeCell ref="D3:H3"/>
    <mergeCell ref="D4:H4"/>
    <mergeCell ref="D5:H5"/>
    <mergeCell ref="B2:C2"/>
    <mergeCell ref="B4:C4"/>
    <mergeCell ref="B5:C5"/>
    <mergeCell ref="B3:C3"/>
    <mergeCell ref="D7:I7"/>
    <mergeCell ref="B13:C13"/>
    <mergeCell ref="D13:I13"/>
    <mergeCell ref="B12:C12"/>
    <mergeCell ref="D12:E12"/>
    <mergeCell ref="B9:I9"/>
    <mergeCell ref="B11:C11"/>
    <mergeCell ref="D11:E11"/>
    <mergeCell ref="B10:C10"/>
    <mergeCell ref="D10:I10"/>
  </mergeCells>
  <dataValidations count="1">
    <dataValidation type="whole" allowBlank="1" showInputMessage="1" showErrorMessage="1" sqref="H14:H65488 O14:U65488 J14:M65488">
      <formula1>1</formula1>
      <formula2>5</formula2>
    </dataValidation>
  </dataValidations>
  <pageMargins left="0.39370078740157483" right="0.39370078740157483" top="0.74803149606299213" bottom="0.74803149606299213" header="0.31496062992125984" footer="0.31496062992125984"/>
  <pageSetup scale="78"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V18"/>
  <sheetViews>
    <sheetView showGridLines="0" topLeftCell="A17" zoomScaleNormal="100" workbookViewId="0">
      <selection activeCell="D18" sqref="D18"/>
    </sheetView>
  </sheetViews>
  <sheetFormatPr baseColWidth="10" defaultColWidth="11.42578125" defaultRowHeight="12" x14ac:dyDescent="0.2"/>
  <cols>
    <col min="1" max="1" width="2.42578125" style="1" customWidth="1"/>
    <col min="2" max="2" width="24.7109375" style="1" customWidth="1"/>
    <col min="3" max="3" width="27" style="1" customWidth="1"/>
    <col min="4" max="4" width="90.7109375" style="1" customWidth="1"/>
    <col min="5" max="5" width="8.85546875" style="1" customWidth="1"/>
    <col min="6" max="6" width="5.7109375" style="1" customWidth="1"/>
    <col min="7" max="7" width="49.85546875" style="1" customWidth="1"/>
    <col min="8" max="8" width="7.7109375" style="1" customWidth="1"/>
    <col min="9" max="9" width="0.7109375" style="7" customWidth="1"/>
    <col min="10" max="10" width="1" style="1" customWidth="1"/>
    <col min="11" max="11" width="1.5703125" style="1" customWidth="1"/>
    <col min="12" max="12" width="1.140625" style="7" customWidth="1"/>
    <col min="13" max="13" width="20.7109375" style="1" customWidth="1"/>
    <col min="14" max="17" width="7.7109375" style="1" customWidth="1"/>
    <col min="18" max="19" width="5.7109375" style="1" hidden="1" customWidth="1"/>
    <col min="20" max="20" width="10.7109375" style="1" customWidth="1"/>
    <col min="21" max="21" width="20.7109375" style="1" customWidth="1"/>
    <col min="22" max="22" width="9.140625" style="2" customWidth="1"/>
    <col min="23" max="243" width="9.140625" style="1" customWidth="1"/>
    <col min="244" max="16384" width="11.42578125" style="1"/>
  </cols>
  <sheetData>
    <row r="1" spans="2:22" ht="12.75" thickBot="1" x14ac:dyDescent="0.25"/>
    <row r="2" spans="2:22" s="3" customFormat="1" ht="26.25" customHeight="1" thickBot="1" x14ac:dyDescent="0.25">
      <c r="B2" s="46"/>
      <c r="C2" s="257" t="s">
        <v>118</v>
      </c>
      <c r="D2" s="258"/>
      <c r="E2" s="258"/>
      <c r="F2" s="259"/>
      <c r="G2" s="43" t="str">
        <f>Proyecto!K2</f>
        <v>Código: GC-F-015</v>
      </c>
      <c r="H2" s="11"/>
      <c r="I2" s="11"/>
      <c r="J2" s="12"/>
      <c r="T2" s="13"/>
    </row>
    <row r="3" spans="2:22" s="3" customFormat="1" ht="23.25" customHeight="1" thickBot="1" x14ac:dyDescent="0.25">
      <c r="B3" s="47"/>
      <c r="C3" s="257" t="s">
        <v>139</v>
      </c>
      <c r="D3" s="258"/>
      <c r="E3" s="258"/>
      <c r="F3" s="259"/>
      <c r="G3" s="44" t="str">
        <f>Proyecto!K3</f>
        <v>Fecha: 17 de septiembre de 2014</v>
      </c>
      <c r="H3" s="11"/>
      <c r="I3" s="11"/>
      <c r="J3" s="12"/>
      <c r="T3" s="13"/>
    </row>
    <row r="4" spans="2:22" s="3" customFormat="1" ht="24" customHeight="1" thickBot="1" x14ac:dyDescent="0.25">
      <c r="B4" s="47"/>
      <c r="C4" s="257" t="s">
        <v>140</v>
      </c>
      <c r="D4" s="258"/>
      <c r="E4" s="258"/>
      <c r="F4" s="259"/>
      <c r="G4" s="44" t="str">
        <f>Proyecto!K4</f>
        <v>Versión 001</v>
      </c>
      <c r="J4" s="12"/>
      <c r="T4" s="13"/>
    </row>
    <row r="5" spans="2:22" s="3" customFormat="1" ht="22.5" customHeight="1" thickBot="1" x14ac:dyDescent="0.25">
      <c r="B5" s="48"/>
      <c r="C5" s="257" t="s">
        <v>119</v>
      </c>
      <c r="D5" s="258"/>
      <c r="E5" s="258"/>
      <c r="F5" s="259"/>
      <c r="G5" s="45" t="s">
        <v>120</v>
      </c>
      <c r="J5" s="11"/>
      <c r="T5" s="13"/>
    </row>
    <row r="6" spans="2:22" ht="5.25" customHeight="1" x14ac:dyDescent="0.2">
      <c r="B6" s="5"/>
      <c r="C6" s="5"/>
      <c r="D6" s="5"/>
      <c r="E6" s="5"/>
      <c r="F6" s="5"/>
      <c r="G6" s="5"/>
    </row>
    <row r="7" spans="2:22" ht="29.25" customHeight="1" x14ac:dyDescent="0.2">
      <c r="B7" s="24" t="s">
        <v>0</v>
      </c>
      <c r="C7" s="240" t="str">
        <f>Proyecto!$E$7</f>
        <v xml:space="preserve">Implementación del Programa de Gestión del Cambio, Gestión del Conocimiento e Innovación
</v>
      </c>
      <c r="D7" s="240"/>
      <c r="E7" s="240"/>
      <c r="F7" s="240"/>
      <c r="G7" s="240"/>
      <c r="V7" s="1"/>
    </row>
    <row r="9" spans="2:22" ht="18" customHeight="1" x14ac:dyDescent="0.2">
      <c r="B9" s="253" t="s">
        <v>41</v>
      </c>
      <c r="C9" s="253"/>
      <c r="D9" s="253"/>
      <c r="E9" s="253"/>
      <c r="F9" s="253"/>
      <c r="G9" s="253"/>
    </row>
    <row r="10" spans="2:22" customFormat="1" ht="15" customHeight="1" x14ac:dyDescent="0.2"/>
    <row r="11" spans="2:22" ht="20.25" customHeight="1" x14ac:dyDescent="0.2">
      <c r="B11" s="22" t="s">
        <v>70</v>
      </c>
      <c r="C11" s="22" t="s">
        <v>6</v>
      </c>
      <c r="D11" s="22" t="s">
        <v>14</v>
      </c>
      <c r="E11" s="22" t="s">
        <v>40</v>
      </c>
      <c r="F11" s="253" t="s">
        <v>15</v>
      </c>
      <c r="G11" s="253"/>
    </row>
    <row r="12" spans="2:22" s="135" customFormat="1" ht="67.5" customHeight="1" x14ac:dyDescent="0.2">
      <c r="B12" s="138" t="s">
        <v>58</v>
      </c>
      <c r="C12" s="138" t="s">
        <v>243</v>
      </c>
      <c r="D12" s="107" t="s">
        <v>178</v>
      </c>
      <c r="E12" s="138" t="s">
        <v>90</v>
      </c>
      <c r="F12" s="263"/>
      <c r="G12" s="263"/>
      <c r="V12" s="2"/>
    </row>
    <row r="13" spans="2:22" s="135" customFormat="1" ht="99" customHeight="1" x14ac:dyDescent="0.2">
      <c r="B13" s="138" t="s">
        <v>59</v>
      </c>
      <c r="C13" s="138" t="s">
        <v>244</v>
      </c>
      <c r="D13" s="107" t="s">
        <v>246</v>
      </c>
      <c r="E13" s="138" t="s">
        <v>90</v>
      </c>
      <c r="F13" s="263"/>
      <c r="G13" s="263"/>
      <c r="V13" s="2"/>
    </row>
    <row r="14" spans="2:22" s="135" customFormat="1" ht="73.5" customHeight="1" x14ac:dyDescent="0.2">
      <c r="B14" s="138" t="s">
        <v>297</v>
      </c>
      <c r="C14" s="138" t="s">
        <v>245</v>
      </c>
      <c r="D14" s="107" t="s">
        <v>298</v>
      </c>
      <c r="E14" s="138" t="s">
        <v>90</v>
      </c>
      <c r="F14" s="263"/>
      <c r="G14" s="263"/>
      <c r="V14" s="2"/>
    </row>
    <row r="15" spans="2:22" s="135" customFormat="1" ht="97.5" customHeight="1" x14ac:dyDescent="0.2">
      <c r="B15" s="138" t="s">
        <v>299</v>
      </c>
      <c r="C15" s="138" t="s">
        <v>300</v>
      </c>
      <c r="D15" s="107" t="s">
        <v>250</v>
      </c>
      <c r="E15" s="138" t="s">
        <v>90</v>
      </c>
      <c r="F15" s="263"/>
      <c r="G15" s="263"/>
      <c r="V15" s="2"/>
    </row>
    <row r="16" spans="2:22" s="135" customFormat="1" ht="194.25" customHeight="1" x14ac:dyDescent="0.2">
      <c r="B16" s="138" t="s">
        <v>301</v>
      </c>
      <c r="C16" s="138" t="s">
        <v>302</v>
      </c>
      <c r="D16" s="140" t="s">
        <v>303</v>
      </c>
      <c r="E16" s="138" t="s">
        <v>90</v>
      </c>
      <c r="F16" s="263"/>
      <c r="G16" s="263"/>
      <c r="V16" s="2"/>
    </row>
    <row r="17" spans="2:22" s="135" customFormat="1" ht="124.5" customHeight="1" x14ac:dyDescent="0.2">
      <c r="B17" s="138" t="s">
        <v>251</v>
      </c>
      <c r="C17" s="138" t="s">
        <v>252</v>
      </c>
      <c r="D17" s="140" t="s">
        <v>304</v>
      </c>
      <c r="E17" s="138" t="s">
        <v>90</v>
      </c>
      <c r="F17" s="263"/>
      <c r="G17" s="263"/>
      <c r="V17" s="2"/>
    </row>
    <row r="18" spans="2:22" s="135" customFormat="1" ht="75" customHeight="1" x14ac:dyDescent="0.2">
      <c r="B18" s="138" t="s">
        <v>253</v>
      </c>
      <c r="C18" s="138" t="s">
        <v>254</v>
      </c>
      <c r="D18" s="137" t="s">
        <v>305</v>
      </c>
      <c r="E18" s="142" t="s">
        <v>90</v>
      </c>
      <c r="F18" s="261"/>
      <c r="G18" s="262"/>
      <c r="V18" s="2"/>
    </row>
  </sheetData>
  <mergeCells count="14">
    <mergeCell ref="F18:G18"/>
    <mergeCell ref="F17:G17"/>
    <mergeCell ref="F16:G16"/>
    <mergeCell ref="C2:F2"/>
    <mergeCell ref="C3:F3"/>
    <mergeCell ref="C4:F4"/>
    <mergeCell ref="C5:F5"/>
    <mergeCell ref="F11:G11"/>
    <mergeCell ref="C7:G7"/>
    <mergeCell ref="B9:G9"/>
    <mergeCell ref="F14:G14"/>
    <mergeCell ref="F15:G15"/>
    <mergeCell ref="F12:G12"/>
    <mergeCell ref="F13:G13"/>
  </mergeCells>
  <dataValidations count="1">
    <dataValidation type="whole" allowBlank="1" showInputMessage="1" showErrorMessage="1" sqref="E8:G8 H8:L65484 N8:T65484 G19:G65484 F18:F65484 E19:E65484">
      <formula1>1</formula1>
      <formula2>5</formula2>
    </dataValidation>
  </dataValidations>
  <pageMargins left="0.39370078740157483" right="0.39370078740157483" top="0.74803149606299213" bottom="0.74803149606299213" header="0.31496062992125984" footer="0.31496062992125984"/>
  <pageSetup scale="64"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sheetPr>
  <dimension ref="B2:H22"/>
  <sheetViews>
    <sheetView topLeftCell="A11" zoomScaleNormal="100" workbookViewId="0">
      <selection activeCell="B17" sqref="B17"/>
    </sheetView>
  </sheetViews>
  <sheetFormatPr baseColWidth="10" defaultColWidth="11.42578125" defaultRowHeight="12.75" x14ac:dyDescent="0.2"/>
  <cols>
    <col min="1" max="1" width="5" style="49" customWidth="1"/>
    <col min="2" max="2" width="30.28515625" style="49" customWidth="1"/>
    <col min="3" max="3" width="25" style="49" customWidth="1"/>
    <col min="4" max="4" width="11.42578125" style="49"/>
    <col min="5" max="5" width="37.140625" style="49" customWidth="1"/>
    <col min="6" max="6" width="20.7109375" style="49" customWidth="1"/>
    <col min="7" max="7" width="25.5703125" style="49" customWidth="1"/>
    <col min="8" max="8" width="15" style="49" customWidth="1"/>
    <col min="9" max="16384" width="11.42578125" style="49"/>
  </cols>
  <sheetData>
    <row r="2" spans="2:8" ht="18" customHeight="1" x14ac:dyDescent="0.2">
      <c r="B2" s="252"/>
      <c r="C2" s="270" t="s">
        <v>118</v>
      </c>
      <c r="D2" s="270"/>
      <c r="E2" s="270"/>
      <c r="F2" s="270"/>
      <c r="G2" s="269" t="str">
        <f>Proyecto!K2</f>
        <v>Código: GC-F-015</v>
      </c>
      <c r="H2" s="269"/>
    </row>
    <row r="3" spans="2:8" ht="19.5" customHeight="1" x14ac:dyDescent="0.2">
      <c r="B3" s="252"/>
      <c r="C3" s="270" t="s">
        <v>139</v>
      </c>
      <c r="D3" s="270"/>
      <c r="E3" s="270"/>
      <c r="F3" s="270"/>
      <c r="G3" s="269" t="str">
        <f>Proyecto!K3</f>
        <v>Fecha: 17 de septiembre de 2014</v>
      </c>
      <c r="H3" s="269"/>
    </row>
    <row r="4" spans="2:8" ht="19.5" customHeight="1" x14ac:dyDescent="0.2">
      <c r="B4" s="252"/>
      <c r="C4" s="270" t="s">
        <v>140</v>
      </c>
      <c r="D4" s="270"/>
      <c r="E4" s="270"/>
      <c r="F4" s="270"/>
      <c r="G4" s="269" t="str">
        <f>Proyecto!K4</f>
        <v>Versión 001</v>
      </c>
      <c r="H4" s="269"/>
    </row>
    <row r="5" spans="2:8" ht="21.75" customHeight="1" x14ac:dyDescent="0.2">
      <c r="B5" s="252"/>
      <c r="C5" s="270" t="s">
        <v>119</v>
      </c>
      <c r="D5" s="270"/>
      <c r="E5" s="270"/>
      <c r="F5" s="270"/>
      <c r="G5" s="269" t="s">
        <v>120</v>
      </c>
      <c r="H5" s="269"/>
    </row>
    <row r="6" spans="2:8" ht="21" customHeight="1" x14ac:dyDescent="0.2"/>
    <row r="7" spans="2:8" ht="22.5" customHeight="1" x14ac:dyDescent="0.2">
      <c r="B7" s="264" t="s">
        <v>72</v>
      </c>
      <c r="C7" s="265"/>
      <c r="D7" s="265"/>
      <c r="E7" s="265"/>
      <c r="F7" s="265"/>
      <c r="G7" s="265"/>
      <c r="H7" s="265"/>
    </row>
    <row r="8" spans="2:8" ht="45" customHeight="1" x14ac:dyDescent="0.2">
      <c r="B8" s="266"/>
      <c r="C8" s="266"/>
      <c r="D8" s="266"/>
      <c r="E8" s="266"/>
      <c r="F8" s="266"/>
      <c r="G8" s="266"/>
      <c r="H8" s="266"/>
    </row>
    <row r="9" spans="2:8" x14ac:dyDescent="0.2">
      <c r="B9" s="50"/>
    </row>
    <row r="11" spans="2:8" ht="22.5" customHeight="1" x14ac:dyDescent="0.2">
      <c r="B11" s="267" t="s">
        <v>69</v>
      </c>
      <c r="C11" s="268"/>
      <c r="E11" s="264" t="s">
        <v>71</v>
      </c>
      <c r="F11" s="265"/>
      <c r="G11" s="265"/>
      <c r="H11" s="265"/>
    </row>
    <row r="13" spans="2:8" ht="20.25" customHeight="1" x14ac:dyDescent="0.2">
      <c r="B13" s="25" t="s">
        <v>6</v>
      </c>
      <c r="C13" s="25" t="s">
        <v>70</v>
      </c>
      <c r="D13" s="51"/>
      <c r="E13" s="25" t="s">
        <v>6</v>
      </c>
      <c r="F13" s="25" t="s">
        <v>70</v>
      </c>
      <c r="G13" s="25" t="s">
        <v>68</v>
      </c>
      <c r="H13" s="25" t="s">
        <v>306</v>
      </c>
    </row>
    <row r="14" spans="2:8" s="99" customFormat="1" ht="30" customHeight="1" x14ac:dyDescent="0.2">
      <c r="B14" s="108" t="s">
        <v>154</v>
      </c>
      <c r="C14" s="108" t="s">
        <v>58</v>
      </c>
      <c r="E14" s="100" t="s">
        <v>143</v>
      </c>
      <c r="F14" s="102" t="s">
        <v>144</v>
      </c>
      <c r="G14" s="101" t="s">
        <v>158</v>
      </c>
      <c r="H14" s="101"/>
    </row>
    <row r="15" spans="2:8" s="99" customFormat="1" ht="42.75" customHeight="1" x14ac:dyDescent="0.2">
      <c r="B15" s="84" t="s">
        <v>203</v>
      </c>
      <c r="C15" s="102" t="s">
        <v>156</v>
      </c>
      <c r="E15" s="101"/>
      <c r="F15" s="101"/>
      <c r="G15" s="101"/>
      <c r="H15" s="101"/>
    </row>
    <row r="16" spans="2:8" s="99" customFormat="1" ht="30" customHeight="1" x14ac:dyDescent="0.2">
      <c r="B16" s="108" t="s">
        <v>155</v>
      </c>
      <c r="C16" s="108" t="s">
        <v>177</v>
      </c>
      <c r="E16" s="101"/>
      <c r="F16" s="101"/>
      <c r="G16" s="101"/>
      <c r="H16" s="101"/>
    </row>
    <row r="17" spans="2:8" s="99" customFormat="1" ht="30" customHeight="1" x14ac:dyDescent="0.2">
      <c r="B17" s="84" t="s">
        <v>247</v>
      </c>
      <c r="C17" s="108" t="s">
        <v>307</v>
      </c>
      <c r="E17" s="101"/>
      <c r="F17" s="101"/>
      <c r="G17" s="101"/>
      <c r="H17" s="101"/>
    </row>
    <row r="18" spans="2:8" ht="21.95" customHeight="1" x14ac:dyDescent="0.2">
      <c r="B18" s="130" t="s">
        <v>204</v>
      </c>
      <c r="C18" s="130" t="s">
        <v>308</v>
      </c>
      <c r="E18" s="52"/>
      <c r="F18" s="52"/>
      <c r="G18" s="52"/>
      <c r="H18" s="52"/>
    </row>
    <row r="19" spans="2:8" ht="21.95" customHeight="1" x14ac:dyDescent="0.2">
      <c r="B19" s="130" t="s">
        <v>206</v>
      </c>
      <c r="C19" s="130" t="s">
        <v>309</v>
      </c>
      <c r="E19" s="52"/>
      <c r="F19" s="52"/>
      <c r="G19" s="52"/>
      <c r="H19" s="52"/>
    </row>
    <row r="20" spans="2:8" ht="63.75" customHeight="1" x14ac:dyDescent="0.2">
      <c r="B20" s="132" t="s">
        <v>242</v>
      </c>
      <c r="C20" s="132" t="s">
        <v>310</v>
      </c>
      <c r="D20" s="53"/>
      <c r="E20" s="52"/>
      <c r="F20" s="52"/>
      <c r="G20" s="52"/>
      <c r="H20" s="52"/>
    </row>
    <row r="21" spans="2:8" x14ac:dyDescent="0.2">
      <c r="B21" s="142" t="s">
        <v>270</v>
      </c>
      <c r="C21" s="108" t="s">
        <v>177</v>
      </c>
    </row>
    <row r="22" spans="2:8" x14ac:dyDescent="0.2">
      <c r="B22" s="142" t="s">
        <v>271</v>
      </c>
      <c r="C22" s="108" t="s">
        <v>177</v>
      </c>
    </row>
  </sheetData>
  <mergeCells count="13">
    <mergeCell ref="E11:H11"/>
    <mergeCell ref="B7:H7"/>
    <mergeCell ref="B8:H8"/>
    <mergeCell ref="B11:C11"/>
    <mergeCell ref="G2:H2"/>
    <mergeCell ref="G3:H3"/>
    <mergeCell ref="G4:H4"/>
    <mergeCell ref="G5:H5"/>
    <mergeCell ref="C2:F2"/>
    <mergeCell ref="C3:F3"/>
    <mergeCell ref="C4:F4"/>
    <mergeCell ref="C5:F5"/>
    <mergeCell ref="B2:B5"/>
  </mergeCells>
  <pageMargins left="0.7" right="0.7" top="0.75" bottom="0.75" header="0.3" footer="0.3"/>
  <pageSetup paperSize="11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32"/>
  <sheetViews>
    <sheetView showGridLines="0" zoomScale="90" zoomScaleNormal="90" workbookViewId="0">
      <selection activeCell="C16" sqref="C16"/>
    </sheetView>
  </sheetViews>
  <sheetFormatPr baseColWidth="10" defaultColWidth="11.42578125" defaultRowHeight="12" x14ac:dyDescent="0.2"/>
  <cols>
    <col min="1" max="1" width="2.42578125" style="1" customWidth="1"/>
    <col min="2" max="2" width="37.140625" style="1" customWidth="1"/>
    <col min="3" max="3" width="39.42578125" style="1" customWidth="1"/>
    <col min="4" max="4" width="18.7109375" style="1" customWidth="1"/>
    <col min="5" max="5" width="5.7109375" style="1" customWidth="1"/>
    <col min="6" max="6" width="39.7109375" style="1" customWidth="1"/>
    <col min="7" max="7" width="7.7109375" style="1" customWidth="1"/>
    <col min="8" max="8" width="0.7109375" style="7" customWidth="1"/>
    <col min="9" max="9" width="1" style="1" customWidth="1"/>
    <col min="10" max="10" width="1.5703125" style="1" customWidth="1"/>
    <col min="11" max="11" width="1.140625" style="7" customWidth="1"/>
    <col min="12" max="12" width="16.7109375" style="1" customWidth="1"/>
    <col min="13" max="16" width="7.7109375" style="1" customWidth="1"/>
    <col min="17" max="18" width="5.7109375" style="1" hidden="1" customWidth="1"/>
    <col min="19" max="19" width="10.7109375" style="1" customWidth="1"/>
    <col min="20" max="20" width="20.7109375" style="1" customWidth="1"/>
    <col min="21" max="21" width="9.140625" style="2" customWidth="1"/>
    <col min="22" max="242" width="9.140625" style="1" customWidth="1"/>
    <col min="243" max="16384" width="11.42578125" style="1"/>
  </cols>
  <sheetData>
    <row r="1" spans="1:21" ht="12.75" thickBot="1" x14ac:dyDescent="0.25"/>
    <row r="2" spans="1:21" s="3" customFormat="1" ht="26.25" customHeight="1" thickBot="1" x14ac:dyDescent="0.25">
      <c r="B2" s="54"/>
      <c r="C2" s="280" t="s">
        <v>118</v>
      </c>
      <c r="D2" s="281"/>
      <c r="E2" s="281"/>
      <c r="F2" s="281"/>
      <c r="G2" s="271" t="str">
        <f>Proyecto!K2</f>
        <v>Código: GC-F-015</v>
      </c>
      <c r="H2" s="272"/>
      <c r="I2" s="272"/>
      <c r="J2" s="272"/>
      <c r="K2" s="272"/>
      <c r="L2" s="273"/>
      <c r="U2" s="13"/>
    </row>
    <row r="3" spans="1:21" s="3" customFormat="1" ht="23.25" customHeight="1" thickBot="1" x14ac:dyDescent="0.25">
      <c r="B3" s="56"/>
      <c r="C3" s="280" t="s">
        <v>139</v>
      </c>
      <c r="D3" s="281"/>
      <c r="E3" s="281"/>
      <c r="F3" s="281"/>
      <c r="G3" s="274" t="str">
        <f>Proyecto!K3</f>
        <v>Fecha: 17 de septiembre de 2014</v>
      </c>
      <c r="H3" s="275"/>
      <c r="I3" s="275"/>
      <c r="J3" s="275"/>
      <c r="K3" s="275"/>
      <c r="L3" s="276"/>
      <c r="U3" s="13"/>
    </row>
    <row r="4" spans="1:21" s="3" customFormat="1" ht="24" customHeight="1" thickBot="1" x14ac:dyDescent="0.25">
      <c r="B4" s="56"/>
      <c r="C4" s="280" t="s">
        <v>140</v>
      </c>
      <c r="D4" s="281"/>
      <c r="E4" s="281"/>
      <c r="F4" s="281"/>
      <c r="G4" s="277" t="str">
        <f>Proyecto!K4</f>
        <v>Versión 001</v>
      </c>
      <c r="H4" s="278"/>
      <c r="I4" s="278"/>
      <c r="J4" s="278"/>
      <c r="K4" s="278"/>
      <c r="L4" s="279"/>
      <c r="U4" s="13"/>
    </row>
    <row r="5" spans="1:21" s="3" customFormat="1" ht="22.5" customHeight="1" thickBot="1" x14ac:dyDescent="0.25">
      <c r="B5" s="58"/>
      <c r="C5" s="280" t="s">
        <v>119</v>
      </c>
      <c r="D5" s="281"/>
      <c r="E5" s="281"/>
      <c r="F5" s="281"/>
      <c r="G5" s="274" t="s">
        <v>120</v>
      </c>
      <c r="H5" s="275"/>
      <c r="I5" s="275"/>
      <c r="J5" s="275"/>
      <c r="K5" s="275"/>
      <c r="L5" s="276"/>
      <c r="U5" s="13"/>
    </row>
    <row r="6" spans="1:21" ht="5.25" customHeight="1" x14ac:dyDescent="0.2">
      <c r="A6" s="7" t="str">
        <f>Proyecto!$E$7</f>
        <v xml:space="preserve">Implementación del Programa de Gestión del Cambio, Gestión del Conocimiento e Innovación
</v>
      </c>
      <c r="B6" s="5"/>
      <c r="C6" s="5"/>
      <c r="D6" s="5"/>
      <c r="E6" s="5"/>
      <c r="F6" s="5"/>
    </row>
    <row r="7" spans="1:21" ht="29.25" customHeight="1" x14ac:dyDescent="0.2">
      <c r="B7" s="24" t="s">
        <v>0</v>
      </c>
      <c r="C7" s="240" t="str">
        <f>Proyecto!$E$7</f>
        <v xml:space="preserve">Implementación del Programa de Gestión del Cambio, Gestión del Conocimiento e Innovación
</v>
      </c>
      <c r="D7" s="240"/>
      <c r="E7" s="240"/>
      <c r="F7" s="240"/>
      <c r="U7" s="1"/>
    </row>
    <row r="8" spans="1:21" x14ac:dyDescent="0.2">
      <c r="B8" s="3"/>
    </row>
    <row r="10" spans="1:21" ht="18" customHeight="1" x14ac:dyDescent="0.2">
      <c r="B10" s="24" t="s">
        <v>83</v>
      </c>
      <c r="C10" s="80" t="s">
        <v>157</v>
      </c>
    </row>
    <row r="11" spans="1:21" ht="6" customHeight="1" x14ac:dyDescent="0.2">
      <c r="C11" s="81"/>
    </row>
    <row r="12" spans="1:21" ht="18" customHeight="1" x14ac:dyDescent="0.2">
      <c r="B12" s="24" t="s">
        <v>45</v>
      </c>
      <c r="C12" s="80"/>
    </row>
    <row r="13" spans="1:21" ht="6" customHeight="1" x14ac:dyDescent="0.2">
      <c r="C13" s="81"/>
    </row>
    <row r="14" spans="1:21" ht="18" customHeight="1" x14ac:dyDescent="0.2">
      <c r="B14" s="24" t="s">
        <v>46</v>
      </c>
      <c r="C14" s="80"/>
    </row>
    <row r="15" spans="1:21" ht="6" customHeight="1" x14ac:dyDescent="0.2">
      <c r="C15" s="81"/>
    </row>
    <row r="16" spans="1:21" ht="18" customHeight="1" x14ac:dyDescent="0.2">
      <c r="B16" s="24" t="s">
        <v>42</v>
      </c>
      <c r="C16" s="82">
        <v>80000000</v>
      </c>
    </row>
    <row r="17" spans="2:4" ht="6" customHeight="1" x14ac:dyDescent="0.2">
      <c r="C17" s="81"/>
    </row>
    <row r="18" spans="2:4" ht="18" customHeight="1" x14ac:dyDescent="0.2">
      <c r="B18" s="24" t="s">
        <v>43</v>
      </c>
      <c r="C18" s="82">
        <v>80000000</v>
      </c>
    </row>
    <row r="19" spans="2:4" ht="6" customHeight="1" x14ac:dyDescent="0.2">
      <c r="C19" s="73"/>
    </row>
    <row r="20" spans="2:4" ht="18" customHeight="1" x14ac:dyDescent="0.2">
      <c r="B20" s="24" t="s">
        <v>44</v>
      </c>
      <c r="C20" s="74"/>
    </row>
    <row r="25" spans="2:4" ht="24" hidden="1" x14ac:dyDescent="0.2">
      <c r="C25" s="75">
        <v>22660000</v>
      </c>
      <c r="D25" s="76" t="s">
        <v>133</v>
      </c>
    </row>
    <row r="26" spans="2:4" hidden="1" x14ac:dyDescent="0.2">
      <c r="C26" s="75"/>
      <c r="D26" s="76" t="s">
        <v>134</v>
      </c>
    </row>
    <row r="27" spans="2:4" hidden="1" x14ac:dyDescent="0.2">
      <c r="C27" s="77">
        <v>50000000</v>
      </c>
      <c r="D27" s="76" t="s">
        <v>135</v>
      </c>
    </row>
    <row r="28" spans="2:4" ht="24" hidden="1" x14ac:dyDescent="0.2">
      <c r="C28" s="77">
        <v>3000000</v>
      </c>
      <c r="D28" s="76" t="s">
        <v>136</v>
      </c>
    </row>
    <row r="29" spans="2:4" hidden="1" x14ac:dyDescent="0.2">
      <c r="D29" s="76"/>
    </row>
    <row r="30" spans="2:4" hidden="1" x14ac:dyDescent="0.2">
      <c r="C30" s="75">
        <f>SUM(C25:C29)</f>
        <v>75660000</v>
      </c>
    </row>
    <row r="31" spans="2:4" hidden="1" x14ac:dyDescent="0.2"/>
    <row r="32" spans="2:4" hidden="1" x14ac:dyDescent="0.2"/>
  </sheetData>
  <mergeCells count="9">
    <mergeCell ref="G2:L2"/>
    <mergeCell ref="G3:L3"/>
    <mergeCell ref="G4:L4"/>
    <mergeCell ref="G5:L5"/>
    <mergeCell ref="C7:F7"/>
    <mergeCell ref="C2:F2"/>
    <mergeCell ref="C3:F3"/>
    <mergeCell ref="C4:F4"/>
    <mergeCell ref="C5:F5"/>
  </mergeCells>
  <dataValidations count="1">
    <dataValidation type="whole" allowBlank="1" showInputMessage="1" showErrorMessage="1" sqref="M8:S65493 E8:K65493 D8:D24 D30:D65493">
      <formula1>1</formula1>
      <formula2>5</formula2>
    </dataValidation>
  </dataValidations>
  <pageMargins left="0.39370078740157483" right="0.39370078740157483" top="0.74803149606299213" bottom="0.74803149606299213" header="0.31496062992125984" footer="0.31496062992125984"/>
  <pageSetup scale="94" fitToHeight="0"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B1:P25"/>
  <sheetViews>
    <sheetView showGridLines="0" topLeftCell="A10" zoomScale="90" zoomScaleNormal="90" workbookViewId="0">
      <selection activeCell="J15" sqref="J15"/>
    </sheetView>
  </sheetViews>
  <sheetFormatPr baseColWidth="10" defaultColWidth="11.42578125" defaultRowHeight="12" x14ac:dyDescent="0.2"/>
  <cols>
    <col min="1" max="1" width="2.42578125" style="1" customWidth="1"/>
    <col min="2" max="2" width="14.5703125" style="1" customWidth="1"/>
    <col min="3" max="3" width="24.140625" style="1" customWidth="1"/>
    <col min="4" max="4" width="33" style="1" customWidth="1"/>
    <col min="5" max="5" width="17.140625" style="1" customWidth="1"/>
    <col min="6" max="6" width="39.28515625" style="1" customWidth="1"/>
    <col min="7" max="7" width="17.42578125" style="1" bestFit="1" customWidth="1"/>
    <col min="8" max="8" width="31.140625" style="1" customWidth="1"/>
    <col min="9" max="11" width="7.7109375" style="1" customWidth="1"/>
    <col min="12" max="13" width="5.7109375" style="1" hidden="1" customWidth="1"/>
    <col min="14" max="14" width="10.7109375" style="1" customWidth="1"/>
    <col min="15" max="15" width="20.7109375" style="1" customWidth="1"/>
    <col min="16" max="16" width="9.140625" style="2" customWidth="1"/>
    <col min="17" max="237" width="9.140625" style="1" customWidth="1"/>
    <col min="238" max="16384" width="11.42578125" style="1"/>
  </cols>
  <sheetData>
    <row r="1" spans="2:16" ht="12.75" thickBot="1" x14ac:dyDescent="0.25"/>
    <row r="2" spans="2:16" s="3" customFormat="1" ht="26.25" customHeight="1" thickBot="1" x14ac:dyDescent="0.25">
      <c r="B2" s="297"/>
      <c r="C2" s="298"/>
      <c r="D2" s="288" t="s">
        <v>118</v>
      </c>
      <c r="E2" s="289"/>
      <c r="F2" s="289"/>
      <c r="G2" s="290"/>
      <c r="H2" s="55" t="str">
        <f>Proyecto!K2</f>
        <v>Código: GC-F-015</v>
      </c>
      <c r="P2" s="13"/>
    </row>
    <row r="3" spans="2:16" s="3" customFormat="1" ht="23.25" customHeight="1" thickBot="1" x14ac:dyDescent="0.25">
      <c r="B3" s="299"/>
      <c r="C3" s="283"/>
      <c r="D3" s="291" t="s">
        <v>139</v>
      </c>
      <c r="E3" s="292"/>
      <c r="F3" s="292"/>
      <c r="G3" s="293"/>
      <c r="H3" s="59" t="str">
        <f>Proyecto!K3</f>
        <v>Fecha: 17 de septiembre de 2014</v>
      </c>
      <c r="P3" s="13"/>
    </row>
    <row r="4" spans="2:16" s="3" customFormat="1" ht="24" customHeight="1" thickBot="1" x14ac:dyDescent="0.25">
      <c r="B4" s="299"/>
      <c r="C4" s="283"/>
      <c r="D4" s="294" t="s">
        <v>140</v>
      </c>
      <c r="E4" s="295"/>
      <c r="F4" s="295"/>
      <c r="G4" s="296"/>
      <c r="H4" s="57" t="str">
        <f>Proyecto!K4</f>
        <v>Versión 001</v>
      </c>
      <c r="P4" s="13"/>
    </row>
    <row r="5" spans="2:16" s="3" customFormat="1" ht="22.5" customHeight="1" thickBot="1" x14ac:dyDescent="0.25">
      <c r="B5" s="300"/>
      <c r="C5" s="301"/>
      <c r="D5" s="291" t="s">
        <v>119</v>
      </c>
      <c r="E5" s="292"/>
      <c r="F5" s="292"/>
      <c r="G5" s="293"/>
      <c r="H5" s="59" t="s">
        <v>120</v>
      </c>
      <c r="P5" s="13"/>
    </row>
    <row r="6" spans="2:16" ht="5.25" customHeight="1" x14ac:dyDescent="0.2">
      <c r="B6" s="5"/>
      <c r="C6" s="5"/>
      <c r="D6" s="5"/>
      <c r="E6" s="5"/>
      <c r="F6" s="5"/>
      <c r="G6" s="5"/>
      <c r="H6" s="5"/>
    </row>
    <row r="7" spans="2:16" ht="29.25" customHeight="1" x14ac:dyDescent="0.2">
      <c r="B7" s="204" t="s">
        <v>0</v>
      </c>
      <c r="C7" s="204"/>
      <c r="D7" s="240" t="str">
        <f>Proyecto!$E$7</f>
        <v xml:space="preserve">Implementación del Programa de Gestión del Cambio, Gestión del Conocimiento e Innovación
</v>
      </c>
      <c r="E7" s="240"/>
      <c r="F7" s="240"/>
      <c r="G7" s="240"/>
      <c r="H7" s="240"/>
      <c r="P7" s="1"/>
    </row>
    <row r="8" spans="2:16" customFormat="1" ht="19.5" customHeight="1" x14ac:dyDescent="0.2"/>
    <row r="9" spans="2:16" ht="30" customHeight="1" x14ac:dyDescent="0.2">
      <c r="B9" s="284" t="s">
        <v>35</v>
      </c>
      <c r="C9" s="285"/>
      <c r="D9" s="285"/>
      <c r="E9" s="285"/>
      <c r="F9" s="285"/>
      <c r="G9" s="285"/>
      <c r="H9" s="285"/>
    </row>
    <row r="10" spans="2:16" ht="9.75" customHeight="1" x14ac:dyDescent="0.2">
      <c r="B10" s="283"/>
      <c r="C10" s="283"/>
      <c r="D10" s="283"/>
      <c r="E10" s="283"/>
      <c r="F10" s="283"/>
      <c r="G10" s="283"/>
      <c r="H10" s="283"/>
      <c r="P10" s="1"/>
    </row>
    <row r="11" spans="2:16" ht="25.5" customHeight="1" x14ac:dyDescent="0.2">
      <c r="B11" s="251" t="s">
        <v>6</v>
      </c>
      <c r="C11" s="251"/>
      <c r="D11" s="22" t="s">
        <v>7</v>
      </c>
      <c r="E11" s="23" t="s">
        <v>66</v>
      </c>
      <c r="F11" s="22" t="s">
        <v>11</v>
      </c>
      <c r="G11" s="22" t="s">
        <v>92</v>
      </c>
      <c r="H11" s="22" t="s">
        <v>8</v>
      </c>
      <c r="P11" s="1"/>
    </row>
    <row r="12" spans="2:16" ht="43.5" customHeight="1" x14ac:dyDescent="0.2">
      <c r="B12" s="282" t="s">
        <v>154</v>
      </c>
      <c r="C12" s="282"/>
      <c r="D12" s="84" t="s">
        <v>132</v>
      </c>
      <c r="E12" s="103" t="s">
        <v>179</v>
      </c>
      <c r="F12" s="89" t="s">
        <v>174</v>
      </c>
      <c r="G12" s="84" t="s">
        <v>90</v>
      </c>
      <c r="H12" s="84" t="s">
        <v>63</v>
      </c>
      <c r="P12" s="1"/>
    </row>
    <row r="13" spans="2:16" ht="43.5" customHeight="1" x14ac:dyDescent="0.2">
      <c r="B13" s="282" t="s">
        <v>159</v>
      </c>
      <c r="C13" s="282"/>
      <c r="D13" s="84" t="s">
        <v>239</v>
      </c>
      <c r="E13" s="103" t="s">
        <v>180</v>
      </c>
      <c r="F13" s="89" t="s">
        <v>175</v>
      </c>
      <c r="G13" s="84" t="s">
        <v>90</v>
      </c>
      <c r="H13" s="84" t="s">
        <v>63</v>
      </c>
      <c r="P13" s="1"/>
    </row>
    <row r="14" spans="2:16" ht="43.5" customHeight="1" x14ac:dyDescent="0.2">
      <c r="B14" s="286" t="s">
        <v>207</v>
      </c>
      <c r="C14" s="287"/>
      <c r="D14" s="133" t="s">
        <v>147</v>
      </c>
      <c r="E14" s="103" t="s">
        <v>181</v>
      </c>
      <c r="F14" s="89" t="s">
        <v>160</v>
      </c>
      <c r="G14" s="84" t="s">
        <v>90</v>
      </c>
      <c r="H14" s="84" t="s">
        <v>63</v>
      </c>
      <c r="P14" s="1"/>
    </row>
    <row r="15" spans="2:16" ht="58.5" customHeight="1" x14ac:dyDescent="0.2">
      <c r="B15" s="286" t="s">
        <v>317</v>
      </c>
      <c r="C15" s="287"/>
      <c r="D15" s="84" t="s">
        <v>209</v>
      </c>
      <c r="E15" s="103" t="s">
        <v>182</v>
      </c>
      <c r="F15" s="89" t="s">
        <v>318</v>
      </c>
      <c r="G15" s="84" t="s">
        <v>90</v>
      </c>
      <c r="H15" s="84" t="s">
        <v>64</v>
      </c>
      <c r="P15" s="1"/>
    </row>
    <row r="16" spans="2:16" ht="43.5" customHeight="1" x14ac:dyDescent="0.2">
      <c r="B16" s="282" t="s">
        <v>207</v>
      </c>
      <c r="C16" s="282"/>
      <c r="D16" s="88" t="s">
        <v>147</v>
      </c>
      <c r="E16" s="103" t="s">
        <v>183</v>
      </c>
      <c r="F16" s="83" t="s">
        <v>208</v>
      </c>
      <c r="G16" s="84" t="s">
        <v>90</v>
      </c>
      <c r="H16" s="84" t="s">
        <v>64</v>
      </c>
      <c r="O16" s="2"/>
      <c r="P16" s="1"/>
    </row>
    <row r="17" spans="2:16" ht="33" customHeight="1" x14ac:dyDescent="0.2">
      <c r="B17" s="282" t="s">
        <v>238</v>
      </c>
      <c r="C17" s="282"/>
      <c r="D17" s="84" t="s">
        <v>146</v>
      </c>
      <c r="E17" s="103" t="s">
        <v>183</v>
      </c>
      <c r="F17" s="89" t="s">
        <v>240</v>
      </c>
      <c r="G17" s="84" t="s">
        <v>90</v>
      </c>
      <c r="H17" s="84" t="s">
        <v>64</v>
      </c>
      <c r="P17" s="1"/>
    </row>
    <row r="18" spans="2:16" ht="34.5" customHeight="1" x14ac:dyDescent="0.2">
      <c r="B18" s="282" t="s">
        <v>248</v>
      </c>
      <c r="C18" s="282"/>
      <c r="D18" s="84" t="s">
        <v>272</v>
      </c>
      <c r="E18" s="103" t="s">
        <v>183</v>
      </c>
      <c r="F18" s="89" t="s">
        <v>279</v>
      </c>
      <c r="G18" s="84" t="s">
        <v>90</v>
      </c>
      <c r="H18" s="84" t="s">
        <v>64</v>
      </c>
      <c r="O18" s="2"/>
      <c r="P18" s="1"/>
    </row>
    <row r="19" spans="2:16" ht="37.5" customHeight="1" x14ac:dyDescent="0.2">
      <c r="B19" s="282" t="s">
        <v>270</v>
      </c>
      <c r="C19" s="282"/>
      <c r="D19" s="84" t="s">
        <v>273</v>
      </c>
      <c r="E19" s="103" t="s">
        <v>275</v>
      </c>
      <c r="F19" s="89" t="s">
        <v>278</v>
      </c>
      <c r="G19" s="84" t="s">
        <v>90</v>
      </c>
      <c r="H19" s="84" t="s">
        <v>64</v>
      </c>
    </row>
    <row r="20" spans="2:16" ht="24" customHeight="1" x14ac:dyDescent="0.2">
      <c r="B20" s="282" t="s">
        <v>271</v>
      </c>
      <c r="C20" s="282"/>
      <c r="D20" s="84" t="s">
        <v>276</v>
      </c>
      <c r="E20" s="103" t="s">
        <v>274</v>
      </c>
      <c r="F20" s="89" t="s">
        <v>277</v>
      </c>
      <c r="G20" s="84" t="s">
        <v>90</v>
      </c>
      <c r="H20" s="84" t="s">
        <v>64</v>
      </c>
    </row>
    <row r="25" spans="2:16" x14ac:dyDescent="0.2">
      <c r="H25" s="141"/>
    </row>
  </sheetData>
  <mergeCells count="19">
    <mergeCell ref="D2:G2"/>
    <mergeCell ref="D3:G3"/>
    <mergeCell ref="D4:G4"/>
    <mergeCell ref="D5:G5"/>
    <mergeCell ref="B2:C5"/>
    <mergeCell ref="B19:C19"/>
    <mergeCell ref="B20:C20"/>
    <mergeCell ref="B11:C11"/>
    <mergeCell ref="B7:C7"/>
    <mergeCell ref="D7:H7"/>
    <mergeCell ref="B10:H10"/>
    <mergeCell ref="B12:C12"/>
    <mergeCell ref="B9:H9"/>
    <mergeCell ref="B13:C13"/>
    <mergeCell ref="B18:C18"/>
    <mergeCell ref="B15:C15"/>
    <mergeCell ref="B14:C14"/>
    <mergeCell ref="B17:C17"/>
    <mergeCell ref="B16:C16"/>
  </mergeCells>
  <conditionalFormatting sqref="D11 D13 D15">
    <cfRule type="cellIs" dxfId="21" priority="25" stopIfTrue="1" operator="equal">
      <formula>"Alto"</formula>
    </cfRule>
    <cfRule type="cellIs" dxfId="20" priority="26" stopIfTrue="1" operator="equal">
      <formula>"Medio"</formula>
    </cfRule>
    <cfRule type="cellIs" dxfId="19" priority="27" stopIfTrue="1" operator="equal">
      <formula>"Bajo"</formula>
    </cfRule>
  </conditionalFormatting>
  <conditionalFormatting sqref="D12">
    <cfRule type="cellIs" dxfId="18" priority="13" stopIfTrue="1" operator="equal">
      <formula>"Alto"</formula>
    </cfRule>
    <cfRule type="cellIs" dxfId="17" priority="14" stopIfTrue="1" operator="equal">
      <formula>"Medio"</formula>
    </cfRule>
    <cfRule type="cellIs" dxfId="16" priority="15" stopIfTrue="1" operator="equal">
      <formula>"Bajo"</formula>
    </cfRule>
  </conditionalFormatting>
  <conditionalFormatting sqref="D16">
    <cfRule type="cellIs" dxfId="15" priority="10" stopIfTrue="1" operator="equal">
      <formula>"Alto"</formula>
    </cfRule>
    <cfRule type="cellIs" dxfId="14" priority="11" stopIfTrue="1" operator="equal">
      <formula>"Medio"</formula>
    </cfRule>
    <cfRule type="cellIs" dxfId="13" priority="12" stopIfTrue="1" operator="equal">
      <formula>"Bajo"</formula>
    </cfRule>
  </conditionalFormatting>
  <conditionalFormatting sqref="D14">
    <cfRule type="cellIs" dxfId="12" priority="4" stopIfTrue="1" operator="equal">
      <formula>"Alto"</formula>
    </cfRule>
    <cfRule type="cellIs" dxfId="11" priority="5" stopIfTrue="1" operator="equal">
      <formula>"Medio"</formula>
    </cfRule>
    <cfRule type="cellIs" dxfId="10" priority="6" stopIfTrue="1" operator="equal">
      <formula>"Bajo"</formula>
    </cfRule>
  </conditionalFormatting>
  <conditionalFormatting sqref="D17">
    <cfRule type="cellIs" dxfId="9" priority="1" stopIfTrue="1" operator="equal">
      <formula>"Alto"</formula>
    </cfRule>
    <cfRule type="cellIs" dxfId="8" priority="2" stopIfTrue="1" operator="equal">
      <formula>"Medio"</formula>
    </cfRule>
    <cfRule type="cellIs" dxfId="7" priority="3" stopIfTrue="1" operator="equal">
      <formula>"Bajo"</formula>
    </cfRule>
  </conditionalFormatting>
  <dataValidations count="1">
    <dataValidation type="whole" allowBlank="1" showInputMessage="1" showErrorMessage="1" sqref="I9:N9 I19:N65496 F21:H65496">
      <formula1>1</formula1>
      <formula2>5</formula2>
    </dataValidation>
  </dataValidations>
  <hyperlinks>
    <hyperlink ref="F12" r:id="rId1"/>
    <hyperlink ref="F13" r:id="rId2"/>
    <hyperlink ref="F14" r:id="rId3"/>
    <hyperlink ref="F17" r:id="rId4"/>
    <hyperlink ref="F20" r:id="rId5"/>
    <hyperlink ref="F19" r:id="rId6"/>
    <hyperlink ref="F18" r:id="rId7"/>
  </hyperlinks>
  <pageMargins left="0.39370078740157483" right="0.39370078740157483" top="0.74803149606299213" bottom="0.74803149606299213" header="0.31496062992125984" footer="0.31496062992125984"/>
  <pageSetup scale="75" fitToHeight="0" orientation="landscape" r:id="rId8"/>
  <drawing r:id="rId9"/>
  <legacyDrawing r:id="rId1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P23"/>
  <sheetViews>
    <sheetView showGridLines="0" topLeftCell="A6" zoomScale="90" zoomScaleNormal="90" workbookViewId="0">
      <selection activeCell="C13" sqref="C13"/>
    </sheetView>
  </sheetViews>
  <sheetFormatPr baseColWidth="10" defaultColWidth="11.42578125" defaultRowHeight="12" x14ac:dyDescent="0.2"/>
  <cols>
    <col min="1" max="1" width="2.42578125" style="1" customWidth="1"/>
    <col min="2" max="2" width="39.140625" style="1" customWidth="1"/>
    <col min="3" max="3" width="25.85546875" style="1" customWidth="1"/>
    <col min="4" max="4" width="52.5703125" style="1" customWidth="1"/>
    <col min="5" max="5" width="18" style="1" customWidth="1"/>
    <col min="6" max="6" width="17.7109375" style="1" bestFit="1" customWidth="1"/>
    <col min="7" max="7" width="32.7109375" style="1" customWidth="1"/>
    <col min="8" max="11" width="7.7109375" style="1" customWidth="1"/>
    <col min="12" max="13" width="5.7109375" style="1" hidden="1" customWidth="1"/>
    <col min="14" max="14" width="10.7109375" style="1" customWidth="1"/>
    <col min="15" max="15" width="20.7109375" style="1" customWidth="1"/>
    <col min="16" max="16" width="9.140625" style="2" customWidth="1"/>
    <col min="17" max="237" width="9.140625" style="1" customWidth="1"/>
    <col min="238" max="16384" width="11.42578125" style="1"/>
  </cols>
  <sheetData>
    <row r="1" spans="2:16" ht="12.75" thickBot="1" x14ac:dyDescent="0.25"/>
    <row r="2" spans="2:16" s="3" customFormat="1" ht="26.25" customHeight="1" thickBot="1" x14ac:dyDescent="0.25">
      <c r="B2" s="54"/>
      <c r="C2" s="280" t="s">
        <v>118</v>
      </c>
      <c r="D2" s="281"/>
      <c r="E2" s="281"/>
      <c r="F2" s="281"/>
      <c r="G2" s="61" t="str">
        <f>Proyecto!K2</f>
        <v>Código: GC-F-015</v>
      </c>
      <c r="H2" s="60"/>
      <c r="P2" s="13"/>
    </row>
    <row r="3" spans="2:16" s="3" customFormat="1" ht="23.25" customHeight="1" thickBot="1" x14ac:dyDescent="0.25">
      <c r="B3" s="56"/>
      <c r="C3" s="280" t="s">
        <v>139</v>
      </c>
      <c r="D3" s="281"/>
      <c r="E3" s="281"/>
      <c r="F3" s="281"/>
      <c r="G3" s="59" t="str">
        <f>Proyecto!K3</f>
        <v>Fecha: 17 de septiembre de 2014</v>
      </c>
      <c r="H3" s="60"/>
      <c r="P3" s="13"/>
    </row>
    <row r="4" spans="2:16" s="3" customFormat="1" ht="24" customHeight="1" thickBot="1" x14ac:dyDescent="0.25">
      <c r="B4" s="56"/>
      <c r="C4" s="280" t="s">
        <v>140</v>
      </c>
      <c r="D4" s="281"/>
      <c r="E4" s="281"/>
      <c r="F4" s="281"/>
      <c r="G4" s="59" t="str">
        <f>Proyecto!K4</f>
        <v>Versión 001</v>
      </c>
      <c r="H4" s="60"/>
      <c r="P4" s="13"/>
    </row>
    <row r="5" spans="2:16" s="3" customFormat="1" ht="22.5" customHeight="1" thickBot="1" x14ac:dyDescent="0.25">
      <c r="B5" s="58"/>
      <c r="C5" s="280" t="s">
        <v>119</v>
      </c>
      <c r="D5" s="281"/>
      <c r="E5" s="281"/>
      <c r="F5" s="281"/>
      <c r="G5" s="62" t="s">
        <v>120</v>
      </c>
      <c r="H5" s="60"/>
      <c r="P5" s="13"/>
    </row>
    <row r="6" spans="2:16" ht="5.25" customHeight="1" x14ac:dyDescent="0.2">
      <c r="B6" s="5"/>
      <c r="C6" s="5"/>
      <c r="D6" s="5"/>
      <c r="E6" s="5"/>
      <c r="F6" s="5"/>
    </row>
    <row r="7" spans="2:16" ht="29.25" customHeight="1" x14ac:dyDescent="0.2">
      <c r="B7" s="24" t="s">
        <v>0</v>
      </c>
      <c r="C7" s="305" t="str">
        <f>Proyecto!$E$7</f>
        <v xml:space="preserve">Implementación del Programa de Gestión del Cambio, Gestión del Conocimiento e Innovación
</v>
      </c>
      <c r="D7" s="305"/>
      <c r="E7" s="305"/>
      <c r="F7" s="305"/>
      <c r="G7" s="19"/>
      <c r="P7" s="1"/>
    </row>
    <row r="8" spans="2:16" ht="6.75" customHeight="1" x14ac:dyDescent="0.2">
      <c r="B8" s="8"/>
      <c r="C8" s="9"/>
      <c r="D8" s="9"/>
      <c r="E8" s="9"/>
      <c r="F8" s="9"/>
      <c r="P8" s="1"/>
    </row>
    <row r="9" spans="2:16" x14ac:dyDescent="0.2">
      <c r="B9" s="214"/>
      <c r="C9" s="214"/>
    </row>
    <row r="10" spans="2:16" s="91" customFormat="1" ht="20.25" customHeight="1" x14ac:dyDescent="0.2">
      <c r="B10" s="302" t="s">
        <v>16</v>
      </c>
      <c r="C10" s="303"/>
      <c r="D10" s="303"/>
      <c r="E10" s="303"/>
      <c r="F10" s="303"/>
      <c r="G10" s="304"/>
      <c r="P10" s="79"/>
    </row>
    <row r="11" spans="2:16" s="143" customFormat="1" ht="15" customHeight="1" x14ac:dyDescent="0.2">
      <c r="B11" s="143">
        <v>3</v>
      </c>
      <c r="C11" s="143">
        <v>4</v>
      </c>
      <c r="D11" s="143">
        <v>2</v>
      </c>
      <c r="E11" s="143">
        <v>5</v>
      </c>
      <c r="F11" s="143">
        <v>1</v>
      </c>
    </row>
    <row r="12" spans="2:16" s="106" customFormat="1" ht="24.75" customHeight="1" x14ac:dyDescent="0.2">
      <c r="B12" s="104" t="s">
        <v>84</v>
      </c>
      <c r="C12" s="105" t="s">
        <v>17</v>
      </c>
      <c r="D12" s="105" t="s">
        <v>18</v>
      </c>
      <c r="E12" s="105" t="s">
        <v>19</v>
      </c>
      <c r="F12" s="105" t="s">
        <v>20</v>
      </c>
      <c r="G12" s="105" t="s">
        <v>260</v>
      </c>
      <c r="P12" s="17"/>
    </row>
    <row r="13" spans="2:16" s="91" customFormat="1" ht="45" customHeight="1" x14ac:dyDescent="0.2">
      <c r="B13" s="136" t="s">
        <v>259</v>
      </c>
      <c r="C13" s="139" t="s">
        <v>258</v>
      </c>
      <c r="D13" s="139" t="s">
        <v>255</v>
      </c>
      <c r="E13" s="139" t="s">
        <v>116</v>
      </c>
      <c r="F13" s="139" t="s">
        <v>58</v>
      </c>
      <c r="G13" s="139" t="s">
        <v>261</v>
      </c>
      <c r="P13" s="79"/>
    </row>
    <row r="14" spans="2:16" s="91" customFormat="1" ht="57.75" customHeight="1" x14ac:dyDescent="0.2">
      <c r="B14" s="139" t="s">
        <v>262</v>
      </c>
      <c r="C14" s="139" t="s">
        <v>258</v>
      </c>
      <c r="D14" s="139" t="s">
        <v>256</v>
      </c>
      <c r="E14" s="139" t="s">
        <v>116</v>
      </c>
      <c r="F14" s="139" t="s">
        <v>259</v>
      </c>
      <c r="G14" s="139" t="s">
        <v>261</v>
      </c>
      <c r="P14" s="79"/>
    </row>
    <row r="15" spans="2:16" ht="105.75" customHeight="1" x14ac:dyDescent="0.2">
      <c r="B15" s="139" t="s">
        <v>264</v>
      </c>
      <c r="C15" s="139" t="s">
        <v>258</v>
      </c>
      <c r="D15" s="139" t="s">
        <v>257</v>
      </c>
      <c r="E15" s="139" t="s">
        <v>116</v>
      </c>
      <c r="F15" s="139" t="s">
        <v>263</v>
      </c>
      <c r="G15" s="139" t="s">
        <v>265</v>
      </c>
    </row>
    <row r="17" spans="3:3" ht="12.75" x14ac:dyDescent="0.2">
      <c r="C17" s="17"/>
    </row>
    <row r="18" spans="3:3" ht="12.75" x14ac:dyDescent="0.2">
      <c r="C18" s="17"/>
    </row>
    <row r="19" spans="3:3" ht="12.75" x14ac:dyDescent="0.2">
      <c r="C19" s="20"/>
    </row>
    <row r="20" spans="3:3" ht="12.75" x14ac:dyDescent="0.2">
      <c r="C20" s="20"/>
    </row>
    <row r="21" spans="3:3" ht="12.75" x14ac:dyDescent="0.2">
      <c r="C21" s="20"/>
    </row>
    <row r="22" spans="3:3" ht="12.75" x14ac:dyDescent="0.2">
      <c r="C22" s="20"/>
    </row>
    <row r="23" spans="3:3" ht="12.75" x14ac:dyDescent="0.2">
      <c r="C23" s="20"/>
    </row>
  </sheetData>
  <mergeCells count="7">
    <mergeCell ref="B10:G10"/>
    <mergeCell ref="B9:C9"/>
    <mergeCell ref="C7:F7"/>
    <mergeCell ref="C2:F2"/>
    <mergeCell ref="C3:F3"/>
    <mergeCell ref="C4:F4"/>
    <mergeCell ref="C5:F5"/>
  </mergeCells>
  <dataValidations count="1">
    <dataValidation type="whole" allowBlank="1" showInputMessage="1" showErrorMessage="1" sqref="E9 E16:E65501 G16:G65501 G11 G9 H9:N65501">
      <formula1>1</formula1>
      <formula2>5</formula2>
    </dataValidation>
  </dataValidations>
  <pageMargins left="0.39370078740157483" right="0.39370078740157483" top="0.74803149606299213" bottom="0.74803149606299213" header="0.31496062992125984" footer="0.31496062992125984"/>
  <pageSetup scale="68" fitToHeight="0"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'http://intranet/Users/NiniRa/NINROD/Planeación Estratégica 2016/[Difusión procedimiento para resolución de objeciones en garantías mobiliarias.xlsx]No tocar'!#REF!</xm:f>
          </x14:formula1>
          <xm:sqref>E13:E15</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B1:W12"/>
  <sheetViews>
    <sheetView showGridLines="0" topLeftCell="A4" zoomScale="90" zoomScaleNormal="90" workbookViewId="0">
      <selection activeCell="F13" sqref="F13"/>
    </sheetView>
  </sheetViews>
  <sheetFormatPr baseColWidth="10" defaultColWidth="11.42578125" defaultRowHeight="12" x14ac:dyDescent="0.2"/>
  <cols>
    <col min="1" max="1" width="2.42578125" style="1" customWidth="1"/>
    <col min="2" max="2" width="30.7109375" style="1" customWidth="1"/>
    <col min="3" max="3" width="21" style="1" customWidth="1"/>
    <col min="4" max="4" width="15" style="1" customWidth="1"/>
    <col min="5" max="5" width="29.42578125" style="1" customWidth="1"/>
    <col min="6" max="6" width="32.7109375" style="1" customWidth="1"/>
    <col min="7" max="7" width="33" style="1" bestFit="1" customWidth="1"/>
    <col min="8" max="8" width="17.7109375" style="1" bestFit="1" customWidth="1"/>
    <col min="9" max="9" width="7.7109375" style="1" customWidth="1"/>
    <col min="10" max="10" width="0.7109375" style="7" customWidth="1"/>
    <col min="11" max="11" width="1" style="1" customWidth="1"/>
    <col min="12" max="12" width="1.5703125" style="1" customWidth="1"/>
    <col min="13" max="13" width="1.140625" style="7" customWidth="1"/>
    <col min="14" max="14" width="20.7109375" style="1" customWidth="1"/>
    <col min="15" max="18" width="7.7109375" style="1" customWidth="1"/>
    <col min="19" max="20" width="5.7109375" style="1" hidden="1" customWidth="1"/>
    <col min="21" max="21" width="10.7109375" style="1" customWidth="1"/>
    <col min="22" max="22" width="20.7109375" style="1" customWidth="1"/>
    <col min="23" max="23" width="9.140625" style="2" customWidth="1"/>
    <col min="24" max="244" width="9.140625" style="1" customWidth="1"/>
    <col min="245" max="16384" width="11.42578125" style="1"/>
  </cols>
  <sheetData>
    <row r="1" spans="2:23" ht="12.75" thickBot="1" x14ac:dyDescent="0.25"/>
    <row r="2" spans="2:23" s="3" customFormat="1" ht="26.25" customHeight="1" thickBot="1" x14ac:dyDescent="0.25">
      <c r="B2" s="54"/>
      <c r="C2" s="280" t="s">
        <v>118</v>
      </c>
      <c r="D2" s="281"/>
      <c r="E2" s="281"/>
      <c r="F2" s="281"/>
      <c r="G2" s="271" t="str">
        <f>Proyecto!K2</f>
        <v>Código: GC-F-015</v>
      </c>
      <c r="H2" s="273"/>
      <c r="J2" s="11"/>
      <c r="K2" s="11"/>
      <c r="L2" s="11"/>
      <c r="M2" s="12"/>
      <c r="W2" s="13"/>
    </row>
    <row r="3" spans="2:23" s="3" customFormat="1" ht="23.25" customHeight="1" thickBot="1" x14ac:dyDescent="0.25">
      <c r="B3" s="56"/>
      <c r="C3" s="280" t="s">
        <v>139</v>
      </c>
      <c r="D3" s="281"/>
      <c r="E3" s="281"/>
      <c r="F3" s="281"/>
      <c r="G3" s="274" t="str">
        <f>Proyecto!K3</f>
        <v>Fecha: 17 de septiembre de 2014</v>
      </c>
      <c r="H3" s="276"/>
      <c r="J3" s="11"/>
      <c r="K3" s="11"/>
      <c r="L3" s="11"/>
      <c r="M3" s="12"/>
      <c r="W3" s="13"/>
    </row>
    <row r="4" spans="2:23" s="3" customFormat="1" ht="24" customHeight="1" thickBot="1" x14ac:dyDescent="0.25">
      <c r="B4" s="56"/>
      <c r="C4" s="280" t="s">
        <v>140</v>
      </c>
      <c r="D4" s="281"/>
      <c r="E4" s="281"/>
      <c r="F4" s="281"/>
      <c r="G4" s="277" t="str">
        <f>Proyecto!K4</f>
        <v>Versión 001</v>
      </c>
      <c r="H4" s="279"/>
      <c r="J4" s="11"/>
      <c r="M4" s="12"/>
      <c r="W4" s="13"/>
    </row>
    <row r="5" spans="2:23" s="3" customFormat="1" ht="22.5" customHeight="1" thickBot="1" x14ac:dyDescent="0.25">
      <c r="B5" s="58"/>
      <c r="C5" s="280" t="s">
        <v>119</v>
      </c>
      <c r="D5" s="281"/>
      <c r="E5" s="281"/>
      <c r="F5" s="281"/>
      <c r="G5" s="274" t="s">
        <v>120</v>
      </c>
      <c r="H5" s="276"/>
      <c r="J5" s="11"/>
      <c r="M5" s="11"/>
      <c r="W5" s="13"/>
    </row>
    <row r="6" spans="2:23" ht="5.25" customHeight="1" x14ac:dyDescent="0.2">
      <c r="B6" s="5"/>
      <c r="C6" s="5"/>
      <c r="D6" s="5"/>
      <c r="E6" s="5"/>
      <c r="F6" s="5"/>
      <c r="G6" s="5"/>
      <c r="H6" s="5"/>
    </row>
    <row r="7" spans="2:23" ht="29.25" customHeight="1" x14ac:dyDescent="0.2">
      <c r="B7" s="26" t="s">
        <v>0</v>
      </c>
      <c r="C7" s="240" t="str">
        <f>Proyecto!$E$7</f>
        <v xml:space="preserve">Implementación del Programa de Gestión del Cambio, Gestión del Conocimiento e Innovación
</v>
      </c>
      <c r="D7" s="240"/>
      <c r="E7" s="240"/>
      <c r="F7" s="240"/>
      <c r="G7" s="240"/>
      <c r="H7" s="240"/>
      <c r="W7" s="1"/>
    </row>
    <row r="9" spans="2:23" ht="15" customHeight="1" x14ac:dyDescent="0.2">
      <c r="B9" s="253" t="s">
        <v>9</v>
      </c>
      <c r="C9" s="253"/>
      <c r="D9" s="253"/>
      <c r="E9" s="253"/>
      <c r="F9" s="253"/>
      <c r="G9" s="253"/>
      <c r="H9" s="253"/>
    </row>
    <row r="10" spans="2:23" customFormat="1" ht="15" customHeight="1" x14ac:dyDescent="0.2"/>
    <row r="11" spans="2:23" ht="33.75" customHeight="1" x14ac:dyDescent="0.2">
      <c r="B11" s="251" t="s">
        <v>85</v>
      </c>
      <c r="C11" s="251"/>
      <c r="D11" s="22" t="s">
        <v>26</v>
      </c>
      <c r="E11" s="22" t="s">
        <v>10</v>
      </c>
      <c r="F11" s="27" t="s">
        <v>12</v>
      </c>
      <c r="G11" s="22" t="s">
        <v>13</v>
      </c>
      <c r="H11" s="22" t="s">
        <v>117</v>
      </c>
    </row>
    <row r="12" spans="2:23" ht="93.75" customHeight="1" x14ac:dyDescent="0.2">
      <c r="B12" s="228" t="s">
        <v>311</v>
      </c>
      <c r="C12" s="228"/>
      <c r="D12" s="92"/>
      <c r="E12" s="92" t="s">
        <v>266</v>
      </c>
      <c r="F12" s="90"/>
      <c r="G12" s="93" t="s">
        <v>319</v>
      </c>
      <c r="H12" s="92" t="s">
        <v>320</v>
      </c>
    </row>
  </sheetData>
  <mergeCells count="12">
    <mergeCell ref="C2:F2"/>
    <mergeCell ref="G2:H2"/>
    <mergeCell ref="C3:F3"/>
    <mergeCell ref="G3:H3"/>
    <mergeCell ref="C4:F4"/>
    <mergeCell ref="G4:H4"/>
    <mergeCell ref="B12:C12"/>
    <mergeCell ref="B9:H9"/>
    <mergeCell ref="B11:C11"/>
    <mergeCell ref="C7:H7"/>
    <mergeCell ref="C5:F5"/>
    <mergeCell ref="G5:H5"/>
  </mergeCells>
  <conditionalFormatting sqref="E12">
    <cfRule type="cellIs" dxfId="6" priority="7" stopIfTrue="1" operator="equal">
      <formula>"Alto"</formula>
    </cfRule>
    <cfRule type="cellIs" dxfId="5" priority="8" stopIfTrue="1" operator="equal">
      <formula>"Medio"</formula>
    </cfRule>
    <cfRule type="cellIs" dxfId="4" priority="9" stopIfTrue="1" operator="equal">
      <formula>"Bajo"</formula>
    </cfRule>
  </conditionalFormatting>
  <dataValidations count="1">
    <dataValidation type="whole" allowBlank="1" showInputMessage="1" showErrorMessage="1" sqref="F8:G8 F13:G65497 O8:U65497 I8:M65497">
      <formula1>1</formula1>
      <formula2>5</formula2>
    </dataValidation>
  </dataValidations>
  <pageMargins left="0.39370078740157483" right="0.39370078740157483" top="0.74803149606299213" bottom="0.74803149606299213" header="0.31496062992125984" footer="0.31496062992125984"/>
  <pageSetup scale="74" fitToHeight="0" orientation="landscape"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E20"/>
  <sheetViews>
    <sheetView showGridLines="0" zoomScale="90" zoomScaleNormal="90" workbookViewId="0">
      <selection activeCell="N23" sqref="N23"/>
    </sheetView>
  </sheetViews>
  <sheetFormatPr baseColWidth="10" defaultColWidth="11.42578125" defaultRowHeight="12" x14ac:dyDescent="0.2"/>
  <cols>
    <col min="1" max="1" width="2.42578125" style="1" customWidth="1"/>
    <col min="2" max="2" width="14.5703125" style="1" customWidth="1"/>
    <col min="3" max="3" width="19.85546875" style="1" customWidth="1"/>
    <col min="4" max="4" width="18.28515625" style="1" customWidth="1"/>
    <col min="5" max="5" width="17.140625" style="1" customWidth="1"/>
    <col min="6" max="6" width="23.140625" style="1" customWidth="1"/>
    <col min="7" max="8" width="20.28515625" style="1" customWidth="1"/>
    <col min="9" max="10" width="5.7109375" style="1" customWidth="1"/>
    <col min="11" max="11" width="5.7109375" style="1" hidden="1" customWidth="1"/>
    <col min="12" max="12" width="8.7109375" style="1" hidden="1" customWidth="1"/>
    <col min="13" max="13" width="14.5703125" style="1" customWidth="1"/>
    <col min="14" max="14" width="17.7109375" style="1" bestFit="1" customWidth="1"/>
    <col min="15" max="15" width="2.5703125" style="1" customWidth="1"/>
    <col min="16" max="16" width="2.42578125" style="1" customWidth="1"/>
    <col min="17" max="17" width="7.7109375" style="1" customWidth="1"/>
    <col min="18" max="18" width="0.7109375" style="7" customWidth="1"/>
    <col min="19" max="19" width="1" style="1" customWidth="1"/>
    <col min="20" max="20" width="1.5703125" style="1" customWidth="1"/>
    <col min="21" max="21" width="1.140625" style="7" customWidth="1"/>
    <col min="22" max="22" width="20.7109375" style="1" customWidth="1"/>
    <col min="23" max="26" width="7.7109375" style="1" customWidth="1"/>
    <col min="27" max="28" width="5.7109375" style="1" hidden="1" customWidth="1"/>
    <col min="29" max="29" width="10.7109375" style="1" customWidth="1"/>
    <col min="30" max="30" width="20.7109375" style="1" customWidth="1"/>
    <col min="31" max="31" width="9.140625" style="2" customWidth="1"/>
    <col min="32" max="252" width="9.140625" style="1" customWidth="1"/>
    <col min="253" max="16384" width="11.42578125" style="1"/>
  </cols>
  <sheetData>
    <row r="1" spans="2:31" ht="12.75" thickBot="1" x14ac:dyDescent="0.25"/>
    <row r="2" spans="2:31" s="3" customFormat="1" ht="26.25" customHeight="1" x14ac:dyDescent="0.2">
      <c r="B2" s="297"/>
      <c r="C2" s="298"/>
      <c r="D2" s="312" t="s">
        <v>118</v>
      </c>
      <c r="E2" s="313"/>
      <c r="F2" s="313"/>
      <c r="G2" s="313"/>
      <c r="H2" s="313"/>
      <c r="I2" s="313"/>
      <c r="J2" s="314"/>
      <c r="K2" s="68"/>
      <c r="L2" s="66"/>
      <c r="M2" s="307" t="str">
        <f>Proyecto!K2</f>
        <v>Código: GC-F-015</v>
      </c>
      <c r="N2" s="307"/>
      <c r="O2" s="307"/>
      <c r="P2" s="308"/>
      <c r="R2" s="11"/>
      <c r="S2" s="11"/>
      <c r="T2" s="11"/>
      <c r="U2" s="12"/>
      <c r="AE2" s="13"/>
    </row>
    <row r="3" spans="2:31" s="3" customFormat="1" ht="23.25" customHeight="1" x14ac:dyDescent="0.2">
      <c r="B3" s="299"/>
      <c r="C3" s="283"/>
      <c r="D3" s="315" t="s">
        <v>139</v>
      </c>
      <c r="E3" s="270"/>
      <c r="F3" s="270"/>
      <c r="G3" s="270"/>
      <c r="H3" s="270"/>
      <c r="I3" s="270"/>
      <c r="J3" s="316"/>
      <c r="K3" s="19"/>
      <c r="L3" s="21"/>
      <c r="M3" s="269" t="str">
        <f>Proyecto!K3</f>
        <v>Fecha: 17 de septiembre de 2014</v>
      </c>
      <c r="N3" s="269"/>
      <c r="O3" s="269"/>
      <c r="P3" s="309"/>
      <c r="R3" s="11"/>
      <c r="S3" s="11"/>
      <c r="T3" s="11"/>
      <c r="U3" s="12"/>
      <c r="AE3" s="13"/>
    </row>
    <row r="4" spans="2:31" s="3" customFormat="1" ht="24" customHeight="1" x14ac:dyDescent="0.2">
      <c r="B4" s="299"/>
      <c r="C4" s="283"/>
      <c r="D4" s="315" t="s">
        <v>140</v>
      </c>
      <c r="E4" s="270"/>
      <c r="F4" s="270"/>
      <c r="G4" s="270"/>
      <c r="H4" s="270"/>
      <c r="I4" s="270"/>
      <c r="J4" s="316"/>
      <c r="K4" s="19"/>
      <c r="L4" s="21"/>
      <c r="M4" s="269" t="str">
        <f>Proyecto!K4</f>
        <v>Versión 001</v>
      </c>
      <c r="N4" s="269"/>
      <c r="O4" s="269"/>
      <c r="P4" s="309"/>
      <c r="R4" s="11"/>
      <c r="U4" s="12"/>
      <c r="AE4" s="13"/>
    </row>
    <row r="5" spans="2:31" s="3" customFormat="1" ht="22.5" customHeight="1" thickBot="1" x14ac:dyDescent="0.25">
      <c r="B5" s="300"/>
      <c r="C5" s="301"/>
      <c r="D5" s="317" t="s">
        <v>119</v>
      </c>
      <c r="E5" s="318"/>
      <c r="F5" s="318"/>
      <c r="G5" s="318"/>
      <c r="H5" s="318"/>
      <c r="I5" s="318"/>
      <c r="J5" s="319"/>
      <c r="K5" s="69"/>
      <c r="L5" s="67"/>
      <c r="M5" s="310" t="s">
        <v>120</v>
      </c>
      <c r="N5" s="310"/>
      <c r="O5" s="310"/>
      <c r="P5" s="311"/>
      <c r="R5" s="11"/>
      <c r="U5" s="11"/>
      <c r="AE5" s="13"/>
    </row>
    <row r="6" spans="2:31" ht="5.25" customHeight="1" x14ac:dyDescent="0.2">
      <c r="B6" s="5"/>
      <c r="C6" s="5"/>
      <c r="D6" s="5"/>
      <c r="E6" s="5"/>
      <c r="F6" s="5"/>
      <c r="G6" s="5"/>
      <c r="H6" s="5"/>
      <c r="I6" s="5"/>
      <c r="J6" s="5"/>
      <c r="K6" s="5"/>
      <c r="L6" s="5"/>
      <c r="M6" s="5"/>
      <c r="N6" s="5"/>
      <c r="O6" s="5"/>
      <c r="P6" s="5"/>
    </row>
    <row r="7" spans="2:31" ht="29.25" customHeight="1" x14ac:dyDescent="0.2">
      <c r="B7" s="204" t="s">
        <v>0</v>
      </c>
      <c r="C7" s="204"/>
      <c r="D7" s="240" t="str">
        <f>Proyecto!$E$7</f>
        <v xml:space="preserve">Implementación del Programa de Gestión del Cambio, Gestión del Conocimiento e Innovación
</v>
      </c>
      <c r="E7" s="240"/>
      <c r="F7" s="240"/>
      <c r="G7" s="240"/>
      <c r="H7" s="240"/>
      <c r="I7" s="240"/>
      <c r="J7" s="240"/>
      <c r="K7" s="240"/>
      <c r="L7" s="240"/>
      <c r="M7" s="240"/>
      <c r="N7" s="240"/>
      <c r="O7" s="240"/>
      <c r="P7" s="240"/>
      <c r="AE7" s="1"/>
    </row>
    <row r="8" spans="2:31" ht="6.75" customHeight="1" x14ac:dyDescent="0.2">
      <c r="B8" s="8"/>
      <c r="C8" s="8"/>
      <c r="D8" s="9"/>
      <c r="E8" s="9"/>
      <c r="F8" s="9"/>
      <c r="G8" s="9"/>
      <c r="H8" s="9"/>
      <c r="I8" s="9"/>
      <c r="J8" s="9"/>
      <c r="K8" s="9"/>
      <c r="L8" s="9"/>
      <c r="M8" s="9"/>
      <c r="N8" s="9"/>
      <c r="O8" s="9"/>
      <c r="P8" s="9"/>
      <c r="AE8" s="1"/>
    </row>
    <row r="10" spans="2:31" ht="51.75" customHeight="1" x14ac:dyDescent="0.2">
      <c r="B10" s="204" t="s">
        <v>27</v>
      </c>
      <c r="C10" s="204"/>
      <c r="D10" s="306" t="s">
        <v>314</v>
      </c>
      <c r="E10" s="240"/>
      <c r="F10" s="240"/>
      <c r="G10" s="240"/>
      <c r="H10" s="240"/>
      <c r="I10" s="240"/>
      <c r="J10" s="240"/>
      <c r="K10" s="240"/>
      <c r="L10" s="240"/>
      <c r="M10" s="240"/>
      <c r="N10" s="240"/>
      <c r="O10" s="240"/>
      <c r="P10" s="240"/>
      <c r="AE10" s="1"/>
    </row>
    <row r="12" spans="2:31" ht="35.25" customHeight="1" x14ac:dyDescent="0.2">
      <c r="B12" s="204" t="s">
        <v>28</v>
      </c>
      <c r="C12" s="204"/>
      <c r="D12" s="306" t="s">
        <v>280</v>
      </c>
      <c r="E12" s="306"/>
      <c r="F12" s="306"/>
      <c r="G12" s="306"/>
      <c r="H12" s="306"/>
      <c r="I12" s="306"/>
      <c r="J12" s="306"/>
      <c r="K12" s="306"/>
      <c r="L12" s="306"/>
      <c r="M12" s="306"/>
      <c r="N12" s="306"/>
      <c r="O12" s="306"/>
      <c r="P12" s="306"/>
    </row>
    <row r="13" spans="2:31" ht="6.75" customHeight="1" x14ac:dyDescent="0.2">
      <c r="B13" s="8"/>
      <c r="C13" s="8"/>
      <c r="D13" s="9"/>
      <c r="E13" s="9"/>
      <c r="F13" s="9"/>
      <c r="G13" s="9"/>
      <c r="H13" s="9"/>
      <c r="I13" s="9"/>
      <c r="J13" s="9"/>
      <c r="K13" s="9"/>
      <c r="L13" s="9"/>
      <c r="M13" s="9"/>
      <c r="N13" s="9"/>
      <c r="O13" s="9"/>
      <c r="P13" s="9"/>
      <c r="AE13" s="1"/>
    </row>
    <row r="14" spans="2:31" ht="30" customHeight="1" x14ac:dyDescent="0.2">
      <c r="B14" s="204" t="s">
        <v>29</v>
      </c>
      <c r="C14" s="204"/>
      <c r="D14" s="205" t="s">
        <v>312</v>
      </c>
      <c r="E14" s="205"/>
      <c r="F14" s="205"/>
      <c r="G14" s="205"/>
      <c r="H14" s="205"/>
      <c r="I14" s="205"/>
      <c r="J14" s="205"/>
      <c r="K14" s="205"/>
      <c r="L14" s="205"/>
      <c r="M14" s="205"/>
      <c r="N14" s="205"/>
      <c r="O14" s="205"/>
      <c r="P14" s="205"/>
    </row>
    <row r="15" spans="2:31" ht="6.75" customHeight="1" x14ac:dyDescent="0.2">
      <c r="B15" s="8"/>
      <c r="C15" s="8"/>
      <c r="D15" s="9"/>
      <c r="E15" s="9"/>
      <c r="F15" s="9"/>
      <c r="G15" s="9"/>
      <c r="H15" s="9"/>
      <c r="I15" s="9"/>
      <c r="J15" s="9"/>
      <c r="K15" s="9"/>
      <c r="L15" s="9"/>
      <c r="M15" s="9"/>
      <c r="N15" s="9"/>
      <c r="O15" s="9"/>
      <c r="P15" s="9"/>
      <c r="AE15" s="1"/>
    </row>
    <row r="16" spans="2:31" ht="45.75" customHeight="1" x14ac:dyDescent="0.2">
      <c r="B16" s="204" t="s">
        <v>30</v>
      </c>
      <c r="C16" s="204"/>
      <c r="D16" s="306" t="s">
        <v>281</v>
      </c>
      <c r="E16" s="306"/>
      <c r="F16" s="306"/>
      <c r="G16" s="306"/>
      <c r="H16" s="306"/>
      <c r="I16" s="306"/>
      <c r="J16" s="306"/>
      <c r="K16" s="306"/>
      <c r="L16" s="306"/>
      <c r="M16" s="306"/>
      <c r="N16" s="306"/>
      <c r="O16" s="306"/>
      <c r="P16" s="306"/>
    </row>
    <row r="17" spans="2:31" ht="117" hidden="1" customHeight="1" x14ac:dyDescent="0.2">
      <c r="B17" s="8"/>
      <c r="C17" s="8"/>
      <c r="D17" s="9"/>
      <c r="E17" s="9"/>
      <c r="F17" s="9"/>
      <c r="G17" s="9"/>
      <c r="H17" s="9"/>
      <c r="I17" s="9"/>
      <c r="J17" s="9"/>
      <c r="K17" s="9"/>
      <c r="L17" s="9"/>
      <c r="M17" s="9"/>
      <c r="N17" s="9"/>
      <c r="O17" s="9"/>
      <c r="P17" s="9"/>
      <c r="AE17" s="1"/>
    </row>
    <row r="18" spans="2:31" ht="84.75" customHeight="1" x14ac:dyDescent="0.2">
      <c r="B18" s="204" t="s">
        <v>31</v>
      </c>
      <c r="C18" s="204"/>
      <c r="D18" s="306" t="s">
        <v>313</v>
      </c>
      <c r="E18" s="306"/>
      <c r="F18" s="306"/>
      <c r="G18" s="306"/>
      <c r="H18" s="306"/>
      <c r="I18" s="306"/>
      <c r="J18" s="306"/>
      <c r="K18" s="306"/>
      <c r="L18" s="306"/>
      <c r="M18" s="306"/>
      <c r="N18" s="306"/>
      <c r="O18" s="306"/>
      <c r="P18" s="306"/>
    </row>
    <row r="19" spans="2:31" ht="6.75" customHeight="1" x14ac:dyDescent="0.2">
      <c r="B19" s="8"/>
      <c r="C19" s="8"/>
      <c r="D19" s="9"/>
      <c r="E19" s="9"/>
      <c r="F19" s="9"/>
      <c r="G19" s="9"/>
      <c r="H19" s="9"/>
      <c r="I19" s="9"/>
      <c r="J19" s="9"/>
      <c r="K19" s="9"/>
      <c r="L19" s="9"/>
      <c r="M19" s="9"/>
      <c r="N19" s="9"/>
      <c r="O19" s="9"/>
      <c r="P19" s="9"/>
      <c r="AE19" s="1"/>
    </row>
    <row r="20" spans="2:31" ht="70.5" customHeight="1" x14ac:dyDescent="0.2">
      <c r="B20" s="204" t="s">
        <v>32</v>
      </c>
      <c r="C20" s="204"/>
      <c r="D20" s="306" t="s">
        <v>321</v>
      </c>
      <c r="E20" s="306"/>
      <c r="F20" s="306"/>
      <c r="G20" s="306"/>
      <c r="H20" s="306"/>
      <c r="I20" s="306"/>
      <c r="J20" s="306"/>
      <c r="K20" s="306"/>
      <c r="L20" s="306"/>
      <c r="M20" s="306"/>
      <c r="N20" s="306"/>
      <c r="O20" s="306"/>
      <c r="P20" s="306"/>
    </row>
  </sheetData>
  <mergeCells count="26">
    <mergeCell ref="B7:C7"/>
    <mergeCell ref="D7:P7"/>
    <mergeCell ref="M2:P2"/>
    <mergeCell ref="M3:P3"/>
    <mergeCell ref="M4:P4"/>
    <mergeCell ref="M5:P5"/>
    <mergeCell ref="B2:C2"/>
    <mergeCell ref="B3:C3"/>
    <mergeCell ref="B4:C4"/>
    <mergeCell ref="B5:C5"/>
    <mergeCell ref="D2:J2"/>
    <mergeCell ref="D3:J3"/>
    <mergeCell ref="D4:J4"/>
    <mergeCell ref="D5:J5"/>
    <mergeCell ref="D20:P20"/>
    <mergeCell ref="B10:C10"/>
    <mergeCell ref="D10:P10"/>
    <mergeCell ref="B12:C12"/>
    <mergeCell ref="B14:C14"/>
    <mergeCell ref="B16:C16"/>
    <mergeCell ref="B18:C18"/>
    <mergeCell ref="B20:C20"/>
    <mergeCell ref="D18:P18"/>
    <mergeCell ref="D12:P12"/>
    <mergeCell ref="D14:P14"/>
    <mergeCell ref="D16:P16"/>
  </mergeCells>
  <dataValidations count="1">
    <dataValidation type="whole" allowBlank="1" showInputMessage="1" showErrorMessage="1" sqref="O20:U65492 O9:U9 G9:M9 W9:AC9 G20:M65492 O11:P11 G11:M11 W14:AC14 G14:M14 O14:U14 O16:U16 W16:AC16 G16:M16 G18:M18 O18:U18 W18:AC18 W20:AC65492 W11:AC12 Q11:U12">
      <formula1>1</formula1>
      <formula2>5</formula2>
    </dataValidation>
  </dataValidations>
  <pageMargins left="0.39370078740157483" right="0.39370078740157483" top="0.74803149606299213" bottom="0.74803149606299213" header="0.31496062992125984" footer="0.31496062992125984"/>
  <pageSetup scale="71" fitToHeight="0" orientation="landscape"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O20"/>
  <sheetViews>
    <sheetView showGridLines="0" topLeftCell="A9" zoomScale="60" zoomScaleNormal="60" workbookViewId="0">
      <pane xSplit="3" ySplit="1" topLeftCell="D10" activePane="bottomRight" state="frozen"/>
      <selection activeCell="A9" sqref="A9"/>
      <selection pane="topRight" activeCell="D9" sqref="D9"/>
      <selection pane="bottomLeft" activeCell="A10" sqref="A10"/>
      <selection pane="bottomRight" activeCell="H17" sqref="H17"/>
    </sheetView>
  </sheetViews>
  <sheetFormatPr baseColWidth="10" defaultColWidth="11.42578125" defaultRowHeight="12" x14ac:dyDescent="0.2"/>
  <cols>
    <col min="1" max="1" width="3.42578125" style="1" customWidth="1"/>
    <col min="2" max="2" width="43.7109375" style="1" customWidth="1"/>
    <col min="3" max="3" width="36" style="1" customWidth="1"/>
    <col min="4" max="4" width="15.7109375" style="1" customWidth="1"/>
    <col min="5" max="5" width="17.7109375" style="1" customWidth="1"/>
    <col min="6" max="6" width="44" style="1" customWidth="1"/>
    <col min="7" max="7" width="37.42578125" style="1" customWidth="1"/>
    <col min="8" max="8" width="33.28515625" style="1" bestFit="1" customWidth="1"/>
    <col min="9" max="9" width="17.5703125" style="1" customWidth="1"/>
    <col min="10" max="10" width="39.7109375" style="1" customWidth="1"/>
    <col min="11" max="11" width="13.140625" style="1" customWidth="1"/>
    <col min="12" max="12" width="20.7109375" style="1" customWidth="1"/>
    <col min="13" max="13" width="11.7109375" style="1" bestFit="1" customWidth="1"/>
    <col min="14" max="15" width="9.140625" style="1" customWidth="1"/>
    <col min="16" max="16" width="28" style="1" bestFit="1" customWidth="1"/>
    <col min="17" max="233" width="9.140625" style="1" customWidth="1"/>
    <col min="234" max="16384" width="11.42578125" style="1"/>
  </cols>
  <sheetData>
    <row r="1" spans="1:15" ht="12.75" thickBot="1" x14ac:dyDescent="0.25"/>
    <row r="2" spans="1:15" s="123" customFormat="1" ht="26.25" customHeight="1" x14ac:dyDescent="0.2">
      <c r="B2" s="321"/>
      <c r="C2" s="331" t="s">
        <v>118</v>
      </c>
      <c r="D2" s="331"/>
      <c r="E2" s="331"/>
      <c r="F2" s="331"/>
      <c r="G2" s="331"/>
      <c r="H2" s="331"/>
      <c r="I2" s="331"/>
      <c r="J2" s="331"/>
      <c r="K2" s="328" t="str">
        <f>Proyecto!K2</f>
        <v>Código: GC-F-015</v>
      </c>
      <c r="L2" s="308"/>
      <c r="M2" s="60"/>
    </row>
    <row r="3" spans="1:15" s="123" customFormat="1" ht="23.25" customHeight="1" x14ac:dyDescent="0.2">
      <c r="B3" s="322"/>
      <c r="C3" s="324" t="s">
        <v>139</v>
      </c>
      <c r="D3" s="324"/>
      <c r="E3" s="324"/>
      <c r="F3" s="324"/>
      <c r="G3" s="324"/>
      <c r="H3" s="324"/>
      <c r="I3" s="324"/>
      <c r="J3" s="324"/>
      <c r="K3" s="329" t="str">
        <f>Proyecto!K3</f>
        <v>Fecha: 17 de septiembre de 2014</v>
      </c>
      <c r="L3" s="309"/>
      <c r="M3" s="60"/>
    </row>
    <row r="4" spans="1:15" s="123" customFormat="1" ht="24" customHeight="1" x14ac:dyDescent="0.2">
      <c r="B4" s="322"/>
      <c r="C4" s="324" t="s">
        <v>140</v>
      </c>
      <c r="D4" s="324"/>
      <c r="E4" s="324"/>
      <c r="F4" s="324"/>
      <c r="G4" s="324"/>
      <c r="H4" s="324"/>
      <c r="I4" s="324"/>
      <c r="J4" s="324"/>
      <c r="K4" s="329" t="str">
        <f>Proyecto!K4</f>
        <v>Versión 001</v>
      </c>
      <c r="L4" s="309"/>
      <c r="M4" s="60"/>
    </row>
    <row r="5" spans="1:15" s="123" customFormat="1" ht="22.5" customHeight="1" thickBot="1" x14ac:dyDescent="0.25">
      <c r="B5" s="323"/>
      <c r="C5" s="325" t="s">
        <v>119</v>
      </c>
      <c r="D5" s="325"/>
      <c r="E5" s="325"/>
      <c r="F5" s="325"/>
      <c r="G5" s="325"/>
      <c r="H5" s="325"/>
      <c r="I5" s="325"/>
      <c r="J5" s="325"/>
      <c r="K5" s="330" t="s">
        <v>120</v>
      </c>
      <c r="L5" s="311"/>
      <c r="M5" s="60"/>
    </row>
    <row r="6" spans="1:15" ht="5.25" customHeight="1" x14ac:dyDescent="0.2">
      <c r="B6" s="5"/>
      <c r="C6" s="5"/>
      <c r="D6" s="5"/>
      <c r="E6" s="5"/>
    </row>
    <row r="7" spans="1:15" ht="29.25" customHeight="1" x14ac:dyDescent="0.2">
      <c r="B7" s="326" t="s">
        <v>0</v>
      </c>
      <c r="C7" s="327"/>
      <c r="D7" s="240" t="str">
        <f>Proyecto!$E$7</f>
        <v xml:space="preserve">Implementación del Programa de Gestión del Cambio, Gestión del Conocimiento e Innovación
</v>
      </c>
      <c r="E7" s="240"/>
      <c r="F7" s="240"/>
      <c r="G7" s="240"/>
      <c r="H7" s="240"/>
      <c r="I7" s="240"/>
      <c r="J7" s="240"/>
      <c r="K7" s="240"/>
      <c r="L7" s="240"/>
    </row>
    <row r="9" spans="1:15" ht="51.75" customHeight="1" x14ac:dyDescent="0.2">
      <c r="B9" s="110" t="s">
        <v>74</v>
      </c>
      <c r="C9" s="110" t="s">
        <v>75</v>
      </c>
      <c r="D9" s="110" t="s">
        <v>76</v>
      </c>
      <c r="E9" s="111" t="s">
        <v>77</v>
      </c>
      <c r="F9" s="110" t="s">
        <v>78</v>
      </c>
      <c r="G9" s="112" t="s">
        <v>86</v>
      </c>
      <c r="H9" s="112" t="s">
        <v>87</v>
      </c>
      <c r="I9" s="112" t="s">
        <v>88</v>
      </c>
      <c r="J9" s="111" t="s">
        <v>79</v>
      </c>
      <c r="K9" s="113" t="s">
        <v>80</v>
      </c>
      <c r="L9" s="113" t="s">
        <v>81</v>
      </c>
    </row>
    <row r="10" spans="1:15" s="91" customFormat="1" ht="49.5" customHeight="1" x14ac:dyDescent="0.2">
      <c r="A10" s="91">
        <v>1</v>
      </c>
      <c r="B10" s="94" t="s">
        <v>164</v>
      </c>
      <c r="C10" s="124" t="s">
        <v>184</v>
      </c>
      <c r="D10" s="124">
        <v>1</v>
      </c>
      <c r="E10" s="109">
        <v>0.05</v>
      </c>
      <c r="F10" s="124" t="s">
        <v>170</v>
      </c>
      <c r="G10" s="95">
        <v>43528</v>
      </c>
      <c r="H10" s="95">
        <v>43553</v>
      </c>
      <c r="I10" s="96">
        <f>(H10-G10)/7</f>
        <v>3.5714285714285716</v>
      </c>
      <c r="J10" s="124" t="s">
        <v>191</v>
      </c>
      <c r="K10" s="128">
        <v>43160</v>
      </c>
      <c r="L10" s="114">
        <v>0.05</v>
      </c>
      <c r="M10" s="97"/>
      <c r="O10" s="98"/>
    </row>
    <row r="11" spans="1:15" s="115" customFormat="1" ht="49.5" customHeight="1" x14ac:dyDescent="0.2">
      <c r="A11" s="115">
        <v>2</v>
      </c>
      <c r="B11" s="94" t="s">
        <v>165</v>
      </c>
      <c r="C11" s="124" t="s">
        <v>186</v>
      </c>
      <c r="D11" s="124">
        <v>1</v>
      </c>
      <c r="E11" s="109">
        <v>0.15</v>
      </c>
      <c r="F11" s="124" t="s">
        <v>185</v>
      </c>
      <c r="G11" s="95">
        <v>43710</v>
      </c>
      <c r="H11" s="95">
        <v>43738</v>
      </c>
      <c r="I11" s="96">
        <f>(H11-G11)/7</f>
        <v>4</v>
      </c>
      <c r="J11" s="127"/>
      <c r="K11" s="129"/>
      <c r="L11" s="126"/>
      <c r="M11" s="116"/>
      <c r="O11" s="117"/>
    </row>
    <row r="12" spans="1:15" s="91" customFormat="1" ht="84.75" customHeight="1" x14ac:dyDescent="0.2">
      <c r="A12" s="91">
        <v>3</v>
      </c>
      <c r="B12" s="94" t="s">
        <v>166</v>
      </c>
      <c r="C12" s="124" t="s">
        <v>200</v>
      </c>
      <c r="D12" s="124">
        <v>1</v>
      </c>
      <c r="E12" s="109">
        <v>0.1</v>
      </c>
      <c r="F12" s="332" t="s">
        <v>171</v>
      </c>
      <c r="G12" s="95">
        <v>43556</v>
      </c>
      <c r="H12" s="95">
        <v>43585</v>
      </c>
      <c r="I12" s="96">
        <f>(H12-G12)/7</f>
        <v>4.1428571428571432</v>
      </c>
      <c r="J12" s="124" t="s">
        <v>198</v>
      </c>
      <c r="K12" s="128" t="s">
        <v>199</v>
      </c>
      <c r="L12" s="114">
        <v>0.1</v>
      </c>
    </row>
    <row r="13" spans="1:15" s="91" customFormat="1" ht="67.5" customHeight="1" x14ac:dyDescent="0.2">
      <c r="A13" s="91">
        <v>4</v>
      </c>
      <c r="B13" s="94" t="s">
        <v>167</v>
      </c>
      <c r="C13" s="124" t="s">
        <v>192</v>
      </c>
      <c r="D13" s="124">
        <v>1</v>
      </c>
      <c r="E13" s="109">
        <v>0.2</v>
      </c>
      <c r="F13" s="333"/>
      <c r="G13" s="95">
        <v>43620</v>
      </c>
      <c r="H13" s="95">
        <v>43644</v>
      </c>
      <c r="I13" s="96">
        <f>(H13-G13)/7</f>
        <v>3.4285714285714284</v>
      </c>
      <c r="J13" s="127" t="s">
        <v>202</v>
      </c>
      <c r="K13" s="129">
        <v>43644</v>
      </c>
      <c r="L13" s="126">
        <v>0.2</v>
      </c>
    </row>
    <row r="14" spans="1:15" s="91" customFormat="1" ht="76.5" customHeight="1" x14ac:dyDescent="0.2">
      <c r="A14" s="91">
        <v>5</v>
      </c>
      <c r="B14" s="94" t="s">
        <v>168</v>
      </c>
      <c r="C14" s="124" t="s">
        <v>188</v>
      </c>
      <c r="D14" s="124">
        <v>1</v>
      </c>
      <c r="E14" s="109">
        <v>0.1</v>
      </c>
      <c r="F14" s="124" t="s">
        <v>190</v>
      </c>
      <c r="G14" s="95">
        <v>43648</v>
      </c>
      <c r="H14" s="95">
        <v>43677</v>
      </c>
      <c r="I14" s="96">
        <f t="shared" ref="I14:I18" si="0">(H14-G14)/7</f>
        <v>4.1428571428571432</v>
      </c>
      <c r="J14" s="127"/>
      <c r="K14" s="129"/>
      <c r="L14" s="126"/>
    </row>
    <row r="15" spans="1:15" s="91" customFormat="1" ht="80.099999999999994" customHeight="1" x14ac:dyDescent="0.2">
      <c r="A15" s="91">
        <v>6</v>
      </c>
      <c r="B15" s="94" t="s">
        <v>163</v>
      </c>
      <c r="C15" s="124" t="s">
        <v>195</v>
      </c>
      <c r="D15" s="124">
        <v>1</v>
      </c>
      <c r="E15" s="109">
        <v>0.05</v>
      </c>
      <c r="F15" s="320" t="s">
        <v>169</v>
      </c>
      <c r="G15" s="95">
        <v>43528</v>
      </c>
      <c r="H15" s="95">
        <v>43553</v>
      </c>
      <c r="I15" s="96">
        <f t="shared" si="0"/>
        <v>3.5714285714285716</v>
      </c>
      <c r="J15" s="94" t="s">
        <v>196</v>
      </c>
      <c r="K15" s="128">
        <v>43530</v>
      </c>
      <c r="L15" s="114">
        <v>0.05</v>
      </c>
    </row>
    <row r="16" spans="1:15" s="91" customFormat="1" ht="80.099999999999994" customHeight="1" x14ac:dyDescent="0.2">
      <c r="A16" s="91">
        <v>7</v>
      </c>
      <c r="B16" s="94" t="s">
        <v>161</v>
      </c>
      <c r="C16" s="124" t="s">
        <v>187</v>
      </c>
      <c r="D16" s="124">
        <v>1</v>
      </c>
      <c r="E16" s="109">
        <v>0.05</v>
      </c>
      <c r="F16" s="320"/>
      <c r="G16" s="95">
        <v>43528</v>
      </c>
      <c r="H16" s="95">
        <v>43553</v>
      </c>
      <c r="I16" s="96">
        <f t="shared" si="0"/>
        <v>3.5714285714285716</v>
      </c>
      <c r="J16" s="94" t="s">
        <v>197</v>
      </c>
      <c r="K16" s="128">
        <v>43530</v>
      </c>
      <c r="L16" s="114">
        <v>0.05</v>
      </c>
    </row>
    <row r="17" spans="1:12" s="91" customFormat="1" ht="52.5" customHeight="1" x14ac:dyDescent="0.2">
      <c r="A17" s="91">
        <v>8</v>
      </c>
      <c r="B17" s="94" t="s">
        <v>162</v>
      </c>
      <c r="C17" s="124" t="s">
        <v>193</v>
      </c>
      <c r="D17" s="124">
        <v>1</v>
      </c>
      <c r="E17" s="109">
        <v>0.1</v>
      </c>
      <c r="F17" s="320"/>
      <c r="G17" s="95">
        <v>43587</v>
      </c>
      <c r="H17" s="95">
        <v>43616</v>
      </c>
      <c r="I17" s="96">
        <f t="shared" si="0"/>
        <v>4.1428571428571432</v>
      </c>
      <c r="J17" s="125" t="s">
        <v>201</v>
      </c>
      <c r="K17" s="129">
        <v>43609</v>
      </c>
      <c r="L17" s="126">
        <v>0.1</v>
      </c>
    </row>
    <row r="18" spans="1:12" s="91" customFormat="1" ht="52.5" customHeight="1" x14ac:dyDescent="0.2">
      <c r="A18" s="91">
        <v>9</v>
      </c>
      <c r="B18" s="94" t="s">
        <v>194</v>
      </c>
      <c r="C18" s="124" t="s">
        <v>189</v>
      </c>
      <c r="D18" s="124">
        <v>1</v>
      </c>
      <c r="E18" s="109">
        <v>0.15</v>
      </c>
      <c r="F18" s="320"/>
      <c r="G18" s="95">
        <v>43678</v>
      </c>
      <c r="H18" s="95">
        <v>43768</v>
      </c>
      <c r="I18" s="96">
        <f t="shared" si="0"/>
        <v>12.857142857142858</v>
      </c>
      <c r="J18" s="125"/>
      <c r="K18" s="129"/>
      <c r="L18" s="126"/>
    </row>
    <row r="19" spans="1:12" s="91" customFormat="1" ht="62.25" customHeight="1" x14ac:dyDescent="0.2">
      <c r="A19" s="91">
        <v>10</v>
      </c>
      <c r="B19" s="94" t="s">
        <v>172</v>
      </c>
      <c r="C19" s="124" t="s">
        <v>188</v>
      </c>
      <c r="D19" s="124">
        <v>1</v>
      </c>
      <c r="E19" s="109">
        <v>0.05</v>
      </c>
      <c r="F19" s="320"/>
      <c r="G19" s="95">
        <v>43770</v>
      </c>
      <c r="H19" s="95">
        <v>43798</v>
      </c>
      <c r="I19" s="96">
        <f>(H19-G19)/7</f>
        <v>4</v>
      </c>
      <c r="J19" s="125"/>
      <c r="K19" s="129"/>
      <c r="L19" s="126"/>
    </row>
    <row r="20" spans="1:12" s="119" customFormat="1" ht="37.5" customHeight="1" x14ac:dyDescent="0.2">
      <c r="E20" s="120">
        <f>SUM(E10:E19)</f>
        <v>1</v>
      </c>
      <c r="F20" s="121"/>
      <c r="I20" s="122">
        <f>SUM(I10:I19)</f>
        <v>47.428571428571431</v>
      </c>
      <c r="L20" s="118">
        <f>SUM(L10:L19)</f>
        <v>0.55000000000000004</v>
      </c>
    </row>
  </sheetData>
  <sheetProtection algorithmName="SHA-512" hashValue="KN4EhbM13o2T769mW2TkDjBWfWKb1mksedbfUOBENtXumgBFvRtBAwZRWvJY7q7wKIjiOjlZyQL9kC08MsEjUQ==" saltValue="NwWHKKVEbsyedEn6v28nGg==" spinCount="100000" sheet="1" objects="1" scenarios="1" formatCells="0" formatColumns="0" formatRows="0"/>
  <mergeCells count="13">
    <mergeCell ref="F15:F19"/>
    <mergeCell ref="B2:B5"/>
    <mergeCell ref="C3:J3"/>
    <mergeCell ref="C4:J4"/>
    <mergeCell ref="C5:J5"/>
    <mergeCell ref="B7:C7"/>
    <mergeCell ref="D7:L7"/>
    <mergeCell ref="K2:L2"/>
    <mergeCell ref="K3:L3"/>
    <mergeCell ref="K4:L4"/>
    <mergeCell ref="K5:L5"/>
    <mergeCell ref="C2:J2"/>
    <mergeCell ref="F12:F13"/>
  </mergeCells>
  <dataValidations count="1">
    <dataValidation type="whole" allowBlank="1" showInputMessage="1" showErrorMessage="1" sqref="F8:K8 F21:F65453 G20:H65453 J20:K65453 I21:I65453">
      <formula1>1</formula1>
      <formula2>5</formula2>
    </dataValidation>
  </dataValidations>
  <pageMargins left="0.39370078740157483" right="0.39370078740157483" top="0.74803149606299213" bottom="0.74803149606299213" header="0.31496062992125984" footer="0.31496062992125984"/>
  <pageSetup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showGridLines="0" tabSelected="1" topLeftCell="A7" zoomScale="80" zoomScaleNormal="80" zoomScaleSheetLayoutView="70" workbookViewId="0">
      <pane xSplit="3" ySplit="3" topLeftCell="G13" activePane="bottomRight" state="frozen"/>
      <selection activeCell="A7" sqref="A7"/>
      <selection pane="topRight" activeCell="D7" sqref="D7"/>
      <selection pane="bottomLeft" activeCell="A10" sqref="A10"/>
      <selection pane="bottomRight" activeCell="G24" sqref="G24"/>
    </sheetView>
  </sheetViews>
  <sheetFormatPr baseColWidth="10" defaultColWidth="11.42578125" defaultRowHeight="12" x14ac:dyDescent="0.2"/>
  <cols>
    <col min="1" max="1" width="6.28515625" style="144" customWidth="1"/>
    <col min="2" max="2" width="65.42578125" style="144" customWidth="1"/>
    <col min="3" max="3" width="49" style="144" customWidth="1"/>
    <col min="4" max="4" width="15.7109375" style="144" customWidth="1"/>
    <col min="5" max="5" width="17.7109375" style="144" customWidth="1"/>
    <col min="6" max="6" width="54" style="144" customWidth="1"/>
    <col min="7" max="7" width="37.85546875" style="144" customWidth="1"/>
    <col min="8" max="8" width="39.42578125" style="144" customWidth="1"/>
    <col min="9" max="9" width="18.5703125" style="144" customWidth="1"/>
    <col min="10" max="10" width="39.7109375" style="144" customWidth="1"/>
    <col min="11" max="11" width="14.85546875" style="144" customWidth="1"/>
    <col min="12" max="12" width="20.7109375" style="144" customWidth="1"/>
    <col min="13" max="13" width="25.140625" style="144" customWidth="1"/>
    <col min="14" max="15" width="9.140625" style="144" customWidth="1"/>
    <col min="16" max="16" width="28" style="144" bestFit="1" customWidth="1"/>
    <col min="17" max="233" width="9.140625" style="144" customWidth="1"/>
    <col min="234" max="16384" width="11.42578125" style="144"/>
  </cols>
  <sheetData>
    <row r="1" spans="1:15" ht="12.75" thickBot="1" x14ac:dyDescent="0.25"/>
    <row r="2" spans="1:15" s="145" customFormat="1" ht="18" customHeight="1" x14ac:dyDescent="0.2">
      <c r="B2" s="334"/>
      <c r="C2" s="331" t="s">
        <v>118</v>
      </c>
      <c r="D2" s="331"/>
      <c r="E2" s="331"/>
      <c r="F2" s="331"/>
      <c r="G2" s="331"/>
      <c r="H2" s="331"/>
      <c r="I2" s="331"/>
      <c r="J2" s="331"/>
      <c r="K2" s="337" t="str">
        <f>[2]Proyecto!K2</f>
        <v>Código: GC-F-015</v>
      </c>
      <c r="L2" s="338"/>
      <c r="M2" s="146"/>
    </row>
    <row r="3" spans="1:15" s="145" customFormat="1" ht="18" customHeight="1" x14ac:dyDescent="0.2">
      <c r="B3" s="335"/>
      <c r="C3" s="324" t="s">
        <v>139</v>
      </c>
      <c r="D3" s="324"/>
      <c r="E3" s="324"/>
      <c r="F3" s="324"/>
      <c r="G3" s="324"/>
      <c r="H3" s="324"/>
      <c r="I3" s="324"/>
      <c r="J3" s="324"/>
      <c r="K3" s="339" t="str">
        <f>[2]Proyecto!K3</f>
        <v>Fecha: 17 de septiembre de 2014</v>
      </c>
      <c r="L3" s="340"/>
      <c r="M3" s="146"/>
    </row>
    <row r="4" spans="1:15" s="145" customFormat="1" ht="18" customHeight="1" x14ac:dyDescent="0.2">
      <c r="B4" s="335"/>
      <c r="C4" s="324" t="s">
        <v>140</v>
      </c>
      <c r="D4" s="324"/>
      <c r="E4" s="324"/>
      <c r="F4" s="324"/>
      <c r="G4" s="324"/>
      <c r="H4" s="324"/>
      <c r="I4" s="324"/>
      <c r="J4" s="324"/>
      <c r="K4" s="339" t="str">
        <f>[2]Proyecto!K4</f>
        <v>Versión 001</v>
      </c>
      <c r="L4" s="340"/>
      <c r="M4" s="146"/>
    </row>
    <row r="5" spans="1:15" s="145" customFormat="1" ht="18" customHeight="1" thickBot="1" x14ac:dyDescent="0.25">
      <c r="B5" s="336"/>
      <c r="C5" s="325" t="s">
        <v>119</v>
      </c>
      <c r="D5" s="325"/>
      <c r="E5" s="325"/>
      <c r="F5" s="325"/>
      <c r="G5" s="325"/>
      <c r="H5" s="325"/>
      <c r="I5" s="325"/>
      <c r="J5" s="325"/>
      <c r="K5" s="341" t="s">
        <v>120</v>
      </c>
      <c r="L5" s="342"/>
      <c r="M5" s="146"/>
    </row>
    <row r="6" spans="1:15" x14ac:dyDescent="0.2">
      <c r="B6" s="5"/>
      <c r="C6" s="5"/>
      <c r="D6" s="5"/>
      <c r="E6" s="5"/>
    </row>
    <row r="7" spans="1:15" ht="30.75" customHeight="1" x14ac:dyDescent="0.2">
      <c r="B7" s="343" t="s">
        <v>0</v>
      </c>
      <c r="C7" s="344"/>
      <c r="D7" s="345" t="s">
        <v>237</v>
      </c>
      <c r="E7" s="345"/>
      <c r="F7" s="345"/>
      <c r="G7" s="345"/>
      <c r="H7" s="345"/>
      <c r="I7" s="345"/>
      <c r="J7" s="345"/>
      <c r="K7" s="345"/>
      <c r="L7" s="345"/>
    </row>
    <row r="9" spans="1:15" ht="42" customHeight="1" x14ac:dyDescent="0.2">
      <c r="B9" s="147" t="s">
        <v>74</v>
      </c>
      <c r="C9" s="147" t="s">
        <v>75</v>
      </c>
      <c r="D9" s="147" t="s">
        <v>76</v>
      </c>
      <c r="E9" s="148" t="s">
        <v>77</v>
      </c>
      <c r="F9" s="147" t="s">
        <v>78</v>
      </c>
      <c r="G9" s="149" t="s">
        <v>86</v>
      </c>
      <c r="H9" s="149" t="s">
        <v>87</v>
      </c>
      <c r="I9" s="149" t="s">
        <v>88</v>
      </c>
      <c r="J9" s="148" t="s">
        <v>316</v>
      </c>
      <c r="K9" s="150" t="s">
        <v>80</v>
      </c>
      <c r="L9" s="150" t="s">
        <v>81</v>
      </c>
    </row>
    <row r="10" spans="1:15" s="157" customFormat="1" ht="45" x14ac:dyDescent="0.2">
      <c r="A10" s="346" t="s">
        <v>205</v>
      </c>
      <c r="B10" s="168" t="s">
        <v>286</v>
      </c>
      <c r="C10" s="151" t="s">
        <v>287</v>
      </c>
      <c r="D10" s="169">
        <v>1</v>
      </c>
      <c r="E10" s="134">
        <v>0.1</v>
      </c>
      <c r="F10" s="152" t="s">
        <v>267</v>
      </c>
      <c r="G10" s="153">
        <v>44211</v>
      </c>
      <c r="H10" s="153">
        <v>44285</v>
      </c>
      <c r="I10" s="154">
        <f>(H10-G10)/7</f>
        <v>10.571428571428571</v>
      </c>
      <c r="J10" s="155" t="s">
        <v>288</v>
      </c>
      <c r="K10" s="156"/>
      <c r="L10" s="195">
        <f>+E10</f>
        <v>0.1</v>
      </c>
      <c r="M10" s="347" t="s">
        <v>205</v>
      </c>
    </row>
    <row r="11" spans="1:15" s="157" customFormat="1" ht="66" customHeight="1" x14ac:dyDescent="0.2">
      <c r="A11" s="346"/>
      <c r="B11" s="168" t="s">
        <v>289</v>
      </c>
      <c r="C11" s="151" t="s">
        <v>315</v>
      </c>
      <c r="D11" s="169">
        <v>1</v>
      </c>
      <c r="E11" s="164">
        <v>0.05</v>
      </c>
      <c r="F11" s="163" t="s">
        <v>267</v>
      </c>
      <c r="G11" s="165">
        <v>44298</v>
      </c>
      <c r="H11" s="165">
        <v>44302</v>
      </c>
      <c r="I11" s="161">
        <f>(H11-G11)/7</f>
        <v>0.5714285714285714</v>
      </c>
      <c r="J11" s="155" t="s">
        <v>315</v>
      </c>
      <c r="K11" s="156"/>
      <c r="L11" s="195">
        <f t="shared" ref="L11:L13" si="0">+E11</f>
        <v>0.05</v>
      </c>
      <c r="M11" s="347"/>
    </row>
    <row r="12" spans="1:15" s="157" customFormat="1" ht="45" x14ac:dyDescent="0.2">
      <c r="A12" s="346"/>
      <c r="B12" s="168" t="s">
        <v>290</v>
      </c>
      <c r="C12" s="151" t="s">
        <v>282</v>
      </c>
      <c r="D12" s="169">
        <v>1</v>
      </c>
      <c r="E12" s="164">
        <v>0.05</v>
      </c>
      <c r="F12" s="163" t="s">
        <v>267</v>
      </c>
      <c r="G12" s="165">
        <v>44285</v>
      </c>
      <c r="H12" s="165">
        <v>44302</v>
      </c>
      <c r="I12" s="161">
        <f>(H12-G12)/7</f>
        <v>2.4285714285714284</v>
      </c>
      <c r="J12" s="151" t="s">
        <v>205</v>
      </c>
      <c r="K12" s="156" t="s">
        <v>205</v>
      </c>
      <c r="L12" s="195">
        <f t="shared" si="0"/>
        <v>0.05</v>
      </c>
      <c r="M12" s="347"/>
    </row>
    <row r="13" spans="1:15" s="157" customFormat="1" ht="44.25" customHeight="1" x14ac:dyDescent="0.2">
      <c r="A13" s="346"/>
      <c r="B13" s="168" t="s">
        <v>335</v>
      </c>
      <c r="C13" s="151" t="s">
        <v>292</v>
      </c>
      <c r="D13" s="169">
        <v>1</v>
      </c>
      <c r="E13" s="164">
        <v>0.03</v>
      </c>
      <c r="F13" s="163" t="s">
        <v>283</v>
      </c>
      <c r="G13" s="165">
        <v>44300</v>
      </c>
      <c r="H13" s="165">
        <v>44316</v>
      </c>
      <c r="I13" s="161">
        <f>(H13-G13)/7</f>
        <v>2.2857142857142856</v>
      </c>
      <c r="J13" s="151"/>
      <c r="K13" s="156"/>
      <c r="L13" s="195">
        <f t="shared" si="0"/>
        <v>0.03</v>
      </c>
      <c r="M13" s="347"/>
    </row>
    <row r="14" spans="1:15" s="157" customFormat="1" ht="61.5" customHeight="1" x14ac:dyDescent="0.2">
      <c r="A14" s="158"/>
      <c r="B14" s="168" t="s">
        <v>293</v>
      </c>
      <c r="C14" s="155" t="s">
        <v>268</v>
      </c>
      <c r="D14" s="169"/>
      <c r="E14" s="170"/>
      <c r="F14" s="348" t="s">
        <v>284</v>
      </c>
      <c r="G14" s="349">
        <v>44319</v>
      </c>
      <c r="H14" s="349">
        <v>44540</v>
      </c>
      <c r="I14" s="350">
        <f>(H14-G14)/7</f>
        <v>31.571428571428573</v>
      </c>
      <c r="J14" s="184"/>
      <c r="K14" s="185"/>
      <c r="L14" s="171"/>
      <c r="M14" s="159"/>
    </row>
    <row r="15" spans="1:15" s="157" customFormat="1" ht="57.75" customHeight="1" x14ac:dyDescent="0.2">
      <c r="A15" s="158"/>
      <c r="B15" s="351" t="s">
        <v>334</v>
      </c>
      <c r="C15" s="172" t="s">
        <v>331</v>
      </c>
      <c r="D15" s="173">
        <v>1</v>
      </c>
      <c r="E15" s="174">
        <v>0.1</v>
      </c>
      <c r="F15" s="348"/>
      <c r="G15" s="349"/>
      <c r="H15" s="349"/>
      <c r="I15" s="350"/>
      <c r="J15" s="191"/>
      <c r="K15" s="192"/>
      <c r="L15" s="196">
        <f>+E15</f>
        <v>0.1</v>
      </c>
      <c r="M15" s="159"/>
    </row>
    <row r="16" spans="1:15" s="157" customFormat="1" ht="48.75" customHeight="1" x14ac:dyDescent="0.2">
      <c r="A16" s="158"/>
      <c r="B16" s="352"/>
      <c r="C16" s="178" t="s">
        <v>332</v>
      </c>
      <c r="D16" s="179">
        <v>1</v>
      </c>
      <c r="E16" s="180">
        <v>0.05</v>
      </c>
      <c r="F16" s="348"/>
      <c r="G16" s="349"/>
      <c r="H16" s="349"/>
      <c r="I16" s="350"/>
      <c r="J16" s="187"/>
      <c r="K16" s="188"/>
      <c r="L16" s="197">
        <f>+E16</f>
        <v>0.05</v>
      </c>
      <c r="M16" s="159"/>
      <c r="O16" s="198"/>
    </row>
    <row r="17" spans="1:13" s="157" customFormat="1" ht="53.25" customHeight="1" x14ac:dyDescent="0.2">
      <c r="A17" s="158"/>
      <c r="B17" s="353"/>
      <c r="C17" s="175" t="s">
        <v>333</v>
      </c>
      <c r="D17" s="176">
        <v>1</v>
      </c>
      <c r="E17" s="177">
        <v>0.05</v>
      </c>
      <c r="F17" s="348"/>
      <c r="G17" s="349"/>
      <c r="H17" s="349"/>
      <c r="I17" s="350"/>
      <c r="J17" s="193"/>
      <c r="K17" s="194"/>
      <c r="L17" s="197">
        <f t="shared" ref="L17:L23" si="1">+E17</f>
        <v>0.05</v>
      </c>
      <c r="M17" s="159"/>
    </row>
    <row r="18" spans="1:13" s="203" customFormat="1" ht="23.25" customHeight="1" x14ac:dyDescent="0.2">
      <c r="A18" s="202"/>
      <c r="B18" s="181" t="s">
        <v>322</v>
      </c>
      <c r="C18" s="172" t="s">
        <v>326</v>
      </c>
      <c r="D18" s="169">
        <v>1</v>
      </c>
      <c r="E18" s="170">
        <v>0.3</v>
      </c>
      <c r="F18" s="348"/>
      <c r="G18" s="349"/>
      <c r="H18" s="349"/>
      <c r="I18" s="350"/>
      <c r="J18" s="189" t="str">
        <f>+C18</f>
        <v>Matriz Inventario de conocimiento</v>
      </c>
      <c r="K18" s="190"/>
      <c r="L18" s="197">
        <f t="shared" si="1"/>
        <v>0.3</v>
      </c>
      <c r="M18" s="159"/>
    </row>
    <row r="19" spans="1:13" s="157" customFormat="1" ht="63" customHeight="1" x14ac:dyDescent="0.2">
      <c r="A19" s="158"/>
      <c r="B19" s="183" t="s">
        <v>327</v>
      </c>
      <c r="C19" s="178" t="s">
        <v>339</v>
      </c>
      <c r="D19" s="169">
        <v>1</v>
      </c>
      <c r="E19" s="170">
        <v>0.05</v>
      </c>
      <c r="F19" s="348"/>
      <c r="G19" s="349"/>
      <c r="H19" s="349"/>
      <c r="I19" s="350"/>
      <c r="J19" s="189" t="str">
        <f t="shared" ref="J19:J22" si="2">+C19</f>
        <v>Guía de innovación
Formato lecciones aprendidas
Formato 036 - Entrega puesto de Trabajo  alineado</v>
      </c>
      <c r="K19" s="188"/>
      <c r="L19" s="197">
        <f t="shared" si="1"/>
        <v>0.05</v>
      </c>
      <c r="M19" s="159"/>
    </row>
    <row r="20" spans="1:13" s="157" customFormat="1" ht="54.75" customHeight="1" x14ac:dyDescent="0.2">
      <c r="A20" s="158"/>
      <c r="B20" s="183" t="s">
        <v>323</v>
      </c>
      <c r="C20" s="178" t="s">
        <v>336</v>
      </c>
      <c r="D20" s="169">
        <v>1</v>
      </c>
      <c r="E20" s="170">
        <v>0.05</v>
      </c>
      <c r="F20" s="348"/>
      <c r="G20" s="349"/>
      <c r="H20" s="349"/>
      <c r="I20" s="350"/>
      <c r="J20" s="189" t="str">
        <f t="shared" si="2"/>
        <v>Inventario de aplicaciones actualizado
Identificación características del repositorio de conocimiento</v>
      </c>
      <c r="K20" s="188"/>
      <c r="L20" s="197">
        <f t="shared" si="1"/>
        <v>0.05</v>
      </c>
      <c r="M20" s="159"/>
    </row>
    <row r="21" spans="1:13" s="157" customFormat="1" ht="57.75" customHeight="1" x14ac:dyDescent="0.2">
      <c r="A21" s="158"/>
      <c r="B21" s="183" t="s">
        <v>324</v>
      </c>
      <c r="C21" s="178" t="s">
        <v>329</v>
      </c>
      <c r="D21" s="169">
        <v>1</v>
      </c>
      <c r="E21" s="170">
        <v>0.02</v>
      </c>
      <c r="F21" s="348"/>
      <c r="G21" s="349"/>
      <c r="H21" s="349"/>
      <c r="I21" s="350"/>
      <c r="J21" s="189" t="str">
        <f t="shared" si="2"/>
        <v>Identificación de las habilidades y competencias que debe poseer el talento humano en materia de analítica institucional.</v>
      </c>
      <c r="K21" s="188"/>
      <c r="L21" s="197">
        <f t="shared" si="1"/>
        <v>0.02</v>
      </c>
      <c r="M21" s="159"/>
    </row>
    <row r="22" spans="1:13" s="157" customFormat="1" ht="26.25" customHeight="1" x14ac:dyDescent="0.2">
      <c r="A22" s="158"/>
      <c r="B22" s="182" t="s">
        <v>325</v>
      </c>
      <c r="C22" s="175" t="s">
        <v>328</v>
      </c>
      <c r="D22" s="169">
        <v>1</v>
      </c>
      <c r="E22" s="170">
        <v>0.05</v>
      </c>
      <c r="F22" s="348"/>
      <c r="G22" s="349"/>
      <c r="H22" s="349"/>
      <c r="I22" s="350"/>
      <c r="J22" s="189" t="str">
        <f t="shared" si="2"/>
        <v>Inventario de alianzas y convenios</v>
      </c>
      <c r="K22" s="186"/>
      <c r="L22" s="197">
        <f t="shared" si="1"/>
        <v>0.05</v>
      </c>
      <c r="M22" s="159"/>
    </row>
    <row r="23" spans="1:13" s="157" customFormat="1" ht="78" customHeight="1" x14ac:dyDescent="0.2">
      <c r="A23" s="158"/>
      <c r="B23" s="168" t="s">
        <v>294</v>
      </c>
      <c r="C23" s="162" t="s">
        <v>330</v>
      </c>
      <c r="D23" s="169">
        <v>1</v>
      </c>
      <c r="E23" s="164">
        <v>0.1</v>
      </c>
      <c r="F23" s="163" t="s">
        <v>285</v>
      </c>
      <c r="G23" s="165">
        <v>44543</v>
      </c>
      <c r="H23" s="165">
        <v>44547</v>
      </c>
      <c r="I23" s="161">
        <f>(H23-G23)/7</f>
        <v>0.5714285714285714</v>
      </c>
      <c r="J23" s="166"/>
      <c r="K23" s="167"/>
      <c r="L23" s="197">
        <f t="shared" si="1"/>
        <v>0.1</v>
      </c>
      <c r="M23" s="159"/>
    </row>
    <row r="24" spans="1:13" ht="27.75" customHeight="1" x14ac:dyDescent="0.2">
      <c r="E24" s="160">
        <f>SUM(E10:E23)</f>
        <v>1.0000000000000002</v>
      </c>
      <c r="L24" s="199">
        <f>SUM(L10:L23)</f>
        <v>1.0000000000000002</v>
      </c>
      <c r="M24" s="200" t="s">
        <v>337</v>
      </c>
    </row>
    <row r="25" spans="1:13" ht="27.75" customHeight="1" x14ac:dyDescent="0.2">
      <c r="L25" s="201">
        <f>+E24-L24</f>
        <v>0</v>
      </c>
      <c r="M25" s="200" t="s">
        <v>338</v>
      </c>
    </row>
  </sheetData>
  <mergeCells count="18">
    <mergeCell ref="B7:C7"/>
    <mergeCell ref="D7:L7"/>
    <mergeCell ref="A10:A13"/>
    <mergeCell ref="M10:M13"/>
    <mergeCell ref="F14:F22"/>
    <mergeCell ref="G14:G22"/>
    <mergeCell ref="H14:H22"/>
    <mergeCell ref="I14:I22"/>
    <mergeCell ref="B15:B17"/>
    <mergeCell ref="B2:B5"/>
    <mergeCell ref="C2:J2"/>
    <mergeCell ref="K2:L2"/>
    <mergeCell ref="C3:J3"/>
    <mergeCell ref="K3:L3"/>
    <mergeCell ref="C4:J4"/>
    <mergeCell ref="K4:L4"/>
    <mergeCell ref="C5:J5"/>
    <mergeCell ref="K5:L5"/>
  </mergeCells>
  <dataValidations count="1">
    <dataValidation type="whole" allowBlank="1" showInputMessage="1" showErrorMessage="1" sqref="F8:K8 F24:K65455">
      <formula1>1</formula1>
      <formula2>5</formula2>
    </dataValidation>
  </dataValidations>
  <pageMargins left="0.7" right="0.7" top="0.75" bottom="0.75" header="0.3" footer="0.3"/>
  <pageSetup scale="25"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16"/>
  <sheetViews>
    <sheetView showGridLines="0" zoomScale="90" zoomScaleNormal="90" workbookViewId="0">
      <selection activeCell="J18" sqref="J18"/>
    </sheetView>
  </sheetViews>
  <sheetFormatPr baseColWidth="10" defaultColWidth="11.42578125" defaultRowHeight="12" x14ac:dyDescent="0.2"/>
  <cols>
    <col min="1" max="1" width="2.42578125" style="1" customWidth="1"/>
    <col min="2" max="2" width="14.5703125" style="1" customWidth="1"/>
    <col min="3" max="3" width="14.140625" style="1" customWidth="1"/>
    <col min="4" max="4" width="18.28515625" style="1" customWidth="1"/>
    <col min="5" max="5" width="17.140625" style="1" customWidth="1"/>
    <col min="6" max="6" width="23.140625" style="1" customWidth="1"/>
    <col min="7" max="8" width="20.28515625" style="1" customWidth="1"/>
    <col min="9" max="10" width="5.7109375" style="1" customWidth="1"/>
    <col min="11" max="11" width="5.7109375" style="1" hidden="1" customWidth="1"/>
    <col min="12" max="12" width="8.7109375" style="1" hidden="1" customWidth="1"/>
    <col min="13" max="13" width="14.5703125" style="1" customWidth="1"/>
    <col min="14" max="14" width="17.7109375" style="1" bestFit="1" customWidth="1"/>
    <col min="15" max="15" width="2.5703125" style="1" customWidth="1"/>
    <col min="16" max="16" width="2.42578125" style="1" customWidth="1"/>
    <col min="17" max="17" width="7.7109375" style="1" customWidth="1"/>
    <col min="18" max="18" width="0.7109375" style="7" customWidth="1"/>
    <col min="19" max="19" width="1" style="1" customWidth="1"/>
    <col min="20" max="20" width="1.5703125" style="1" customWidth="1"/>
    <col min="21" max="21" width="1.140625" style="7" customWidth="1"/>
    <col min="22" max="22" width="20.7109375" style="1" customWidth="1"/>
    <col min="23" max="26" width="7.7109375" style="1" customWidth="1"/>
    <col min="27" max="28" width="5.7109375" style="1" hidden="1" customWidth="1"/>
    <col min="29" max="29" width="10.7109375" style="1" customWidth="1"/>
    <col min="30" max="30" width="20.7109375" style="1" customWidth="1"/>
    <col min="31" max="31" width="9.140625" style="2" customWidth="1"/>
    <col min="32" max="252" width="9.140625" style="1" customWidth="1"/>
    <col min="253" max="16384" width="11.42578125" style="1"/>
  </cols>
  <sheetData>
    <row r="1" spans="2:31" ht="12.75" thickBot="1" x14ac:dyDescent="0.25"/>
    <row r="2" spans="2:31" s="3" customFormat="1" ht="26.25" customHeight="1" x14ac:dyDescent="0.2">
      <c r="B2" s="357"/>
      <c r="C2" s="358"/>
      <c r="D2" s="354" t="s">
        <v>118</v>
      </c>
      <c r="E2" s="313"/>
      <c r="F2" s="313"/>
      <c r="G2" s="313"/>
      <c r="H2" s="313"/>
      <c r="I2" s="313"/>
      <c r="J2" s="313"/>
      <c r="K2" s="64"/>
      <c r="L2" s="64"/>
      <c r="M2" s="328" t="str">
        <f>Proyecto!K2</f>
        <v>Código: GC-F-015</v>
      </c>
      <c r="N2" s="307"/>
      <c r="O2" s="307"/>
      <c r="P2" s="308"/>
      <c r="R2" s="11"/>
      <c r="S2" s="11"/>
      <c r="T2" s="11" t="s">
        <v>126</v>
      </c>
      <c r="U2" s="12"/>
      <c r="AE2" s="13"/>
    </row>
    <row r="3" spans="2:31" s="3" customFormat="1" ht="23.25" customHeight="1" x14ac:dyDescent="0.2">
      <c r="B3" s="359"/>
      <c r="C3" s="360"/>
      <c r="D3" s="355" t="s">
        <v>139</v>
      </c>
      <c r="E3" s="270"/>
      <c r="F3" s="270"/>
      <c r="G3" s="270"/>
      <c r="H3" s="270"/>
      <c r="I3" s="270"/>
      <c r="J3" s="270"/>
      <c r="K3" s="63"/>
      <c r="L3" s="63"/>
      <c r="M3" s="329" t="str">
        <f>Proyecto!K3</f>
        <v>Fecha: 17 de septiembre de 2014</v>
      </c>
      <c r="N3" s="269"/>
      <c r="O3" s="269"/>
      <c r="P3" s="309"/>
      <c r="R3" s="11"/>
      <c r="S3" s="11"/>
      <c r="T3" s="11" t="s">
        <v>127</v>
      </c>
      <c r="U3" s="12"/>
      <c r="AE3" s="13"/>
    </row>
    <row r="4" spans="2:31" s="3" customFormat="1" ht="24" customHeight="1" x14ac:dyDescent="0.2">
      <c r="B4" s="359"/>
      <c r="C4" s="360"/>
      <c r="D4" s="355" t="s">
        <v>140</v>
      </c>
      <c r="E4" s="270"/>
      <c r="F4" s="270"/>
      <c r="G4" s="270"/>
      <c r="H4" s="270"/>
      <c r="I4" s="270"/>
      <c r="J4" s="270"/>
      <c r="K4" s="63"/>
      <c r="L4" s="63"/>
      <c r="M4" s="329" t="str">
        <f>Proyecto!K4</f>
        <v>Versión 001</v>
      </c>
      <c r="N4" s="269"/>
      <c r="O4" s="269"/>
      <c r="P4" s="309"/>
      <c r="R4" s="11"/>
      <c r="T4" s="11" t="s">
        <v>128</v>
      </c>
      <c r="U4" s="12"/>
      <c r="AE4" s="13"/>
    </row>
    <row r="5" spans="2:31" s="3" customFormat="1" ht="22.5" customHeight="1" thickBot="1" x14ac:dyDescent="0.25">
      <c r="B5" s="361"/>
      <c r="C5" s="362"/>
      <c r="D5" s="356" t="s">
        <v>119</v>
      </c>
      <c r="E5" s="318"/>
      <c r="F5" s="318"/>
      <c r="G5" s="318"/>
      <c r="H5" s="318"/>
      <c r="I5" s="318"/>
      <c r="J5" s="318"/>
      <c r="K5" s="65"/>
      <c r="L5" s="65"/>
      <c r="M5" s="330" t="s">
        <v>120</v>
      </c>
      <c r="N5" s="310"/>
      <c r="O5" s="310"/>
      <c r="P5" s="311"/>
      <c r="R5" s="11"/>
      <c r="T5" s="11" t="s">
        <v>129</v>
      </c>
      <c r="U5" s="11"/>
      <c r="AE5" s="13"/>
    </row>
    <row r="6" spans="2:31" ht="5.25" customHeight="1" x14ac:dyDescent="0.2">
      <c r="B6" s="5"/>
      <c r="C6" s="5"/>
      <c r="D6" s="5"/>
      <c r="E6" s="5"/>
      <c r="F6" s="5"/>
      <c r="G6" s="5"/>
      <c r="H6" s="5"/>
      <c r="I6" s="5"/>
      <c r="J6" s="5"/>
      <c r="K6" s="5"/>
      <c r="L6" s="5"/>
      <c r="M6" s="5"/>
      <c r="N6" s="5"/>
      <c r="O6" s="5"/>
      <c r="P6" s="5"/>
      <c r="T6" s="7"/>
    </row>
    <row r="7" spans="2:31" ht="29.25" customHeight="1" x14ac:dyDescent="0.2">
      <c r="B7" s="204" t="s">
        <v>0</v>
      </c>
      <c r="C7" s="204"/>
      <c r="D7" s="240" t="str">
        <f>Proyecto!$E$7</f>
        <v xml:space="preserve">Implementación del Programa de Gestión del Cambio, Gestión del Conocimiento e Innovación
</v>
      </c>
      <c r="E7" s="240"/>
      <c r="F7" s="240"/>
      <c r="G7" s="240"/>
      <c r="H7" s="240"/>
      <c r="I7" s="240"/>
      <c r="J7" s="240"/>
      <c r="K7" s="240"/>
      <c r="L7" s="240"/>
      <c r="M7" s="240"/>
      <c r="N7" s="240"/>
      <c r="O7" s="240"/>
      <c r="P7" s="240"/>
      <c r="AE7" s="1"/>
    </row>
    <row r="8" spans="2:31" ht="6.75" customHeight="1" x14ac:dyDescent="0.2">
      <c r="B8" s="8"/>
      <c r="C8" s="8"/>
      <c r="D8" s="9"/>
      <c r="E8" s="9"/>
      <c r="F8" s="9"/>
      <c r="G8" s="9"/>
      <c r="H8" s="9"/>
      <c r="I8" s="9"/>
      <c r="J8" s="9"/>
      <c r="K8" s="9"/>
      <c r="L8" s="9"/>
      <c r="M8" s="9"/>
      <c r="N8" s="9"/>
      <c r="O8" s="9"/>
      <c r="P8" s="9"/>
      <c r="AE8" s="1"/>
    </row>
    <row r="10" spans="2:31" ht="21.95" customHeight="1" x14ac:dyDescent="0.2">
      <c r="B10" s="253" t="s">
        <v>21</v>
      </c>
      <c r="C10" s="253"/>
      <c r="D10" s="253"/>
      <c r="E10" s="253"/>
      <c r="F10" s="253"/>
      <c r="G10" s="253"/>
      <c r="H10" s="253"/>
      <c r="I10" s="253"/>
      <c r="J10" s="253"/>
      <c r="K10" s="253"/>
      <c r="L10" s="253"/>
      <c r="M10" s="253"/>
      <c r="N10" s="253"/>
      <c r="O10" s="253"/>
      <c r="P10" s="253"/>
    </row>
    <row r="11" spans="2:31" ht="21.95" customHeight="1" x14ac:dyDescent="0.2">
      <c r="B11" s="251" t="s">
        <v>122</v>
      </c>
      <c r="C11" s="251"/>
      <c r="D11" s="251"/>
      <c r="E11" s="251"/>
      <c r="F11" s="70" t="s">
        <v>123</v>
      </c>
      <c r="G11" s="251" t="s">
        <v>124</v>
      </c>
      <c r="H11" s="251"/>
      <c r="I11" s="251"/>
      <c r="J11" s="251"/>
      <c r="K11" s="71"/>
      <c r="L11" s="71"/>
      <c r="M11" s="251" t="s">
        <v>125</v>
      </c>
      <c r="N11" s="251"/>
      <c r="O11" s="251"/>
      <c r="P11" s="251"/>
    </row>
    <row r="12" spans="2:31" ht="49.5" customHeight="1" x14ac:dyDescent="0.2">
      <c r="B12" s="363" t="s">
        <v>145</v>
      </c>
      <c r="C12" s="363"/>
      <c r="D12" s="363"/>
      <c r="E12" s="363"/>
      <c r="F12" s="85" t="s">
        <v>128</v>
      </c>
      <c r="G12" s="363" t="s">
        <v>173</v>
      </c>
      <c r="H12" s="363"/>
      <c r="I12" s="363"/>
      <c r="J12" s="363"/>
      <c r="K12" s="86"/>
      <c r="L12" s="86"/>
      <c r="M12" s="364" t="s">
        <v>291</v>
      </c>
      <c r="N12" s="364"/>
      <c r="O12" s="364"/>
      <c r="P12" s="364"/>
    </row>
    <row r="13" spans="2:31" ht="58.5" customHeight="1" x14ac:dyDescent="0.2">
      <c r="B13" s="363" t="s">
        <v>149</v>
      </c>
      <c r="C13" s="363"/>
      <c r="D13" s="363"/>
      <c r="E13" s="363"/>
      <c r="F13" s="85" t="s">
        <v>127</v>
      </c>
      <c r="G13" s="363" t="s">
        <v>148</v>
      </c>
      <c r="H13" s="363"/>
      <c r="I13" s="363"/>
      <c r="J13" s="363"/>
      <c r="K13" s="86"/>
      <c r="L13" s="86"/>
      <c r="M13" s="364" t="s">
        <v>291</v>
      </c>
      <c r="N13" s="364"/>
      <c r="O13" s="364"/>
      <c r="P13" s="364"/>
    </row>
    <row r="15" spans="2:31" ht="21.95" customHeight="1" x14ac:dyDescent="0.2">
      <c r="B15" s="253" t="s">
        <v>22</v>
      </c>
      <c r="C15" s="253"/>
      <c r="D15" s="253"/>
      <c r="E15" s="253"/>
      <c r="F15" s="253"/>
      <c r="G15" s="253"/>
      <c r="H15" s="253"/>
      <c r="I15" s="253"/>
      <c r="J15" s="253"/>
      <c r="K15" s="253"/>
      <c r="L15" s="253"/>
      <c r="M15" s="253"/>
      <c r="N15" s="253"/>
      <c r="O15" s="253"/>
      <c r="P15" s="253"/>
    </row>
    <row r="16" spans="2:31" ht="21.95" customHeight="1" x14ac:dyDescent="0.2">
      <c r="B16" s="236" t="s">
        <v>205</v>
      </c>
      <c r="C16" s="236"/>
      <c r="D16" s="236"/>
      <c r="E16" s="236"/>
      <c r="F16" s="236"/>
      <c r="G16" s="236"/>
      <c r="H16" s="236"/>
      <c r="I16" s="236"/>
      <c r="J16" s="236"/>
      <c r="K16" s="236"/>
      <c r="L16" s="236"/>
      <c r="M16" s="236"/>
      <c r="N16" s="236"/>
      <c r="O16" s="236"/>
      <c r="P16" s="236"/>
    </row>
  </sheetData>
  <mergeCells count="23">
    <mergeCell ref="B15:P15"/>
    <mergeCell ref="B16:P16"/>
    <mergeCell ref="B7:C7"/>
    <mergeCell ref="D7:P7"/>
    <mergeCell ref="B11:E11"/>
    <mergeCell ref="G11:J11"/>
    <mergeCell ref="M11:P11"/>
    <mergeCell ref="B12:E12"/>
    <mergeCell ref="G12:J12"/>
    <mergeCell ref="M12:P12"/>
    <mergeCell ref="B13:E13"/>
    <mergeCell ref="G13:J13"/>
    <mergeCell ref="M13:P13"/>
    <mergeCell ref="D2:J2"/>
    <mergeCell ref="D3:J3"/>
    <mergeCell ref="D4:J4"/>
    <mergeCell ref="D5:J5"/>
    <mergeCell ref="B10:P10"/>
    <mergeCell ref="B2:C5"/>
    <mergeCell ref="M2:P2"/>
    <mergeCell ref="M3:P3"/>
    <mergeCell ref="M4:P4"/>
    <mergeCell ref="M5:P5"/>
  </mergeCells>
  <conditionalFormatting sqref="F12:F13">
    <cfRule type="containsText" dxfId="3" priority="1" operator="containsText" text="Extremo">
      <formula>NOT(ISERROR(SEARCH("Extremo",F12)))</formula>
    </cfRule>
    <cfRule type="containsText" dxfId="2" priority="2" operator="containsText" text="Alto">
      <formula>NOT(ISERROR(SEARCH("Alto",F12)))</formula>
    </cfRule>
    <cfRule type="containsText" dxfId="1" priority="3" operator="containsText" text="Medio">
      <formula>NOT(ISERROR(SEARCH("Medio",F12)))</formula>
    </cfRule>
    <cfRule type="containsText" dxfId="0" priority="4" operator="containsText" text="Bajo">
      <formula>NOT(ISERROR(SEARCH("Bajo",F12)))</formula>
    </cfRule>
  </conditionalFormatting>
  <dataValidations count="2">
    <dataValidation type="whole" allowBlank="1" showInputMessage="1" showErrorMessage="1" sqref="O17:P65503 O9:P9 O14:P14 G14:M14 G17:M65503 G9:M9 W9:AC65503 Q9:U65503">
      <formula1>1</formula1>
      <formula2>5</formula2>
    </dataValidation>
    <dataValidation type="list" allowBlank="1" showInputMessage="1" showErrorMessage="1" sqref="F12:F13">
      <formula1>$T$2:$T$5</formula1>
    </dataValidation>
  </dataValidations>
  <pageMargins left="0.39370078740157483" right="0.39370078740157483" top="0.74803149606299213" bottom="0.74803149606299213" header="0.31496062992125984" footer="0.31496062992125984"/>
  <pageSetup scale="68" fitToHeight="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Q23"/>
  <sheetViews>
    <sheetView topLeftCell="B1" workbookViewId="0">
      <selection activeCell="M15" sqref="M15"/>
    </sheetView>
  </sheetViews>
  <sheetFormatPr baseColWidth="10" defaultRowHeight="12.75" x14ac:dyDescent="0.2"/>
  <cols>
    <col min="1" max="1" width="15.140625" customWidth="1"/>
    <col min="2" max="2" width="3.85546875" customWidth="1"/>
    <col min="3" max="3" width="18.140625" bestFit="1" customWidth="1"/>
    <col min="4" max="4" width="2.42578125" customWidth="1"/>
    <col min="5" max="5" width="20.140625" bestFit="1" customWidth="1"/>
    <col min="6" max="6" width="1.5703125" customWidth="1"/>
    <col min="7" max="7" width="12.85546875" bestFit="1" customWidth="1"/>
    <col min="8" max="8" width="2" customWidth="1"/>
    <col min="9" max="9" width="14.42578125" bestFit="1" customWidth="1"/>
    <col min="10" max="10" width="1.42578125" customWidth="1"/>
    <col min="11" max="11" width="20.5703125" bestFit="1" customWidth="1"/>
    <col min="12" max="12" width="3" customWidth="1"/>
    <col min="13" max="13" width="29.140625" bestFit="1" customWidth="1"/>
    <col min="14" max="14" width="2.5703125" customWidth="1"/>
    <col min="15" max="15" width="19.140625" bestFit="1" customWidth="1"/>
    <col min="16" max="16" width="5" customWidth="1"/>
  </cols>
  <sheetData>
    <row r="4" spans="1:17" x14ac:dyDescent="0.2">
      <c r="A4" s="18" t="s">
        <v>101</v>
      </c>
      <c r="C4" s="18" t="s">
        <v>55</v>
      </c>
      <c r="E4" s="18" t="s">
        <v>56</v>
      </c>
      <c r="G4" s="18" t="s">
        <v>57</v>
      </c>
      <c r="I4" s="18" t="s">
        <v>61</v>
      </c>
      <c r="K4" s="18" t="s">
        <v>62</v>
      </c>
      <c r="M4" s="18"/>
      <c r="O4" s="18" t="s">
        <v>93</v>
      </c>
      <c r="Q4" s="18" t="s">
        <v>104</v>
      </c>
    </row>
    <row r="5" spans="1:17" x14ac:dyDescent="0.2">
      <c r="A5" t="s">
        <v>102</v>
      </c>
      <c r="C5" s="17" t="s">
        <v>50</v>
      </c>
      <c r="E5" s="17" t="s">
        <v>51</v>
      </c>
      <c r="G5" s="17" t="s">
        <v>58</v>
      </c>
      <c r="I5" s="17" t="s">
        <v>90</v>
      </c>
      <c r="K5" s="17" t="s">
        <v>63</v>
      </c>
      <c r="M5" t="s">
        <v>82</v>
      </c>
      <c r="O5" s="17" t="s">
        <v>94</v>
      </c>
      <c r="Q5" t="s">
        <v>107</v>
      </c>
    </row>
    <row r="6" spans="1:17" x14ac:dyDescent="0.2">
      <c r="A6" t="s">
        <v>103</v>
      </c>
      <c r="C6" s="17" t="s">
        <v>53</v>
      </c>
      <c r="E6" s="17" t="s">
        <v>54</v>
      </c>
      <c r="G6" s="17" t="s">
        <v>59</v>
      </c>
      <c r="I6" s="17" t="s">
        <v>91</v>
      </c>
      <c r="K6" s="17" t="s">
        <v>64</v>
      </c>
      <c r="M6" t="s">
        <v>89</v>
      </c>
      <c r="O6" s="17" t="s">
        <v>95</v>
      </c>
      <c r="Q6" t="s">
        <v>108</v>
      </c>
    </row>
    <row r="7" spans="1:17" x14ac:dyDescent="0.2">
      <c r="C7" s="17" t="s">
        <v>52</v>
      </c>
      <c r="G7" s="17" t="s">
        <v>60</v>
      </c>
      <c r="K7" s="20" t="s">
        <v>65</v>
      </c>
      <c r="M7" t="s">
        <v>131</v>
      </c>
      <c r="O7" s="20" t="s">
        <v>96</v>
      </c>
      <c r="Q7" t="s">
        <v>109</v>
      </c>
    </row>
    <row r="8" spans="1:17" x14ac:dyDescent="0.2">
      <c r="G8" s="20" t="s">
        <v>130</v>
      </c>
      <c r="O8" s="20" t="s">
        <v>97</v>
      </c>
      <c r="Q8" t="s">
        <v>110</v>
      </c>
    </row>
    <row r="9" spans="1:17" x14ac:dyDescent="0.2">
      <c r="O9" s="20" t="s">
        <v>98</v>
      </c>
      <c r="Q9" t="s">
        <v>111</v>
      </c>
    </row>
    <row r="10" spans="1:17" x14ac:dyDescent="0.2">
      <c r="O10" s="20" t="s">
        <v>99</v>
      </c>
      <c r="Q10" t="s">
        <v>112</v>
      </c>
    </row>
    <row r="11" spans="1:17" x14ac:dyDescent="0.2">
      <c r="O11" s="20" t="s">
        <v>73</v>
      </c>
      <c r="Q11" t="s">
        <v>113</v>
      </c>
    </row>
    <row r="12" spans="1:17" x14ac:dyDescent="0.2">
      <c r="Q12" t="s">
        <v>114</v>
      </c>
    </row>
    <row r="14" spans="1:17" x14ac:dyDescent="0.2">
      <c r="Q14" s="18" t="s">
        <v>115</v>
      </c>
    </row>
    <row r="15" spans="1:17" x14ac:dyDescent="0.2">
      <c r="Q15" t="s">
        <v>107</v>
      </c>
    </row>
    <row r="16" spans="1:17" x14ac:dyDescent="0.2">
      <c r="Q16" t="s">
        <v>108</v>
      </c>
    </row>
    <row r="17" spans="17:17" x14ac:dyDescent="0.2">
      <c r="Q17" t="s">
        <v>109</v>
      </c>
    </row>
    <row r="18" spans="17:17" x14ac:dyDescent="0.2">
      <c r="Q18" t="s">
        <v>110</v>
      </c>
    </row>
    <row r="19" spans="17:17" x14ac:dyDescent="0.2">
      <c r="Q19" t="s">
        <v>111</v>
      </c>
    </row>
    <row r="20" spans="17:17" x14ac:dyDescent="0.2">
      <c r="Q20" t="s">
        <v>112</v>
      </c>
    </row>
    <row r="21" spans="17:17" x14ac:dyDescent="0.2">
      <c r="Q21" t="s">
        <v>113</v>
      </c>
    </row>
    <row r="22" spans="17:17" x14ac:dyDescent="0.2">
      <c r="Q22" t="s">
        <v>114</v>
      </c>
    </row>
    <row r="23" spans="17:17" x14ac:dyDescent="0.2">
      <c r="Q23" s="17" t="s">
        <v>116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customXsn xmlns="http://schemas.microsoft.com/office/2006/metadata/customXsn">
  <xsnLocation/>
  <cached>True</cached>
  <openByDefault>True</openByDefault>
  <xsnScope/>
</customXsn>
</file>

<file path=customXml/item2.xml><?xml version="1.0" encoding="utf-8"?>
<?mso-contentType ?>
<p:Policy xmlns:p="office.server.policy" id="" local="true">
  <p:Name>Documento</p:Name>
  <p:Description/>
  <p:Statement/>
  <p:PolicyItems>
    <p:PolicyItem featureId="Microsoft.Office.RecordsManagement.PolicyFeatures.PolicyAudit" staticId="0x010100DAE502E0AF30B84A96E60AFD0F2E04C4|990474540" UniqueId="4656cf74-e403-4ffc-a180-125eac1cac20">
      <p:Name>Auditoría</p:Name>
      <p:Description>Audita las acciones de usuario en documentos y enumera elementos en el registro de auditoría.</p:Description>
      <p:CustomData>
        <Audit>
          <Update/>
          <MoveCopy/>
          <DeleteRestore/>
        </Audit>
      </p:CustomData>
    </p:PolicyItem>
  </p:PolicyItems>
</p:Policy>
</file>

<file path=customXml/item3.xml><?xml version="1.0" encoding="utf-8"?>
<ct:contentTypeSchema xmlns:ct="http://schemas.microsoft.com/office/2006/metadata/contentType" xmlns:ma="http://schemas.microsoft.com/office/2006/metadata/properties/metaAttributes" ct:_="" ma:_="" ma:contentTypeName="Documento" ma:contentTypeID="0x010100DAE502E0AF30B84A96E60AFD0F2E04C4" ma:contentTypeVersion="11" ma:contentTypeDescription="Crear nuevo documento." ma:contentTypeScope="" ma:versionID="fefde06f6a4dd1591e8c8f43448c5f89">
  <xsd:schema xmlns:xsd="http://www.w3.org/2001/XMLSchema" xmlns:xs="http://www.w3.org/2001/XMLSchema" xmlns:p="http://schemas.microsoft.com/office/2006/metadata/properties" xmlns:ns1="http://schemas.microsoft.com/sharepoint/v3" xmlns:ns2="http://schemas.microsoft.com/sharepoint/v4" xmlns:ns3="ff8e3638-9d45-4162-afb4-6d390653d547" targetNamespace="http://schemas.microsoft.com/office/2006/metadata/properties" ma:root="true" ma:fieldsID="b3ee466d0447bb55b09f333d7556ce4a" ns1:_="" ns2:_="" ns3:_="">
    <xsd:import namespace="http://schemas.microsoft.com/sharepoint/v3"/>
    <xsd:import namespace="http://schemas.microsoft.com/sharepoint/v4"/>
    <xsd:import namespace="ff8e3638-9d45-4162-afb4-6d390653d547"/>
    <xsd:element name="properties">
      <xsd:complexType>
        <xsd:sequence>
          <xsd:element name="documentManagement">
            <xsd:complexType>
              <xsd:all>
                <xsd:element ref="ns1:AverageRating" minOccurs="0"/>
                <xsd:element ref="ns1:RatingCount" minOccurs="0"/>
                <xsd:element ref="ns2:IconOverlay" minOccurs="0"/>
                <xsd:element ref="ns1:_dlc_Exempt" minOccurs="0"/>
                <xsd:element ref="ns3:Comentarios" minOccurs="0"/>
                <xsd:element ref="ns3:Fas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8" nillable="true" ma:displayName="Clasificación (0-5)" ma:decimals="2" ma:description="Valor promedio de todas las clasificaciones que se han enviado" ma:indexed="true" ma:internalName="AverageRating" ma:readOnly="true">
      <xsd:simpleType>
        <xsd:restriction base="dms:Number"/>
      </xsd:simpleType>
    </xsd:element>
    <xsd:element name="RatingCount" ma:index="9" nillable="true" ma:displayName="Número de clasificaciones" ma:decimals="0" ma:description="Número de clasificaciones enviado" ma:internalName="RatingCount" ma:readOnly="true">
      <xsd:simpleType>
        <xsd:restriction base="dms:Number"/>
      </xsd:simpleType>
    </xsd:element>
    <xsd:element name="_dlc_Exempt" ma:index="11" nillable="true" ma:displayName="Excluir de la directiva"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0"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f8e3638-9d45-4162-afb4-6d390653d547" elementFormDefault="qualified">
    <xsd:import namespace="http://schemas.microsoft.com/office/2006/documentManagement/types"/>
    <xsd:import namespace="http://schemas.microsoft.com/office/infopath/2007/PartnerControls"/>
    <xsd:element name="Comentarios" ma:index="12" nillable="true" ma:displayName="Comentarios" ma:internalName="Comentarios">
      <xsd:simpleType>
        <xsd:restriction base="dms:Note">
          <xsd:maxLength value="255"/>
        </xsd:restriction>
      </xsd:simpleType>
    </xsd:element>
    <xsd:element name="Fase" ma:index="13" nillable="true" ma:displayName="Fase" ma:default="a. Ficha Téncnica" ma:format="Dropdown" ma:internalName="Fase">
      <xsd:simpleType>
        <xsd:restriction base="dms:Choice">
          <xsd:enumeration value="a. Ficha Téncnica"/>
          <xsd:enumeration value="b. Estudio de Mercado"/>
          <xsd:enumeration value="c. ECO"/>
          <xsd:enumeration value="d. Riesgos"/>
          <xsd:enumeration value="e. Estudio de Sector"/>
          <xsd:enumeration value="f. Observaciones Grupo de Contratos"/>
          <xsd:enumeration value="g. Respuesta a Observacione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Comentarios xmlns="ff8e3638-9d45-4162-afb4-6d390653d547" xsi:nil="true"/>
    <Fase xmlns="ff8e3638-9d45-4162-afb4-6d390653d547">a. Ficha Téncnica</Fase>
    <AverageRating xmlns="http://schemas.microsoft.com/sharepoint/v3" xsi:nil="true"/>
  </documentManagement>
</p:properties>
</file>

<file path=customXml/itemProps1.xml><?xml version="1.0" encoding="utf-8"?>
<ds:datastoreItem xmlns:ds="http://schemas.openxmlformats.org/officeDocument/2006/customXml" ds:itemID="{2D382E71-BF0A-4253-A110-8C5C1BC135CF}">
  <ds:schemaRefs>
    <ds:schemaRef ds:uri="http://schemas.microsoft.com/office/2006/metadata/customXsn"/>
  </ds:schemaRefs>
</ds:datastoreItem>
</file>

<file path=customXml/itemProps2.xml><?xml version="1.0" encoding="utf-8"?>
<ds:datastoreItem xmlns:ds="http://schemas.openxmlformats.org/officeDocument/2006/customXml" ds:itemID="{D0E7CF38-7D99-41CB-9510-0773EC1102AB}">
  <ds:schemaRefs>
    <ds:schemaRef ds:uri="office.server.policy"/>
  </ds:schemaRefs>
</ds:datastoreItem>
</file>

<file path=customXml/itemProps3.xml><?xml version="1.0" encoding="utf-8"?>
<ds:datastoreItem xmlns:ds="http://schemas.openxmlformats.org/officeDocument/2006/customXml" ds:itemID="{DFE1602F-854A-4F4D-97D4-85D85FC6AA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4"/>
    <ds:schemaRef ds:uri="ff8e3638-9d45-4162-afb4-6d390653d5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F503401-01C1-4763-8F14-D78F1C872732}">
  <ds:schemaRefs>
    <ds:schemaRef ds:uri="http://schemas.microsoft.com/sharepoint/v3/contenttype/forms"/>
  </ds:schemaRefs>
</ds:datastoreItem>
</file>

<file path=customXml/itemProps5.xml><?xml version="1.0" encoding="utf-8"?>
<ds:datastoreItem xmlns:ds="http://schemas.openxmlformats.org/officeDocument/2006/customXml" ds:itemID="{438204F9-0285-4777-B26B-D631E33CB193}">
  <ds:schemaRefs>
    <ds:schemaRef ds:uri="http://schemas.microsoft.com/sharepoint/v3"/>
    <ds:schemaRef ds:uri="http://schemas.microsoft.com/sharepoint/v4"/>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ff8e3638-9d45-4162-afb4-6d390653d547"/>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11</vt:i4>
      </vt:variant>
    </vt:vector>
  </HeadingPairs>
  <TitlesOfParts>
    <vt:vector size="25" baseType="lpstr">
      <vt:lpstr>Proyecto</vt:lpstr>
      <vt:lpstr>Justificación - Objetivo</vt:lpstr>
      <vt:lpstr>Indicadores</vt:lpstr>
      <vt:lpstr>Recursos Humanos</vt:lpstr>
      <vt:lpstr>Comunicaciones internas</vt:lpstr>
      <vt:lpstr>Recursos Financieros</vt:lpstr>
      <vt:lpstr>Interesados</vt:lpstr>
      <vt:lpstr>Plan de comunicaciones</vt:lpstr>
      <vt:lpstr>Requerimientos</vt:lpstr>
      <vt:lpstr>Alcance</vt:lpstr>
      <vt:lpstr>EDT- Original</vt:lpstr>
      <vt:lpstr>EDT</vt:lpstr>
      <vt:lpstr>Riesgos-Cronograma</vt:lpstr>
      <vt:lpstr>No tocar</vt:lpstr>
      <vt:lpstr>Alcance!Área_de_impresión</vt:lpstr>
      <vt:lpstr>'EDT- Original'!Área_de_impresión</vt:lpstr>
      <vt:lpstr>Indicadores!Área_de_impresión</vt:lpstr>
      <vt:lpstr>Interesados!Área_de_impresión</vt:lpstr>
      <vt:lpstr>'Justificación - Objetivo'!Área_de_impresión</vt:lpstr>
      <vt:lpstr>'Plan de comunicaciones'!Área_de_impresión</vt:lpstr>
      <vt:lpstr>Proyecto!Área_de_impresión</vt:lpstr>
      <vt:lpstr>'Recursos Financieros'!Área_de_impresión</vt:lpstr>
      <vt:lpstr>'Recursos Humanos'!Área_de_impresión</vt:lpstr>
      <vt:lpstr>Requerimientos!Área_de_impresión</vt:lpstr>
      <vt:lpstr>'Riesgos-Cronograma'!Área_de_impresión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Superintendencia de Sociedades</dc:creator>
  <cp:keywords>SGSI</cp:keywords>
  <cp:lastModifiedBy>Carlos Alberto Cuesta Palacios</cp:lastModifiedBy>
  <cp:lastPrinted>2014-09-04T14:54:30Z</cp:lastPrinted>
  <dcterms:created xsi:type="dcterms:W3CDTF">2009-01-14T13:57:13Z</dcterms:created>
  <dcterms:modified xsi:type="dcterms:W3CDTF">2022-12-21T01:54:01Z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0x010100DAE502E0AF30B84A96E60AFD0F2E04C4</vt:lpwstr>
  </property>
  <property fmtid="{D5CDD505-2E9C-101B-9397-08002B2CF9AE}" pid="3" name="IconOverlay">
    <vt:lpwstr/>
  </property>
  <property fmtid="{D5CDD505-2E9C-101B-9397-08002B2CF9AE}" pid="4" name="Comentarios">
    <vt:lpwstr/>
  </property>
  <property fmtid="{D5CDD505-2E9C-101B-9397-08002B2CF9AE}" pid="5" name="Fase">
    <vt:lpwstr>a. Ficha Téncnica</vt:lpwstr>
  </property>
  <property fmtid="{D5CDD505-2E9C-101B-9397-08002B2CF9AE}" pid="6" name="eDOCS AutoSave">
    <vt:lpwstr/>
  </property>
</Properties>
</file>